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kiffs\Dropbox\WORK\WPI Economics\Proposals\LGA - Low Carbon\"/>
    </mc:Choice>
  </mc:AlternateContent>
  <xr:revisionPtr revIDLastSave="0" documentId="13_ncr:1_{BCDEE14E-C275-40C2-A362-C4C81BB33CF5}" xr6:coauthVersionLast="47" xr6:coauthVersionMax="47" xr10:uidLastSave="{00000000-0000-0000-0000-000000000000}"/>
  <bookViews>
    <workbookView xWindow="33720" yWindow="-120" windowWidth="29040" windowHeight="15720" activeTab="1" xr2:uid="{6C56E6D1-022B-41D6-8869-DAF6686F8041}"/>
  </bookViews>
  <sheets>
    <sheet name="Cover Sheet" sheetId="16" r:id="rId1"/>
    <sheet name="Inputs and Outputs" sheetId="13" r:id="rId2"/>
    <sheet name="Number of Trips" sheetId="2" state="hidden" r:id="rId3"/>
    <sheet name="LA Vehicle Miles Trunk (2)" sheetId="15" state="hidden" r:id="rId4"/>
    <sheet name="LA Vehicle Miles Trunk" sheetId="5" state="hidden" r:id="rId5"/>
    <sheet name="LA Vehicle Miles Master" sheetId="3" state="hidden" r:id="rId6"/>
    <sheet name="List of LAs" sheetId="14"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3" i="13" l="1"/>
  <c r="D27" i="13"/>
  <c r="C20" i="13" l="1"/>
  <c r="D31" i="13" s="1"/>
  <c r="I7" i="13"/>
  <c r="I9" i="13" s="1"/>
  <c r="AG96" i="15"/>
  <c r="AG95" i="15"/>
  <c r="AG27" i="15"/>
  <c r="AG26" i="15"/>
  <c r="AG178" i="15"/>
  <c r="AH178" i="15" s="1"/>
  <c r="AI178" i="15" s="1"/>
  <c r="AJ178" i="15" s="1"/>
  <c r="AK178" i="15" s="1"/>
  <c r="AL178" i="15" s="1"/>
  <c r="AM178" i="15" s="1"/>
  <c r="AN178" i="15" s="1"/>
  <c r="AO178" i="15" s="1"/>
  <c r="AP178" i="15" s="1"/>
  <c r="AQ178" i="15" s="1"/>
  <c r="AR178" i="15" s="1"/>
  <c r="AH177" i="15"/>
  <c r="AI177" i="15" s="1"/>
  <c r="AJ177" i="15" s="1"/>
  <c r="AK177" i="15" s="1"/>
  <c r="AL177" i="15" s="1"/>
  <c r="AM177" i="15" s="1"/>
  <c r="AN177" i="15" s="1"/>
  <c r="AO177" i="15" s="1"/>
  <c r="AP177" i="15" s="1"/>
  <c r="AQ177" i="15" s="1"/>
  <c r="AR177" i="15" s="1"/>
  <c r="AG177" i="15"/>
  <c r="AI176" i="15"/>
  <c r="AJ176" i="15" s="1"/>
  <c r="AK176" i="15" s="1"/>
  <c r="AL176" i="15" s="1"/>
  <c r="AM176" i="15" s="1"/>
  <c r="AN176" i="15" s="1"/>
  <c r="AO176" i="15" s="1"/>
  <c r="AP176" i="15" s="1"/>
  <c r="AQ176" i="15" s="1"/>
  <c r="AR176" i="15" s="1"/>
  <c r="AH176" i="15"/>
  <c r="AG176" i="15"/>
  <c r="AG175" i="15"/>
  <c r="AH175" i="15" s="1"/>
  <c r="AI175" i="15" s="1"/>
  <c r="AJ175" i="15" s="1"/>
  <c r="AK175" i="15" s="1"/>
  <c r="AL175" i="15" s="1"/>
  <c r="AM175" i="15" s="1"/>
  <c r="AN175" i="15" s="1"/>
  <c r="AO175" i="15" s="1"/>
  <c r="AP175" i="15" s="1"/>
  <c r="AQ175" i="15" s="1"/>
  <c r="AR175" i="15" s="1"/>
  <c r="AG174" i="15"/>
  <c r="AH174" i="15" s="1"/>
  <c r="AI174" i="15" s="1"/>
  <c r="AJ174" i="15" s="1"/>
  <c r="AK174" i="15" s="1"/>
  <c r="AL174" i="15" s="1"/>
  <c r="AM174" i="15" s="1"/>
  <c r="AN174" i="15" s="1"/>
  <c r="AO174" i="15" s="1"/>
  <c r="AP174" i="15" s="1"/>
  <c r="AQ174" i="15" s="1"/>
  <c r="AR174" i="15" s="1"/>
  <c r="AP173" i="15"/>
  <c r="AQ173" i="15" s="1"/>
  <c r="AR173" i="15" s="1"/>
  <c r="AH173" i="15"/>
  <c r="AI173" i="15" s="1"/>
  <c r="AJ173" i="15" s="1"/>
  <c r="AK173" i="15" s="1"/>
  <c r="AL173" i="15" s="1"/>
  <c r="AM173" i="15" s="1"/>
  <c r="AN173" i="15" s="1"/>
  <c r="AO173" i="15" s="1"/>
  <c r="AG173" i="15"/>
  <c r="AH172" i="15"/>
  <c r="AI172" i="15" s="1"/>
  <c r="AJ172" i="15" s="1"/>
  <c r="AK172" i="15" s="1"/>
  <c r="AL172" i="15" s="1"/>
  <c r="AM172" i="15" s="1"/>
  <c r="AN172" i="15" s="1"/>
  <c r="AO172" i="15" s="1"/>
  <c r="AP172" i="15" s="1"/>
  <c r="AQ172" i="15" s="1"/>
  <c r="AR172" i="15" s="1"/>
  <c r="AG172" i="15"/>
  <c r="AL171" i="15"/>
  <c r="AM171" i="15" s="1"/>
  <c r="AN171" i="15" s="1"/>
  <c r="AO171" i="15" s="1"/>
  <c r="AP171" i="15" s="1"/>
  <c r="AQ171" i="15" s="1"/>
  <c r="AR171" i="15" s="1"/>
  <c r="AG171" i="15"/>
  <c r="AH171" i="15" s="1"/>
  <c r="AI171" i="15" s="1"/>
  <c r="AJ171" i="15" s="1"/>
  <c r="AK171" i="15" s="1"/>
  <c r="AG170" i="15"/>
  <c r="AH170" i="15" s="1"/>
  <c r="AI170" i="15" s="1"/>
  <c r="AJ170" i="15" s="1"/>
  <c r="AK170" i="15" s="1"/>
  <c r="AL170" i="15" s="1"/>
  <c r="AM170" i="15" s="1"/>
  <c r="AN170" i="15" s="1"/>
  <c r="AO170" i="15" s="1"/>
  <c r="AP170" i="15" s="1"/>
  <c r="AQ170" i="15" s="1"/>
  <c r="AR170" i="15" s="1"/>
  <c r="AH169" i="15"/>
  <c r="AI169" i="15" s="1"/>
  <c r="AJ169" i="15" s="1"/>
  <c r="AK169" i="15" s="1"/>
  <c r="AL169" i="15" s="1"/>
  <c r="AM169" i="15" s="1"/>
  <c r="AN169" i="15" s="1"/>
  <c r="AO169" i="15" s="1"/>
  <c r="AP169" i="15" s="1"/>
  <c r="AQ169" i="15" s="1"/>
  <c r="AR169" i="15" s="1"/>
  <c r="AG169" i="15"/>
  <c r="AM168" i="15"/>
  <c r="AN168" i="15" s="1"/>
  <c r="AO168" i="15" s="1"/>
  <c r="AP168" i="15" s="1"/>
  <c r="AQ168" i="15" s="1"/>
  <c r="AR168" i="15" s="1"/>
  <c r="AI168" i="15"/>
  <c r="AJ168" i="15" s="1"/>
  <c r="AK168" i="15" s="1"/>
  <c r="AL168" i="15" s="1"/>
  <c r="AH168" i="15"/>
  <c r="AG168" i="15"/>
  <c r="AK167" i="15"/>
  <c r="AL167" i="15" s="1"/>
  <c r="AM167" i="15" s="1"/>
  <c r="AN167" i="15" s="1"/>
  <c r="AO167" i="15" s="1"/>
  <c r="AP167" i="15" s="1"/>
  <c r="AQ167" i="15" s="1"/>
  <c r="AR167" i="15" s="1"/>
  <c r="AG167" i="15"/>
  <c r="AH167" i="15" s="1"/>
  <c r="AI167" i="15" s="1"/>
  <c r="AJ167" i="15" s="1"/>
  <c r="AJ166" i="15"/>
  <c r="AK166" i="15" s="1"/>
  <c r="AL166" i="15" s="1"/>
  <c r="AM166" i="15" s="1"/>
  <c r="AN166" i="15" s="1"/>
  <c r="AO166" i="15" s="1"/>
  <c r="AP166" i="15" s="1"/>
  <c r="AQ166" i="15" s="1"/>
  <c r="AR166" i="15" s="1"/>
  <c r="AI166" i="15"/>
  <c r="AG166" i="15"/>
  <c r="AH166" i="15" s="1"/>
  <c r="AR165" i="15"/>
  <c r="AG165" i="15"/>
  <c r="AH165" i="15" s="1"/>
  <c r="AI165" i="15" s="1"/>
  <c r="AJ165" i="15" s="1"/>
  <c r="AK165" i="15" s="1"/>
  <c r="AL165" i="15" s="1"/>
  <c r="AM165" i="15" s="1"/>
  <c r="AN165" i="15" s="1"/>
  <c r="AO165" i="15" s="1"/>
  <c r="AP165" i="15" s="1"/>
  <c r="AQ165" i="15" s="1"/>
  <c r="AH164" i="15"/>
  <c r="AI164" i="15" s="1"/>
  <c r="AJ164" i="15" s="1"/>
  <c r="AK164" i="15" s="1"/>
  <c r="AL164" i="15" s="1"/>
  <c r="AM164" i="15" s="1"/>
  <c r="AN164" i="15" s="1"/>
  <c r="AO164" i="15" s="1"/>
  <c r="AP164" i="15" s="1"/>
  <c r="AQ164" i="15" s="1"/>
  <c r="AR164" i="15" s="1"/>
  <c r="AG164" i="15"/>
  <c r="AO163" i="15"/>
  <c r="AP163" i="15" s="1"/>
  <c r="AQ163" i="15" s="1"/>
  <c r="AR163" i="15" s="1"/>
  <c r="AG163" i="15"/>
  <c r="AH163" i="15" s="1"/>
  <c r="AI163" i="15" s="1"/>
  <c r="AJ163" i="15" s="1"/>
  <c r="AK163" i="15" s="1"/>
  <c r="AL163" i="15" s="1"/>
  <c r="AM163" i="15" s="1"/>
  <c r="AN163" i="15" s="1"/>
  <c r="AG162" i="15"/>
  <c r="AH162" i="15" s="1"/>
  <c r="AI162" i="15" s="1"/>
  <c r="AJ162" i="15" s="1"/>
  <c r="AK162" i="15" s="1"/>
  <c r="AL162" i="15" s="1"/>
  <c r="AM162" i="15" s="1"/>
  <c r="AN162" i="15" s="1"/>
  <c r="AO162" i="15" s="1"/>
  <c r="AP162" i="15" s="1"/>
  <c r="AQ162" i="15" s="1"/>
  <c r="AR162" i="15" s="1"/>
  <c r="AH161" i="15"/>
  <c r="AI161" i="15" s="1"/>
  <c r="AJ161" i="15" s="1"/>
  <c r="AK161" i="15" s="1"/>
  <c r="AL161" i="15" s="1"/>
  <c r="AM161" i="15" s="1"/>
  <c r="AN161" i="15" s="1"/>
  <c r="AO161" i="15" s="1"/>
  <c r="AP161" i="15" s="1"/>
  <c r="AQ161" i="15" s="1"/>
  <c r="AR161" i="15" s="1"/>
  <c r="AG161" i="15"/>
  <c r="AK160" i="15"/>
  <c r="AL160" i="15" s="1"/>
  <c r="AM160" i="15" s="1"/>
  <c r="AN160" i="15" s="1"/>
  <c r="AO160" i="15" s="1"/>
  <c r="AP160" i="15" s="1"/>
  <c r="AQ160" i="15" s="1"/>
  <c r="AR160" i="15" s="1"/>
  <c r="AG160" i="15"/>
  <c r="AH160" i="15" s="1"/>
  <c r="AI160" i="15" s="1"/>
  <c r="AJ160" i="15" s="1"/>
  <c r="AI159" i="15"/>
  <c r="AJ159" i="15" s="1"/>
  <c r="AK159" i="15" s="1"/>
  <c r="AL159" i="15" s="1"/>
  <c r="AM159" i="15" s="1"/>
  <c r="AN159" i="15" s="1"/>
  <c r="AO159" i="15" s="1"/>
  <c r="AP159" i="15" s="1"/>
  <c r="AQ159" i="15" s="1"/>
  <c r="AR159" i="15" s="1"/>
  <c r="AH159" i="15"/>
  <c r="AG159" i="15"/>
  <c r="AO158" i="15"/>
  <c r="AP158" i="15" s="1"/>
  <c r="AQ158" i="15" s="1"/>
  <c r="AR158" i="15" s="1"/>
  <c r="AI158" i="15"/>
  <c r="AJ158" i="15" s="1"/>
  <c r="AK158" i="15" s="1"/>
  <c r="AL158" i="15" s="1"/>
  <c r="AM158" i="15" s="1"/>
  <c r="AN158" i="15" s="1"/>
  <c r="AG158" i="15"/>
  <c r="AH158" i="15" s="1"/>
  <c r="AH157" i="15"/>
  <c r="AI157" i="15" s="1"/>
  <c r="AJ157" i="15" s="1"/>
  <c r="AK157" i="15" s="1"/>
  <c r="AL157" i="15" s="1"/>
  <c r="AM157" i="15" s="1"/>
  <c r="AN157" i="15" s="1"/>
  <c r="AO157" i="15" s="1"/>
  <c r="AP157" i="15" s="1"/>
  <c r="AQ157" i="15" s="1"/>
  <c r="AR157" i="15" s="1"/>
  <c r="AG157" i="15"/>
  <c r="AN156" i="15"/>
  <c r="AO156" i="15" s="1"/>
  <c r="AP156" i="15" s="1"/>
  <c r="AQ156" i="15" s="1"/>
  <c r="AR156" i="15" s="1"/>
  <c r="AG156" i="15"/>
  <c r="AH156" i="15" s="1"/>
  <c r="AI156" i="15" s="1"/>
  <c r="AJ156" i="15" s="1"/>
  <c r="AK156" i="15" s="1"/>
  <c r="AL156" i="15" s="1"/>
  <c r="AM156" i="15" s="1"/>
  <c r="AL155" i="15"/>
  <c r="AM155" i="15" s="1"/>
  <c r="AN155" i="15" s="1"/>
  <c r="AO155" i="15" s="1"/>
  <c r="AP155" i="15" s="1"/>
  <c r="AQ155" i="15" s="1"/>
  <c r="AR155" i="15" s="1"/>
  <c r="AK155" i="15"/>
  <c r="AI155" i="15"/>
  <c r="AJ155" i="15" s="1"/>
  <c r="AH155" i="15"/>
  <c r="AG155" i="15"/>
  <c r="AJ154" i="15"/>
  <c r="AK154" i="15" s="1"/>
  <c r="AL154" i="15" s="1"/>
  <c r="AM154" i="15" s="1"/>
  <c r="AN154" i="15" s="1"/>
  <c r="AO154" i="15" s="1"/>
  <c r="AP154" i="15" s="1"/>
  <c r="AQ154" i="15" s="1"/>
  <c r="AR154" i="15" s="1"/>
  <c r="AG154" i="15"/>
  <c r="AH154" i="15" s="1"/>
  <c r="AI154" i="15" s="1"/>
  <c r="AG153" i="15"/>
  <c r="AH153" i="15" s="1"/>
  <c r="AI153" i="15" s="1"/>
  <c r="AJ153" i="15" s="1"/>
  <c r="AK153" i="15" s="1"/>
  <c r="AL153" i="15" s="1"/>
  <c r="AM153" i="15" s="1"/>
  <c r="AN153" i="15" s="1"/>
  <c r="AO153" i="15" s="1"/>
  <c r="AP153" i="15" s="1"/>
  <c r="AQ153" i="15" s="1"/>
  <c r="AR153" i="15" s="1"/>
  <c r="AG152" i="15"/>
  <c r="AH152" i="15" s="1"/>
  <c r="AI152" i="15" s="1"/>
  <c r="AJ152" i="15" s="1"/>
  <c r="AK152" i="15" s="1"/>
  <c r="AL152" i="15" s="1"/>
  <c r="AM152" i="15" s="1"/>
  <c r="AN152" i="15" s="1"/>
  <c r="AO152" i="15" s="1"/>
  <c r="AP152" i="15" s="1"/>
  <c r="AQ152" i="15" s="1"/>
  <c r="AR152" i="15" s="1"/>
  <c r="AI151" i="15"/>
  <c r="AJ151" i="15" s="1"/>
  <c r="AK151" i="15" s="1"/>
  <c r="AL151" i="15" s="1"/>
  <c r="AM151" i="15" s="1"/>
  <c r="AN151" i="15" s="1"/>
  <c r="AO151" i="15" s="1"/>
  <c r="AP151" i="15" s="1"/>
  <c r="AQ151" i="15" s="1"/>
  <c r="AR151" i="15" s="1"/>
  <c r="AG151" i="15"/>
  <c r="AH151" i="15" s="1"/>
  <c r="AJ150" i="15"/>
  <c r="AK150" i="15" s="1"/>
  <c r="AL150" i="15" s="1"/>
  <c r="AM150" i="15" s="1"/>
  <c r="AN150" i="15" s="1"/>
  <c r="AO150" i="15" s="1"/>
  <c r="AP150" i="15" s="1"/>
  <c r="AQ150" i="15" s="1"/>
  <c r="AR150" i="15" s="1"/>
  <c r="AG150" i="15"/>
  <c r="AH150" i="15" s="1"/>
  <c r="AI150" i="15" s="1"/>
  <c r="AJ149" i="15"/>
  <c r="AK149" i="15" s="1"/>
  <c r="AL149" i="15" s="1"/>
  <c r="AM149" i="15" s="1"/>
  <c r="AN149" i="15" s="1"/>
  <c r="AO149" i="15" s="1"/>
  <c r="AP149" i="15" s="1"/>
  <c r="AQ149" i="15" s="1"/>
  <c r="AR149" i="15" s="1"/>
  <c r="AH149" i="15"/>
  <c r="AI149" i="15" s="1"/>
  <c r="AG149" i="15"/>
  <c r="AJ148" i="15"/>
  <c r="AK148" i="15" s="1"/>
  <c r="AL148" i="15" s="1"/>
  <c r="AM148" i="15" s="1"/>
  <c r="AN148" i="15" s="1"/>
  <c r="AO148" i="15" s="1"/>
  <c r="AP148" i="15" s="1"/>
  <c r="AQ148" i="15" s="1"/>
  <c r="AR148" i="15" s="1"/>
  <c r="AS148" i="15" s="1"/>
  <c r="AT148" i="15" s="1"/>
  <c r="AU148" i="15" s="1"/>
  <c r="AV148" i="15" s="1"/>
  <c r="AW148" i="15" s="1"/>
  <c r="AX148" i="15" s="1"/>
  <c r="AY148" i="15" s="1"/>
  <c r="AZ148" i="15" s="1"/>
  <c r="BA148" i="15" s="1"/>
  <c r="BB148" i="15" s="1"/>
  <c r="BC148" i="15" s="1"/>
  <c r="BD148" i="15" s="1"/>
  <c r="BE148" i="15" s="1"/>
  <c r="BF148" i="15" s="1"/>
  <c r="BG148" i="15" s="1"/>
  <c r="BH148" i="15" s="1"/>
  <c r="BI148" i="15" s="1"/>
  <c r="BJ148" i="15" s="1"/>
  <c r="BK148" i="15" s="1"/>
  <c r="BL148" i="15" s="1"/>
  <c r="AH148" i="15"/>
  <c r="AI148" i="15" s="1"/>
  <c r="AG148" i="15"/>
  <c r="AL147" i="15"/>
  <c r="AM147" i="15" s="1"/>
  <c r="AN147" i="15" s="1"/>
  <c r="AO147" i="15" s="1"/>
  <c r="AP147" i="15" s="1"/>
  <c r="AQ147" i="15" s="1"/>
  <c r="AR147" i="15" s="1"/>
  <c r="AH147" i="15"/>
  <c r="AI147" i="15" s="1"/>
  <c r="AJ147" i="15" s="1"/>
  <c r="AK147" i="15" s="1"/>
  <c r="AG147" i="15"/>
  <c r="AG146" i="15"/>
  <c r="AH146" i="15" s="1"/>
  <c r="AI146" i="15" s="1"/>
  <c r="AJ146" i="15" s="1"/>
  <c r="AK146" i="15" s="1"/>
  <c r="AL146" i="15" s="1"/>
  <c r="AM146" i="15" s="1"/>
  <c r="AN146" i="15" s="1"/>
  <c r="AO146" i="15" s="1"/>
  <c r="AP146" i="15" s="1"/>
  <c r="AQ146" i="15" s="1"/>
  <c r="AR146" i="15" s="1"/>
  <c r="AI145" i="15"/>
  <c r="AJ145" i="15" s="1"/>
  <c r="AK145" i="15" s="1"/>
  <c r="AL145" i="15" s="1"/>
  <c r="AM145" i="15" s="1"/>
  <c r="AN145" i="15" s="1"/>
  <c r="AO145" i="15" s="1"/>
  <c r="AP145" i="15" s="1"/>
  <c r="AQ145" i="15" s="1"/>
  <c r="AR145" i="15" s="1"/>
  <c r="AG145" i="15"/>
  <c r="AH145" i="15" s="1"/>
  <c r="AJ144" i="15"/>
  <c r="AK144" i="15" s="1"/>
  <c r="AL144" i="15" s="1"/>
  <c r="AM144" i="15" s="1"/>
  <c r="AN144" i="15" s="1"/>
  <c r="AO144" i="15" s="1"/>
  <c r="AP144" i="15" s="1"/>
  <c r="AQ144" i="15" s="1"/>
  <c r="AR144" i="15" s="1"/>
  <c r="AH144" i="15"/>
  <c r="AI144" i="15" s="1"/>
  <c r="AG144" i="15"/>
  <c r="AI143" i="15"/>
  <c r="AJ143" i="15" s="1"/>
  <c r="AK143" i="15" s="1"/>
  <c r="AL143" i="15" s="1"/>
  <c r="AM143" i="15" s="1"/>
  <c r="AN143" i="15" s="1"/>
  <c r="AO143" i="15" s="1"/>
  <c r="AP143" i="15" s="1"/>
  <c r="AQ143" i="15" s="1"/>
  <c r="AR143" i="15" s="1"/>
  <c r="AH143" i="15"/>
  <c r="AG143" i="15"/>
  <c r="AM142" i="15"/>
  <c r="AN142" i="15" s="1"/>
  <c r="AO142" i="15" s="1"/>
  <c r="AP142" i="15" s="1"/>
  <c r="AQ142" i="15" s="1"/>
  <c r="AR142" i="15" s="1"/>
  <c r="AK142" i="15"/>
  <c r="AL142" i="15" s="1"/>
  <c r="AG142" i="15"/>
  <c r="AH142" i="15" s="1"/>
  <c r="AI142" i="15" s="1"/>
  <c r="AJ142" i="15" s="1"/>
  <c r="AH141" i="15"/>
  <c r="AI141" i="15" s="1"/>
  <c r="AJ141" i="15" s="1"/>
  <c r="AK141" i="15" s="1"/>
  <c r="AL141" i="15" s="1"/>
  <c r="AM141" i="15" s="1"/>
  <c r="AN141" i="15" s="1"/>
  <c r="AO141" i="15" s="1"/>
  <c r="AP141" i="15" s="1"/>
  <c r="AQ141" i="15" s="1"/>
  <c r="AR141" i="15" s="1"/>
  <c r="AG141" i="15"/>
  <c r="AI140" i="15"/>
  <c r="AJ140" i="15" s="1"/>
  <c r="AK140" i="15" s="1"/>
  <c r="AL140" i="15" s="1"/>
  <c r="AM140" i="15" s="1"/>
  <c r="AN140" i="15" s="1"/>
  <c r="AO140" i="15" s="1"/>
  <c r="AP140" i="15" s="1"/>
  <c r="AQ140" i="15" s="1"/>
  <c r="AR140" i="15" s="1"/>
  <c r="AG140" i="15"/>
  <c r="AH140" i="15" s="1"/>
  <c r="AG139" i="15"/>
  <c r="AH139" i="15" s="1"/>
  <c r="AI139" i="15" s="1"/>
  <c r="AJ139" i="15" s="1"/>
  <c r="AK139" i="15" s="1"/>
  <c r="AL139" i="15" s="1"/>
  <c r="AM139" i="15" s="1"/>
  <c r="AN139" i="15" s="1"/>
  <c r="AO139" i="15" s="1"/>
  <c r="AP139" i="15" s="1"/>
  <c r="AQ139" i="15" s="1"/>
  <c r="AR139" i="15" s="1"/>
  <c r="AJ138" i="15"/>
  <c r="AK138" i="15" s="1"/>
  <c r="AL138" i="15" s="1"/>
  <c r="AM138" i="15" s="1"/>
  <c r="AN138" i="15" s="1"/>
  <c r="AO138" i="15" s="1"/>
  <c r="AP138" i="15" s="1"/>
  <c r="AQ138" i="15" s="1"/>
  <c r="AR138" i="15" s="1"/>
  <c r="AI138" i="15"/>
  <c r="AH138" i="15"/>
  <c r="AG138" i="15"/>
  <c r="AP137" i="15"/>
  <c r="AQ137" i="15" s="1"/>
  <c r="AR137" i="15" s="1"/>
  <c r="AH137" i="15"/>
  <c r="AI137" i="15" s="1"/>
  <c r="AJ137" i="15" s="1"/>
  <c r="AK137" i="15" s="1"/>
  <c r="AL137" i="15" s="1"/>
  <c r="AM137" i="15" s="1"/>
  <c r="AN137" i="15" s="1"/>
  <c r="AO137" i="15" s="1"/>
  <c r="AG137" i="15"/>
  <c r="AG136" i="15"/>
  <c r="AH136" i="15" s="1"/>
  <c r="AI136" i="15" s="1"/>
  <c r="AJ136" i="15" s="1"/>
  <c r="AK136" i="15" s="1"/>
  <c r="AL136" i="15" s="1"/>
  <c r="AM136" i="15" s="1"/>
  <c r="AN136" i="15" s="1"/>
  <c r="AO136" i="15" s="1"/>
  <c r="AP136" i="15" s="1"/>
  <c r="AQ136" i="15" s="1"/>
  <c r="AR136" i="15" s="1"/>
  <c r="AM135" i="15"/>
  <c r="AN135" i="15" s="1"/>
  <c r="AO135" i="15" s="1"/>
  <c r="AP135" i="15" s="1"/>
  <c r="AQ135" i="15" s="1"/>
  <c r="AR135" i="15" s="1"/>
  <c r="AK135" i="15"/>
  <c r="AL135" i="15" s="1"/>
  <c r="AG135" i="15"/>
  <c r="AH135" i="15" s="1"/>
  <c r="AI135" i="15" s="1"/>
  <c r="AJ135" i="15" s="1"/>
  <c r="AL134" i="15"/>
  <c r="AM134" i="15" s="1"/>
  <c r="AN134" i="15" s="1"/>
  <c r="AO134" i="15" s="1"/>
  <c r="AP134" i="15" s="1"/>
  <c r="AQ134" i="15" s="1"/>
  <c r="AR134" i="15" s="1"/>
  <c r="AJ134" i="15"/>
  <c r="AK134" i="15" s="1"/>
  <c r="AI134" i="15"/>
  <c r="AH134" i="15"/>
  <c r="AG134" i="15"/>
  <c r="AK133" i="15"/>
  <c r="AL133" i="15" s="1"/>
  <c r="AM133" i="15" s="1"/>
  <c r="AN133" i="15" s="1"/>
  <c r="AO133" i="15" s="1"/>
  <c r="AP133" i="15" s="1"/>
  <c r="AQ133" i="15" s="1"/>
  <c r="AR133" i="15" s="1"/>
  <c r="AI133" i="15"/>
  <c r="AJ133" i="15" s="1"/>
  <c r="AH133" i="15"/>
  <c r="AG133" i="15"/>
  <c r="AH132" i="15"/>
  <c r="AI132" i="15" s="1"/>
  <c r="AJ132" i="15" s="1"/>
  <c r="AK132" i="15" s="1"/>
  <c r="AL132" i="15" s="1"/>
  <c r="AM132" i="15" s="1"/>
  <c r="AN132" i="15" s="1"/>
  <c r="AO132" i="15" s="1"/>
  <c r="AP132" i="15" s="1"/>
  <c r="AQ132" i="15" s="1"/>
  <c r="AR132" i="15" s="1"/>
  <c r="AG132" i="15"/>
  <c r="AK131" i="15"/>
  <c r="AL131" i="15" s="1"/>
  <c r="AM131" i="15" s="1"/>
  <c r="AN131" i="15" s="1"/>
  <c r="AO131" i="15" s="1"/>
  <c r="AP131" i="15" s="1"/>
  <c r="AQ131" i="15" s="1"/>
  <c r="AR131" i="15" s="1"/>
  <c r="AI131" i="15"/>
  <c r="AJ131" i="15" s="1"/>
  <c r="AH131" i="15"/>
  <c r="AG131" i="15"/>
  <c r="AI130" i="15"/>
  <c r="AJ130" i="15" s="1"/>
  <c r="AK130" i="15" s="1"/>
  <c r="AL130" i="15" s="1"/>
  <c r="AM130" i="15" s="1"/>
  <c r="AN130" i="15" s="1"/>
  <c r="AO130" i="15" s="1"/>
  <c r="AP130" i="15" s="1"/>
  <c r="AQ130" i="15" s="1"/>
  <c r="AR130" i="15" s="1"/>
  <c r="AG130" i="15"/>
  <c r="AH130" i="15" s="1"/>
  <c r="AP129" i="15"/>
  <c r="AQ129" i="15" s="1"/>
  <c r="AR129" i="15" s="1"/>
  <c r="AJ129" i="15"/>
  <c r="AK129" i="15" s="1"/>
  <c r="AL129" i="15" s="1"/>
  <c r="AM129" i="15" s="1"/>
  <c r="AN129" i="15" s="1"/>
  <c r="AO129" i="15" s="1"/>
  <c r="AG129" i="15"/>
  <c r="AH129" i="15" s="1"/>
  <c r="AI129" i="15" s="1"/>
  <c r="AG128" i="15"/>
  <c r="AH128" i="15" s="1"/>
  <c r="AI128" i="15" s="1"/>
  <c r="AJ128" i="15" s="1"/>
  <c r="AK128" i="15" s="1"/>
  <c r="AL128" i="15" s="1"/>
  <c r="AM128" i="15" s="1"/>
  <c r="AN128" i="15" s="1"/>
  <c r="AO128" i="15" s="1"/>
  <c r="AP128" i="15" s="1"/>
  <c r="AQ128" i="15" s="1"/>
  <c r="AR128" i="15" s="1"/>
  <c r="AI127" i="15"/>
  <c r="AJ127" i="15" s="1"/>
  <c r="AK127" i="15" s="1"/>
  <c r="AL127" i="15" s="1"/>
  <c r="AM127" i="15" s="1"/>
  <c r="AN127" i="15" s="1"/>
  <c r="AO127" i="15" s="1"/>
  <c r="AP127" i="15" s="1"/>
  <c r="AQ127" i="15" s="1"/>
  <c r="AR127" i="15" s="1"/>
  <c r="AH127" i="15"/>
  <c r="AG127" i="15"/>
  <c r="AG126" i="15"/>
  <c r="AH126" i="15" s="1"/>
  <c r="AI126" i="15" s="1"/>
  <c r="AJ126" i="15" s="1"/>
  <c r="AK126" i="15" s="1"/>
  <c r="AL126" i="15" s="1"/>
  <c r="AM126" i="15" s="1"/>
  <c r="AN126" i="15" s="1"/>
  <c r="AO126" i="15" s="1"/>
  <c r="AP126" i="15" s="1"/>
  <c r="AQ126" i="15" s="1"/>
  <c r="AR126" i="15" s="1"/>
  <c r="AG125" i="15"/>
  <c r="AH125" i="15" s="1"/>
  <c r="AI125" i="15" s="1"/>
  <c r="AJ125" i="15" s="1"/>
  <c r="AK125" i="15" s="1"/>
  <c r="AL125" i="15" s="1"/>
  <c r="AM125" i="15" s="1"/>
  <c r="AN125" i="15" s="1"/>
  <c r="AO125" i="15" s="1"/>
  <c r="AP125" i="15" s="1"/>
  <c r="AQ125" i="15" s="1"/>
  <c r="AR125" i="15" s="1"/>
  <c r="AG124" i="15"/>
  <c r="AH124" i="15" s="1"/>
  <c r="AI124" i="15" s="1"/>
  <c r="AJ124" i="15" s="1"/>
  <c r="AK124" i="15" s="1"/>
  <c r="AL124" i="15" s="1"/>
  <c r="AM124" i="15" s="1"/>
  <c r="AN124" i="15" s="1"/>
  <c r="AO124" i="15" s="1"/>
  <c r="AP124" i="15" s="1"/>
  <c r="AQ124" i="15" s="1"/>
  <c r="AR124" i="15" s="1"/>
  <c r="AG123" i="15"/>
  <c r="AH123" i="15" s="1"/>
  <c r="AI123" i="15" s="1"/>
  <c r="AJ123" i="15" s="1"/>
  <c r="AK123" i="15" s="1"/>
  <c r="AL123" i="15" s="1"/>
  <c r="AM123" i="15" s="1"/>
  <c r="AN123" i="15" s="1"/>
  <c r="AO123" i="15" s="1"/>
  <c r="AP123" i="15" s="1"/>
  <c r="AQ123" i="15" s="1"/>
  <c r="AR123" i="15" s="1"/>
  <c r="AO122" i="15"/>
  <c r="AP122" i="15" s="1"/>
  <c r="AQ122" i="15" s="1"/>
  <c r="AR122" i="15" s="1"/>
  <c r="AK122" i="15"/>
  <c r="AL122" i="15" s="1"/>
  <c r="AM122" i="15" s="1"/>
  <c r="AN122" i="15" s="1"/>
  <c r="AH122" i="15"/>
  <c r="AI122" i="15" s="1"/>
  <c r="AJ122" i="15" s="1"/>
  <c r="AG122" i="15"/>
  <c r="AI121" i="15"/>
  <c r="AJ121" i="15" s="1"/>
  <c r="AK121" i="15" s="1"/>
  <c r="AL121" i="15" s="1"/>
  <c r="AM121" i="15" s="1"/>
  <c r="AN121" i="15" s="1"/>
  <c r="AO121" i="15" s="1"/>
  <c r="AP121" i="15" s="1"/>
  <c r="AQ121" i="15" s="1"/>
  <c r="AR121" i="15" s="1"/>
  <c r="AG121" i="15"/>
  <c r="AH121" i="15" s="1"/>
  <c r="AH120" i="15"/>
  <c r="AI120" i="15" s="1"/>
  <c r="AJ120" i="15" s="1"/>
  <c r="AK120" i="15" s="1"/>
  <c r="AL120" i="15" s="1"/>
  <c r="AM120" i="15" s="1"/>
  <c r="AN120" i="15" s="1"/>
  <c r="AO120" i="15" s="1"/>
  <c r="AP120" i="15" s="1"/>
  <c r="AQ120" i="15" s="1"/>
  <c r="AR120" i="15" s="1"/>
  <c r="AG120" i="15"/>
  <c r="AK119" i="15"/>
  <c r="AL119" i="15" s="1"/>
  <c r="AM119" i="15" s="1"/>
  <c r="AN119" i="15" s="1"/>
  <c r="AO119" i="15" s="1"/>
  <c r="AP119" i="15" s="1"/>
  <c r="AQ119" i="15" s="1"/>
  <c r="AR119" i="15" s="1"/>
  <c r="AI119" i="15"/>
  <c r="AJ119" i="15" s="1"/>
  <c r="AG119" i="15"/>
  <c r="AH119" i="15" s="1"/>
  <c r="AH118" i="15"/>
  <c r="AI118" i="15" s="1"/>
  <c r="AJ118" i="15" s="1"/>
  <c r="AK118" i="15" s="1"/>
  <c r="AL118" i="15" s="1"/>
  <c r="AM118" i="15" s="1"/>
  <c r="AN118" i="15" s="1"/>
  <c r="AO118" i="15" s="1"/>
  <c r="AP118" i="15" s="1"/>
  <c r="AQ118" i="15" s="1"/>
  <c r="AR118" i="15" s="1"/>
  <c r="AG118" i="15"/>
  <c r="AH117" i="15"/>
  <c r="AI117" i="15" s="1"/>
  <c r="AJ117" i="15" s="1"/>
  <c r="AK117" i="15" s="1"/>
  <c r="AL117" i="15" s="1"/>
  <c r="AM117" i="15" s="1"/>
  <c r="AN117" i="15" s="1"/>
  <c r="AO117" i="15" s="1"/>
  <c r="AP117" i="15" s="1"/>
  <c r="AQ117" i="15" s="1"/>
  <c r="AR117" i="15" s="1"/>
  <c r="AG117" i="15"/>
  <c r="AI116" i="15"/>
  <c r="AJ116" i="15" s="1"/>
  <c r="AK116" i="15" s="1"/>
  <c r="AL116" i="15" s="1"/>
  <c r="AM116" i="15" s="1"/>
  <c r="AN116" i="15" s="1"/>
  <c r="AO116" i="15" s="1"/>
  <c r="AP116" i="15" s="1"/>
  <c r="AQ116" i="15" s="1"/>
  <c r="AR116" i="15" s="1"/>
  <c r="AG116" i="15"/>
  <c r="AH116" i="15" s="1"/>
  <c r="AI115" i="15"/>
  <c r="AJ115" i="15" s="1"/>
  <c r="AK115" i="15" s="1"/>
  <c r="AL115" i="15" s="1"/>
  <c r="AM115" i="15" s="1"/>
  <c r="AN115" i="15" s="1"/>
  <c r="AO115" i="15" s="1"/>
  <c r="AP115" i="15" s="1"/>
  <c r="AQ115" i="15" s="1"/>
  <c r="AR115" i="15" s="1"/>
  <c r="AG115" i="15"/>
  <c r="AH115" i="15" s="1"/>
  <c r="AG114" i="15"/>
  <c r="AH114" i="15" s="1"/>
  <c r="AI114" i="15" s="1"/>
  <c r="AJ114" i="15" s="1"/>
  <c r="AK114" i="15" s="1"/>
  <c r="AL114" i="15" s="1"/>
  <c r="AM114" i="15" s="1"/>
  <c r="AN114" i="15" s="1"/>
  <c r="AO114" i="15" s="1"/>
  <c r="AP114" i="15" s="1"/>
  <c r="AQ114" i="15" s="1"/>
  <c r="AR114" i="15" s="1"/>
  <c r="AH113" i="15"/>
  <c r="AI113" i="15" s="1"/>
  <c r="AJ113" i="15" s="1"/>
  <c r="AK113" i="15" s="1"/>
  <c r="AL113" i="15" s="1"/>
  <c r="AM113" i="15" s="1"/>
  <c r="AN113" i="15" s="1"/>
  <c r="AO113" i="15" s="1"/>
  <c r="AP113" i="15" s="1"/>
  <c r="AQ113" i="15" s="1"/>
  <c r="AR113" i="15" s="1"/>
  <c r="AG113" i="15"/>
  <c r="AG112" i="15"/>
  <c r="AH112" i="15" s="1"/>
  <c r="AI112" i="15" s="1"/>
  <c r="AJ112" i="15" s="1"/>
  <c r="AK112" i="15" s="1"/>
  <c r="AL112" i="15" s="1"/>
  <c r="AM112" i="15" s="1"/>
  <c r="AN112" i="15" s="1"/>
  <c r="AO112" i="15" s="1"/>
  <c r="AP112" i="15" s="1"/>
  <c r="AQ112" i="15" s="1"/>
  <c r="AR112" i="15" s="1"/>
  <c r="AI111" i="15"/>
  <c r="AJ111" i="15" s="1"/>
  <c r="AK111" i="15" s="1"/>
  <c r="AL111" i="15" s="1"/>
  <c r="AM111" i="15" s="1"/>
  <c r="AN111" i="15" s="1"/>
  <c r="AO111" i="15" s="1"/>
  <c r="AP111" i="15" s="1"/>
  <c r="AQ111" i="15" s="1"/>
  <c r="AR111" i="15" s="1"/>
  <c r="AH111" i="15"/>
  <c r="AG111" i="15"/>
  <c r="AG110" i="15"/>
  <c r="AH110" i="15" s="1"/>
  <c r="AI110" i="15" s="1"/>
  <c r="AJ110" i="15" s="1"/>
  <c r="AK110" i="15" s="1"/>
  <c r="AL110" i="15" s="1"/>
  <c r="AM110" i="15" s="1"/>
  <c r="AN110" i="15" s="1"/>
  <c r="AO110" i="15" s="1"/>
  <c r="AP110" i="15" s="1"/>
  <c r="AQ110" i="15" s="1"/>
  <c r="AR110" i="15" s="1"/>
  <c r="AL109" i="15"/>
  <c r="AM109" i="15" s="1"/>
  <c r="AN109" i="15" s="1"/>
  <c r="AO109" i="15" s="1"/>
  <c r="AP109" i="15" s="1"/>
  <c r="AQ109" i="15" s="1"/>
  <c r="AR109" i="15" s="1"/>
  <c r="AG109" i="15"/>
  <c r="AH109" i="15" s="1"/>
  <c r="AI109" i="15" s="1"/>
  <c r="AJ109" i="15" s="1"/>
  <c r="AK109" i="15" s="1"/>
  <c r="AG108" i="15"/>
  <c r="AH108" i="15" s="1"/>
  <c r="AI108" i="15" s="1"/>
  <c r="AJ108" i="15" s="1"/>
  <c r="AK108" i="15" s="1"/>
  <c r="AL108" i="15" s="1"/>
  <c r="AM108" i="15" s="1"/>
  <c r="AN108" i="15" s="1"/>
  <c r="AO108" i="15" s="1"/>
  <c r="AP108" i="15" s="1"/>
  <c r="AQ108" i="15" s="1"/>
  <c r="AR108" i="15" s="1"/>
  <c r="AQ107" i="15"/>
  <c r="AR107" i="15" s="1"/>
  <c r="AP107" i="15"/>
  <c r="AI107" i="15"/>
  <c r="AJ107" i="15" s="1"/>
  <c r="AK107" i="15" s="1"/>
  <c r="AL107" i="15" s="1"/>
  <c r="AM107" i="15" s="1"/>
  <c r="AN107" i="15" s="1"/>
  <c r="AO107" i="15" s="1"/>
  <c r="AH107" i="15"/>
  <c r="AG107" i="15"/>
  <c r="AG106" i="15"/>
  <c r="AH106" i="15" s="1"/>
  <c r="AI106" i="15" s="1"/>
  <c r="AJ106" i="15" s="1"/>
  <c r="AK106" i="15" s="1"/>
  <c r="AL106" i="15" s="1"/>
  <c r="AM106" i="15" s="1"/>
  <c r="AN106" i="15" s="1"/>
  <c r="AO106" i="15" s="1"/>
  <c r="AP106" i="15" s="1"/>
  <c r="AQ106" i="15" s="1"/>
  <c r="AR106" i="15" s="1"/>
  <c r="AG105" i="15"/>
  <c r="AH105" i="15" s="1"/>
  <c r="AI105" i="15" s="1"/>
  <c r="AJ105" i="15" s="1"/>
  <c r="AK105" i="15" s="1"/>
  <c r="AL105" i="15" s="1"/>
  <c r="AM105" i="15" s="1"/>
  <c r="AN105" i="15" s="1"/>
  <c r="AO105" i="15" s="1"/>
  <c r="AP105" i="15" s="1"/>
  <c r="AQ105" i="15" s="1"/>
  <c r="AR105" i="15" s="1"/>
  <c r="AK104" i="15"/>
  <c r="AL104" i="15" s="1"/>
  <c r="AM104" i="15" s="1"/>
  <c r="AN104" i="15" s="1"/>
  <c r="AO104" i="15" s="1"/>
  <c r="AP104" i="15" s="1"/>
  <c r="AQ104" i="15" s="1"/>
  <c r="AR104" i="15" s="1"/>
  <c r="AJ104" i="15"/>
  <c r="AG104" i="15"/>
  <c r="AH104" i="15" s="1"/>
  <c r="AI104" i="15" s="1"/>
  <c r="AI103" i="15"/>
  <c r="AJ103" i="15" s="1"/>
  <c r="AK103" i="15" s="1"/>
  <c r="AL103" i="15" s="1"/>
  <c r="AM103" i="15" s="1"/>
  <c r="AN103" i="15" s="1"/>
  <c r="AO103" i="15" s="1"/>
  <c r="AP103" i="15" s="1"/>
  <c r="AQ103" i="15" s="1"/>
  <c r="AR103" i="15" s="1"/>
  <c r="AH103" i="15"/>
  <c r="AG103" i="15"/>
  <c r="AH102" i="15"/>
  <c r="AI102" i="15" s="1"/>
  <c r="AJ102" i="15" s="1"/>
  <c r="AK102" i="15" s="1"/>
  <c r="AL102" i="15" s="1"/>
  <c r="AM102" i="15" s="1"/>
  <c r="AN102" i="15" s="1"/>
  <c r="AO102" i="15" s="1"/>
  <c r="AP102" i="15" s="1"/>
  <c r="AQ102" i="15" s="1"/>
  <c r="AR102" i="15" s="1"/>
  <c r="AG102" i="15"/>
  <c r="AK101" i="15"/>
  <c r="AL101" i="15" s="1"/>
  <c r="AM101" i="15" s="1"/>
  <c r="AN101" i="15" s="1"/>
  <c r="AO101" i="15" s="1"/>
  <c r="AP101" i="15" s="1"/>
  <c r="AQ101" i="15" s="1"/>
  <c r="AR101" i="15" s="1"/>
  <c r="AG101" i="15"/>
  <c r="AH101" i="15" s="1"/>
  <c r="AI101" i="15" s="1"/>
  <c r="AJ101" i="15" s="1"/>
  <c r="AM100" i="15"/>
  <c r="AN100" i="15" s="1"/>
  <c r="AO100" i="15" s="1"/>
  <c r="AP100" i="15" s="1"/>
  <c r="AQ100" i="15" s="1"/>
  <c r="AR100" i="15" s="1"/>
  <c r="AJ100" i="15"/>
  <c r="AK100" i="15" s="1"/>
  <c r="AL100" i="15" s="1"/>
  <c r="AI100" i="15"/>
  <c r="AG100" i="15"/>
  <c r="AH100" i="15" s="1"/>
  <c r="AI99" i="15"/>
  <c r="AJ99" i="15" s="1"/>
  <c r="AK99" i="15" s="1"/>
  <c r="AL99" i="15" s="1"/>
  <c r="AM99" i="15" s="1"/>
  <c r="AN99" i="15" s="1"/>
  <c r="AO99" i="15" s="1"/>
  <c r="AP99" i="15" s="1"/>
  <c r="AQ99" i="15" s="1"/>
  <c r="AR99" i="15" s="1"/>
  <c r="AH99" i="15"/>
  <c r="AG99" i="15"/>
  <c r="AH98" i="15"/>
  <c r="AI98" i="15" s="1"/>
  <c r="AJ98" i="15" s="1"/>
  <c r="AK98" i="15" s="1"/>
  <c r="AL98" i="15" s="1"/>
  <c r="AM98" i="15" s="1"/>
  <c r="AN98" i="15" s="1"/>
  <c r="AO98" i="15" s="1"/>
  <c r="AP98" i="15" s="1"/>
  <c r="AQ98" i="15" s="1"/>
  <c r="AR98" i="15" s="1"/>
  <c r="AG98" i="15"/>
  <c r="AK97" i="15"/>
  <c r="AL97" i="15" s="1"/>
  <c r="AM97" i="15" s="1"/>
  <c r="AN97" i="15" s="1"/>
  <c r="AO97" i="15" s="1"/>
  <c r="AP97" i="15" s="1"/>
  <c r="AQ97" i="15" s="1"/>
  <c r="AR97" i="15" s="1"/>
  <c r="AG97" i="15"/>
  <c r="AH97" i="15" s="1"/>
  <c r="AI97" i="15" s="1"/>
  <c r="AJ97" i="15" s="1"/>
  <c r="AM96" i="15"/>
  <c r="AN96" i="15" s="1"/>
  <c r="AO96" i="15" s="1"/>
  <c r="AP96" i="15" s="1"/>
  <c r="AQ96" i="15" s="1"/>
  <c r="AR96" i="15" s="1"/>
  <c r="AI96" i="15"/>
  <c r="AJ96" i="15" s="1"/>
  <c r="AK96" i="15" s="1"/>
  <c r="AL96" i="15" s="1"/>
  <c r="AH96" i="15"/>
  <c r="AH95" i="15"/>
  <c r="AI95" i="15" s="1"/>
  <c r="AJ95" i="15" s="1"/>
  <c r="AK95" i="15" s="1"/>
  <c r="AL95" i="15" s="1"/>
  <c r="AM95" i="15" s="1"/>
  <c r="AN95" i="15" s="1"/>
  <c r="AO95" i="15" s="1"/>
  <c r="AP95" i="15" s="1"/>
  <c r="AQ95" i="15" s="1"/>
  <c r="AR95" i="15" s="1"/>
  <c r="AM93" i="15"/>
  <c r="AN93" i="15" s="1"/>
  <c r="AO93" i="15" s="1"/>
  <c r="AP93" i="15" s="1"/>
  <c r="AQ93" i="15" s="1"/>
  <c r="AR93" i="15" s="1"/>
  <c r="AI93" i="15"/>
  <c r="AJ93" i="15" s="1"/>
  <c r="AK93" i="15" s="1"/>
  <c r="AL93" i="15" s="1"/>
  <c r="AH93" i="15"/>
  <c r="AG93" i="15"/>
  <c r="AJ92" i="15"/>
  <c r="AK92" i="15" s="1"/>
  <c r="AL92" i="15" s="1"/>
  <c r="AM92" i="15" s="1"/>
  <c r="AN92" i="15" s="1"/>
  <c r="AO92" i="15" s="1"/>
  <c r="AP92" i="15" s="1"/>
  <c r="AQ92" i="15" s="1"/>
  <c r="AR92" i="15" s="1"/>
  <c r="AI92" i="15"/>
  <c r="AG92" i="15"/>
  <c r="AH92" i="15" s="1"/>
  <c r="AK91" i="15"/>
  <c r="AL91" i="15" s="1"/>
  <c r="AM91" i="15" s="1"/>
  <c r="AN91" i="15" s="1"/>
  <c r="AO91" i="15" s="1"/>
  <c r="AP91" i="15" s="1"/>
  <c r="AQ91" i="15" s="1"/>
  <c r="AR91" i="15" s="1"/>
  <c r="AJ91" i="15"/>
  <c r="AH91" i="15"/>
  <c r="AI91" i="15" s="1"/>
  <c r="AG91" i="15"/>
  <c r="AH90" i="15"/>
  <c r="AI90" i="15" s="1"/>
  <c r="AJ90" i="15" s="1"/>
  <c r="AK90" i="15" s="1"/>
  <c r="AL90" i="15" s="1"/>
  <c r="AM90" i="15" s="1"/>
  <c r="AN90" i="15" s="1"/>
  <c r="AO90" i="15" s="1"/>
  <c r="AP90" i="15" s="1"/>
  <c r="AQ90" i="15" s="1"/>
  <c r="AR90" i="15" s="1"/>
  <c r="AG90" i="15"/>
  <c r="AI89" i="15"/>
  <c r="AJ89" i="15" s="1"/>
  <c r="AK89" i="15" s="1"/>
  <c r="AL89" i="15" s="1"/>
  <c r="AM89" i="15" s="1"/>
  <c r="AN89" i="15" s="1"/>
  <c r="AO89" i="15" s="1"/>
  <c r="AP89" i="15" s="1"/>
  <c r="AQ89" i="15" s="1"/>
  <c r="AR89" i="15" s="1"/>
  <c r="AG89" i="15"/>
  <c r="AH89" i="15" s="1"/>
  <c r="AL88" i="15"/>
  <c r="AM88" i="15" s="1"/>
  <c r="AN88" i="15" s="1"/>
  <c r="AO88" i="15" s="1"/>
  <c r="AP88" i="15" s="1"/>
  <c r="AQ88" i="15" s="1"/>
  <c r="AR88" i="15" s="1"/>
  <c r="AK88" i="15"/>
  <c r="AG88" i="15"/>
  <c r="AH88" i="15" s="1"/>
  <c r="AI88" i="15" s="1"/>
  <c r="AJ88" i="15" s="1"/>
  <c r="AG87" i="15"/>
  <c r="AH87" i="15" s="1"/>
  <c r="AI87" i="15" s="1"/>
  <c r="AJ87" i="15" s="1"/>
  <c r="AK87" i="15" s="1"/>
  <c r="AL87" i="15" s="1"/>
  <c r="AM87" i="15" s="1"/>
  <c r="AN87" i="15" s="1"/>
  <c r="AO87" i="15" s="1"/>
  <c r="AP87" i="15" s="1"/>
  <c r="AQ87" i="15" s="1"/>
  <c r="AR87" i="15" s="1"/>
  <c r="AH86" i="15"/>
  <c r="AI86" i="15" s="1"/>
  <c r="AJ86" i="15" s="1"/>
  <c r="AK86" i="15" s="1"/>
  <c r="AL86" i="15" s="1"/>
  <c r="AM86" i="15" s="1"/>
  <c r="AN86" i="15" s="1"/>
  <c r="AO86" i="15" s="1"/>
  <c r="AP86" i="15" s="1"/>
  <c r="AQ86" i="15" s="1"/>
  <c r="AR86" i="15" s="1"/>
  <c r="AG86" i="15"/>
  <c r="AK85" i="15"/>
  <c r="AL85" i="15" s="1"/>
  <c r="AM85" i="15" s="1"/>
  <c r="AN85" i="15" s="1"/>
  <c r="AO85" i="15" s="1"/>
  <c r="AP85" i="15" s="1"/>
  <c r="AQ85" i="15" s="1"/>
  <c r="AR85" i="15" s="1"/>
  <c r="AI85" i="15"/>
  <c r="AJ85" i="15" s="1"/>
  <c r="AG85" i="15"/>
  <c r="AH85" i="15" s="1"/>
  <c r="AG84" i="15"/>
  <c r="AH84" i="15" s="1"/>
  <c r="AI84" i="15" s="1"/>
  <c r="AJ84" i="15" s="1"/>
  <c r="AK84" i="15" s="1"/>
  <c r="AL84" i="15" s="1"/>
  <c r="AM84" i="15" s="1"/>
  <c r="AN84" i="15" s="1"/>
  <c r="AO84" i="15" s="1"/>
  <c r="AP84" i="15" s="1"/>
  <c r="AQ84" i="15" s="1"/>
  <c r="AR84" i="15" s="1"/>
  <c r="AQ83" i="15"/>
  <c r="AR83" i="15" s="1"/>
  <c r="AJ83" i="15"/>
  <c r="AK83" i="15" s="1"/>
  <c r="AL83" i="15" s="1"/>
  <c r="AM83" i="15" s="1"/>
  <c r="AN83" i="15" s="1"/>
  <c r="AO83" i="15" s="1"/>
  <c r="AP83" i="15" s="1"/>
  <c r="AI83" i="15"/>
  <c r="AH83" i="15"/>
  <c r="AG83" i="15"/>
  <c r="AG82" i="15"/>
  <c r="AH82" i="15" s="1"/>
  <c r="AI82" i="15" s="1"/>
  <c r="AJ82" i="15" s="1"/>
  <c r="AK82" i="15" s="1"/>
  <c r="AL82" i="15" s="1"/>
  <c r="AM82" i="15" s="1"/>
  <c r="AN82" i="15" s="1"/>
  <c r="AO82" i="15" s="1"/>
  <c r="AP82" i="15" s="1"/>
  <c r="AQ82" i="15" s="1"/>
  <c r="AR82" i="15" s="1"/>
  <c r="AQ81" i="15"/>
  <c r="AR81" i="15" s="1"/>
  <c r="AI81" i="15"/>
  <c r="AJ81" i="15" s="1"/>
  <c r="AK81" i="15" s="1"/>
  <c r="AL81" i="15" s="1"/>
  <c r="AM81" i="15" s="1"/>
  <c r="AN81" i="15" s="1"/>
  <c r="AO81" i="15" s="1"/>
  <c r="AP81" i="15" s="1"/>
  <c r="AH81" i="15"/>
  <c r="AG81" i="15"/>
  <c r="BN80" i="15"/>
  <c r="AG80" i="15"/>
  <c r="AH80" i="15" s="1"/>
  <c r="AI80" i="15" s="1"/>
  <c r="AJ80" i="15" s="1"/>
  <c r="AK80" i="15" s="1"/>
  <c r="AL80" i="15" s="1"/>
  <c r="AM80" i="15" s="1"/>
  <c r="AN80" i="15" s="1"/>
  <c r="AO80" i="15" s="1"/>
  <c r="AP80" i="15" s="1"/>
  <c r="AQ80" i="15" s="1"/>
  <c r="AR80" i="15" s="1"/>
  <c r="AK79" i="15"/>
  <c r="AL79" i="15" s="1"/>
  <c r="AM79" i="15" s="1"/>
  <c r="AN79" i="15" s="1"/>
  <c r="AO79" i="15" s="1"/>
  <c r="AP79" i="15" s="1"/>
  <c r="AQ79" i="15" s="1"/>
  <c r="AR79" i="15" s="1"/>
  <c r="AI79" i="15"/>
  <c r="AJ79" i="15" s="1"/>
  <c r="AH79" i="15"/>
  <c r="AG79" i="15"/>
  <c r="AG78" i="15"/>
  <c r="AH78" i="15" s="1"/>
  <c r="AI78" i="15" s="1"/>
  <c r="AJ78" i="15" s="1"/>
  <c r="AK78" i="15" s="1"/>
  <c r="AL78" i="15" s="1"/>
  <c r="AM78" i="15" s="1"/>
  <c r="AN78" i="15" s="1"/>
  <c r="AO78" i="15" s="1"/>
  <c r="AP78" i="15" s="1"/>
  <c r="AQ78" i="15" s="1"/>
  <c r="AR78" i="15" s="1"/>
  <c r="AG77" i="15"/>
  <c r="AH77" i="15" s="1"/>
  <c r="AI77" i="15" s="1"/>
  <c r="AJ77" i="15" s="1"/>
  <c r="AK77" i="15" s="1"/>
  <c r="AL77" i="15" s="1"/>
  <c r="AM77" i="15" s="1"/>
  <c r="AN77" i="15" s="1"/>
  <c r="AO77" i="15" s="1"/>
  <c r="AP77" i="15" s="1"/>
  <c r="AQ77" i="15" s="1"/>
  <c r="AR77" i="15" s="1"/>
  <c r="AG76" i="15"/>
  <c r="AH76" i="15" s="1"/>
  <c r="AI76" i="15" s="1"/>
  <c r="AJ76" i="15" s="1"/>
  <c r="AK76" i="15" s="1"/>
  <c r="AL76" i="15" s="1"/>
  <c r="AM76" i="15" s="1"/>
  <c r="AN76" i="15" s="1"/>
  <c r="AO76" i="15" s="1"/>
  <c r="AP76" i="15" s="1"/>
  <c r="AQ76" i="15" s="1"/>
  <c r="AR76" i="15" s="1"/>
  <c r="AK75" i="15"/>
  <c r="AL75" i="15" s="1"/>
  <c r="AM75" i="15" s="1"/>
  <c r="AN75" i="15" s="1"/>
  <c r="AO75" i="15" s="1"/>
  <c r="AP75" i="15" s="1"/>
  <c r="AQ75" i="15" s="1"/>
  <c r="AR75" i="15" s="1"/>
  <c r="AI75" i="15"/>
  <c r="AJ75" i="15" s="1"/>
  <c r="AH75" i="15"/>
  <c r="AG75" i="15"/>
  <c r="AK74" i="15"/>
  <c r="AL74" i="15" s="1"/>
  <c r="AM74" i="15" s="1"/>
  <c r="AN74" i="15" s="1"/>
  <c r="AO74" i="15" s="1"/>
  <c r="AP74" i="15" s="1"/>
  <c r="AQ74" i="15" s="1"/>
  <c r="AR74" i="15" s="1"/>
  <c r="AI74" i="15"/>
  <c r="AJ74" i="15" s="1"/>
  <c r="AG74" i="15"/>
  <c r="AH74" i="15" s="1"/>
  <c r="AG73" i="15"/>
  <c r="AH73" i="15" s="1"/>
  <c r="AI73" i="15" s="1"/>
  <c r="AJ73" i="15" s="1"/>
  <c r="AK73" i="15" s="1"/>
  <c r="AL73" i="15" s="1"/>
  <c r="AM73" i="15" s="1"/>
  <c r="AN73" i="15" s="1"/>
  <c r="AO73" i="15" s="1"/>
  <c r="AP73" i="15" s="1"/>
  <c r="AQ73" i="15" s="1"/>
  <c r="AR73" i="15" s="1"/>
  <c r="AG72" i="15"/>
  <c r="AH72" i="15" s="1"/>
  <c r="AI72" i="15" s="1"/>
  <c r="AJ72" i="15" s="1"/>
  <c r="AK72" i="15" s="1"/>
  <c r="AL72" i="15" s="1"/>
  <c r="AM72" i="15" s="1"/>
  <c r="AN72" i="15" s="1"/>
  <c r="AO72" i="15" s="1"/>
  <c r="AP72" i="15" s="1"/>
  <c r="AQ72" i="15" s="1"/>
  <c r="AR72" i="15" s="1"/>
  <c r="AM71" i="15"/>
  <c r="AN71" i="15" s="1"/>
  <c r="AO71" i="15" s="1"/>
  <c r="AP71" i="15" s="1"/>
  <c r="AQ71" i="15" s="1"/>
  <c r="AR71" i="15" s="1"/>
  <c r="AK71" i="15"/>
  <c r="AL71" i="15" s="1"/>
  <c r="AI71" i="15"/>
  <c r="AJ71" i="15" s="1"/>
  <c r="AH71" i="15"/>
  <c r="AG71" i="15"/>
  <c r="AI70" i="15"/>
  <c r="AJ70" i="15" s="1"/>
  <c r="AK70" i="15" s="1"/>
  <c r="AL70" i="15" s="1"/>
  <c r="AM70" i="15" s="1"/>
  <c r="AN70" i="15" s="1"/>
  <c r="AO70" i="15" s="1"/>
  <c r="AP70" i="15" s="1"/>
  <c r="AQ70" i="15" s="1"/>
  <c r="AR70" i="15" s="1"/>
  <c r="BP70" i="15" s="1"/>
  <c r="AG70" i="15"/>
  <c r="AH70" i="15" s="1"/>
  <c r="AG69" i="15"/>
  <c r="AH69" i="15" s="1"/>
  <c r="AI69" i="15" s="1"/>
  <c r="AJ69" i="15" s="1"/>
  <c r="AK69" i="15" s="1"/>
  <c r="AL69" i="15" s="1"/>
  <c r="AM69" i="15" s="1"/>
  <c r="AN69" i="15" s="1"/>
  <c r="AO69" i="15" s="1"/>
  <c r="AP69" i="15" s="1"/>
  <c r="AQ69" i="15" s="1"/>
  <c r="AR69" i="15" s="1"/>
  <c r="AG68" i="15"/>
  <c r="AH68" i="15" s="1"/>
  <c r="AI68" i="15" s="1"/>
  <c r="AJ68" i="15" s="1"/>
  <c r="AK68" i="15" s="1"/>
  <c r="AL68" i="15" s="1"/>
  <c r="AM68" i="15" s="1"/>
  <c r="AN68" i="15" s="1"/>
  <c r="AO68" i="15" s="1"/>
  <c r="AP68" i="15" s="1"/>
  <c r="AQ68" i="15" s="1"/>
  <c r="AR68" i="15" s="1"/>
  <c r="AK67" i="15"/>
  <c r="AL67" i="15" s="1"/>
  <c r="AM67" i="15" s="1"/>
  <c r="AN67" i="15" s="1"/>
  <c r="AO67" i="15" s="1"/>
  <c r="AP67" i="15" s="1"/>
  <c r="AQ67" i="15" s="1"/>
  <c r="AR67" i="15" s="1"/>
  <c r="AI67" i="15"/>
  <c r="AJ67" i="15" s="1"/>
  <c r="AH67" i="15"/>
  <c r="AG67" i="15"/>
  <c r="AS66" i="15"/>
  <c r="AT66" i="15" s="1"/>
  <c r="AU66" i="15" s="1"/>
  <c r="AV66" i="15" s="1"/>
  <c r="AW66" i="15" s="1"/>
  <c r="AX66" i="15" s="1"/>
  <c r="AY66" i="15" s="1"/>
  <c r="AZ66" i="15" s="1"/>
  <c r="BA66" i="15" s="1"/>
  <c r="BB66" i="15" s="1"/>
  <c r="BC66" i="15" s="1"/>
  <c r="BD66" i="15" s="1"/>
  <c r="BE66" i="15" s="1"/>
  <c r="BF66" i="15" s="1"/>
  <c r="BG66" i="15" s="1"/>
  <c r="BH66" i="15" s="1"/>
  <c r="BI66" i="15" s="1"/>
  <c r="BJ66" i="15" s="1"/>
  <c r="BK66" i="15" s="1"/>
  <c r="BL66" i="15" s="1"/>
  <c r="AI66" i="15"/>
  <c r="AJ66" i="15" s="1"/>
  <c r="AK66" i="15" s="1"/>
  <c r="AL66" i="15" s="1"/>
  <c r="AM66" i="15" s="1"/>
  <c r="AN66" i="15" s="1"/>
  <c r="AO66" i="15" s="1"/>
  <c r="AP66" i="15" s="1"/>
  <c r="AQ66" i="15" s="1"/>
  <c r="AR66" i="15" s="1"/>
  <c r="AG66" i="15"/>
  <c r="AH66" i="15" s="1"/>
  <c r="AI65" i="15"/>
  <c r="AJ65" i="15" s="1"/>
  <c r="AK65" i="15" s="1"/>
  <c r="AL65" i="15" s="1"/>
  <c r="AM65" i="15" s="1"/>
  <c r="AN65" i="15" s="1"/>
  <c r="AO65" i="15" s="1"/>
  <c r="AP65" i="15" s="1"/>
  <c r="AQ65" i="15" s="1"/>
  <c r="AR65" i="15" s="1"/>
  <c r="AG65" i="15"/>
  <c r="AH65" i="15" s="1"/>
  <c r="AO64" i="15"/>
  <c r="AP64" i="15" s="1"/>
  <c r="AQ64" i="15" s="1"/>
  <c r="AR64" i="15" s="1"/>
  <c r="AJ64" i="15"/>
  <c r="AK64" i="15" s="1"/>
  <c r="AL64" i="15" s="1"/>
  <c r="AM64" i="15" s="1"/>
  <c r="AN64" i="15" s="1"/>
  <c r="AG64" i="15"/>
  <c r="AH64" i="15" s="1"/>
  <c r="AI64" i="15" s="1"/>
  <c r="AP63" i="15"/>
  <c r="AQ63" i="15" s="1"/>
  <c r="AR63" i="15" s="1"/>
  <c r="AI63" i="15"/>
  <c r="AJ63" i="15" s="1"/>
  <c r="AK63" i="15" s="1"/>
  <c r="AL63" i="15" s="1"/>
  <c r="AM63" i="15" s="1"/>
  <c r="AN63" i="15" s="1"/>
  <c r="AO63" i="15" s="1"/>
  <c r="AH63" i="15"/>
  <c r="AG63" i="15"/>
  <c r="AG62" i="15"/>
  <c r="AH62" i="15" s="1"/>
  <c r="AI62" i="15" s="1"/>
  <c r="AJ62" i="15" s="1"/>
  <c r="AK62" i="15" s="1"/>
  <c r="AL62" i="15" s="1"/>
  <c r="AM62" i="15" s="1"/>
  <c r="AN62" i="15" s="1"/>
  <c r="AO62" i="15" s="1"/>
  <c r="AP62" i="15" s="1"/>
  <c r="AQ62" i="15" s="1"/>
  <c r="AR62" i="15" s="1"/>
  <c r="AG61" i="15"/>
  <c r="AH61" i="15" s="1"/>
  <c r="AI61" i="15" s="1"/>
  <c r="AJ61" i="15" s="1"/>
  <c r="AK61" i="15" s="1"/>
  <c r="AL61" i="15" s="1"/>
  <c r="AM61" i="15" s="1"/>
  <c r="AN61" i="15" s="1"/>
  <c r="AO61" i="15" s="1"/>
  <c r="AP61" i="15" s="1"/>
  <c r="AQ61" i="15" s="1"/>
  <c r="AR61" i="15" s="1"/>
  <c r="AJ60" i="15"/>
  <c r="AK60" i="15" s="1"/>
  <c r="AL60" i="15" s="1"/>
  <c r="AM60" i="15" s="1"/>
  <c r="AN60" i="15" s="1"/>
  <c r="AO60" i="15" s="1"/>
  <c r="AP60" i="15" s="1"/>
  <c r="AQ60" i="15" s="1"/>
  <c r="AR60" i="15" s="1"/>
  <c r="AG60" i="15"/>
  <c r="AH60" i="15" s="1"/>
  <c r="AI60" i="15" s="1"/>
  <c r="AP59" i="15"/>
  <c r="AQ59" i="15" s="1"/>
  <c r="AR59" i="15" s="1"/>
  <c r="AI59" i="15"/>
  <c r="AJ59" i="15" s="1"/>
  <c r="AK59" i="15" s="1"/>
  <c r="AL59" i="15" s="1"/>
  <c r="AM59" i="15" s="1"/>
  <c r="AN59" i="15" s="1"/>
  <c r="AO59" i="15" s="1"/>
  <c r="AH59" i="15"/>
  <c r="AG59" i="15"/>
  <c r="AG58" i="15"/>
  <c r="AH58" i="15" s="1"/>
  <c r="AI58" i="15" s="1"/>
  <c r="AJ58" i="15" s="1"/>
  <c r="AK58" i="15" s="1"/>
  <c r="AL58" i="15" s="1"/>
  <c r="AM58" i="15" s="1"/>
  <c r="AN58" i="15" s="1"/>
  <c r="AO58" i="15" s="1"/>
  <c r="AP58" i="15" s="1"/>
  <c r="AQ58" i="15" s="1"/>
  <c r="AR58" i="15" s="1"/>
  <c r="AG57" i="15"/>
  <c r="AH57" i="15" s="1"/>
  <c r="AI57" i="15" s="1"/>
  <c r="AJ57" i="15" s="1"/>
  <c r="AK57" i="15" s="1"/>
  <c r="AL57" i="15" s="1"/>
  <c r="AM57" i="15" s="1"/>
  <c r="AN57" i="15" s="1"/>
  <c r="AO57" i="15" s="1"/>
  <c r="AP57" i="15" s="1"/>
  <c r="AQ57" i="15" s="1"/>
  <c r="AR57" i="15" s="1"/>
  <c r="AG56" i="15"/>
  <c r="AH56" i="15" s="1"/>
  <c r="AI56" i="15" s="1"/>
  <c r="AJ56" i="15" s="1"/>
  <c r="AK56" i="15" s="1"/>
  <c r="AL56" i="15" s="1"/>
  <c r="AM56" i="15" s="1"/>
  <c r="AN56" i="15" s="1"/>
  <c r="AO56" i="15" s="1"/>
  <c r="AP56" i="15" s="1"/>
  <c r="AQ56" i="15" s="1"/>
  <c r="AR56" i="15" s="1"/>
  <c r="AG55" i="15"/>
  <c r="AH55" i="15" s="1"/>
  <c r="AI55" i="15" s="1"/>
  <c r="AJ55" i="15" s="1"/>
  <c r="AK55" i="15" s="1"/>
  <c r="AL55" i="15" s="1"/>
  <c r="AM55" i="15" s="1"/>
  <c r="AN55" i="15" s="1"/>
  <c r="AO55" i="15" s="1"/>
  <c r="AP55" i="15" s="1"/>
  <c r="AQ55" i="15" s="1"/>
  <c r="AR55" i="15" s="1"/>
  <c r="AG54" i="15"/>
  <c r="AH54" i="15" s="1"/>
  <c r="AI54" i="15" s="1"/>
  <c r="AJ54" i="15" s="1"/>
  <c r="AK54" i="15" s="1"/>
  <c r="AL54" i="15" s="1"/>
  <c r="AM54" i="15" s="1"/>
  <c r="AN54" i="15" s="1"/>
  <c r="AO54" i="15" s="1"/>
  <c r="AP54" i="15" s="1"/>
  <c r="AQ54" i="15" s="1"/>
  <c r="AR54" i="15" s="1"/>
  <c r="AG53" i="15"/>
  <c r="AH53" i="15" s="1"/>
  <c r="AI53" i="15" s="1"/>
  <c r="AJ53" i="15" s="1"/>
  <c r="AK53" i="15" s="1"/>
  <c r="AL53" i="15" s="1"/>
  <c r="AM53" i="15" s="1"/>
  <c r="AN53" i="15" s="1"/>
  <c r="AO53" i="15" s="1"/>
  <c r="AP53" i="15" s="1"/>
  <c r="AQ53" i="15" s="1"/>
  <c r="AR53" i="15" s="1"/>
  <c r="AI52" i="15"/>
  <c r="AJ52" i="15" s="1"/>
  <c r="AK52" i="15" s="1"/>
  <c r="AL52" i="15" s="1"/>
  <c r="AM52" i="15" s="1"/>
  <c r="AN52" i="15" s="1"/>
  <c r="AO52" i="15" s="1"/>
  <c r="AP52" i="15" s="1"/>
  <c r="AQ52" i="15" s="1"/>
  <c r="AR52" i="15" s="1"/>
  <c r="AG52" i="15"/>
  <c r="AH52" i="15" s="1"/>
  <c r="AO51" i="15"/>
  <c r="AP51" i="15" s="1"/>
  <c r="AQ51" i="15" s="1"/>
  <c r="AR51" i="15" s="1"/>
  <c r="BN51" i="15" s="1"/>
  <c r="AG51" i="15"/>
  <c r="AH51" i="15" s="1"/>
  <c r="AI51" i="15" s="1"/>
  <c r="AJ51" i="15" s="1"/>
  <c r="AK51" i="15" s="1"/>
  <c r="AL51" i="15" s="1"/>
  <c r="AM51" i="15" s="1"/>
  <c r="AN51" i="15" s="1"/>
  <c r="AG50" i="15"/>
  <c r="AH50" i="15" s="1"/>
  <c r="AI50" i="15" s="1"/>
  <c r="AJ50" i="15" s="1"/>
  <c r="AK50" i="15" s="1"/>
  <c r="AL50" i="15" s="1"/>
  <c r="AM50" i="15" s="1"/>
  <c r="AN50" i="15" s="1"/>
  <c r="AO50" i="15" s="1"/>
  <c r="AP50" i="15" s="1"/>
  <c r="AQ50" i="15" s="1"/>
  <c r="AR50" i="15" s="1"/>
  <c r="AK49" i="15"/>
  <c r="AL49" i="15" s="1"/>
  <c r="AM49" i="15" s="1"/>
  <c r="AN49" i="15" s="1"/>
  <c r="AO49" i="15" s="1"/>
  <c r="AP49" i="15" s="1"/>
  <c r="AQ49" i="15" s="1"/>
  <c r="AR49" i="15" s="1"/>
  <c r="AG49" i="15"/>
  <c r="AH49" i="15" s="1"/>
  <c r="AI49" i="15" s="1"/>
  <c r="AJ49" i="15" s="1"/>
  <c r="AG48" i="15"/>
  <c r="AH48" i="15" s="1"/>
  <c r="AI48" i="15" s="1"/>
  <c r="AJ48" i="15" s="1"/>
  <c r="AK48" i="15" s="1"/>
  <c r="AL48" i="15" s="1"/>
  <c r="AM48" i="15" s="1"/>
  <c r="AN48" i="15" s="1"/>
  <c r="AO48" i="15" s="1"/>
  <c r="AP48" i="15" s="1"/>
  <c r="AQ48" i="15" s="1"/>
  <c r="AR48" i="15" s="1"/>
  <c r="AO47" i="15"/>
  <c r="AP47" i="15" s="1"/>
  <c r="AQ47" i="15" s="1"/>
  <c r="AR47" i="15" s="1"/>
  <c r="AG47" i="15"/>
  <c r="AH47" i="15" s="1"/>
  <c r="AI47" i="15" s="1"/>
  <c r="AJ47" i="15" s="1"/>
  <c r="AK47" i="15" s="1"/>
  <c r="AL47" i="15" s="1"/>
  <c r="AM47" i="15" s="1"/>
  <c r="AN47" i="15" s="1"/>
  <c r="AM46" i="15"/>
  <c r="AN46" i="15" s="1"/>
  <c r="AO46" i="15" s="1"/>
  <c r="AP46" i="15" s="1"/>
  <c r="AQ46" i="15" s="1"/>
  <c r="AR46" i="15" s="1"/>
  <c r="AG46" i="15"/>
  <c r="AH46" i="15" s="1"/>
  <c r="AI46" i="15" s="1"/>
  <c r="AJ46" i="15" s="1"/>
  <c r="AK46" i="15" s="1"/>
  <c r="AL46" i="15" s="1"/>
  <c r="AG45" i="15"/>
  <c r="AH45" i="15" s="1"/>
  <c r="AI45" i="15" s="1"/>
  <c r="AJ45" i="15" s="1"/>
  <c r="AK45" i="15" s="1"/>
  <c r="AL45" i="15" s="1"/>
  <c r="AM45" i="15" s="1"/>
  <c r="AN45" i="15" s="1"/>
  <c r="AO45" i="15" s="1"/>
  <c r="AP45" i="15" s="1"/>
  <c r="AQ45" i="15" s="1"/>
  <c r="AR45" i="15" s="1"/>
  <c r="AK44" i="15"/>
  <c r="AL44" i="15" s="1"/>
  <c r="AM44" i="15" s="1"/>
  <c r="AN44" i="15" s="1"/>
  <c r="AO44" i="15" s="1"/>
  <c r="AP44" i="15" s="1"/>
  <c r="AQ44" i="15" s="1"/>
  <c r="AR44" i="15" s="1"/>
  <c r="AG44" i="15"/>
  <c r="AH44" i="15" s="1"/>
  <c r="AI44" i="15" s="1"/>
  <c r="AJ44" i="15" s="1"/>
  <c r="AG43" i="15"/>
  <c r="AH43" i="15" s="1"/>
  <c r="AI43" i="15" s="1"/>
  <c r="AJ43" i="15" s="1"/>
  <c r="AK43" i="15" s="1"/>
  <c r="AL43" i="15" s="1"/>
  <c r="AM43" i="15" s="1"/>
  <c r="AN43" i="15" s="1"/>
  <c r="AO43" i="15" s="1"/>
  <c r="AP43" i="15" s="1"/>
  <c r="AQ43" i="15" s="1"/>
  <c r="AR43" i="15" s="1"/>
  <c r="AG42" i="15"/>
  <c r="AH42" i="15" s="1"/>
  <c r="AI42" i="15" s="1"/>
  <c r="AJ42" i="15" s="1"/>
  <c r="AK42" i="15" s="1"/>
  <c r="AL42" i="15" s="1"/>
  <c r="AM42" i="15" s="1"/>
  <c r="AN42" i="15" s="1"/>
  <c r="AO42" i="15" s="1"/>
  <c r="AP42" i="15" s="1"/>
  <c r="AQ42" i="15" s="1"/>
  <c r="AR42" i="15" s="1"/>
  <c r="AG41" i="15"/>
  <c r="AH41" i="15" s="1"/>
  <c r="AI41" i="15" s="1"/>
  <c r="AJ41" i="15" s="1"/>
  <c r="AK41" i="15" s="1"/>
  <c r="AL41" i="15" s="1"/>
  <c r="AM41" i="15" s="1"/>
  <c r="AN41" i="15" s="1"/>
  <c r="AO41" i="15" s="1"/>
  <c r="AP41" i="15" s="1"/>
  <c r="AQ41" i="15" s="1"/>
  <c r="AR41" i="15" s="1"/>
  <c r="AI40" i="15"/>
  <c r="AJ40" i="15" s="1"/>
  <c r="AK40" i="15" s="1"/>
  <c r="AL40" i="15" s="1"/>
  <c r="AM40" i="15" s="1"/>
  <c r="AN40" i="15" s="1"/>
  <c r="AO40" i="15" s="1"/>
  <c r="AP40" i="15" s="1"/>
  <c r="AQ40" i="15" s="1"/>
  <c r="AR40" i="15" s="1"/>
  <c r="AG40" i="15"/>
  <c r="AH40" i="15" s="1"/>
  <c r="AG39" i="15"/>
  <c r="AH39" i="15" s="1"/>
  <c r="AI39" i="15" s="1"/>
  <c r="AJ39" i="15" s="1"/>
  <c r="AK39" i="15" s="1"/>
  <c r="AL39" i="15" s="1"/>
  <c r="AM39" i="15" s="1"/>
  <c r="AN39" i="15" s="1"/>
  <c r="AO39" i="15" s="1"/>
  <c r="AP39" i="15" s="1"/>
  <c r="AQ39" i="15" s="1"/>
  <c r="AR39" i="15" s="1"/>
  <c r="AG38" i="15"/>
  <c r="AH38" i="15" s="1"/>
  <c r="AI38" i="15" s="1"/>
  <c r="AJ38" i="15" s="1"/>
  <c r="AK38" i="15" s="1"/>
  <c r="AL38" i="15" s="1"/>
  <c r="AM38" i="15" s="1"/>
  <c r="AN38" i="15" s="1"/>
  <c r="AO38" i="15" s="1"/>
  <c r="AP38" i="15" s="1"/>
  <c r="AQ38" i="15" s="1"/>
  <c r="AR38" i="15" s="1"/>
  <c r="AG37" i="15"/>
  <c r="AH37" i="15" s="1"/>
  <c r="AI37" i="15" s="1"/>
  <c r="AJ37" i="15" s="1"/>
  <c r="AK37" i="15" s="1"/>
  <c r="AL37" i="15" s="1"/>
  <c r="AM37" i="15" s="1"/>
  <c r="AN37" i="15" s="1"/>
  <c r="AO37" i="15" s="1"/>
  <c r="AP37" i="15" s="1"/>
  <c r="AQ37" i="15" s="1"/>
  <c r="AR37" i="15" s="1"/>
  <c r="AG36" i="15"/>
  <c r="AH36" i="15" s="1"/>
  <c r="AI36" i="15" s="1"/>
  <c r="AJ36" i="15" s="1"/>
  <c r="AK36" i="15" s="1"/>
  <c r="AL36" i="15" s="1"/>
  <c r="AM36" i="15" s="1"/>
  <c r="AN36" i="15" s="1"/>
  <c r="AO36" i="15" s="1"/>
  <c r="AP36" i="15" s="1"/>
  <c r="AQ36" i="15" s="1"/>
  <c r="AR36" i="15" s="1"/>
  <c r="AI35" i="15"/>
  <c r="AJ35" i="15" s="1"/>
  <c r="AK35" i="15" s="1"/>
  <c r="AL35" i="15" s="1"/>
  <c r="AM35" i="15" s="1"/>
  <c r="AN35" i="15" s="1"/>
  <c r="AO35" i="15" s="1"/>
  <c r="AP35" i="15" s="1"/>
  <c r="AQ35" i="15" s="1"/>
  <c r="AR35" i="15" s="1"/>
  <c r="AG35" i="15"/>
  <c r="AH35" i="15" s="1"/>
  <c r="AH34" i="15"/>
  <c r="AI34" i="15" s="1"/>
  <c r="AJ34" i="15" s="1"/>
  <c r="AK34" i="15" s="1"/>
  <c r="AL34" i="15" s="1"/>
  <c r="AM34" i="15" s="1"/>
  <c r="AN34" i="15" s="1"/>
  <c r="AO34" i="15" s="1"/>
  <c r="AP34" i="15" s="1"/>
  <c r="AQ34" i="15" s="1"/>
  <c r="AR34" i="15" s="1"/>
  <c r="AG34" i="15"/>
  <c r="AI33" i="15"/>
  <c r="AJ33" i="15" s="1"/>
  <c r="AK33" i="15" s="1"/>
  <c r="AL33" i="15" s="1"/>
  <c r="AM33" i="15" s="1"/>
  <c r="AN33" i="15" s="1"/>
  <c r="AO33" i="15" s="1"/>
  <c r="AP33" i="15" s="1"/>
  <c r="AQ33" i="15" s="1"/>
  <c r="AR33" i="15" s="1"/>
  <c r="AG33" i="15"/>
  <c r="AH33" i="15" s="1"/>
  <c r="AG32" i="15"/>
  <c r="AH32" i="15" s="1"/>
  <c r="AI32" i="15" s="1"/>
  <c r="AJ32" i="15" s="1"/>
  <c r="AK32" i="15" s="1"/>
  <c r="AL32" i="15" s="1"/>
  <c r="AM32" i="15" s="1"/>
  <c r="AN32" i="15" s="1"/>
  <c r="AO32" i="15" s="1"/>
  <c r="AP32" i="15" s="1"/>
  <c r="AQ32" i="15" s="1"/>
  <c r="AR32" i="15" s="1"/>
  <c r="AH31" i="15"/>
  <c r="AI31" i="15" s="1"/>
  <c r="AJ31" i="15" s="1"/>
  <c r="AK31" i="15" s="1"/>
  <c r="AL31" i="15" s="1"/>
  <c r="AM31" i="15" s="1"/>
  <c r="AN31" i="15" s="1"/>
  <c r="AO31" i="15" s="1"/>
  <c r="AP31" i="15" s="1"/>
  <c r="AQ31" i="15" s="1"/>
  <c r="AR31" i="15" s="1"/>
  <c r="AG31" i="15"/>
  <c r="AK30" i="15"/>
  <c r="AL30" i="15" s="1"/>
  <c r="AM30" i="15" s="1"/>
  <c r="AN30" i="15" s="1"/>
  <c r="AO30" i="15" s="1"/>
  <c r="AP30" i="15" s="1"/>
  <c r="AQ30" i="15" s="1"/>
  <c r="AR30" i="15" s="1"/>
  <c r="AG30" i="15"/>
  <c r="AH30" i="15" s="1"/>
  <c r="AI30" i="15" s="1"/>
  <c r="AJ30" i="15" s="1"/>
  <c r="AQ29" i="15"/>
  <c r="AR29" i="15" s="1"/>
  <c r="BP29" i="15" s="1"/>
  <c r="AI29" i="15"/>
  <c r="AJ29" i="15" s="1"/>
  <c r="AK29" i="15" s="1"/>
  <c r="AL29" i="15" s="1"/>
  <c r="AM29" i="15" s="1"/>
  <c r="AN29" i="15" s="1"/>
  <c r="AO29" i="15" s="1"/>
  <c r="AP29" i="15" s="1"/>
  <c r="AH29" i="15"/>
  <c r="AG29" i="15"/>
  <c r="AG28" i="15"/>
  <c r="AH28" i="15" s="1"/>
  <c r="AI28" i="15" s="1"/>
  <c r="AJ28" i="15" s="1"/>
  <c r="AK28" i="15" s="1"/>
  <c r="AL28" i="15" s="1"/>
  <c r="AM28" i="15" s="1"/>
  <c r="AN28" i="15" s="1"/>
  <c r="AO28" i="15" s="1"/>
  <c r="AP28" i="15" s="1"/>
  <c r="AQ28" i="15" s="1"/>
  <c r="AR28" i="15" s="1"/>
  <c r="AH27" i="15"/>
  <c r="AI27" i="15" s="1"/>
  <c r="AJ27" i="15" s="1"/>
  <c r="AK27" i="15" s="1"/>
  <c r="AL27" i="15" s="1"/>
  <c r="AM27" i="15" s="1"/>
  <c r="AN27" i="15" s="1"/>
  <c r="AO27" i="15" s="1"/>
  <c r="AP27" i="15" s="1"/>
  <c r="AQ27" i="15" s="1"/>
  <c r="AR27" i="15" s="1"/>
  <c r="AH26" i="15"/>
  <c r="AI26" i="15" s="1"/>
  <c r="AJ26" i="15" s="1"/>
  <c r="AK26" i="15" s="1"/>
  <c r="AL26" i="15" s="1"/>
  <c r="AM26" i="15" s="1"/>
  <c r="AN26" i="15" s="1"/>
  <c r="AO26" i="15" s="1"/>
  <c r="AP26" i="15" s="1"/>
  <c r="AQ26" i="15" s="1"/>
  <c r="AR26" i="15" s="1"/>
  <c r="BP25" i="15"/>
  <c r="AG24" i="15"/>
  <c r="AH24" i="15" s="1"/>
  <c r="AI24" i="15" s="1"/>
  <c r="AJ24" i="15" s="1"/>
  <c r="AK24" i="15" s="1"/>
  <c r="AL24" i="15" s="1"/>
  <c r="AM24" i="15" s="1"/>
  <c r="AN24" i="15" s="1"/>
  <c r="AO24" i="15" s="1"/>
  <c r="AP24" i="15" s="1"/>
  <c r="AQ24" i="15" s="1"/>
  <c r="AR24" i="15" s="1"/>
  <c r="AH23" i="15"/>
  <c r="AI23" i="15" s="1"/>
  <c r="AJ23" i="15" s="1"/>
  <c r="AK23" i="15" s="1"/>
  <c r="AL23" i="15" s="1"/>
  <c r="AM23" i="15" s="1"/>
  <c r="AN23" i="15" s="1"/>
  <c r="AO23" i="15" s="1"/>
  <c r="AP23" i="15" s="1"/>
  <c r="AQ23" i="15" s="1"/>
  <c r="AR23" i="15" s="1"/>
  <c r="AG23" i="15"/>
  <c r="AG22" i="15"/>
  <c r="AH22" i="15" s="1"/>
  <c r="AI22" i="15" s="1"/>
  <c r="AJ22" i="15" s="1"/>
  <c r="AK22" i="15" s="1"/>
  <c r="AL22" i="15" s="1"/>
  <c r="AM22" i="15" s="1"/>
  <c r="AN22" i="15" s="1"/>
  <c r="AO22" i="15" s="1"/>
  <c r="AP22" i="15" s="1"/>
  <c r="AQ22" i="15" s="1"/>
  <c r="AR22" i="15" s="1"/>
  <c r="AI21" i="15"/>
  <c r="AJ21" i="15" s="1"/>
  <c r="AK21" i="15" s="1"/>
  <c r="AL21" i="15" s="1"/>
  <c r="AM21" i="15" s="1"/>
  <c r="AN21" i="15" s="1"/>
  <c r="AO21" i="15" s="1"/>
  <c r="AP21" i="15" s="1"/>
  <c r="AQ21" i="15" s="1"/>
  <c r="AR21" i="15" s="1"/>
  <c r="AH21" i="15"/>
  <c r="AG21" i="15"/>
  <c r="AG20" i="15"/>
  <c r="AH20" i="15" s="1"/>
  <c r="AI20" i="15" s="1"/>
  <c r="AJ20" i="15" s="1"/>
  <c r="AK20" i="15" s="1"/>
  <c r="AL20" i="15" s="1"/>
  <c r="AM20" i="15" s="1"/>
  <c r="AN20" i="15" s="1"/>
  <c r="AO20" i="15" s="1"/>
  <c r="AP20" i="15" s="1"/>
  <c r="AQ20" i="15" s="1"/>
  <c r="AR20" i="15" s="1"/>
  <c r="AM19" i="15"/>
  <c r="AN19" i="15" s="1"/>
  <c r="AO19" i="15" s="1"/>
  <c r="AP19" i="15" s="1"/>
  <c r="AQ19" i="15" s="1"/>
  <c r="AR19" i="15" s="1"/>
  <c r="AH19" i="15"/>
  <c r="AI19" i="15" s="1"/>
  <c r="AJ19" i="15" s="1"/>
  <c r="AK19" i="15" s="1"/>
  <c r="AL19" i="15" s="1"/>
  <c r="AG19" i="15"/>
  <c r="AG18" i="15"/>
  <c r="AH18" i="15" s="1"/>
  <c r="AI18" i="15" s="1"/>
  <c r="AJ18" i="15" s="1"/>
  <c r="AK18" i="15" s="1"/>
  <c r="AL18" i="15" s="1"/>
  <c r="AM18" i="15" s="1"/>
  <c r="AN18" i="15" s="1"/>
  <c r="AO18" i="15" s="1"/>
  <c r="AP18" i="15" s="1"/>
  <c r="AQ18" i="15" s="1"/>
  <c r="AR18" i="15" s="1"/>
  <c r="AL17" i="15"/>
  <c r="AM17" i="15" s="1"/>
  <c r="AN17" i="15" s="1"/>
  <c r="AO17" i="15" s="1"/>
  <c r="AP17" i="15" s="1"/>
  <c r="AQ17" i="15" s="1"/>
  <c r="AR17" i="15" s="1"/>
  <c r="AI17" i="15"/>
  <c r="AJ17" i="15" s="1"/>
  <c r="AK17" i="15" s="1"/>
  <c r="AH17" i="15"/>
  <c r="AG17" i="15"/>
  <c r="AI16" i="15"/>
  <c r="AJ16" i="15" s="1"/>
  <c r="AK16" i="15" s="1"/>
  <c r="AL16" i="15" s="1"/>
  <c r="AM16" i="15" s="1"/>
  <c r="AN16" i="15" s="1"/>
  <c r="AO16" i="15" s="1"/>
  <c r="AP16" i="15" s="1"/>
  <c r="AQ16" i="15" s="1"/>
  <c r="AR16" i="15" s="1"/>
  <c r="AH16" i="15"/>
  <c r="AG16" i="15"/>
  <c r="AL15" i="15"/>
  <c r="AM15" i="15" s="1"/>
  <c r="AN15" i="15" s="1"/>
  <c r="AO15" i="15" s="1"/>
  <c r="AP15" i="15" s="1"/>
  <c r="AQ15" i="15" s="1"/>
  <c r="AR15" i="15" s="1"/>
  <c r="AI15" i="15"/>
  <c r="AJ15" i="15" s="1"/>
  <c r="AK15" i="15" s="1"/>
  <c r="AH15" i="15"/>
  <c r="AG15" i="15"/>
  <c r="AI14" i="15"/>
  <c r="AJ14" i="15" s="1"/>
  <c r="AK14" i="15" s="1"/>
  <c r="AL14" i="15" s="1"/>
  <c r="AM14" i="15" s="1"/>
  <c r="AN14" i="15" s="1"/>
  <c r="AO14" i="15" s="1"/>
  <c r="AP14" i="15" s="1"/>
  <c r="AQ14" i="15" s="1"/>
  <c r="AR14" i="15" s="1"/>
  <c r="AH14" i="15"/>
  <c r="AG14" i="15"/>
  <c r="AL13" i="15"/>
  <c r="AM13" i="15" s="1"/>
  <c r="AN13" i="15" s="1"/>
  <c r="AO13" i="15" s="1"/>
  <c r="AP13" i="15" s="1"/>
  <c r="AQ13" i="15" s="1"/>
  <c r="AR13" i="15" s="1"/>
  <c r="AI13" i="15"/>
  <c r="AJ13" i="15" s="1"/>
  <c r="AK13" i="15" s="1"/>
  <c r="AH13" i="15"/>
  <c r="AG13" i="15"/>
  <c r="AI12" i="15"/>
  <c r="AJ12" i="15" s="1"/>
  <c r="AK12" i="15" s="1"/>
  <c r="AL12" i="15" s="1"/>
  <c r="AM12" i="15" s="1"/>
  <c r="AN12" i="15" s="1"/>
  <c r="AO12" i="15" s="1"/>
  <c r="AP12" i="15" s="1"/>
  <c r="AQ12" i="15" s="1"/>
  <c r="AR12" i="15" s="1"/>
  <c r="AH12" i="15"/>
  <c r="AG12" i="15"/>
  <c r="AL11" i="15"/>
  <c r="AM11" i="15" s="1"/>
  <c r="AN11" i="15" s="1"/>
  <c r="AO11" i="15" s="1"/>
  <c r="AP11" i="15" s="1"/>
  <c r="AQ11" i="15" s="1"/>
  <c r="AR11" i="15" s="1"/>
  <c r="AI11" i="15"/>
  <c r="AJ11" i="15" s="1"/>
  <c r="AK11" i="15" s="1"/>
  <c r="AH11" i="15"/>
  <c r="AG11" i="15"/>
  <c r="AI10" i="15"/>
  <c r="AJ10" i="15" s="1"/>
  <c r="AK10" i="15" s="1"/>
  <c r="AL10" i="15" s="1"/>
  <c r="AM10" i="15" s="1"/>
  <c r="AN10" i="15" s="1"/>
  <c r="AO10" i="15" s="1"/>
  <c r="AP10" i="15" s="1"/>
  <c r="AQ10" i="15" s="1"/>
  <c r="AR10" i="15" s="1"/>
  <c r="AH10" i="15"/>
  <c r="AG10" i="15"/>
  <c r="AL9" i="15"/>
  <c r="AM9" i="15" s="1"/>
  <c r="AN9" i="15" s="1"/>
  <c r="AO9" i="15" s="1"/>
  <c r="AP9" i="15" s="1"/>
  <c r="AQ9" i="15" s="1"/>
  <c r="AR9" i="15" s="1"/>
  <c r="AI9" i="15"/>
  <c r="AJ9" i="15" s="1"/>
  <c r="AK9" i="15" s="1"/>
  <c r="AH9" i="15"/>
  <c r="AG9" i="15"/>
  <c r="AI8" i="15"/>
  <c r="AJ8" i="15" s="1"/>
  <c r="AK8" i="15" s="1"/>
  <c r="AL8" i="15" s="1"/>
  <c r="AM8" i="15" s="1"/>
  <c r="AN8" i="15" s="1"/>
  <c r="AO8" i="15" s="1"/>
  <c r="AP8" i="15" s="1"/>
  <c r="AQ8" i="15" s="1"/>
  <c r="AR8" i="15" s="1"/>
  <c r="AH8" i="15"/>
  <c r="AG8" i="15"/>
  <c r="AL7" i="15"/>
  <c r="AM7" i="15" s="1"/>
  <c r="AN7" i="15" s="1"/>
  <c r="AO7" i="15" s="1"/>
  <c r="AP7" i="15" s="1"/>
  <c r="AQ7" i="15" s="1"/>
  <c r="AR7" i="15" s="1"/>
  <c r="AI7" i="15"/>
  <c r="AJ7" i="15" s="1"/>
  <c r="AK7" i="15" s="1"/>
  <c r="AH7" i="15"/>
  <c r="AG7" i="15"/>
  <c r="BO3" i="15"/>
  <c r="BI3" i="15"/>
  <c r="BO2" i="15"/>
  <c r="BO164" i="15" s="1"/>
  <c r="BI2" i="15"/>
  <c r="I11" i="13" l="1"/>
  <c r="H3" i="13" s="1"/>
  <c r="BP96" i="15"/>
  <c r="AS96" i="15"/>
  <c r="AT96" i="15" s="1"/>
  <c r="AU96" i="15" s="1"/>
  <c r="AV96" i="15" s="1"/>
  <c r="AW96" i="15" s="1"/>
  <c r="AX96" i="15" s="1"/>
  <c r="AY96" i="15" s="1"/>
  <c r="AZ96" i="15" s="1"/>
  <c r="BA96" i="15" s="1"/>
  <c r="BB96" i="15" s="1"/>
  <c r="BC96" i="15" s="1"/>
  <c r="BD96" i="15" s="1"/>
  <c r="BE96" i="15" s="1"/>
  <c r="BF96" i="15" s="1"/>
  <c r="BG96" i="15" s="1"/>
  <c r="BH96" i="15" s="1"/>
  <c r="BI96" i="15" s="1"/>
  <c r="BJ96" i="15" s="1"/>
  <c r="BK96" i="15" s="1"/>
  <c r="BL96" i="15" s="1"/>
  <c r="BR96" i="15" s="1"/>
  <c r="BP41" i="15"/>
  <c r="BO41" i="15"/>
  <c r="BN41" i="15"/>
  <c r="AS41" i="15"/>
  <c r="AT41" i="15" s="1"/>
  <c r="AU41" i="15" s="1"/>
  <c r="AV41" i="15" s="1"/>
  <c r="AW41" i="15" s="1"/>
  <c r="AX41" i="15" s="1"/>
  <c r="AY41" i="15" s="1"/>
  <c r="AZ41" i="15" s="1"/>
  <c r="BA41" i="15" s="1"/>
  <c r="BB41" i="15" s="1"/>
  <c r="BC41" i="15" s="1"/>
  <c r="BD41" i="15" s="1"/>
  <c r="BE41" i="15" s="1"/>
  <c r="BF41" i="15" s="1"/>
  <c r="BG41" i="15" s="1"/>
  <c r="BH41" i="15" s="1"/>
  <c r="BI41" i="15" s="1"/>
  <c r="BJ41" i="15" s="1"/>
  <c r="BK41" i="15" s="1"/>
  <c r="BL41" i="15" s="1"/>
  <c r="BO16" i="15"/>
  <c r="BN16" i="15"/>
  <c r="AS16" i="15"/>
  <c r="AT16" i="15" s="1"/>
  <c r="AU16" i="15" s="1"/>
  <c r="AV16" i="15" s="1"/>
  <c r="AW16" i="15" s="1"/>
  <c r="AX16" i="15" s="1"/>
  <c r="AY16" i="15" s="1"/>
  <c r="AZ16" i="15" s="1"/>
  <c r="BA16" i="15" s="1"/>
  <c r="BB16" i="15" s="1"/>
  <c r="BC16" i="15" s="1"/>
  <c r="BD16" i="15" s="1"/>
  <c r="BE16" i="15" s="1"/>
  <c r="BF16" i="15" s="1"/>
  <c r="BG16" i="15" s="1"/>
  <c r="BH16" i="15" s="1"/>
  <c r="BI16" i="15" s="1"/>
  <c r="BJ16" i="15" s="1"/>
  <c r="BK16" i="15" s="1"/>
  <c r="BL16" i="15" s="1"/>
  <c r="BP16" i="15"/>
  <c r="AS19" i="15"/>
  <c r="AT19" i="15" s="1"/>
  <c r="AU19" i="15" s="1"/>
  <c r="AV19" i="15" s="1"/>
  <c r="AW19" i="15" s="1"/>
  <c r="AX19" i="15" s="1"/>
  <c r="AY19" i="15" s="1"/>
  <c r="AZ19" i="15" s="1"/>
  <c r="BA19" i="15" s="1"/>
  <c r="BB19" i="15" s="1"/>
  <c r="BC19" i="15" s="1"/>
  <c r="BD19" i="15" s="1"/>
  <c r="BE19" i="15" s="1"/>
  <c r="BF19" i="15" s="1"/>
  <c r="BG19" i="15" s="1"/>
  <c r="BH19" i="15" s="1"/>
  <c r="BI19" i="15" s="1"/>
  <c r="BJ19" i="15" s="1"/>
  <c r="BK19" i="15" s="1"/>
  <c r="BL19" i="15" s="1"/>
  <c r="BP19" i="15"/>
  <c r="BN19" i="15"/>
  <c r="BO19" i="15"/>
  <c r="AS24" i="15"/>
  <c r="AT24" i="15" s="1"/>
  <c r="AU24" i="15" s="1"/>
  <c r="AV24" i="15" s="1"/>
  <c r="AW24" i="15" s="1"/>
  <c r="AX24" i="15" s="1"/>
  <c r="AY24" i="15" s="1"/>
  <c r="AZ24" i="15" s="1"/>
  <c r="BA24" i="15" s="1"/>
  <c r="BB24" i="15" s="1"/>
  <c r="BC24" i="15" s="1"/>
  <c r="BD24" i="15" s="1"/>
  <c r="BE24" i="15" s="1"/>
  <c r="BF24" i="15" s="1"/>
  <c r="BG24" i="15" s="1"/>
  <c r="BH24" i="15" s="1"/>
  <c r="BI24" i="15" s="1"/>
  <c r="BJ24" i="15" s="1"/>
  <c r="BK24" i="15" s="1"/>
  <c r="BL24" i="15" s="1"/>
  <c r="BP24" i="15"/>
  <c r="BO24" i="15"/>
  <c r="BN24" i="15"/>
  <c r="AS27" i="15"/>
  <c r="AT27" i="15" s="1"/>
  <c r="AU27" i="15" s="1"/>
  <c r="AV27" i="15" s="1"/>
  <c r="AW27" i="15" s="1"/>
  <c r="AX27" i="15" s="1"/>
  <c r="AY27" i="15" s="1"/>
  <c r="AZ27" i="15" s="1"/>
  <c r="BA27" i="15" s="1"/>
  <c r="BB27" i="15" s="1"/>
  <c r="BC27" i="15" s="1"/>
  <c r="BD27" i="15" s="1"/>
  <c r="BE27" i="15" s="1"/>
  <c r="BF27" i="15" s="1"/>
  <c r="BG27" i="15" s="1"/>
  <c r="BH27" i="15" s="1"/>
  <c r="BI27" i="15" s="1"/>
  <c r="BJ27" i="15" s="1"/>
  <c r="BK27" i="15" s="1"/>
  <c r="BL27" i="15" s="1"/>
  <c r="BP27" i="15"/>
  <c r="BO27" i="15"/>
  <c r="BN27" i="15"/>
  <c r="AS23" i="15"/>
  <c r="AT23" i="15" s="1"/>
  <c r="AU23" i="15" s="1"/>
  <c r="AV23" i="15" s="1"/>
  <c r="AW23" i="15" s="1"/>
  <c r="AX23" i="15" s="1"/>
  <c r="AY23" i="15" s="1"/>
  <c r="AZ23" i="15" s="1"/>
  <c r="BA23" i="15" s="1"/>
  <c r="BB23" i="15" s="1"/>
  <c r="BC23" i="15" s="1"/>
  <c r="BD23" i="15" s="1"/>
  <c r="BE23" i="15" s="1"/>
  <c r="BF23" i="15" s="1"/>
  <c r="BG23" i="15" s="1"/>
  <c r="BH23" i="15" s="1"/>
  <c r="BI23" i="15" s="1"/>
  <c r="BJ23" i="15" s="1"/>
  <c r="BK23" i="15" s="1"/>
  <c r="BL23" i="15" s="1"/>
  <c r="BO23" i="15"/>
  <c r="BP23" i="15"/>
  <c r="BN23" i="15"/>
  <c r="BO7" i="15"/>
  <c r="BO4" i="15" s="1"/>
  <c r="BN7" i="15"/>
  <c r="BN4" i="15" s="1"/>
  <c r="AS7" i="15"/>
  <c r="AT7" i="15" s="1"/>
  <c r="AU7" i="15" s="1"/>
  <c r="AV7" i="15" s="1"/>
  <c r="AW7" i="15" s="1"/>
  <c r="AX7" i="15" s="1"/>
  <c r="AY7" i="15" s="1"/>
  <c r="AZ7" i="15" s="1"/>
  <c r="BA7" i="15" s="1"/>
  <c r="BB7" i="15" s="1"/>
  <c r="BC7" i="15" s="1"/>
  <c r="BD7" i="15" s="1"/>
  <c r="BE7" i="15" s="1"/>
  <c r="BF7" i="15" s="1"/>
  <c r="BG7" i="15" s="1"/>
  <c r="BH7" i="15" s="1"/>
  <c r="BI7" i="15" s="1"/>
  <c r="BJ7" i="15" s="1"/>
  <c r="BK7" i="15" s="1"/>
  <c r="BL7" i="15" s="1"/>
  <c r="BP7" i="15"/>
  <c r="AS28" i="15"/>
  <c r="AT28" i="15" s="1"/>
  <c r="AU28" i="15" s="1"/>
  <c r="AV28" i="15" s="1"/>
  <c r="AW28" i="15" s="1"/>
  <c r="AX28" i="15" s="1"/>
  <c r="AY28" i="15" s="1"/>
  <c r="AZ28" i="15" s="1"/>
  <c r="BA28" i="15" s="1"/>
  <c r="BB28" i="15" s="1"/>
  <c r="BC28" i="15" s="1"/>
  <c r="BD28" i="15" s="1"/>
  <c r="BE28" i="15" s="1"/>
  <c r="BF28" i="15" s="1"/>
  <c r="BG28" i="15" s="1"/>
  <c r="BH28" i="15" s="1"/>
  <c r="BI28" i="15" s="1"/>
  <c r="BJ28" i="15" s="1"/>
  <c r="BK28" i="15" s="1"/>
  <c r="BL28" i="15" s="1"/>
  <c r="BP28" i="15"/>
  <c r="BO28" i="15"/>
  <c r="BN28" i="15"/>
  <c r="AS31" i="15"/>
  <c r="AT31" i="15" s="1"/>
  <c r="AU31" i="15" s="1"/>
  <c r="AV31" i="15" s="1"/>
  <c r="AW31" i="15" s="1"/>
  <c r="AX31" i="15" s="1"/>
  <c r="AY31" i="15" s="1"/>
  <c r="AZ31" i="15" s="1"/>
  <c r="BA31" i="15" s="1"/>
  <c r="BB31" i="15" s="1"/>
  <c r="BC31" i="15" s="1"/>
  <c r="BD31" i="15" s="1"/>
  <c r="BE31" i="15" s="1"/>
  <c r="BF31" i="15" s="1"/>
  <c r="BG31" i="15" s="1"/>
  <c r="BH31" i="15" s="1"/>
  <c r="BI31" i="15" s="1"/>
  <c r="BJ31" i="15" s="1"/>
  <c r="BK31" i="15" s="1"/>
  <c r="BL31" i="15" s="1"/>
  <c r="BP31" i="15"/>
  <c r="BO31" i="15"/>
  <c r="BN31" i="15"/>
  <c r="BO36" i="15"/>
  <c r="BP36" i="15"/>
  <c r="BN36" i="15"/>
  <c r="AS36" i="15"/>
  <c r="AT36" i="15" s="1"/>
  <c r="AU36" i="15" s="1"/>
  <c r="AV36" i="15" s="1"/>
  <c r="AW36" i="15" s="1"/>
  <c r="AX36" i="15" s="1"/>
  <c r="AY36" i="15" s="1"/>
  <c r="AZ36" i="15" s="1"/>
  <c r="BA36" i="15" s="1"/>
  <c r="BB36" i="15" s="1"/>
  <c r="BC36" i="15" s="1"/>
  <c r="BD36" i="15" s="1"/>
  <c r="BE36" i="15" s="1"/>
  <c r="BF36" i="15" s="1"/>
  <c r="BG36" i="15" s="1"/>
  <c r="BH36" i="15" s="1"/>
  <c r="BI36" i="15" s="1"/>
  <c r="BJ36" i="15" s="1"/>
  <c r="BK36" i="15" s="1"/>
  <c r="BL36" i="15" s="1"/>
  <c r="BO9" i="15"/>
  <c r="BN9" i="15"/>
  <c r="AS9" i="15"/>
  <c r="AT9" i="15" s="1"/>
  <c r="AU9" i="15" s="1"/>
  <c r="AV9" i="15" s="1"/>
  <c r="AW9" i="15" s="1"/>
  <c r="AX9" i="15" s="1"/>
  <c r="AY9" i="15" s="1"/>
  <c r="AZ9" i="15" s="1"/>
  <c r="BA9" i="15" s="1"/>
  <c r="BB9" i="15" s="1"/>
  <c r="BC9" i="15" s="1"/>
  <c r="BD9" i="15" s="1"/>
  <c r="BE9" i="15" s="1"/>
  <c r="BF9" i="15" s="1"/>
  <c r="BG9" i="15" s="1"/>
  <c r="BH9" i="15" s="1"/>
  <c r="BI9" i="15" s="1"/>
  <c r="BJ9" i="15" s="1"/>
  <c r="BK9" i="15" s="1"/>
  <c r="BL9" i="15" s="1"/>
  <c r="BP9" i="15"/>
  <c r="BO37" i="15"/>
  <c r="BP37" i="15"/>
  <c r="BN37" i="15"/>
  <c r="AS37" i="15"/>
  <c r="AT37" i="15" s="1"/>
  <c r="AU37" i="15" s="1"/>
  <c r="AV37" i="15" s="1"/>
  <c r="AW37" i="15" s="1"/>
  <c r="AX37" i="15" s="1"/>
  <c r="AY37" i="15" s="1"/>
  <c r="AZ37" i="15" s="1"/>
  <c r="BA37" i="15" s="1"/>
  <c r="BB37" i="15" s="1"/>
  <c r="BC37" i="15" s="1"/>
  <c r="BD37" i="15" s="1"/>
  <c r="BE37" i="15" s="1"/>
  <c r="BF37" i="15" s="1"/>
  <c r="BG37" i="15" s="1"/>
  <c r="BH37" i="15" s="1"/>
  <c r="BI37" i="15" s="1"/>
  <c r="BJ37" i="15" s="1"/>
  <c r="BK37" i="15" s="1"/>
  <c r="BL37" i="15" s="1"/>
  <c r="BO14" i="15"/>
  <c r="BN14" i="15"/>
  <c r="AS14" i="15"/>
  <c r="AT14" i="15" s="1"/>
  <c r="AU14" i="15" s="1"/>
  <c r="AV14" i="15" s="1"/>
  <c r="AW14" i="15" s="1"/>
  <c r="AX14" i="15" s="1"/>
  <c r="AY14" i="15" s="1"/>
  <c r="AZ14" i="15" s="1"/>
  <c r="BA14" i="15" s="1"/>
  <c r="BB14" i="15" s="1"/>
  <c r="BC14" i="15" s="1"/>
  <c r="BD14" i="15" s="1"/>
  <c r="BE14" i="15" s="1"/>
  <c r="BF14" i="15" s="1"/>
  <c r="BG14" i="15" s="1"/>
  <c r="BH14" i="15" s="1"/>
  <c r="BI14" i="15" s="1"/>
  <c r="BJ14" i="15" s="1"/>
  <c r="BK14" i="15" s="1"/>
  <c r="BL14" i="15" s="1"/>
  <c r="BP14" i="15"/>
  <c r="BO32" i="15"/>
  <c r="BP32" i="15"/>
  <c r="AS32" i="15"/>
  <c r="AT32" i="15" s="1"/>
  <c r="AU32" i="15" s="1"/>
  <c r="AV32" i="15" s="1"/>
  <c r="AW32" i="15" s="1"/>
  <c r="AX32" i="15" s="1"/>
  <c r="AY32" i="15" s="1"/>
  <c r="AZ32" i="15" s="1"/>
  <c r="BA32" i="15" s="1"/>
  <c r="BB32" i="15" s="1"/>
  <c r="BC32" i="15" s="1"/>
  <c r="BD32" i="15" s="1"/>
  <c r="BE32" i="15" s="1"/>
  <c r="BF32" i="15" s="1"/>
  <c r="BG32" i="15" s="1"/>
  <c r="BH32" i="15" s="1"/>
  <c r="BI32" i="15" s="1"/>
  <c r="BJ32" i="15" s="1"/>
  <c r="BK32" i="15" s="1"/>
  <c r="BL32" i="15" s="1"/>
  <c r="BN32" i="15"/>
  <c r="BO10" i="15"/>
  <c r="BN10" i="15"/>
  <c r="AS10" i="15"/>
  <c r="AT10" i="15" s="1"/>
  <c r="AU10" i="15" s="1"/>
  <c r="AV10" i="15" s="1"/>
  <c r="AW10" i="15" s="1"/>
  <c r="AX10" i="15" s="1"/>
  <c r="AY10" i="15" s="1"/>
  <c r="AZ10" i="15" s="1"/>
  <c r="BA10" i="15" s="1"/>
  <c r="BB10" i="15" s="1"/>
  <c r="BC10" i="15" s="1"/>
  <c r="BD10" i="15" s="1"/>
  <c r="BE10" i="15" s="1"/>
  <c r="BF10" i="15" s="1"/>
  <c r="BG10" i="15" s="1"/>
  <c r="BH10" i="15" s="1"/>
  <c r="BI10" i="15" s="1"/>
  <c r="BJ10" i="15" s="1"/>
  <c r="BK10" i="15" s="1"/>
  <c r="BL10" i="15" s="1"/>
  <c r="BP10" i="15"/>
  <c r="BO8" i="15"/>
  <c r="BN8" i="15"/>
  <c r="AS8" i="15"/>
  <c r="AT8" i="15" s="1"/>
  <c r="AU8" i="15" s="1"/>
  <c r="AV8" i="15" s="1"/>
  <c r="AW8" i="15" s="1"/>
  <c r="AX8" i="15" s="1"/>
  <c r="AY8" i="15" s="1"/>
  <c r="AZ8" i="15" s="1"/>
  <c r="BA8" i="15" s="1"/>
  <c r="BB8" i="15" s="1"/>
  <c r="BC8" i="15" s="1"/>
  <c r="BD8" i="15" s="1"/>
  <c r="BE8" i="15" s="1"/>
  <c r="BF8" i="15" s="1"/>
  <c r="BG8" i="15" s="1"/>
  <c r="BH8" i="15" s="1"/>
  <c r="BI8" i="15" s="1"/>
  <c r="BJ8" i="15" s="1"/>
  <c r="BK8" i="15" s="1"/>
  <c r="BL8" i="15" s="1"/>
  <c r="BP8" i="15"/>
  <c r="BW8" i="15" s="1"/>
  <c r="BO17" i="15"/>
  <c r="BN17" i="15"/>
  <c r="AS17" i="15"/>
  <c r="AT17" i="15" s="1"/>
  <c r="AU17" i="15" s="1"/>
  <c r="AV17" i="15" s="1"/>
  <c r="AW17" i="15" s="1"/>
  <c r="AX17" i="15" s="1"/>
  <c r="AY17" i="15" s="1"/>
  <c r="AZ17" i="15" s="1"/>
  <c r="BA17" i="15" s="1"/>
  <c r="BB17" i="15" s="1"/>
  <c r="BC17" i="15" s="1"/>
  <c r="BD17" i="15" s="1"/>
  <c r="BE17" i="15" s="1"/>
  <c r="BF17" i="15" s="1"/>
  <c r="BG17" i="15" s="1"/>
  <c r="BH17" i="15" s="1"/>
  <c r="BI17" i="15" s="1"/>
  <c r="BJ17" i="15" s="1"/>
  <c r="BK17" i="15" s="1"/>
  <c r="BL17" i="15" s="1"/>
  <c r="BP17" i="15"/>
  <c r="BO21" i="15"/>
  <c r="BN21" i="15"/>
  <c r="AS21" i="15"/>
  <c r="AT21" i="15" s="1"/>
  <c r="AU21" i="15" s="1"/>
  <c r="AV21" i="15" s="1"/>
  <c r="AW21" i="15" s="1"/>
  <c r="AX21" i="15" s="1"/>
  <c r="AY21" i="15" s="1"/>
  <c r="AZ21" i="15" s="1"/>
  <c r="BA21" i="15" s="1"/>
  <c r="BB21" i="15" s="1"/>
  <c r="BC21" i="15" s="1"/>
  <c r="BD21" i="15" s="1"/>
  <c r="BE21" i="15" s="1"/>
  <c r="BF21" i="15" s="1"/>
  <c r="BG21" i="15" s="1"/>
  <c r="BH21" i="15" s="1"/>
  <c r="BI21" i="15" s="1"/>
  <c r="BJ21" i="15" s="1"/>
  <c r="BK21" i="15" s="1"/>
  <c r="BL21" i="15" s="1"/>
  <c r="BP21" i="15"/>
  <c r="BO12" i="15"/>
  <c r="BN12" i="15"/>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P12" i="15"/>
  <c r="BO15" i="15"/>
  <c r="BN15" i="15"/>
  <c r="AS15" i="15"/>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P15" i="15"/>
  <c r="BP22" i="15"/>
  <c r="BW9" i="15" s="1"/>
  <c r="BO22" i="15"/>
  <c r="BN22" i="15"/>
  <c r="AS22" i="15"/>
  <c r="AT22" i="15" s="1"/>
  <c r="AU22" i="15" s="1"/>
  <c r="AV22" i="15" s="1"/>
  <c r="AW22" i="15" s="1"/>
  <c r="AX22" i="15" s="1"/>
  <c r="AY22" i="15" s="1"/>
  <c r="AZ22" i="15" s="1"/>
  <c r="BA22" i="15" s="1"/>
  <c r="BB22" i="15" s="1"/>
  <c r="BC22" i="15" s="1"/>
  <c r="BD22" i="15" s="1"/>
  <c r="BE22" i="15" s="1"/>
  <c r="BF22" i="15" s="1"/>
  <c r="BG22" i="15" s="1"/>
  <c r="BH22" i="15" s="1"/>
  <c r="BI22" i="15" s="1"/>
  <c r="BJ22" i="15" s="1"/>
  <c r="BK22" i="15" s="1"/>
  <c r="BL22" i="15" s="1"/>
  <c r="BO11" i="15"/>
  <c r="BN11" i="15"/>
  <c r="AS11" i="15"/>
  <c r="AT11" i="15" s="1"/>
  <c r="AU11" i="15" s="1"/>
  <c r="AV11" i="15" s="1"/>
  <c r="AW11" i="15" s="1"/>
  <c r="AX11" i="15" s="1"/>
  <c r="AY11" i="15" s="1"/>
  <c r="AZ11" i="15" s="1"/>
  <c r="BA11" i="15" s="1"/>
  <c r="BB11" i="15" s="1"/>
  <c r="BC11" i="15" s="1"/>
  <c r="BD11" i="15" s="1"/>
  <c r="BE11" i="15" s="1"/>
  <c r="BF11" i="15" s="1"/>
  <c r="BG11" i="15" s="1"/>
  <c r="BH11" i="15" s="1"/>
  <c r="BI11" i="15" s="1"/>
  <c r="BJ11" i="15" s="1"/>
  <c r="BK11" i="15" s="1"/>
  <c r="BL11" i="15" s="1"/>
  <c r="BP11" i="15"/>
  <c r="AS20" i="15"/>
  <c r="AT20" i="15" s="1"/>
  <c r="AU20" i="15" s="1"/>
  <c r="AV20" i="15" s="1"/>
  <c r="AW20" i="15" s="1"/>
  <c r="AX20" i="15" s="1"/>
  <c r="AY20" i="15" s="1"/>
  <c r="AZ20" i="15" s="1"/>
  <c r="BA20" i="15" s="1"/>
  <c r="BB20" i="15" s="1"/>
  <c r="BC20" i="15" s="1"/>
  <c r="BD20" i="15" s="1"/>
  <c r="BE20" i="15" s="1"/>
  <c r="BF20" i="15" s="1"/>
  <c r="BG20" i="15" s="1"/>
  <c r="BH20" i="15" s="1"/>
  <c r="BI20" i="15" s="1"/>
  <c r="BJ20" i="15" s="1"/>
  <c r="BK20" i="15" s="1"/>
  <c r="BL20" i="15" s="1"/>
  <c r="BP20" i="15"/>
  <c r="BO20" i="15"/>
  <c r="BN20" i="15"/>
  <c r="BP18" i="15"/>
  <c r="BO18" i="15"/>
  <c r="BN18" i="15"/>
  <c r="AS18" i="15"/>
  <c r="AT18" i="15" s="1"/>
  <c r="AU18" i="15" s="1"/>
  <c r="AV18" i="15" s="1"/>
  <c r="AW18" i="15" s="1"/>
  <c r="AX18" i="15" s="1"/>
  <c r="AY18" i="15" s="1"/>
  <c r="AZ18" i="15" s="1"/>
  <c r="BA18" i="15" s="1"/>
  <c r="BB18" i="15" s="1"/>
  <c r="BC18" i="15" s="1"/>
  <c r="BD18" i="15" s="1"/>
  <c r="BE18" i="15" s="1"/>
  <c r="BF18" i="15" s="1"/>
  <c r="BG18" i="15" s="1"/>
  <c r="BH18" i="15" s="1"/>
  <c r="BI18" i="15" s="1"/>
  <c r="BJ18" i="15" s="1"/>
  <c r="BK18" i="15" s="1"/>
  <c r="BL18" i="15" s="1"/>
  <c r="BO13" i="15"/>
  <c r="BN13" i="15"/>
  <c r="AS13" i="15"/>
  <c r="AT13" i="15" s="1"/>
  <c r="AU13" i="15" s="1"/>
  <c r="AV13" i="15" s="1"/>
  <c r="AW13" i="15" s="1"/>
  <c r="AX13" i="15" s="1"/>
  <c r="AY13" i="15" s="1"/>
  <c r="AZ13" i="15" s="1"/>
  <c r="BA13" i="15" s="1"/>
  <c r="BB13" i="15" s="1"/>
  <c r="BC13" i="15" s="1"/>
  <c r="BD13" i="15" s="1"/>
  <c r="BE13" i="15" s="1"/>
  <c r="BF13" i="15" s="1"/>
  <c r="BG13" i="15" s="1"/>
  <c r="BH13" i="15" s="1"/>
  <c r="BI13" i="15" s="1"/>
  <c r="BJ13" i="15" s="1"/>
  <c r="BK13" i="15" s="1"/>
  <c r="BL13" i="15" s="1"/>
  <c r="BP13" i="15"/>
  <c r="BP45" i="15"/>
  <c r="BO45" i="15"/>
  <c r="BN45" i="15"/>
  <c r="AS45" i="15"/>
  <c r="AT45" i="15" s="1"/>
  <c r="AU45" i="15" s="1"/>
  <c r="AV45" i="15" s="1"/>
  <c r="AW45" i="15" s="1"/>
  <c r="AX45" i="15" s="1"/>
  <c r="AY45" i="15" s="1"/>
  <c r="AZ45" i="15" s="1"/>
  <c r="BA45" i="15" s="1"/>
  <c r="BB45" i="15" s="1"/>
  <c r="BC45" i="15" s="1"/>
  <c r="BD45" i="15" s="1"/>
  <c r="BE45" i="15" s="1"/>
  <c r="BF45" i="15" s="1"/>
  <c r="BG45" i="15" s="1"/>
  <c r="BH45" i="15" s="1"/>
  <c r="BI45" i="15" s="1"/>
  <c r="BJ45" i="15" s="1"/>
  <c r="BK45" i="15" s="1"/>
  <c r="BL45" i="15" s="1"/>
  <c r="AS34" i="15"/>
  <c r="AT34" i="15" s="1"/>
  <c r="AU34" i="15" s="1"/>
  <c r="AV34" i="15" s="1"/>
  <c r="AW34" i="15" s="1"/>
  <c r="AX34" i="15" s="1"/>
  <c r="AY34" i="15" s="1"/>
  <c r="AZ34" i="15" s="1"/>
  <c r="BA34" i="15" s="1"/>
  <c r="BB34" i="15" s="1"/>
  <c r="BC34" i="15" s="1"/>
  <c r="BD34" i="15" s="1"/>
  <c r="BE34" i="15" s="1"/>
  <c r="BF34" i="15" s="1"/>
  <c r="BG34" i="15" s="1"/>
  <c r="BH34" i="15" s="1"/>
  <c r="BI34" i="15" s="1"/>
  <c r="BJ34" i="15" s="1"/>
  <c r="BK34" i="15" s="1"/>
  <c r="BL34" i="15" s="1"/>
  <c r="BP34" i="15"/>
  <c r="BO34" i="15"/>
  <c r="BN34" i="15"/>
  <c r="BO39" i="15"/>
  <c r="BP39" i="15"/>
  <c r="AS39" i="15"/>
  <c r="AT39" i="15" s="1"/>
  <c r="AU39" i="15" s="1"/>
  <c r="AV39" i="15" s="1"/>
  <c r="AW39" i="15" s="1"/>
  <c r="AX39" i="15" s="1"/>
  <c r="AY39" i="15" s="1"/>
  <c r="AZ39" i="15" s="1"/>
  <c r="BA39" i="15" s="1"/>
  <c r="BB39" i="15" s="1"/>
  <c r="BC39" i="15" s="1"/>
  <c r="BD39" i="15" s="1"/>
  <c r="BE39" i="15" s="1"/>
  <c r="BF39" i="15" s="1"/>
  <c r="BG39" i="15" s="1"/>
  <c r="BH39" i="15" s="1"/>
  <c r="BI39" i="15" s="1"/>
  <c r="BJ39" i="15" s="1"/>
  <c r="BK39" i="15" s="1"/>
  <c r="BL39" i="15" s="1"/>
  <c r="BN39" i="15"/>
  <c r="AS42" i="15"/>
  <c r="AT42" i="15" s="1"/>
  <c r="AU42" i="15" s="1"/>
  <c r="AV42" i="15" s="1"/>
  <c r="AW42" i="15" s="1"/>
  <c r="AX42" i="15" s="1"/>
  <c r="AY42" i="15" s="1"/>
  <c r="AZ42" i="15" s="1"/>
  <c r="BA42" i="15" s="1"/>
  <c r="BB42" i="15" s="1"/>
  <c r="BC42" i="15" s="1"/>
  <c r="BD42" i="15" s="1"/>
  <c r="BE42" i="15" s="1"/>
  <c r="BF42" i="15" s="1"/>
  <c r="BG42" i="15" s="1"/>
  <c r="BH42" i="15" s="1"/>
  <c r="BI42" i="15" s="1"/>
  <c r="BJ42" i="15" s="1"/>
  <c r="BK42" i="15" s="1"/>
  <c r="BL42" i="15" s="1"/>
  <c r="BP42" i="15"/>
  <c r="BO42" i="15"/>
  <c r="BN42" i="15"/>
  <c r="AS54" i="15"/>
  <c r="AT54" i="15" s="1"/>
  <c r="AU54" i="15" s="1"/>
  <c r="AV54" i="15" s="1"/>
  <c r="AW54" i="15" s="1"/>
  <c r="AX54" i="15" s="1"/>
  <c r="AY54" i="15" s="1"/>
  <c r="AZ54" i="15" s="1"/>
  <c r="BA54" i="15" s="1"/>
  <c r="BB54" i="15" s="1"/>
  <c r="BC54" i="15" s="1"/>
  <c r="BD54" i="15" s="1"/>
  <c r="BE54" i="15" s="1"/>
  <c r="BF54" i="15" s="1"/>
  <c r="BG54" i="15" s="1"/>
  <c r="BH54" i="15" s="1"/>
  <c r="BI54" i="15" s="1"/>
  <c r="BJ54" i="15" s="1"/>
  <c r="BK54" i="15" s="1"/>
  <c r="BL54" i="15" s="1"/>
  <c r="BP54" i="15"/>
  <c r="BO54" i="15"/>
  <c r="BN54" i="15"/>
  <c r="AS69" i="15"/>
  <c r="AT69" i="15" s="1"/>
  <c r="AU69" i="15" s="1"/>
  <c r="AV69" i="15" s="1"/>
  <c r="AW69" i="15" s="1"/>
  <c r="AX69" i="15" s="1"/>
  <c r="AY69" i="15" s="1"/>
  <c r="AZ69" i="15" s="1"/>
  <c r="BA69" i="15" s="1"/>
  <c r="BB69" i="15" s="1"/>
  <c r="BC69" i="15" s="1"/>
  <c r="BD69" i="15" s="1"/>
  <c r="BE69" i="15" s="1"/>
  <c r="BF69" i="15" s="1"/>
  <c r="BG69" i="15" s="1"/>
  <c r="BH69" i="15" s="1"/>
  <c r="BI69" i="15" s="1"/>
  <c r="BJ69" i="15" s="1"/>
  <c r="BK69" i="15" s="1"/>
  <c r="BL69" i="15" s="1"/>
  <c r="BP69" i="15"/>
  <c r="BO69" i="15"/>
  <c r="BN69" i="15"/>
  <c r="BP53" i="15"/>
  <c r="BO53" i="15"/>
  <c r="BN53" i="15"/>
  <c r="AS53" i="15"/>
  <c r="AT53" i="15" s="1"/>
  <c r="AU53" i="15" s="1"/>
  <c r="AV53" i="15" s="1"/>
  <c r="AW53" i="15" s="1"/>
  <c r="AX53" i="15" s="1"/>
  <c r="AY53" i="15" s="1"/>
  <c r="AZ53" i="15" s="1"/>
  <c r="BA53" i="15" s="1"/>
  <c r="BB53" i="15" s="1"/>
  <c r="BC53" i="15" s="1"/>
  <c r="BD53" i="15" s="1"/>
  <c r="BE53" i="15" s="1"/>
  <c r="BF53" i="15" s="1"/>
  <c r="BG53" i="15" s="1"/>
  <c r="BH53" i="15" s="1"/>
  <c r="BI53" i="15" s="1"/>
  <c r="BJ53" i="15" s="1"/>
  <c r="BK53" i="15" s="1"/>
  <c r="BL53" i="15" s="1"/>
  <c r="AS50" i="15"/>
  <c r="AT50" i="15" s="1"/>
  <c r="AU50" i="15" s="1"/>
  <c r="AV50" i="15" s="1"/>
  <c r="AW50" i="15" s="1"/>
  <c r="AX50" i="15" s="1"/>
  <c r="AY50" i="15" s="1"/>
  <c r="AZ50" i="15" s="1"/>
  <c r="BA50" i="15" s="1"/>
  <c r="BB50" i="15" s="1"/>
  <c r="BC50" i="15" s="1"/>
  <c r="BD50" i="15" s="1"/>
  <c r="BE50" i="15" s="1"/>
  <c r="BF50" i="15" s="1"/>
  <c r="BG50" i="15" s="1"/>
  <c r="BH50" i="15" s="1"/>
  <c r="BI50" i="15" s="1"/>
  <c r="BJ50" i="15" s="1"/>
  <c r="BK50" i="15" s="1"/>
  <c r="BL50" i="15" s="1"/>
  <c r="BP50" i="15"/>
  <c r="BO50" i="15"/>
  <c r="BN50" i="15"/>
  <c r="AS73" i="15"/>
  <c r="AT73" i="15" s="1"/>
  <c r="AU73" i="15" s="1"/>
  <c r="AV73" i="15" s="1"/>
  <c r="AW73" i="15" s="1"/>
  <c r="AX73" i="15" s="1"/>
  <c r="AY73" i="15" s="1"/>
  <c r="AZ73" i="15" s="1"/>
  <c r="BA73" i="15" s="1"/>
  <c r="BB73" i="15" s="1"/>
  <c r="BC73" i="15" s="1"/>
  <c r="BD73" i="15" s="1"/>
  <c r="BE73" i="15" s="1"/>
  <c r="BF73" i="15" s="1"/>
  <c r="BG73" i="15" s="1"/>
  <c r="BH73" i="15" s="1"/>
  <c r="BI73" i="15" s="1"/>
  <c r="BJ73" i="15" s="1"/>
  <c r="BK73" i="15" s="1"/>
  <c r="BL73" i="15" s="1"/>
  <c r="BP73" i="15"/>
  <c r="BO73" i="15"/>
  <c r="BN73" i="15"/>
  <c r="BP76" i="15"/>
  <c r="BO76" i="15"/>
  <c r="BN76" i="15"/>
  <c r="AS76" i="15"/>
  <c r="AT76" i="15" s="1"/>
  <c r="AU76" i="15" s="1"/>
  <c r="AV76" i="15" s="1"/>
  <c r="AW76" i="15" s="1"/>
  <c r="AX76" i="15" s="1"/>
  <c r="AY76" i="15" s="1"/>
  <c r="AZ76" i="15" s="1"/>
  <c r="BA76" i="15" s="1"/>
  <c r="BB76" i="15" s="1"/>
  <c r="BC76" i="15" s="1"/>
  <c r="BD76" i="15" s="1"/>
  <c r="BE76" i="15" s="1"/>
  <c r="BF76" i="15" s="1"/>
  <c r="BG76" i="15" s="1"/>
  <c r="BH76" i="15" s="1"/>
  <c r="BI76" i="15" s="1"/>
  <c r="BJ76" i="15" s="1"/>
  <c r="BK76" i="15" s="1"/>
  <c r="BL76" i="15" s="1"/>
  <c r="AS43" i="15"/>
  <c r="AT43" i="15" s="1"/>
  <c r="AU43" i="15" s="1"/>
  <c r="AV43" i="15" s="1"/>
  <c r="AW43" i="15" s="1"/>
  <c r="AX43" i="15" s="1"/>
  <c r="AY43" i="15" s="1"/>
  <c r="AZ43" i="15" s="1"/>
  <c r="BA43" i="15" s="1"/>
  <c r="BB43" i="15" s="1"/>
  <c r="BC43" i="15" s="1"/>
  <c r="BD43" i="15" s="1"/>
  <c r="BE43" i="15" s="1"/>
  <c r="BF43" i="15" s="1"/>
  <c r="BG43" i="15" s="1"/>
  <c r="BH43" i="15" s="1"/>
  <c r="BI43" i="15" s="1"/>
  <c r="BJ43" i="15" s="1"/>
  <c r="BK43" i="15" s="1"/>
  <c r="BL43" i="15" s="1"/>
  <c r="BO43" i="15"/>
  <c r="BP43" i="15"/>
  <c r="BN43" i="15"/>
  <c r="BP55" i="15"/>
  <c r="BO55" i="15"/>
  <c r="BN55" i="15"/>
  <c r="AS55" i="15"/>
  <c r="AT55" i="15" s="1"/>
  <c r="AU55" i="15" s="1"/>
  <c r="AV55" i="15" s="1"/>
  <c r="AW55" i="15" s="1"/>
  <c r="AX55" i="15" s="1"/>
  <c r="AY55" i="15" s="1"/>
  <c r="AZ55" i="15" s="1"/>
  <c r="BA55" i="15" s="1"/>
  <c r="BB55" i="15" s="1"/>
  <c r="BC55" i="15" s="1"/>
  <c r="BD55" i="15" s="1"/>
  <c r="BE55" i="15" s="1"/>
  <c r="BF55" i="15" s="1"/>
  <c r="BG55" i="15" s="1"/>
  <c r="BH55" i="15" s="1"/>
  <c r="BI55" i="15" s="1"/>
  <c r="BJ55" i="15" s="1"/>
  <c r="BK55" i="15" s="1"/>
  <c r="BL55" i="15" s="1"/>
  <c r="BN59" i="15"/>
  <c r="BO59" i="15"/>
  <c r="AS59" i="15"/>
  <c r="AT59" i="15" s="1"/>
  <c r="AU59" i="15" s="1"/>
  <c r="AV59" i="15" s="1"/>
  <c r="AW59" i="15" s="1"/>
  <c r="AX59" i="15" s="1"/>
  <c r="AY59" i="15" s="1"/>
  <c r="AZ59" i="15" s="1"/>
  <c r="BA59" i="15" s="1"/>
  <c r="BB59" i="15" s="1"/>
  <c r="BC59" i="15" s="1"/>
  <c r="BD59" i="15" s="1"/>
  <c r="BE59" i="15" s="1"/>
  <c r="BF59" i="15" s="1"/>
  <c r="BG59" i="15" s="1"/>
  <c r="BH59" i="15" s="1"/>
  <c r="BI59" i="15" s="1"/>
  <c r="BJ59" i="15" s="1"/>
  <c r="BK59" i="15" s="1"/>
  <c r="BL59" i="15" s="1"/>
  <c r="BP59" i="15"/>
  <c r="BT66" i="15"/>
  <c r="BS66" i="15"/>
  <c r="BR66" i="15"/>
  <c r="BO29" i="15"/>
  <c r="BN29" i="15"/>
  <c r="AS29" i="15"/>
  <c r="AT29" i="15" s="1"/>
  <c r="AU29" i="15" s="1"/>
  <c r="AV29" i="15" s="1"/>
  <c r="AW29" i="15" s="1"/>
  <c r="AX29" i="15" s="1"/>
  <c r="AY29" i="15" s="1"/>
  <c r="AZ29" i="15" s="1"/>
  <c r="BA29" i="15" s="1"/>
  <c r="BB29" i="15" s="1"/>
  <c r="BC29" i="15" s="1"/>
  <c r="BD29" i="15" s="1"/>
  <c r="BE29" i="15" s="1"/>
  <c r="BF29" i="15" s="1"/>
  <c r="BG29" i="15" s="1"/>
  <c r="BH29" i="15" s="1"/>
  <c r="BI29" i="15" s="1"/>
  <c r="BJ29" i="15" s="1"/>
  <c r="BK29" i="15" s="1"/>
  <c r="BL29" i="15" s="1"/>
  <c r="BO40" i="15"/>
  <c r="BN40" i="15"/>
  <c r="BP40" i="15"/>
  <c r="AS40" i="15"/>
  <c r="AT40" i="15" s="1"/>
  <c r="AU40" i="15" s="1"/>
  <c r="AV40" i="15" s="1"/>
  <c r="AW40" i="15" s="1"/>
  <c r="AX40" i="15" s="1"/>
  <c r="AY40" i="15" s="1"/>
  <c r="AZ40" i="15" s="1"/>
  <c r="BA40" i="15" s="1"/>
  <c r="BB40" i="15" s="1"/>
  <c r="BC40" i="15" s="1"/>
  <c r="BD40" i="15" s="1"/>
  <c r="BE40" i="15" s="1"/>
  <c r="BF40" i="15" s="1"/>
  <c r="BG40" i="15" s="1"/>
  <c r="BH40" i="15" s="1"/>
  <c r="BI40" i="15" s="1"/>
  <c r="BJ40" i="15" s="1"/>
  <c r="BK40" i="15" s="1"/>
  <c r="BL40" i="15" s="1"/>
  <c r="BO56" i="15"/>
  <c r="BP56" i="15"/>
  <c r="AS56" i="15"/>
  <c r="AT56" i="15" s="1"/>
  <c r="AU56" i="15" s="1"/>
  <c r="AV56" i="15" s="1"/>
  <c r="AW56" i="15" s="1"/>
  <c r="AX56" i="15" s="1"/>
  <c r="AY56" i="15" s="1"/>
  <c r="AZ56" i="15" s="1"/>
  <c r="BA56" i="15" s="1"/>
  <c r="BB56" i="15" s="1"/>
  <c r="BC56" i="15" s="1"/>
  <c r="BD56" i="15" s="1"/>
  <c r="BE56" i="15" s="1"/>
  <c r="BF56" i="15" s="1"/>
  <c r="BG56" i="15" s="1"/>
  <c r="BH56" i="15" s="1"/>
  <c r="BI56" i="15" s="1"/>
  <c r="BJ56" i="15" s="1"/>
  <c r="BK56" i="15" s="1"/>
  <c r="BL56" i="15" s="1"/>
  <c r="BN56" i="15"/>
  <c r="BP30" i="15"/>
  <c r="BO30" i="15"/>
  <c r="BN30" i="15"/>
  <c r="BO33" i="15"/>
  <c r="AS33" i="15"/>
  <c r="AT33" i="15" s="1"/>
  <c r="AU33" i="15" s="1"/>
  <c r="AV33" i="15" s="1"/>
  <c r="AW33" i="15" s="1"/>
  <c r="AX33" i="15" s="1"/>
  <c r="AY33" i="15" s="1"/>
  <c r="AZ33" i="15" s="1"/>
  <c r="BA33" i="15" s="1"/>
  <c r="BB33" i="15" s="1"/>
  <c r="BC33" i="15" s="1"/>
  <c r="BD33" i="15" s="1"/>
  <c r="BE33" i="15" s="1"/>
  <c r="BF33" i="15" s="1"/>
  <c r="BG33" i="15" s="1"/>
  <c r="BH33" i="15" s="1"/>
  <c r="BI33" i="15" s="1"/>
  <c r="BJ33" i="15" s="1"/>
  <c r="BK33" i="15" s="1"/>
  <c r="BL33" i="15" s="1"/>
  <c r="BP33" i="15"/>
  <c r="BN33" i="15"/>
  <c r="BO35" i="15"/>
  <c r="AS35" i="15"/>
  <c r="AT35" i="15" s="1"/>
  <c r="AU35" i="15" s="1"/>
  <c r="AV35" i="15" s="1"/>
  <c r="AW35" i="15" s="1"/>
  <c r="AX35" i="15" s="1"/>
  <c r="AY35" i="15" s="1"/>
  <c r="AZ35" i="15" s="1"/>
  <c r="BA35" i="15" s="1"/>
  <c r="BB35" i="15" s="1"/>
  <c r="BC35" i="15" s="1"/>
  <c r="BD35" i="15" s="1"/>
  <c r="BE35" i="15" s="1"/>
  <c r="BF35" i="15" s="1"/>
  <c r="BG35" i="15" s="1"/>
  <c r="BH35" i="15" s="1"/>
  <c r="BI35" i="15" s="1"/>
  <c r="BJ35" i="15" s="1"/>
  <c r="BK35" i="15" s="1"/>
  <c r="BL35" i="15" s="1"/>
  <c r="BP35" i="15"/>
  <c r="AS47" i="15"/>
  <c r="AT47" i="15" s="1"/>
  <c r="AU47" i="15" s="1"/>
  <c r="AV47" i="15" s="1"/>
  <c r="AW47" i="15" s="1"/>
  <c r="AX47" i="15" s="1"/>
  <c r="AY47" i="15" s="1"/>
  <c r="AZ47" i="15" s="1"/>
  <c r="BA47" i="15" s="1"/>
  <c r="BB47" i="15" s="1"/>
  <c r="BC47" i="15" s="1"/>
  <c r="BD47" i="15" s="1"/>
  <c r="BE47" i="15" s="1"/>
  <c r="BF47" i="15" s="1"/>
  <c r="BG47" i="15" s="1"/>
  <c r="BH47" i="15" s="1"/>
  <c r="BI47" i="15" s="1"/>
  <c r="BJ47" i="15" s="1"/>
  <c r="BK47" i="15" s="1"/>
  <c r="BL47" i="15" s="1"/>
  <c r="BP47" i="15"/>
  <c r="BO47" i="15"/>
  <c r="BN47" i="15"/>
  <c r="BO57" i="15"/>
  <c r="AS57" i="15"/>
  <c r="AT57" i="15" s="1"/>
  <c r="AU57" i="15" s="1"/>
  <c r="AV57" i="15" s="1"/>
  <c r="AW57" i="15" s="1"/>
  <c r="AX57" i="15" s="1"/>
  <c r="AY57" i="15" s="1"/>
  <c r="AZ57" i="15" s="1"/>
  <c r="BA57" i="15" s="1"/>
  <c r="BB57" i="15" s="1"/>
  <c r="BC57" i="15" s="1"/>
  <c r="BD57" i="15" s="1"/>
  <c r="BE57" i="15" s="1"/>
  <c r="BF57" i="15" s="1"/>
  <c r="BG57" i="15" s="1"/>
  <c r="BH57" i="15" s="1"/>
  <c r="BI57" i="15" s="1"/>
  <c r="BJ57" i="15" s="1"/>
  <c r="BK57" i="15" s="1"/>
  <c r="BL57" i="15" s="1"/>
  <c r="BN57" i="15"/>
  <c r="BP60" i="15"/>
  <c r="BO60" i="15"/>
  <c r="BN60" i="15"/>
  <c r="AS60" i="15"/>
  <c r="AT60" i="15" s="1"/>
  <c r="AU60" i="15" s="1"/>
  <c r="AV60" i="15" s="1"/>
  <c r="AW60" i="15" s="1"/>
  <c r="AX60" i="15" s="1"/>
  <c r="AY60" i="15" s="1"/>
  <c r="AZ60" i="15" s="1"/>
  <c r="BA60" i="15" s="1"/>
  <c r="BB60" i="15" s="1"/>
  <c r="BC60" i="15" s="1"/>
  <c r="BD60" i="15" s="1"/>
  <c r="BE60" i="15" s="1"/>
  <c r="BF60" i="15" s="1"/>
  <c r="BG60" i="15" s="1"/>
  <c r="BH60" i="15" s="1"/>
  <c r="BI60" i="15" s="1"/>
  <c r="BJ60" i="15" s="1"/>
  <c r="BK60" i="15" s="1"/>
  <c r="BL60" i="15" s="1"/>
  <c r="BP26" i="15"/>
  <c r="BO26" i="15"/>
  <c r="BN26" i="15"/>
  <c r="AS26" i="15"/>
  <c r="AT26" i="15" s="1"/>
  <c r="AU26" i="15" s="1"/>
  <c r="AV26" i="15" s="1"/>
  <c r="AW26" i="15" s="1"/>
  <c r="AX26" i="15" s="1"/>
  <c r="AY26" i="15" s="1"/>
  <c r="AZ26" i="15" s="1"/>
  <c r="BA26" i="15" s="1"/>
  <c r="BB26" i="15" s="1"/>
  <c r="BC26" i="15" s="1"/>
  <c r="BD26" i="15" s="1"/>
  <c r="BE26" i="15" s="1"/>
  <c r="BF26" i="15" s="1"/>
  <c r="BG26" i="15" s="1"/>
  <c r="BH26" i="15" s="1"/>
  <c r="BI26" i="15" s="1"/>
  <c r="BJ26" i="15" s="1"/>
  <c r="BK26" i="15" s="1"/>
  <c r="BL26" i="15" s="1"/>
  <c r="AS30" i="15"/>
  <c r="AT30" i="15" s="1"/>
  <c r="AU30" i="15" s="1"/>
  <c r="AV30" i="15" s="1"/>
  <c r="AW30" i="15" s="1"/>
  <c r="AX30" i="15" s="1"/>
  <c r="AY30" i="15" s="1"/>
  <c r="AZ30" i="15" s="1"/>
  <c r="BA30" i="15" s="1"/>
  <c r="BB30" i="15" s="1"/>
  <c r="BC30" i="15" s="1"/>
  <c r="BD30" i="15" s="1"/>
  <c r="BE30" i="15" s="1"/>
  <c r="BF30" i="15" s="1"/>
  <c r="BG30" i="15" s="1"/>
  <c r="BH30" i="15" s="1"/>
  <c r="BI30" i="15" s="1"/>
  <c r="BJ30" i="15" s="1"/>
  <c r="BK30" i="15" s="1"/>
  <c r="BL30" i="15" s="1"/>
  <c r="BO44" i="15"/>
  <c r="BN44" i="15"/>
  <c r="BP44" i="15"/>
  <c r="AS44" i="15"/>
  <c r="AT44" i="15" s="1"/>
  <c r="AU44" i="15" s="1"/>
  <c r="AV44" i="15" s="1"/>
  <c r="AW44" i="15" s="1"/>
  <c r="AX44" i="15" s="1"/>
  <c r="AY44" i="15" s="1"/>
  <c r="AZ44" i="15" s="1"/>
  <c r="BA44" i="15" s="1"/>
  <c r="BB44" i="15" s="1"/>
  <c r="BC44" i="15" s="1"/>
  <c r="BD44" i="15" s="1"/>
  <c r="BE44" i="15" s="1"/>
  <c r="BF44" i="15" s="1"/>
  <c r="BG44" i="15" s="1"/>
  <c r="BH44" i="15" s="1"/>
  <c r="BI44" i="15" s="1"/>
  <c r="BJ44" i="15" s="1"/>
  <c r="BK44" i="15" s="1"/>
  <c r="BL44" i="15" s="1"/>
  <c r="BO48" i="15"/>
  <c r="BN48" i="15"/>
  <c r="AS48" i="15"/>
  <c r="AT48" i="15" s="1"/>
  <c r="AU48" i="15" s="1"/>
  <c r="AV48" i="15" s="1"/>
  <c r="AW48" i="15" s="1"/>
  <c r="AX48" i="15" s="1"/>
  <c r="AY48" i="15" s="1"/>
  <c r="AZ48" i="15" s="1"/>
  <c r="BA48" i="15" s="1"/>
  <c r="BB48" i="15" s="1"/>
  <c r="BC48" i="15" s="1"/>
  <c r="BD48" i="15" s="1"/>
  <c r="BE48" i="15" s="1"/>
  <c r="BF48" i="15" s="1"/>
  <c r="BG48" i="15" s="1"/>
  <c r="BH48" i="15" s="1"/>
  <c r="BI48" i="15" s="1"/>
  <c r="BJ48" i="15" s="1"/>
  <c r="BK48" i="15" s="1"/>
  <c r="BL48" i="15" s="1"/>
  <c r="BP48" i="15"/>
  <c r="BP57" i="15"/>
  <c r="AS61" i="15"/>
  <c r="AT61" i="15" s="1"/>
  <c r="AU61" i="15" s="1"/>
  <c r="AV61" i="15" s="1"/>
  <c r="AW61" i="15" s="1"/>
  <c r="AX61" i="15" s="1"/>
  <c r="AY61" i="15" s="1"/>
  <c r="AZ61" i="15" s="1"/>
  <c r="BA61" i="15" s="1"/>
  <c r="BB61" i="15" s="1"/>
  <c r="BC61" i="15" s="1"/>
  <c r="BD61" i="15" s="1"/>
  <c r="BE61" i="15" s="1"/>
  <c r="BF61" i="15" s="1"/>
  <c r="BG61" i="15" s="1"/>
  <c r="BH61" i="15" s="1"/>
  <c r="BI61" i="15" s="1"/>
  <c r="BJ61" i="15" s="1"/>
  <c r="BK61" i="15" s="1"/>
  <c r="BL61" i="15" s="1"/>
  <c r="BO61" i="15"/>
  <c r="BN61" i="15"/>
  <c r="BP61" i="15"/>
  <c r="BO25" i="15"/>
  <c r="BN25" i="15"/>
  <c r="BN35" i="15"/>
  <c r="AS38" i="15"/>
  <c r="AT38" i="15" s="1"/>
  <c r="AU38" i="15" s="1"/>
  <c r="AV38" i="15" s="1"/>
  <c r="AW38" i="15" s="1"/>
  <c r="AX38" i="15" s="1"/>
  <c r="AY38" i="15" s="1"/>
  <c r="AZ38" i="15" s="1"/>
  <c r="BA38" i="15" s="1"/>
  <c r="BB38" i="15" s="1"/>
  <c r="BC38" i="15" s="1"/>
  <c r="BD38" i="15" s="1"/>
  <c r="BE38" i="15" s="1"/>
  <c r="BF38" i="15" s="1"/>
  <c r="BG38" i="15" s="1"/>
  <c r="BH38" i="15" s="1"/>
  <c r="BI38" i="15" s="1"/>
  <c r="BJ38" i="15" s="1"/>
  <c r="BK38" i="15" s="1"/>
  <c r="BL38" i="15" s="1"/>
  <c r="BO38" i="15"/>
  <c r="BP38" i="15"/>
  <c r="BN38" i="15"/>
  <c r="BO52" i="15"/>
  <c r="BN52" i="15"/>
  <c r="AS52" i="15"/>
  <c r="AT52" i="15" s="1"/>
  <c r="AU52" i="15" s="1"/>
  <c r="AV52" i="15" s="1"/>
  <c r="AW52" i="15" s="1"/>
  <c r="AX52" i="15" s="1"/>
  <c r="AY52" i="15" s="1"/>
  <c r="AZ52" i="15" s="1"/>
  <c r="BA52" i="15" s="1"/>
  <c r="BB52" i="15" s="1"/>
  <c r="BC52" i="15" s="1"/>
  <c r="BD52" i="15" s="1"/>
  <c r="BE52" i="15" s="1"/>
  <c r="BF52" i="15" s="1"/>
  <c r="BG52" i="15" s="1"/>
  <c r="BH52" i="15" s="1"/>
  <c r="BI52" i="15" s="1"/>
  <c r="BJ52" i="15" s="1"/>
  <c r="BK52" i="15" s="1"/>
  <c r="BL52" i="15" s="1"/>
  <c r="BP52" i="15"/>
  <c r="BO58" i="15"/>
  <c r="BP58" i="15"/>
  <c r="BN58" i="15"/>
  <c r="AS58" i="15"/>
  <c r="AT58" i="15" s="1"/>
  <c r="AU58" i="15" s="1"/>
  <c r="AV58" i="15" s="1"/>
  <c r="AW58" i="15" s="1"/>
  <c r="AX58" i="15" s="1"/>
  <c r="AY58" i="15" s="1"/>
  <c r="AZ58" i="15" s="1"/>
  <c r="BA58" i="15" s="1"/>
  <c r="BB58" i="15" s="1"/>
  <c r="BC58" i="15" s="1"/>
  <c r="BD58" i="15" s="1"/>
  <c r="BE58" i="15" s="1"/>
  <c r="BF58" i="15" s="1"/>
  <c r="BG58" i="15" s="1"/>
  <c r="BH58" i="15" s="1"/>
  <c r="BI58" i="15" s="1"/>
  <c r="BJ58" i="15" s="1"/>
  <c r="BK58" i="15" s="1"/>
  <c r="BL58" i="15" s="1"/>
  <c r="BO62" i="15"/>
  <c r="BP62" i="15"/>
  <c r="BN62" i="15"/>
  <c r="AS62" i="15"/>
  <c r="AT62" i="15" s="1"/>
  <c r="AU62" i="15" s="1"/>
  <c r="AV62" i="15" s="1"/>
  <c r="AW62" i="15" s="1"/>
  <c r="AX62" i="15" s="1"/>
  <c r="AY62" i="15" s="1"/>
  <c r="AZ62" i="15" s="1"/>
  <c r="BA62" i="15" s="1"/>
  <c r="BB62" i="15" s="1"/>
  <c r="BC62" i="15" s="1"/>
  <c r="BD62" i="15" s="1"/>
  <c r="BE62" i="15" s="1"/>
  <c r="BF62" i="15" s="1"/>
  <c r="BG62" i="15" s="1"/>
  <c r="BH62" i="15" s="1"/>
  <c r="BI62" i="15" s="1"/>
  <c r="BJ62" i="15" s="1"/>
  <c r="BK62" i="15" s="1"/>
  <c r="BL62" i="15" s="1"/>
  <c r="BP64" i="15"/>
  <c r="BO64" i="15"/>
  <c r="BN64" i="15"/>
  <c r="AS64" i="15"/>
  <c r="AT64" i="15" s="1"/>
  <c r="AU64" i="15" s="1"/>
  <c r="AV64" i="15" s="1"/>
  <c r="AW64" i="15" s="1"/>
  <c r="AX64" i="15" s="1"/>
  <c r="AY64" i="15" s="1"/>
  <c r="AZ64" i="15" s="1"/>
  <c r="BA64" i="15" s="1"/>
  <c r="BB64" i="15" s="1"/>
  <c r="BC64" i="15" s="1"/>
  <c r="BD64" i="15" s="1"/>
  <c r="BE64" i="15" s="1"/>
  <c r="BF64" i="15" s="1"/>
  <c r="BG64" i="15" s="1"/>
  <c r="BH64" i="15" s="1"/>
  <c r="BI64" i="15" s="1"/>
  <c r="BJ64" i="15" s="1"/>
  <c r="BK64" i="15" s="1"/>
  <c r="BL64" i="15" s="1"/>
  <c r="BP72" i="15"/>
  <c r="BO72" i="15"/>
  <c r="AS72" i="15"/>
  <c r="AT72" i="15" s="1"/>
  <c r="AU72" i="15" s="1"/>
  <c r="AV72" i="15" s="1"/>
  <c r="AW72" i="15" s="1"/>
  <c r="AX72" i="15" s="1"/>
  <c r="AY72" i="15" s="1"/>
  <c r="AZ72" i="15" s="1"/>
  <c r="BA72" i="15" s="1"/>
  <c r="BB72" i="15" s="1"/>
  <c r="BC72" i="15" s="1"/>
  <c r="BD72" i="15" s="1"/>
  <c r="BE72" i="15" s="1"/>
  <c r="BF72" i="15" s="1"/>
  <c r="BG72" i="15" s="1"/>
  <c r="BH72" i="15" s="1"/>
  <c r="BI72" i="15" s="1"/>
  <c r="BJ72" i="15" s="1"/>
  <c r="BK72" i="15" s="1"/>
  <c r="BL72" i="15" s="1"/>
  <c r="BO92" i="15"/>
  <c r="BP92" i="15"/>
  <c r="BN92" i="15"/>
  <c r="AS92" i="15"/>
  <c r="AT92" i="15" s="1"/>
  <c r="AU92" i="15" s="1"/>
  <c r="AV92" i="15" s="1"/>
  <c r="AW92" i="15" s="1"/>
  <c r="AX92" i="15" s="1"/>
  <c r="AY92" i="15" s="1"/>
  <c r="AZ92" i="15" s="1"/>
  <c r="BA92" i="15" s="1"/>
  <c r="BB92" i="15" s="1"/>
  <c r="BC92" i="15" s="1"/>
  <c r="BD92" i="15" s="1"/>
  <c r="BE92" i="15" s="1"/>
  <c r="BF92" i="15" s="1"/>
  <c r="BG92" i="15" s="1"/>
  <c r="BH92" i="15" s="1"/>
  <c r="BI92" i="15" s="1"/>
  <c r="BJ92" i="15" s="1"/>
  <c r="BK92" i="15" s="1"/>
  <c r="BL92" i="15" s="1"/>
  <c r="BP68" i="15"/>
  <c r="BO68" i="15"/>
  <c r="AS68" i="15"/>
  <c r="AT68" i="15" s="1"/>
  <c r="AU68" i="15" s="1"/>
  <c r="AV68" i="15" s="1"/>
  <c r="AW68" i="15" s="1"/>
  <c r="AX68" i="15" s="1"/>
  <c r="AY68" i="15" s="1"/>
  <c r="AZ68" i="15" s="1"/>
  <c r="BA68" i="15" s="1"/>
  <c r="BB68" i="15" s="1"/>
  <c r="BC68" i="15" s="1"/>
  <c r="BD68" i="15" s="1"/>
  <c r="BE68" i="15" s="1"/>
  <c r="BF68" i="15" s="1"/>
  <c r="BG68" i="15" s="1"/>
  <c r="BH68" i="15" s="1"/>
  <c r="BI68" i="15" s="1"/>
  <c r="BJ68" i="15" s="1"/>
  <c r="BK68" i="15" s="1"/>
  <c r="BL68" i="15" s="1"/>
  <c r="BN68" i="15"/>
  <c r="BO74" i="15"/>
  <c r="BP74" i="15"/>
  <c r="BN74" i="15"/>
  <c r="AS74" i="15"/>
  <c r="AT74" i="15" s="1"/>
  <c r="AU74" i="15" s="1"/>
  <c r="AV74" i="15" s="1"/>
  <c r="AW74" i="15" s="1"/>
  <c r="AX74" i="15" s="1"/>
  <c r="AY74" i="15" s="1"/>
  <c r="AZ74" i="15" s="1"/>
  <c r="BA74" i="15" s="1"/>
  <c r="BB74" i="15" s="1"/>
  <c r="BC74" i="15" s="1"/>
  <c r="BD74" i="15" s="1"/>
  <c r="BE74" i="15" s="1"/>
  <c r="BF74" i="15" s="1"/>
  <c r="BG74" i="15" s="1"/>
  <c r="BH74" i="15" s="1"/>
  <c r="BI74" i="15" s="1"/>
  <c r="BJ74" i="15" s="1"/>
  <c r="BK74" i="15" s="1"/>
  <c r="BL74" i="15" s="1"/>
  <c r="BN72" i="15"/>
  <c r="AS46" i="15"/>
  <c r="AT46" i="15" s="1"/>
  <c r="AU46" i="15" s="1"/>
  <c r="AV46" i="15" s="1"/>
  <c r="AW46" i="15" s="1"/>
  <c r="AX46" i="15" s="1"/>
  <c r="AY46" i="15" s="1"/>
  <c r="AZ46" i="15" s="1"/>
  <c r="BA46" i="15" s="1"/>
  <c r="BB46" i="15" s="1"/>
  <c r="BC46" i="15" s="1"/>
  <c r="BD46" i="15" s="1"/>
  <c r="BE46" i="15" s="1"/>
  <c r="BF46" i="15" s="1"/>
  <c r="BG46" i="15" s="1"/>
  <c r="BH46" i="15" s="1"/>
  <c r="BI46" i="15" s="1"/>
  <c r="BJ46" i="15" s="1"/>
  <c r="BK46" i="15" s="1"/>
  <c r="BL46" i="15" s="1"/>
  <c r="BP46" i="15"/>
  <c r="BO46" i="15"/>
  <c r="BN46" i="15"/>
  <c r="BP49" i="15"/>
  <c r="BW10" i="15" s="1"/>
  <c r="BO49" i="15"/>
  <c r="BN49" i="15"/>
  <c r="BN63" i="15"/>
  <c r="BO63" i="15"/>
  <c r="AS63" i="15"/>
  <c r="AT63" i="15" s="1"/>
  <c r="AU63" i="15" s="1"/>
  <c r="AV63" i="15" s="1"/>
  <c r="AW63" i="15" s="1"/>
  <c r="AX63" i="15" s="1"/>
  <c r="AY63" i="15" s="1"/>
  <c r="AZ63" i="15" s="1"/>
  <c r="BA63" i="15" s="1"/>
  <c r="BB63" i="15" s="1"/>
  <c r="BC63" i="15" s="1"/>
  <c r="BD63" i="15" s="1"/>
  <c r="BE63" i="15" s="1"/>
  <c r="BF63" i="15" s="1"/>
  <c r="BG63" i="15" s="1"/>
  <c r="BH63" i="15" s="1"/>
  <c r="BI63" i="15" s="1"/>
  <c r="BJ63" i="15" s="1"/>
  <c r="BK63" i="15" s="1"/>
  <c r="BL63" i="15" s="1"/>
  <c r="AS65" i="15"/>
  <c r="AT65" i="15" s="1"/>
  <c r="AU65" i="15" s="1"/>
  <c r="AV65" i="15" s="1"/>
  <c r="AW65" i="15" s="1"/>
  <c r="AX65" i="15" s="1"/>
  <c r="AY65" i="15" s="1"/>
  <c r="AZ65" i="15" s="1"/>
  <c r="BA65" i="15" s="1"/>
  <c r="BB65" i="15" s="1"/>
  <c r="BC65" i="15" s="1"/>
  <c r="BD65" i="15" s="1"/>
  <c r="BE65" i="15" s="1"/>
  <c r="BF65" i="15" s="1"/>
  <c r="BG65" i="15" s="1"/>
  <c r="BH65" i="15" s="1"/>
  <c r="BI65" i="15" s="1"/>
  <c r="BJ65" i="15" s="1"/>
  <c r="BK65" i="15" s="1"/>
  <c r="BL65" i="15" s="1"/>
  <c r="BO65" i="15"/>
  <c r="BN65" i="15"/>
  <c r="BP79" i="15"/>
  <c r="BO79" i="15"/>
  <c r="BN79" i="15"/>
  <c r="BP82" i="15"/>
  <c r="BO82" i="15"/>
  <c r="BN82" i="15"/>
  <c r="AS82" i="15"/>
  <c r="AT82" i="15" s="1"/>
  <c r="AU82" i="15" s="1"/>
  <c r="AV82" i="15" s="1"/>
  <c r="AW82" i="15" s="1"/>
  <c r="AX82" i="15" s="1"/>
  <c r="AY82" i="15" s="1"/>
  <c r="AZ82" i="15" s="1"/>
  <c r="BA82" i="15" s="1"/>
  <c r="BB82" i="15" s="1"/>
  <c r="BC82" i="15" s="1"/>
  <c r="BD82" i="15" s="1"/>
  <c r="BE82" i="15" s="1"/>
  <c r="BF82" i="15" s="1"/>
  <c r="BG82" i="15" s="1"/>
  <c r="BH82" i="15" s="1"/>
  <c r="BI82" i="15" s="1"/>
  <c r="BJ82" i="15" s="1"/>
  <c r="BK82" i="15" s="1"/>
  <c r="BL82" i="15" s="1"/>
  <c r="AS49" i="15"/>
  <c r="AT49" i="15" s="1"/>
  <c r="AU49" i="15" s="1"/>
  <c r="AV49" i="15" s="1"/>
  <c r="AW49" i="15" s="1"/>
  <c r="AX49" i="15" s="1"/>
  <c r="AY49" i="15" s="1"/>
  <c r="AZ49" i="15" s="1"/>
  <c r="BA49" i="15" s="1"/>
  <c r="BB49" i="15" s="1"/>
  <c r="BC49" i="15" s="1"/>
  <c r="BD49" i="15" s="1"/>
  <c r="BE49" i="15" s="1"/>
  <c r="BF49" i="15" s="1"/>
  <c r="BG49" i="15" s="1"/>
  <c r="BH49" i="15" s="1"/>
  <c r="BI49" i="15" s="1"/>
  <c r="BJ49" i="15" s="1"/>
  <c r="BK49" i="15" s="1"/>
  <c r="BL49" i="15" s="1"/>
  <c r="AS77" i="15"/>
  <c r="AT77" i="15" s="1"/>
  <c r="AU77" i="15" s="1"/>
  <c r="AV77" i="15" s="1"/>
  <c r="AW77" i="15" s="1"/>
  <c r="AX77" i="15" s="1"/>
  <c r="AY77" i="15" s="1"/>
  <c r="AZ77" i="15" s="1"/>
  <c r="BA77" i="15" s="1"/>
  <c r="BB77" i="15" s="1"/>
  <c r="BC77" i="15" s="1"/>
  <c r="BD77" i="15" s="1"/>
  <c r="BE77" i="15" s="1"/>
  <c r="BF77" i="15" s="1"/>
  <c r="BG77" i="15" s="1"/>
  <c r="BH77" i="15" s="1"/>
  <c r="BI77" i="15" s="1"/>
  <c r="BJ77" i="15" s="1"/>
  <c r="BK77" i="15" s="1"/>
  <c r="BL77" i="15" s="1"/>
  <c r="BO77" i="15"/>
  <c r="BP77" i="15"/>
  <c r="BW12" i="15" s="1"/>
  <c r="BN77" i="15"/>
  <c r="AS79" i="15"/>
  <c r="AT79" i="15" s="1"/>
  <c r="AU79" i="15" s="1"/>
  <c r="AV79" i="15" s="1"/>
  <c r="AW79" i="15" s="1"/>
  <c r="AX79" i="15" s="1"/>
  <c r="AY79" i="15" s="1"/>
  <c r="AZ79" i="15" s="1"/>
  <c r="BA79" i="15" s="1"/>
  <c r="BB79" i="15" s="1"/>
  <c r="BC79" i="15" s="1"/>
  <c r="BD79" i="15" s="1"/>
  <c r="BE79" i="15" s="1"/>
  <c r="BF79" i="15" s="1"/>
  <c r="BG79" i="15" s="1"/>
  <c r="BH79" i="15" s="1"/>
  <c r="BI79" i="15" s="1"/>
  <c r="BJ79" i="15" s="1"/>
  <c r="BK79" i="15" s="1"/>
  <c r="BL79" i="15" s="1"/>
  <c r="BP63" i="15"/>
  <c r="BP65" i="15"/>
  <c r="BO67" i="15"/>
  <c r="BN67" i="15"/>
  <c r="BP67" i="15"/>
  <c r="BW11" i="15" s="1"/>
  <c r="AS67" i="15"/>
  <c r="AT67" i="15" s="1"/>
  <c r="AU67" i="15" s="1"/>
  <c r="AV67" i="15" s="1"/>
  <c r="AW67" i="15" s="1"/>
  <c r="AX67" i="15" s="1"/>
  <c r="AY67" i="15" s="1"/>
  <c r="AZ67" i="15" s="1"/>
  <c r="BA67" i="15" s="1"/>
  <c r="BB67" i="15" s="1"/>
  <c r="BC67" i="15" s="1"/>
  <c r="BD67" i="15" s="1"/>
  <c r="BE67" i="15" s="1"/>
  <c r="BF67" i="15" s="1"/>
  <c r="BG67" i="15" s="1"/>
  <c r="BH67" i="15" s="1"/>
  <c r="BI67" i="15" s="1"/>
  <c r="BJ67" i="15" s="1"/>
  <c r="BK67" i="15" s="1"/>
  <c r="BL67" i="15" s="1"/>
  <c r="AS80" i="15"/>
  <c r="AT80" i="15" s="1"/>
  <c r="AU80" i="15" s="1"/>
  <c r="AV80" i="15" s="1"/>
  <c r="AW80" i="15" s="1"/>
  <c r="AX80" i="15" s="1"/>
  <c r="AY80" i="15" s="1"/>
  <c r="AZ80" i="15" s="1"/>
  <c r="BA80" i="15" s="1"/>
  <c r="BB80" i="15" s="1"/>
  <c r="BC80" i="15" s="1"/>
  <c r="BD80" i="15" s="1"/>
  <c r="BE80" i="15" s="1"/>
  <c r="BF80" i="15" s="1"/>
  <c r="BG80" i="15" s="1"/>
  <c r="BH80" i="15" s="1"/>
  <c r="BI80" i="15" s="1"/>
  <c r="BJ80" i="15" s="1"/>
  <c r="BK80" i="15" s="1"/>
  <c r="BL80" i="15" s="1"/>
  <c r="BP80" i="15"/>
  <c r="BO80" i="15"/>
  <c r="AS51" i="15"/>
  <c r="AT51" i="15" s="1"/>
  <c r="AU51" i="15" s="1"/>
  <c r="AV51" i="15" s="1"/>
  <c r="AW51" i="15" s="1"/>
  <c r="AX51" i="15" s="1"/>
  <c r="AY51" i="15" s="1"/>
  <c r="AZ51" i="15" s="1"/>
  <c r="BA51" i="15" s="1"/>
  <c r="BB51" i="15" s="1"/>
  <c r="BC51" i="15" s="1"/>
  <c r="BD51" i="15" s="1"/>
  <c r="BE51" i="15" s="1"/>
  <c r="BF51" i="15" s="1"/>
  <c r="BG51" i="15" s="1"/>
  <c r="BH51" i="15" s="1"/>
  <c r="BI51" i="15" s="1"/>
  <c r="BJ51" i="15" s="1"/>
  <c r="BK51" i="15" s="1"/>
  <c r="BL51" i="15" s="1"/>
  <c r="BP51" i="15"/>
  <c r="BO51" i="15"/>
  <c r="BO71" i="15"/>
  <c r="BN71" i="15"/>
  <c r="BP71" i="15"/>
  <c r="AS71" i="15"/>
  <c r="AT71" i="15" s="1"/>
  <c r="AU71" i="15" s="1"/>
  <c r="AV71" i="15" s="1"/>
  <c r="AW71" i="15" s="1"/>
  <c r="AX71" i="15" s="1"/>
  <c r="AY71" i="15" s="1"/>
  <c r="AZ71" i="15" s="1"/>
  <c r="BA71" i="15" s="1"/>
  <c r="BB71" i="15" s="1"/>
  <c r="BC71" i="15" s="1"/>
  <c r="BD71" i="15" s="1"/>
  <c r="BE71" i="15" s="1"/>
  <c r="BF71" i="15" s="1"/>
  <c r="BG71" i="15" s="1"/>
  <c r="BH71" i="15" s="1"/>
  <c r="BI71" i="15" s="1"/>
  <c r="BJ71" i="15" s="1"/>
  <c r="BK71" i="15" s="1"/>
  <c r="BL71" i="15" s="1"/>
  <c r="BO75" i="15"/>
  <c r="BN75" i="15"/>
  <c r="BP75" i="15"/>
  <c r="BO78" i="15"/>
  <c r="BN78" i="15"/>
  <c r="AS78" i="15"/>
  <c r="AT78" i="15" s="1"/>
  <c r="AU78" i="15" s="1"/>
  <c r="AV78" i="15" s="1"/>
  <c r="AW78" i="15" s="1"/>
  <c r="AX78" i="15" s="1"/>
  <c r="AY78" i="15" s="1"/>
  <c r="AZ78" i="15" s="1"/>
  <c r="BA78" i="15" s="1"/>
  <c r="BB78" i="15" s="1"/>
  <c r="BC78" i="15" s="1"/>
  <c r="BD78" i="15" s="1"/>
  <c r="BE78" i="15" s="1"/>
  <c r="BF78" i="15" s="1"/>
  <c r="BG78" i="15" s="1"/>
  <c r="BH78" i="15" s="1"/>
  <c r="BI78" i="15" s="1"/>
  <c r="BJ78" i="15" s="1"/>
  <c r="BK78" i="15" s="1"/>
  <c r="BL78" i="15" s="1"/>
  <c r="BP78" i="15"/>
  <c r="BO86" i="15"/>
  <c r="BN86" i="15"/>
  <c r="AS86" i="15"/>
  <c r="AT86" i="15" s="1"/>
  <c r="AU86" i="15" s="1"/>
  <c r="AV86" i="15" s="1"/>
  <c r="AW86" i="15" s="1"/>
  <c r="AX86" i="15" s="1"/>
  <c r="AY86" i="15" s="1"/>
  <c r="AZ86" i="15" s="1"/>
  <c r="BA86" i="15" s="1"/>
  <c r="BB86" i="15" s="1"/>
  <c r="BC86" i="15" s="1"/>
  <c r="BD86" i="15" s="1"/>
  <c r="BE86" i="15" s="1"/>
  <c r="BF86" i="15" s="1"/>
  <c r="BG86" i="15" s="1"/>
  <c r="BH86" i="15" s="1"/>
  <c r="BI86" i="15" s="1"/>
  <c r="BJ86" i="15" s="1"/>
  <c r="BK86" i="15" s="1"/>
  <c r="BL86" i="15" s="1"/>
  <c r="BP86" i="15"/>
  <c r="BN89" i="15"/>
  <c r="BO89" i="15"/>
  <c r="AS89" i="15"/>
  <c r="AT89" i="15" s="1"/>
  <c r="AU89" i="15" s="1"/>
  <c r="AV89" i="15" s="1"/>
  <c r="AW89" i="15" s="1"/>
  <c r="AX89" i="15" s="1"/>
  <c r="AY89" i="15" s="1"/>
  <c r="AZ89" i="15" s="1"/>
  <c r="BA89" i="15" s="1"/>
  <c r="BB89" i="15" s="1"/>
  <c r="BC89" i="15" s="1"/>
  <c r="BD89" i="15" s="1"/>
  <c r="BE89" i="15" s="1"/>
  <c r="BF89" i="15" s="1"/>
  <c r="BG89" i="15" s="1"/>
  <c r="BH89" i="15" s="1"/>
  <c r="BI89" i="15" s="1"/>
  <c r="BJ89" i="15" s="1"/>
  <c r="BK89" i="15" s="1"/>
  <c r="BL89" i="15" s="1"/>
  <c r="BP89" i="15"/>
  <c r="BO66" i="15"/>
  <c r="BP66" i="15"/>
  <c r="BN66" i="15"/>
  <c r="BO70" i="15"/>
  <c r="BN70" i="15"/>
  <c r="AS70" i="15"/>
  <c r="AT70" i="15" s="1"/>
  <c r="AU70" i="15" s="1"/>
  <c r="AV70" i="15" s="1"/>
  <c r="AW70" i="15" s="1"/>
  <c r="AX70" i="15" s="1"/>
  <c r="AY70" i="15" s="1"/>
  <c r="AZ70" i="15" s="1"/>
  <c r="BA70" i="15" s="1"/>
  <c r="BB70" i="15" s="1"/>
  <c r="BC70" i="15" s="1"/>
  <c r="BD70" i="15" s="1"/>
  <c r="BE70" i="15" s="1"/>
  <c r="BF70" i="15" s="1"/>
  <c r="BG70" i="15" s="1"/>
  <c r="BH70" i="15" s="1"/>
  <c r="BI70" i="15" s="1"/>
  <c r="BJ70" i="15" s="1"/>
  <c r="BK70" i="15" s="1"/>
  <c r="BL70" i="15" s="1"/>
  <c r="AS75" i="15"/>
  <c r="AT75" i="15" s="1"/>
  <c r="AU75" i="15" s="1"/>
  <c r="AV75" i="15" s="1"/>
  <c r="AW75" i="15" s="1"/>
  <c r="AX75" i="15" s="1"/>
  <c r="AY75" i="15" s="1"/>
  <c r="AZ75" i="15" s="1"/>
  <c r="BA75" i="15" s="1"/>
  <c r="BB75" i="15" s="1"/>
  <c r="BC75" i="15" s="1"/>
  <c r="BD75" i="15" s="1"/>
  <c r="BE75" i="15" s="1"/>
  <c r="BF75" i="15" s="1"/>
  <c r="BG75" i="15" s="1"/>
  <c r="BH75" i="15" s="1"/>
  <c r="BI75" i="15" s="1"/>
  <c r="BJ75" i="15" s="1"/>
  <c r="BK75" i="15" s="1"/>
  <c r="BL75" i="15" s="1"/>
  <c r="BN87" i="15"/>
  <c r="AS87" i="15"/>
  <c r="AT87" i="15" s="1"/>
  <c r="AU87" i="15" s="1"/>
  <c r="AV87" i="15" s="1"/>
  <c r="AW87" i="15" s="1"/>
  <c r="AX87" i="15" s="1"/>
  <c r="AY87" i="15" s="1"/>
  <c r="AZ87" i="15" s="1"/>
  <c r="BA87" i="15" s="1"/>
  <c r="BB87" i="15" s="1"/>
  <c r="BC87" i="15" s="1"/>
  <c r="BD87" i="15" s="1"/>
  <c r="BE87" i="15" s="1"/>
  <c r="BF87" i="15" s="1"/>
  <c r="BG87" i="15" s="1"/>
  <c r="BH87" i="15" s="1"/>
  <c r="BI87" i="15" s="1"/>
  <c r="BJ87" i="15" s="1"/>
  <c r="BK87" i="15" s="1"/>
  <c r="BL87" i="15" s="1"/>
  <c r="BP87" i="15"/>
  <c r="BO87" i="15"/>
  <c r="BP94" i="15"/>
  <c r="BO94" i="15"/>
  <c r="BN94" i="15"/>
  <c r="BP101" i="15"/>
  <c r="BO101" i="15"/>
  <c r="AS101" i="15"/>
  <c r="AT101" i="15" s="1"/>
  <c r="AU101" i="15" s="1"/>
  <c r="AV101" i="15" s="1"/>
  <c r="AW101" i="15" s="1"/>
  <c r="AX101" i="15" s="1"/>
  <c r="AY101" i="15" s="1"/>
  <c r="AZ101" i="15" s="1"/>
  <c r="BA101" i="15" s="1"/>
  <c r="BB101" i="15" s="1"/>
  <c r="BC101" i="15" s="1"/>
  <c r="BD101" i="15" s="1"/>
  <c r="BE101" i="15" s="1"/>
  <c r="BF101" i="15" s="1"/>
  <c r="BG101" i="15" s="1"/>
  <c r="BH101" i="15" s="1"/>
  <c r="BI101" i="15" s="1"/>
  <c r="BJ101" i="15" s="1"/>
  <c r="BK101" i="15" s="1"/>
  <c r="BL101" i="15" s="1"/>
  <c r="BN101" i="15"/>
  <c r="BN83" i="15"/>
  <c r="AS83" i="15"/>
  <c r="AT83" i="15" s="1"/>
  <c r="AU83" i="15" s="1"/>
  <c r="AV83" i="15" s="1"/>
  <c r="AW83" i="15" s="1"/>
  <c r="AX83" i="15" s="1"/>
  <c r="AY83" i="15" s="1"/>
  <c r="AZ83" i="15" s="1"/>
  <c r="BA83" i="15" s="1"/>
  <c r="BB83" i="15" s="1"/>
  <c r="BC83" i="15" s="1"/>
  <c r="BD83" i="15" s="1"/>
  <c r="BE83" i="15" s="1"/>
  <c r="BF83" i="15" s="1"/>
  <c r="BG83" i="15" s="1"/>
  <c r="BH83" i="15" s="1"/>
  <c r="BI83" i="15" s="1"/>
  <c r="BJ83" i="15" s="1"/>
  <c r="BK83" i="15" s="1"/>
  <c r="BL83" i="15" s="1"/>
  <c r="BP83" i="15"/>
  <c r="BO83" i="15"/>
  <c r="BP85" i="15"/>
  <c r="BO85" i="15"/>
  <c r="AS85" i="15"/>
  <c r="AT85" i="15" s="1"/>
  <c r="AU85" i="15" s="1"/>
  <c r="AV85" i="15" s="1"/>
  <c r="AW85" i="15" s="1"/>
  <c r="AX85" i="15" s="1"/>
  <c r="AY85" i="15" s="1"/>
  <c r="AZ85" i="15" s="1"/>
  <c r="BA85" i="15" s="1"/>
  <c r="BB85" i="15" s="1"/>
  <c r="BC85" i="15" s="1"/>
  <c r="BD85" i="15" s="1"/>
  <c r="BE85" i="15" s="1"/>
  <c r="BF85" i="15" s="1"/>
  <c r="BG85" i="15" s="1"/>
  <c r="BH85" i="15" s="1"/>
  <c r="BI85" i="15" s="1"/>
  <c r="BJ85" i="15" s="1"/>
  <c r="BK85" i="15" s="1"/>
  <c r="BL85" i="15" s="1"/>
  <c r="BT96" i="15"/>
  <c r="BS96" i="15"/>
  <c r="AS99" i="15"/>
  <c r="AT99" i="15" s="1"/>
  <c r="AU99" i="15" s="1"/>
  <c r="AV99" i="15" s="1"/>
  <c r="AW99" i="15" s="1"/>
  <c r="AX99" i="15" s="1"/>
  <c r="AY99" i="15" s="1"/>
  <c r="AZ99" i="15" s="1"/>
  <c r="BA99" i="15" s="1"/>
  <c r="BB99" i="15" s="1"/>
  <c r="BC99" i="15" s="1"/>
  <c r="BD99" i="15" s="1"/>
  <c r="BE99" i="15" s="1"/>
  <c r="BF99" i="15" s="1"/>
  <c r="BG99" i="15" s="1"/>
  <c r="BH99" i="15" s="1"/>
  <c r="BI99" i="15" s="1"/>
  <c r="BJ99" i="15" s="1"/>
  <c r="BK99" i="15" s="1"/>
  <c r="BL99" i="15" s="1"/>
  <c r="BO99" i="15"/>
  <c r="BN99" i="15"/>
  <c r="BP99" i="15"/>
  <c r="AS102" i="15"/>
  <c r="AT102" i="15" s="1"/>
  <c r="AU102" i="15" s="1"/>
  <c r="AV102" i="15" s="1"/>
  <c r="AW102" i="15" s="1"/>
  <c r="AX102" i="15" s="1"/>
  <c r="AY102" i="15" s="1"/>
  <c r="AZ102" i="15" s="1"/>
  <c r="BA102" i="15" s="1"/>
  <c r="BB102" i="15" s="1"/>
  <c r="BC102" i="15" s="1"/>
  <c r="BD102" i="15" s="1"/>
  <c r="BE102" i="15" s="1"/>
  <c r="BF102" i="15" s="1"/>
  <c r="BG102" i="15" s="1"/>
  <c r="BH102" i="15" s="1"/>
  <c r="BI102" i="15" s="1"/>
  <c r="BJ102" i="15" s="1"/>
  <c r="BK102" i="15" s="1"/>
  <c r="BL102" i="15" s="1"/>
  <c r="BP102" i="15"/>
  <c r="BN102" i="15"/>
  <c r="BO102" i="15"/>
  <c r="BP108" i="15"/>
  <c r="BO108" i="15"/>
  <c r="BN108" i="15"/>
  <c r="AS108" i="15"/>
  <c r="AT108" i="15" s="1"/>
  <c r="AU108" i="15" s="1"/>
  <c r="AV108" i="15" s="1"/>
  <c r="AW108" i="15" s="1"/>
  <c r="AX108" i="15" s="1"/>
  <c r="AY108" i="15" s="1"/>
  <c r="AZ108" i="15" s="1"/>
  <c r="BA108" i="15" s="1"/>
  <c r="BB108" i="15" s="1"/>
  <c r="BC108" i="15" s="1"/>
  <c r="BD108" i="15" s="1"/>
  <c r="BE108" i="15" s="1"/>
  <c r="BF108" i="15" s="1"/>
  <c r="BG108" i="15" s="1"/>
  <c r="BH108" i="15" s="1"/>
  <c r="BI108" i="15" s="1"/>
  <c r="BJ108" i="15" s="1"/>
  <c r="BK108" i="15" s="1"/>
  <c r="BL108" i="15" s="1"/>
  <c r="AS81" i="15"/>
  <c r="AT81" i="15" s="1"/>
  <c r="AU81" i="15" s="1"/>
  <c r="AV81" i="15" s="1"/>
  <c r="AW81" i="15" s="1"/>
  <c r="AX81" i="15" s="1"/>
  <c r="AY81" i="15" s="1"/>
  <c r="AZ81" i="15" s="1"/>
  <c r="BA81" i="15" s="1"/>
  <c r="BB81" i="15" s="1"/>
  <c r="BC81" i="15" s="1"/>
  <c r="BD81" i="15" s="1"/>
  <c r="BE81" i="15" s="1"/>
  <c r="BF81" i="15" s="1"/>
  <c r="BG81" i="15" s="1"/>
  <c r="BH81" i="15" s="1"/>
  <c r="BI81" i="15" s="1"/>
  <c r="BJ81" i="15" s="1"/>
  <c r="BK81" i="15" s="1"/>
  <c r="BL81" i="15" s="1"/>
  <c r="BO81" i="15"/>
  <c r="BN81" i="15"/>
  <c r="BN85" i="15"/>
  <c r="BP91" i="15"/>
  <c r="BO91" i="15"/>
  <c r="BN91" i="15"/>
  <c r="AS91" i="15"/>
  <c r="AT91" i="15" s="1"/>
  <c r="AU91" i="15" s="1"/>
  <c r="AV91" i="15" s="1"/>
  <c r="AW91" i="15" s="1"/>
  <c r="AX91" i="15" s="1"/>
  <c r="AY91" i="15" s="1"/>
  <c r="AZ91" i="15" s="1"/>
  <c r="BA91" i="15" s="1"/>
  <c r="BB91" i="15" s="1"/>
  <c r="BC91" i="15" s="1"/>
  <c r="BD91" i="15" s="1"/>
  <c r="BE91" i="15" s="1"/>
  <c r="BF91" i="15" s="1"/>
  <c r="BG91" i="15" s="1"/>
  <c r="BH91" i="15" s="1"/>
  <c r="BI91" i="15" s="1"/>
  <c r="BJ91" i="15" s="1"/>
  <c r="BK91" i="15" s="1"/>
  <c r="BL91" i="15" s="1"/>
  <c r="BP95" i="15"/>
  <c r="BO95" i="15"/>
  <c r="BN95" i="15"/>
  <c r="AS95" i="15"/>
  <c r="AT95" i="15" s="1"/>
  <c r="AU95" i="15" s="1"/>
  <c r="AV95" i="15" s="1"/>
  <c r="AW95" i="15" s="1"/>
  <c r="AX95" i="15" s="1"/>
  <c r="AY95" i="15" s="1"/>
  <c r="AZ95" i="15" s="1"/>
  <c r="BA95" i="15" s="1"/>
  <c r="BB95" i="15" s="1"/>
  <c r="BC95" i="15" s="1"/>
  <c r="BD95" i="15" s="1"/>
  <c r="BE95" i="15" s="1"/>
  <c r="BF95" i="15" s="1"/>
  <c r="BG95" i="15" s="1"/>
  <c r="BH95" i="15" s="1"/>
  <c r="BI95" i="15" s="1"/>
  <c r="BJ95" i="15" s="1"/>
  <c r="BK95" i="15" s="1"/>
  <c r="BL95" i="15" s="1"/>
  <c r="BP97" i="15"/>
  <c r="BO97" i="15"/>
  <c r="AS97" i="15"/>
  <c r="AT97" i="15" s="1"/>
  <c r="AU97" i="15" s="1"/>
  <c r="AV97" i="15" s="1"/>
  <c r="AW97" i="15" s="1"/>
  <c r="AX97" i="15" s="1"/>
  <c r="AY97" i="15" s="1"/>
  <c r="AZ97" i="15" s="1"/>
  <c r="BA97" i="15" s="1"/>
  <c r="BB97" i="15" s="1"/>
  <c r="BC97" i="15" s="1"/>
  <c r="BD97" i="15" s="1"/>
  <c r="BE97" i="15" s="1"/>
  <c r="BF97" i="15" s="1"/>
  <c r="BG97" i="15" s="1"/>
  <c r="BH97" i="15" s="1"/>
  <c r="BI97" i="15" s="1"/>
  <c r="BJ97" i="15" s="1"/>
  <c r="BK97" i="15" s="1"/>
  <c r="BL97" i="15" s="1"/>
  <c r="BN97" i="15"/>
  <c r="AS105" i="15"/>
  <c r="AT105" i="15" s="1"/>
  <c r="AU105" i="15" s="1"/>
  <c r="AV105" i="15" s="1"/>
  <c r="AW105" i="15" s="1"/>
  <c r="AX105" i="15" s="1"/>
  <c r="AY105" i="15" s="1"/>
  <c r="AZ105" i="15" s="1"/>
  <c r="BA105" i="15" s="1"/>
  <c r="BB105" i="15" s="1"/>
  <c r="BC105" i="15" s="1"/>
  <c r="BD105" i="15" s="1"/>
  <c r="BE105" i="15" s="1"/>
  <c r="BF105" i="15" s="1"/>
  <c r="BG105" i="15" s="1"/>
  <c r="BH105" i="15" s="1"/>
  <c r="BI105" i="15" s="1"/>
  <c r="BJ105" i="15" s="1"/>
  <c r="BK105" i="15" s="1"/>
  <c r="BL105" i="15" s="1"/>
  <c r="BP105" i="15"/>
  <c r="BO105" i="15"/>
  <c r="BN105" i="15"/>
  <c r="BO84" i="15"/>
  <c r="AS84" i="15"/>
  <c r="AT84" i="15" s="1"/>
  <c r="AU84" i="15" s="1"/>
  <c r="AV84" i="15" s="1"/>
  <c r="AW84" i="15" s="1"/>
  <c r="AX84" i="15" s="1"/>
  <c r="AY84" i="15" s="1"/>
  <c r="AZ84" i="15" s="1"/>
  <c r="BA84" i="15" s="1"/>
  <c r="BB84" i="15" s="1"/>
  <c r="BC84" i="15" s="1"/>
  <c r="BD84" i="15" s="1"/>
  <c r="BE84" i="15" s="1"/>
  <c r="BF84" i="15" s="1"/>
  <c r="BG84" i="15" s="1"/>
  <c r="BH84" i="15" s="1"/>
  <c r="BI84" i="15" s="1"/>
  <c r="BJ84" i="15" s="1"/>
  <c r="BK84" i="15" s="1"/>
  <c r="BL84" i="15" s="1"/>
  <c r="BP84" i="15"/>
  <c r="BN84" i="15"/>
  <c r="BP93" i="15"/>
  <c r="BW15" i="15" s="1"/>
  <c r="BN93" i="15"/>
  <c r="AS93" i="15"/>
  <c r="AT93" i="15" s="1"/>
  <c r="AU93" i="15" s="1"/>
  <c r="AV93" i="15" s="1"/>
  <c r="AW93" i="15" s="1"/>
  <c r="AX93" i="15" s="1"/>
  <c r="AY93" i="15" s="1"/>
  <c r="AZ93" i="15" s="1"/>
  <c r="BA93" i="15" s="1"/>
  <c r="BB93" i="15" s="1"/>
  <c r="BC93" i="15" s="1"/>
  <c r="BD93" i="15" s="1"/>
  <c r="BE93" i="15" s="1"/>
  <c r="BF93" i="15" s="1"/>
  <c r="BG93" i="15" s="1"/>
  <c r="BH93" i="15" s="1"/>
  <c r="BI93" i="15" s="1"/>
  <c r="BJ93" i="15" s="1"/>
  <c r="BK93" i="15" s="1"/>
  <c r="BL93" i="15" s="1"/>
  <c r="BO93" i="15"/>
  <c r="BO88" i="15"/>
  <c r="BP88" i="15"/>
  <c r="AS88" i="15"/>
  <c r="AT88" i="15" s="1"/>
  <c r="AU88" i="15" s="1"/>
  <c r="AV88" i="15" s="1"/>
  <c r="AW88" i="15" s="1"/>
  <c r="AX88" i="15" s="1"/>
  <c r="AY88" i="15" s="1"/>
  <c r="AZ88" i="15" s="1"/>
  <c r="BA88" i="15" s="1"/>
  <c r="BB88" i="15" s="1"/>
  <c r="BC88" i="15" s="1"/>
  <c r="BD88" i="15" s="1"/>
  <c r="BE88" i="15" s="1"/>
  <c r="BF88" i="15" s="1"/>
  <c r="BG88" i="15" s="1"/>
  <c r="BH88" i="15" s="1"/>
  <c r="BI88" i="15" s="1"/>
  <c r="BJ88" i="15" s="1"/>
  <c r="BK88" i="15" s="1"/>
  <c r="BL88" i="15" s="1"/>
  <c r="BN88" i="15"/>
  <c r="AS90" i="15"/>
  <c r="AT90" i="15" s="1"/>
  <c r="AU90" i="15" s="1"/>
  <c r="AV90" i="15" s="1"/>
  <c r="AW90" i="15" s="1"/>
  <c r="AX90" i="15" s="1"/>
  <c r="AY90" i="15" s="1"/>
  <c r="AZ90" i="15" s="1"/>
  <c r="BA90" i="15" s="1"/>
  <c r="BB90" i="15" s="1"/>
  <c r="BC90" i="15" s="1"/>
  <c r="BD90" i="15" s="1"/>
  <c r="BE90" i="15" s="1"/>
  <c r="BF90" i="15" s="1"/>
  <c r="BG90" i="15" s="1"/>
  <c r="BH90" i="15" s="1"/>
  <c r="BI90" i="15" s="1"/>
  <c r="BJ90" i="15" s="1"/>
  <c r="BK90" i="15" s="1"/>
  <c r="BL90" i="15" s="1"/>
  <c r="BP90" i="15"/>
  <c r="BO90" i="15"/>
  <c r="BN90" i="15"/>
  <c r="AS98" i="15"/>
  <c r="AT98" i="15" s="1"/>
  <c r="AU98" i="15" s="1"/>
  <c r="AV98" i="15" s="1"/>
  <c r="AW98" i="15" s="1"/>
  <c r="AX98" i="15" s="1"/>
  <c r="AY98" i="15" s="1"/>
  <c r="AZ98" i="15" s="1"/>
  <c r="BA98" i="15" s="1"/>
  <c r="BB98" i="15" s="1"/>
  <c r="BC98" i="15" s="1"/>
  <c r="BD98" i="15" s="1"/>
  <c r="BE98" i="15" s="1"/>
  <c r="BF98" i="15" s="1"/>
  <c r="BG98" i="15" s="1"/>
  <c r="BH98" i="15" s="1"/>
  <c r="BI98" i="15" s="1"/>
  <c r="BJ98" i="15" s="1"/>
  <c r="BK98" i="15" s="1"/>
  <c r="BL98" i="15" s="1"/>
  <c r="BP98" i="15"/>
  <c r="BN98" i="15"/>
  <c r="BO98" i="15"/>
  <c r="BP81" i="15"/>
  <c r="BO100" i="15"/>
  <c r="BN100" i="15"/>
  <c r="AS100" i="15"/>
  <c r="AT100" i="15" s="1"/>
  <c r="AU100" i="15" s="1"/>
  <c r="AV100" i="15" s="1"/>
  <c r="AW100" i="15" s="1"/>
  <c r="AX100" i="15" s="1"/>
  <c r="AY100" i="15" s="1"/>
  <c r="AZ100" i="15" s="1"/>
  <c r="BA100" i="15" s="1"/>
  <c r="BB100" i="15" s="1"/>
  <c r="BC100" i="15" s="1"/>
  <c r="BD100" i="15" s="1"/>
  <c r="BE100" i="15" s="1"/>
  <c r="BF100" i="15" s="1"/>
  <c r="BG100" i="15" s="1"/>
  <c r="BH100" i="15" s="1"/>
  <c r="BI100" i="15" s="1"/>
  <c r="BJ100" i="15" s="1"/>
  <c r="BK100" i="15" s="1"/>
  <c r="BL100" i="15" s="1"/>
  <c r="BP100" i="15"/>
  <c r="AS103" i="15"/>
  <c r="AT103" i="15" s="1"/>
  <c r="AU103" i="15" s="1"/>
  <c r="AV103" i="15" s="1"/>
  <c r="AW103" i="15" s="1"/>
  <c r="AX103" i="15" s="1"/>
  <c r="AY103" i="15" s="1"/>
  <c r="AZ103" i="15" s="1"/>
  <c r="BA103" i="15" s="1"/>
  <c r="BB103" i="15" s="1"/>
  <c r="BC103" i="15" s="1"/>
  <c r="BD103" i="15" s="1"/>
  <c r="BE103" i="15" s="1"/>
  <c r="BF103" i="15" s="1"/>
  <c r="BG103" i="15" s="1"/>
  <c r="BH103" i="15" s="1"/>
  <c r="BI103" i="15" s="1"/>
  <c r="BJ103" i="15" s="1"/>
  <c r="BK103" i="15" s="1"/>
  <c r="BL103" i="15" s="1"/>
  <c r="BP103" i="15"/>
  <c r="BO103" i="15"/>
  <c r="BN103" i="15"/>
  <c r="BO117" i="15"/>
  <c r="BP145" i="15"/>
  <c r="BN145" i="15"/>
  <c r="BO145" i="15"/>
  <c r="AS145" i="15"/>
  <c r="AT145" i="15" s="1"/>
  <c r="AU145" i="15" s="1"/>
  <c r="AV145" i="15" s="1"/>
  <c r="AW145" i="15" s="1"/>
  <c r="AX145" i="15" s="1"/>
  <c r="AY145" i="15" s="1"/>
  <c r="AZ145" i="15" s="1"/>
  <c r="BA145" i="15" s="1"/>
  <c r="BB145" i="15" s="1"/>
  <c r="BC145" i="15" s="1"/>
  <c r="BD145" i="15" s="1"/>
  <c r="BE145" i="15" s="1"/>
  <c r="BF145" i="15" s="1"/>
  <c r="BG145" i="15" s="1"/>
  <c r="BH145" i="15" s="1"/>
  <c r="BI145" i="15" s="1"/>
  <c r="BJ145" i="15" s="1"/>
  <c r="BK145" i="15" s="1"/>
  <c r="BL145" i="15" s="1"/>
  <c r="BO96" i="15"/>
  <c r="BN96" i="15"/>
  <c r="BP114" i="15"/>
  <c r="BO114" i="15"/>
  <c r="BN114" i="15"/>
  <c r="AS114" i="15"/>
  <c r="AT114" i="15" s="1"/>
  <c r="AU114" i="15" s="1"/>
  <c r="AV114" i="15" s="1"/>
  <c r="AW114" i="15" s="1"/>
  <c r="AX114" i="15" s="1"/>
  <c r="AY114" i="15" s="1"/>
  <c r="AZ114" i="15" s="1"/>
  <c r="BA114" i="15" s="1"/>
  <c r="BB114" i="15" s="1"/>
  <c r="BC114" i="15" s="1"/>
  <c r="BD114" i="15" s="1"/>
  <c r="BE114" i="15" s="1"/>
  <c r="BF114" i="15" s="1"/>
  <c r="BG114" i="15" s="1"/>
  <c r="BH114" i="15" s="1"/>
  <c r="BI114" i="15" s="1"/>
  <c r="BJ114" i="15" s="1"/>
  <c r="BK114" i="15" s="1"/>
  <c r="BL114" i="15" s="1"/>
  <c r="AS109" i="15"/>
  <c r="AT109" i="15" s="1"/>
  <c r="AU109" i="15" s="1"/>
  <c r="AV109" i="15" s="1"/>
  <c r="AW109" i="15" s="1"/>
  <c r="AX109" i="15" s="1"/>
  <c r="AY109" i="15" s="1"/>
  <c r="AZ109" i="15" s="1"/>
  <c r="BA109" i="15" s="1"/>
  <c r="BB109" i="15" s="1"/>
  <c r="BC109" i="15" s="1"/>
  <c r="BD109" i="15" s="1"/>
  <c r="BE109" i="15" s="1"/>
  <c r="BF109" i="15" s="1"/>
  <c r="BG109" i="15" s="1"/>
  <c r="BH109" i="15" s="1"/>
  <c r="BI109" i="15" s="1"/>
  <c r="BJ109" i="15" s="1"/>
  <c r="BK109" i="15" s="1"/>
  <c r="BL109" i="15" s="1"/>
  <c r="BP109" i="15"/>
  <c r="BO109" i="15"/>
  <c r="BN109" i="15"/>
  <c r="AS111" i="15"/>
  <c r="AT111" i="15" s="1"/>
  <c r="AU111" i="15" s="1"/>
  <c r="AV111" i="15" s="1"/>
  <c r="AW111" i="15" s="1"/>
  <c r="AX111" i="15" s="1"/>
  <c r="AY111" i="15" s="1"/>
  <c r="AZ111" i="15" s="1"/>
  <c r="BA111" i="15" s="1"/>
  <c r="BB111" i="15" s="1"/>
  <c r="BC111" i="15" s="1"/>
  <c r="BD111" i="15" s="1"/>
  <c r="BE111" i="15" s="1"/>
  <c r="BF111" i="15" s="1"/>
  <c r="BG111" i="15" s="1"/>
  <c r="BH111" i="15" s="1"/>
  <c r="BI111" i="15" s="1"/>
  <c r="BJ111" i="15" s="1"/>
  <c r="BK111" i="15" s="1"/>
  <c r="BL111" i="15" s="1"/>
  <c r="BO111" i="15"/>
  <c r="BP111" i="15"/>
  <c r="BN111" i="15"/>
  <c r="BN118" i="15"/>
  <c r="BP118" i="15"/>
  <c r="BO118" i="15"/>
  <c r="AS118" i="15"/>
  <c r="AT118" i="15" s="1"/>
  <c r="AU118" i="15" s="1"/>
  <c r="AV118" i="15" s="1"/>
  <c r="AW118" i="15" s="1"/>
  <c r="AX118" i="15" s="1"/>
  <c r="AY118" i="15" s="1"/>
  <c r="AZ118" i="15" s="1"/>
  <c r="BA118" i="15" s="1"/>
  <c r="BB118" i="15" s="1"/>
  <c r="BC118" i="15" s="1"/>
  <c r="BD118" i="15" s="1"/>
  <c r="BE118" i="15" s="1"/>
  <c r="BF118" i="15" s="1"/>
  <c r="BG118" i="15" s="1"/>
  <c r="BH118" i="15" s="1"/>
  <c r="BI118" i="15" s="1"/>
  <c r="BJ118" i="15" s="1"/>
  <c r="BK118" i="15" s="1"/>
  <c r="BL118" i="15" s="1"/>
  <c r="BN107" i="15"/>
  <c r="AS107" i="15"/>
  <c r="AT107" i="15" s="1"/>
  <c r="AU107" i="15" s="1"/>
  <c r="AV107" i="15" s="1"/>
  <c r="AW107" i="15" s="1"/>
  <c r="AX107" i="15" s="1"/>
  <c r="AY107" i="15" s="1"/>
  <c r="AZ107" i="15" s="1"/>
  <c r="BA107" i="15" s="1"/>
  <c r="BB107" i="15" s="1"/>
  <c r="BC107" i="15" s="1"/>
  <c r="BD107" i="15" s="1"/>
  <c r="BE107" i="15" s="1"/>
  <c r="BF107" i="15" s="1"/>
  <c r="BG107" i="15" s="1"/>
  <c r="BH107" i="15" s="1"/>
  <c r="BI107" i="15" s="1"/>
  <c r="BJ107" i="15" s="1"/>
  <c r="BK107" i="15" s="1"/>
  <c r="BL107" i="15" s="1"/>
  <c r="BP107" i="15"/>
  <c r="BO107" i="15"/>
  <c r="BO112" i="15"/>
  <c r="AS112" i="15"/>
  <c r="AT112" i="15" s="1"/>
  <c r="AU112" i="15" s="1"/>
  <c r="AV112" i="15" s="1"/>
  <c r="AW112" i="15" s="1"/>
  <c r="AX112" i="15" s="1"/>
  <c r="AY112" i="15" s="1"/>
  <c r="AZ112" i="15" s="1"/>
  <c r="BA112" i="15" s="1"/>
  <c r="BB112" i="15" s="1"/>
  <c r="BC112" i="15" s="1"/>
  <c r="BD112" i="15" s="1"/>
  <c r="BE112" i="15" s="1"/>
  <c r="BF112" i="15" s="1"/>
  <c r="BG112" i="15" s="1"/>
  <c r="BH112" i="15" s="1"/>
  <c r="BI112" i="15" s="1"/>
  <c r="BJ112" i="15" s="1"/>
  <c r="BK112" i="15" s="1"/>
  <c r="BL112" i="15" s="1"/>
  <c r="BP112" i="15"/>
  <c r="BN112" i="15"/>
  <c r="BP104" i="15"/>
  <c r="BO104" i="15"/>
  <c r="BN104" i="15"/>
  <c r="AS104" i="15"/>
  <c r="AT104" i="15" s="1"/>
  <c r="AU104" i="15" s="1"/>
  <c r="AV104" i="15" s="1"/>
  <c r="AW104" i="15" s="1"/>
  <c r="AX104" i="15" s="1"/>
  <c r="AY104" i="15" s="1"/>
  <c r="AZ104" i="15" s="1"/>
  <c r="BA104" i="15" s="1"/>
  <c r="BB104" i="15" s="1"/>
  <c r="BC104" i="15" s="1"/>
  <c r="BD104" i="15" s="1"/>
  <c r="BE104" i="15" s="1"/>
  <c r="BF104" i="15" s="1"/>
  <c r="BG104" i="15" s="1"/>
  <c r="BH104" i="15" s="1"/>
  <c r="BI104" i="15" s="1"/>
  <c r="BJ104" i="15" s="1"/>
  <c r="BK104" i="15" s="1"/>
  <c r="BL104" i="15" s="1"/>
  <c r="AS106" i="15"/>
  <c r="AT106" i="15" s="1"/>
  <c r="AU106" i="15" s="1"/>
  <c r="AV106" i="15" s="1"/>
  <c r="AW106" i="15" s="1"/>
  <c r="AX106" i="15" s="1"/>
  <c r="AY106" i="15" s="1"/>
  <c r="AZ106" i="15" s="1"/>
  <c r="BA106" i="15" s="1"/>
  <c r="BB106" i="15" s="1"/>
  <c r="BC106" i="15" s="1"/>
  <c r="BD106" i="15" s="1"/>
  <c r="BE106" i="15" s="1"/>
  <c r="BF106" i="15" s="1"/>
  <c r="BG106" i="15" s="1"/>
  <c r="BH106" i="15" s="1"/>
  <c r="BI106" i="15" s="1"/>
  <c r="BJ106" i="15" s="1"/>
  <c r="BK106" i="15" s="1"/>
  <c r="BL106" i="15" s="1"/>
  <c r="BP106" i="15"/>
  <c r="BW16" i="15" s="1"/>
  <c r="BO106" i="15"/>
  <c r="BN106" i="15"/>
  <c r="AS110" i="15"/>
  <c r="AT110" i="15" s="1"/>
  <c r="AU110" i="15" s="1"/>
  <c r="AV110" i="15" s="1"/>
  <c r="AW110" i="15" s="1"/>
  <c r="AX110" i="15" s="1"/>
  <c r="AY110" i="15" s="1"/>
  <c r="AZ110" i="15" s="1"/>
  <c r="BA110" i="15" s="1"/>
  <c r="BB110" i="15" s="1"/>
  <c r="BC110" i="15" s="1"/>
  <c r="BD110" i="15" s="1"/>
  <c r="BE110" i="15" s="1"/>
  <c r="BF110" i="15" s="1"/>
  <c r="BG110" i="15" s="1"/>
  <c r="BH110" i="15" s="1"/>
  <c r="BI110" i="15" s="1"/>
  <c r="BJ110" i="15" s="1"/>
  <c r="BK110" i="15" s="1"/>
  <c r="BL110" i="15" s="1"/>
  <c r="BP110" i="15"/>
  <c r="BO110" i="15"/>
  <c r="BN110" i="15"/>
  <c r="BO119" i="15"/>
  <c r="BN119" i="15"/>
  <c r="BP119" i="15"/>
  <c r="AS119" i="15"/>
  <c r="AT119" i="15" s="1"/>
  <c r="AU119" i="15" s="1"/>
  <c r="AV119" i="15" s="1"/>
  <c r="AW119" i="15" s="1"/>
  <c r="AX119" i="15" s="1"/>
  <c r="AY119" i="15" s="1"/>
  <c r="AZ119" i="15" s="1"/>
  <c r="BA119" i="15" s="1"/>
  <c r="BB119" i="15" s="1"/>
  <c r="BC119" i="15" s="1"/>
  <c r="BD119" i="15" s="1"/>
  <c r="BE119" i="15" s="1"/>
  <c r="BF119" i="15" s="1"/>
  <c r="BG119" i="15" s="1"/>
  <c r="BH119" i="15" s="1"/>
  <c r="BI119" i="15" s="1"/>
  <c r="BJ119" i="15" s="1"/>
  <c r="BK119" i="15" s="1"/>
  <c r="BL119" i="15" s="1"/>
  <c r="AS125" i="15"/>
  <c r="AT125" i="15" s="1"/>
  <c r="AU125" i="15" s="1"/>
  <c r="AV125" i="15" s="1"/>
  <c r="AW125" i="15" s="1"/>
  <c r="AX125" i="15" s="1"/>
  <c r="AY125" i="15" s="1"/>
  <c r="AZ125" i="15" s="1"/>
  <c r="BA125" i="15" s="1"/>
  <c r="BB125" i="15" s="1"/>
  <c r="BC125" i="15" s="1"/>
  <c r="BD125" i="15" s="1"/>
  <c r="BE125" i="15" s="1"/>
  <c r="BF125" i="15" s="1"/>
  <c r="BG125" i="15" s="1"/>
  <c r="BH125" i="15" s="1"/>
  <c r="BI125" i="15" s="1"/>
  <c r="BJ125" i="15" s="1"/>
  <c r="BK125" i="15" s="1"/>
  <c r="BL125" i="15" s="1"/>
  <c r="BP125" i="15"/>
  <c r="BN125" i="15"/>
  <c r="BO125" i="15"/>
  <c r="AS128" i="15"/>
  <c r="AT128" i="15" s="1"/>
  <c r="AU128" i="15" s="1"/>
  <c r="AV128" i="15" s="1"/>
  <c r="AW128" i="15" s="1"/>
  <c r="AX128" i="15" s="1"/>
  <c r="AY128" i="15" s="1"/>
  <c r="AZ128" i="15" s="1"/>
  <c r="BA128" i="15" s="1"/>
  <c r="BB128" i="15" s="1"/>
  <c r="BC128" i="15" s="1"/>
  <c r="BD128" i="15" s="1"/>
  <c r="BE128" i="15" s="1"/>
  <c r="BF128" i="15" s="1"/>
  <c r="BG128" i="15" s="1"/>
  <c r="BH128" i="15" s="1"/>
  <c r="BI128" i="15" s="1"/>
  <c r="BJ128" i="15" s="1"/>
  <c r="BK128" i="15" s="1"/>
  <c r="BL128" i="15" s="1"/>
  <c r="BP128" i="15"/>
  <c r="BO128" i="15"/>
  <c r="BN128" i="15"/>
  <c r="BN113" i="15"/>
  <c r="BP113" i="15"/>
  <c r="BO113" i="15"/>
  <c r="BO116" i="15"/>
  <c r="AS116" i="15"/>
  <c r="AT116" i="15" s="1"/>
  <c r="AU116" i="15" s="1"/>
  <c r="AV116" i="15" s="1"/>
  <c r="AW116" i="15" s="1"/>
  <c r="AX116" i="15" s="1"/>
  <c r="AY116" i="15" s="1"/>
  <c r="AZ116" i="15" s="1"/>
  <c r="BA116" i="15" s="1"/>
  <c r="BB116" i="15" s="1"/>
  <c r="BC116" i="15" s="1"/>
  <c r="BD116" i="15" s="1"/>
  <c r="BE116" i="15" s="1"/>
  <c r="BF116" i="15" s="1"/>
  <c r="BG116" i="15" s="1"/>
  <c r="BH116" i="15" s="1"/>
  <c r="BI116" i="15" s="1"/>
  <c r="BJ116" i="15" s="1"/>
  <c r="BK116" i="15" s="1"/>
  <c r="BL116" i="15" s="1"/>
  <c r="BP116" i="15"/>
  <c r="BN116" i="15"/>
  <c r="BO126" i="15"/>
  <c r="AS126" i="15"/>
  <c r="AT126" i="15" s="1"/>
  <c r="AU126" i="15" s="1"/>
  <c r="AV126" i="15" s="1"/>
  <c r="AW126" i="15" s="1"/>
  <c r="AX126" i="15" s="1"/>
  <c r="AY126" i="15" s="1"/>
  <c r="AZ126" i="15" s="1"/>
  <c r="BA126" i="15" s="1"/>
  <c r="BB126" i="15" s="1"/>
  <c r="BC126" i="15" s="1"/>
  <c r="BD126" i="15" s="1"/>
  <c r="BE126" i="15" s="1"/>
  <c r="BF126" i="15" s="1"/>
  <c r="BG126" i="15" s="1"/>
  <c r="BH126" i="15" s="1"/>
  <c r="BI126" i="15" s="1"/>
  <c r="BJ126" i="15" s="1"/>
  <c r="BK126" i="15" s="1"/>
  <c r="BL126" i="15" s="1"/>
  <c r="BN126" i="15"/>
  <c r="AS113" i="15"/>
  <c r="AT113" i="15" s="1"/>
  <c r="AU113" i="15" s="1"/>
  <c r="AV113" i="15" s="1"/>
  <c r="AW113" i="15" s="1"/>
  <c r="AX113" i="15" s="1"/>
  <c r="AY113" i="15" s="1"/>
  <c r="AZ113" i="15" s="1"/>
  <c r="BA113" i="15" s="1"/>
  <c r="BB113" i="15" s="1"/>
  <c r="BC113" i="15" s="1"/>
  <c r="BD113" i="15" s="1"/>
  <c r="BE113" i="15" s="1"/>
  <c r="BF113" i="15" s="1"/>
  <c r="BG113" i="15" s="1"/>
  <c r="BH113" i="15" s="1"/>
  <c r="BI113" i="15" s="1"/>
  <c r="BJ113" i="15" s="1"/>
  <c r="BK113" i="15" s="1"/>
  <c r="BL113" i="15" s="1"/>
  <c r="BP120" i="15"/>
  <c r="BN120" i="15"/>
  <c r="AS120" i="15"/>
  <c r="AT120" i="15" s="1"/>
  <c r="AU120" i="15" s="1"/>
  <c r="AV120" i="15" s="1"/>
  <c r="AW120" i="15" s="1"/>
  <c r="AX120" i="15" s="1"/>
  <c r="AY120" i="15" s="1"/>
  <c r="AZ120" i="15" s="1"/>
  <c r="BA120" i="15" s="1"/>
  <c r="BB120" i="15" s="1"/>
  <c r="BC120" i="15" s="1"/>
  <c r="BD120" i="15" s="1"/>
  <c r="BE120" i="15" s="1"/>
  <c r="BF120" i="15" s="1"/>
  <c r="BG120" i="15" s="1"/>
  <c r="BH120" i="15" s="1"/>
  <c r="BI120" i="15" s="1"/>
  <c r="BJ120" i="15" s="1"/>
  <c r="BK120" i="15" s="1"/>
  <c r="BL120" i="15" s="1"/>
  <c r="BO120" i="15"/>
  <c r="BO122" i="15"/>
  <c r="BN122" i="15"/>
  <c r="BP122" i="15"/>
  <c r="AS122" i="15"/>
  <c r="AT122" i="15" s="1"/>
  <c r="AU122" i="15" s="1"/>
  <c r="AV122" i="15" s="1"/>
  <c r="AW122" i="15" s="1"/>
  <c r="AX122" i="15" s="1"/>
  <c r="AY122" i="15" s="1"/>
  <c r="AZ122" i="15" s="1"/>
  <c r="BA122" i="15" s="1"/>
  <c r="BB122" i="15" s="1"/>
  <c r="BC122" i="15" s="1"/>
  <c r="BD122" i="15" s="1"/>
  <c r="BE122" i="15" s="1"/>
  <c r="BF122" i="15" s="1"/>
  <c r="BG122" i="15" s="1"/>
  <c r="BH122" i="15" s="1"/>
  <c r="BI122" i="15" s="1"/>
  <c r="BJ122" i="15" s="1"/>
  <c r="BK122" i="15" s="1"/>
  <c r="BL122" i="15" s="1"/>
  <c r="BP126" i="15"/>
  <c r="AS129" i="15"/>
  <c r="AT129" i="15" s="1"/>
  <c r="AU129" i="15" s="1"/>
  <c r="AV129" i="15" s="1"/>
  <c r="AW129" i="15" s="1"/>
  <c r="AX129" i="15" s="1"/>
  <c r="AY129" i="15" s="1"/>
  <c r="AZ129" i="15" s="1"/>
  <c r="BA129" i="15" s="1"/>
  <c r="BB129" i="15" s="1"/>
  <c r="BC129" i="15" s="1"/>
  <c r="BD129" i="15" s="1"/>
  <c r="BE129" i="15" s="1"/>
  <c r="BF129" i="15" s="1"/>
  <c r="BG129" i="15" s="1"/>
  <c r="BH129" i="15" s="1"/>
  <c r="BI129" i="15" s="1"/>
  <c r="BJ129" i="15" s="1"/>
  <c r="BK129" i="15" s="1"/>
  <c r="BL129" i="15" s="1"/>
  <c r="BO129" i="15"/>
  <c r="BP129" i="15"/>
  <c r="BN129" i="15"/>
  <c r="BO123" i="15"/>
  <c r="BN123" i="15"/>
  <c r="BP123" i="15"/>
  <c r="AS123" i="15"/>
  <c r="AT123" i="15" s="1"/>
  <c r="AU123" i="15" s="1"/>
  <c r="AV123" i="15" s="1"/>
  <c r="AW123" i="15" s="1"/>
  <c r="AX123" i="15" s="1"/>
  <c r="AY123" i="15" s="1"/>
  <c r="AZ123" i="15" s="1"/>
  <c r="BA123" i="15" s="1"/>
  <c r="BB123" i="15" s="1"/>
  <c r="BC123" i="15" s="1"/>
  <c r="BD123" i="15" s="1"/>
  <c r="BE123" i="15" s="1"/>
  <c r="BF123" i="15" s="1"/>
  <c r="BG123" i="15" s="1"/>
  <c r="BH123" i="15" s="1"/>
  <c r="BI123" i="15" s="1"/>
  <c r="BJ123" i="15" s="1"/>
  <c r="BK123" i="15" s="1"/>
  <c r="BL123" i="15" s="1"/>
  <c r="BO130" i="15"/>
  <c r="BN130" i="15"/>
  <c r="BP130" i="15"/>
  <c r="AS130" i="15"/>
  <c r="AT130" i="15" s="1"/>
  <c r="AU130" i="15" s="1"/>
  <c r="AV130" i="15" s="1"/>
  <c r="AW130" i="15" s="1"/>
  <c r="AX130" i="15" s="1"/>
  <c r="AY130" i="15" s="1"/>
  <c r="AZ130" i="15" s="1"/>
  <c r="BA130" i="15" s="1"/>
  <c r="BB130" i="15" s="1"/>
  <c r="BC130" i="15" s="1"/>
  <c r="BD130" i="15" s="1"/>
  <c r="BE130" i="15" s="1"/>
  <c r="BF130" i="15" s="1"/>
  <c r="BG130" i="15" s="1"/>
  <c r="BH130" i="15" s="1"/>
  <c r="BI130" i="15" s="1"/>
  <c r="BJ130" i="15" s="1"/>
  <c r="BK130" i="15" s="1"/>
  <c r="BL130" i="15" s="1"/>
  <c r="AS115" i="15"/>
  <c r="AT115" i="15" s="1"/>
  <c r="AU115" i="15" s="1"/>
  <c r="AV115" i="15" s="1"/>
  <c r="AW115" i="15" s="1"/>
  <c r="AX115" i="15" s="1"/>
  <c r="AY115" i="15" s="1"/>
  <c r="AZ115" i="15" s="1"/>
  <c r="BA115" i="15" s="1"/>
  <c r="BB115" i="15" s="1"/>
  <c r="BC115" i="15" s="1"/>
  <c r="BD115" i="15" s="1"/>
  <c r="BE115" i="15" s="1"/>
  <c r="BF115" i="15" s="1"/>
  <c r="BG115" i="15" s="1"/>
  <c r="BH115" i="15" s="1"/>
  <c r="BI115" i="15" s="1"/>
  <c r="BJ115" i="15" s="1"/>
  <c r="BK115" i="15" s="1"/>
  <c r="BL115" i="15" s="1"/>
  <c r="BO115" i="15"/>
  <c r="BP115" i="15"/>
  <c r="BN115" i="15"/>
  <c r="AS117" i="15"/>
  <c r="AT117" i="15" s="1"/>
  <c r="AU117" i="15" s="1"/>
  <c r="AV117" i="15" s="1"/>
  <c r="AW117" i="15" s="1"/>
  <c r="AX117" i="15" s="1"/>
  <c r="AY117" i="15" s="1"/>
  <c r="AZ117" i="15" s="1"/>
  <c r="BA117" i="15" s="1"/>
  <c r="BB117" i="15" s="1"/>
  <c r="BC117" i="15" s="1"/>
  <c r="BD117" i="15" s="1"/>
  <c r="BE117" i="15" s="1"/>
  <c r="BF117" i="15" s="1"/>
  <c r="BG117" i="15" s="1"/>
  <c r="BH117" i="15" s="1"/>
  <c r="BI117" i="15" s="1"/>
  <c r="BJ117" i="15" s="1"/>
  <c r="BK117" i="15" s="1"/>
  <c r="BL117" i="15" s="1"/>
  <c r="BP117" i="15"/>
  <c r="BN117" i="15"/>
  <c r="AS121" i="15"/>
  <c r="AT121" i="15" s="1"/>
  <c r="AU121" i="15" s="1"/>
  <c r="AV121" i="15" s="1"/>
  <c r="AW121" i="15" s="1"/>
  <c r="AX121" i="15" s="1"/>
  <c r="AY121" i="15" s="1"/>
  <c r="AZ121" i="15" s="1"/>
  <c r="BA121" i="15" s="1"/>
  <c r="BB121" i="15" s="1"/>
  <c r="BC121" i="15" s="1"/>
  <c r="BD121" i="15" s="1"/>
  <c r="BE121" i="15" s="1"/>
  <c r="BF121" i="15" s="1"/>
  <c r="BG121" i="15" s="1"/>
  <c r="BH121" i="15" s="1"/>
  <c r="BI121" i="15" s="1"/>
  <c r="BJ121" i="15" s="1"/>
  <c r="BK121" i="15" s="1"/>
  <c r="BL121" i="15" s="1"/>
  <c r="BO121" i="15"/>
  <c r="BP121" i="15"/>
  <c r="BN121" i="15"/>
  <c r="BP124" i="15"/>
  <c r="BO124" i="15"/>
  <c r="AS124" i="15"/>
  <c r="AT124" i="15" s="1"/>
  <c r="AU124" i="15" s="1"/>
  <c r="AV124" i="15" s="1"/>
  <c r="AW124" i="15" s="1"/>
  <c r="AX124" i="15" s="1"/>
  <c r="AY124" i="15" s="1"/>
  <c r="AZ124" i="15" s="1"/>
  <c r="BA124" i="15" s="1"/>
  <c r="BB124" i="15" s="1"/>
  <c r="BC124" i="15" s="1"/>
  <c r="BD124" i="15" s="1"/>
  <c r="BE124" i="15" s="1"/>
  <c r="BF124" i="15" s="1"/>
  <c r="BG124" i="15" s="1"/>
  <c r="BH124" i="15" s="1"/>
  <c r="BI124" i="15" s="1"/>
  <c r="BJ124" i="15" s="1"/>
  <c r="BK124" i="15" s="1"/>
  <c r="BL124" i="15" s="1"/>
  <c r="BN124" i="15"/>
  <c r="BP127" i="15"/>
  <c r="BO127" i="15"/>
  <c r="BN127" i="15"/>
  <c r="AS127" i="15"/>
  <c r="AT127" i="15" s="1"/>
  <c r="AU127" i="15" s="1"/>
  <c r="AV127" i="15" s="1"/>
  <c r="AW127" i="15" s="1"/>
  <c r="AX127" i="15" s="1"/>
  <c r="AY127" i="15" s="1"/>
  <c r="AZ127" i="15" s="1"/>
  <c r="BA127" i="15" s="1"/>
  <c r="BB127" i="15" s="1"/>
  <c r="BC127" i="15" s="1"/>
  <c r="BD127" i="15" s="1"/>
  <c r="BE127" i="15" s="1"/>
  <c r="BF127" i="15" s="1"/>
  <c r="BG127" i="15" s="1"/>
  <c r="BH127" i="15" s="1"/>
  <c r="BI127" i="15" s="1"/>
  <c r="BJ127" i="15" s="1"/>
  <c r="BK127" i="15" s="1"/>
  <c r="BL127" i="15" s="1"/>
  <c r="BO134" i="15"/>
  <c r="BN134" i="15"/>
  <c r="AS134" i="15"/>
  <c r="AT134" i="15" s="1"/>
  <c r="AU134" i="15" s="1"/>
  <c r="AV134" i="15" s="1"/>
  <c r="AW134" i="15" s="1"/>
  <c r="AX134" i="15" s="1"/>
  <c r="AY134" i="15" s="1"/>
  <c r="AZ134" i="15" s="1"/>
  <c r="BA134" i="15" s="1"/>
  <c r="BB134" i="15" s="1"/>
  <c r="BC134" i="15" s="1"/>
  <c r="BD134" i="15" s="1"/>
  <c r="BE134" i="15" s="1"/>
  <c r="BF134" i="15" s="1"/>
  <c r="BG134" i="15" s="1"/>
  <c r="BH134" i="15" s="1"/>
  <c r="BI134" i="15" s="1"/>
  <c r="BJ134" i="15" s="1"/>
  <c r="BK134" i="15" s="1"/>
  <c r="BL134" i="15" s="1"/>
  <c r="BP134" i="15"/>
  <c r="BO140" i="15"/>
  <c r="BN140" i="15"/>
  <c r="AS140" i="15"/>
  <c r="AT140" i="15" s="1"/>
  <c r="AU140" i="15" s="1"/>
  <c r="AV140" i="15" s="1"/>
  <c r="AW140" i="15" s="1"/>
  <c r="AX140" i="15" s="1"/>
  <c r="AY140" i="15" s="1"/>
  <c r="AZ140" i="15" s="1"/>
  <c r="BA140" i="15" s="1"/>
  <c r="BB140" i="15" s="1"/>
  <c r="BC140" i="15" s="1"/>
  <c r="BD140" i="15" s="1"/>
  <c r="BE140" i="15" s="1"/>
  <c r="BF140" i="15" s="1"/>
  <c r="BG140" i="15" s="1"/>
  <c r="BH140" i="15" s="1"/>
  <c r="BI140" i="15" s="1"/>
  <c r="BJ140" i="15" s="1"/>
  <c r="BK140" i="15" s="1"/>
  <c r="BL140" i="15" s="1"/>
  <c r="BP140" i="15"/>
  <c r="BW13" i="15" s="1"/>
  <c r="AS137" i="15"/>
  <c r="AT137" i="15" s="1"/>
  <c r="AU137" i="15" s="1"/>
  <c r="AV137" i="15" s="1"/>
  <c r="AW137" i="15" s="1"/>
  <c r="AX137" i="15" s="1"/>
  <c r="AY137" i="15" s="1"/>
  <c r="AZ137" i="15" s="1"/>
  <c r="BA137" i="15" s="1"/>
  <c r="BB137" i="15" s="1"/>
  <c r="BC137" i="15" s="1"/>
  <c r="BD137" i="15" s="1"/>
  <c r="BE137" i="15" s="1"/>
  <c r="BF137" i="15" s="1"/>
  <c r="BG137" i="15" s="1"/>
  <c r="BH137" i="15" s="1"/>
  <c r="BI137" i="15" s="1"/>
  <c r="BJ137" i="15" s="1"/>
  <c r="BK137" i="15" s="1"/>
  <c r="BL137" i="15" s="1"/>
  <c r="BN137" i="15"/>
  <c r="BO137" i="15"/>
  <c r="BP137" i="15"/>
  <c r="BO143" i="15"/>
  <c r="BP143" i="15"/>
  <c r="AS143" i="15"/>
  <c r="AT143" i="15" s="1"/>
  <c r="AU143" i="15" s="1"/>
  <c r="AV143" i="15" s="1"/>
  <c r="AW143" i="15" s="1"/>
  <c r="AX143" i="15" s="1"/>
  <c r="AY143" i="15" s="1"/>
  <c r="AZ143" i="15" s="1"/>
  <c r="BA143" i="15" s="1"/>
  <c r="BB143" i="15" s="1"/>
  <c r="BC143" i="15" s="1"/>
  <c r="BD143" i="15" s="1"/>
  <c r="BE143" i="15" s="1"/>
  <c r="BF143" i="15" s="1"/>
  <c r="BG143" i="15" s="1"/>
  <c r="BH143" i="15" s="1"/>
  <c r="BI143" i="15" s="1"/>
  <c r="BJ143" i="15" s="1"/>
  <c r="BK143" i="15" s="1"/>
  <c r="BL143" i="15" s="1"/>
  <c r="BP149" i="15"/>
  <c r="BN149" i="15"/>
  <c r="BO149" i="15"/>
  <c r="AS149" i="15"/>
  <c r="AT149" i="15" s="1"/>
  <c r="AU149" i="15" s="1"/>
  <c r="AV149" i="15" s="1"/>
  <c r="AW149" i="15" s="1"/>
  <c r="AX149" i="15" s="1"/>
  <c r="AY149" i="15" s="1"/>
  <c r="AZ149" i="15" s="1"/>
  <c r="BA149" i="15" s="1"/>
  <c r="BB149" i="15" s="1"/>
  <c r="BC149" i="15" s="1"/>
  <c r="BD149" i="15" s="1"/>
  <c r="BE149" i="15" s="1"/>
  <c r="BF149" i="15" s="1"/>
  <c r="BG149" i="15" s="1"/>
  <c r="BH149" i="15" s="1"/>
  <c r="BI149" i="15" s="1"/>
  <c r="BJ149" i="15" s="1"/>
  <c r="BK149" i="15" s="1"/>
  <c r="BL149" i="15" s="1"/>
  <c r="AS171" i="15"/>
  <c r="AT171" i="15" s="1"/>
  <c r="AU171" i="15" s="1"/>
  <c r="AV171" i="15" s="1"/>
  <c r="AW171" i="15" s="1"/>
  <c r="AX171" i="15" s="1"/>
  <c r="AY171" i="15" s="1"/>
  <c r="AZ171" i="15" s="1"/>
  <c r="BA171" i="15" s="1"/>
  <c r="BB171" i="15" s="1"/>
  <c r="BC171" i="15" s="1"/>
  <c r="BD171" i="15" s="1"/>
  <c r="BE171" i="15" s="1"/>
  <c r="BF171" i="15" s="1"/>
  <c r="BG171" i="15" s="1"/>
  <c r="BH171" i="15" s="1"/>
  <c r="BI171" i="15" s="1"/>
  <c r="BJ171" i="15" s="1"/>
  <c r="BK171" i="15" s="1"/>
  <c r="BL171" i="15" s="1"/>
  <c r="BP171" i="15"/>
  <c r="BO171" i="15"/>
  <c r="BN171" i="15"/>
  <c r="BP131" i="15"/>
  <c r="BO131" i="15"/>
  <c r="BN131" i="15"/>
  <c r="AS131" i="15"/>
  <c r="AT131" i="15" s="1"/>
  <c r="AU131" i="15" s="1"/>
  <c r="AV131" i="15" s="1"/>
  <c r="AW131" i="15" s="1"/>
  <c r="AX131" i="15" s="1"/>
  <c r="AY131" i="15" s="1"/>
  <c r="AZ131" i="15" s="1"/>
  <c r="BA131" i="15" s="1"/>
  <c r="BB131" i="15" s="1"/>
  <c r="BC131" i="15" s="1"/>
  <c r="BD131" i="15" s="1"/>
  <c r="BE131" i="15" s="1"/>
  <c r="BF131" i="15" s="1"/>
  <c r="BG131" i="15" s="1"/>
  <c r="BH131" i="15" s="1"/>
  <c r="BI131" i="15" s="1"/>
  <c r="BJ131" i="15" s="1"/>
  <c r="BK131" i="15" s="1"/>
  <c r="BL131" i="15" s="1"/>
  <c r="AS133" i="15"/>
  <c r="AT133" i="15" s="1"/>
  <c r="AU133" i="15" s="1"/>
  <c r="AV133" i="15" s="1"/>
  <c r="AW133" i="15" s="1"/>
  <c r="AX133" i="15" s="1"/>
  <c r="AY133" i="15" s="1"/>
  <c r="AZ133" i="15" s="1"/>
  <c r="BA133" i="15" s="1"/>
  <c r="BB133" i="15" s="1"/>
  <c r="BC133" i="15" s="1"/>
  <c r="BD133" i="15" s="1"/>
  <c r="BE133" i="15" s="1"/>
  <c r="BF133" i="15" s="1"/>
  <c r="BG133" i="15" s="1"/>
  <c r="BH133" i="15" s="1"/>
  <c r="BI133" i="15" s="1"/>
  <c r="BJ133" i="15" s="1"/>
  <c r="BK133" i="15" s="1"/>
  <c r="BL133" i="15" s="1"/>
  <c r="BO133" i="15"/>
  <c r="BP133" i="15"/>
  <c r="BN133" i="15"/>
  <c r="BN143" i="15"/>
  <c r="BP135" i="15"/>
  <c r="BO135" i="15"/>
  <c r="AS135" i="15"/>
  <c r="AT135" i="15" s="1"/>
  <c r="AU135" i="15" s="1"/>
  <c r="AV135" i="15" s="1"/>
  <c r="AW135" i="15" s="1"/>
  <c r="AX135" i="15" s="1"/>
  <c r="AY135" i="15" s="1"/>
  <c r="AZ135" i="15" s="1"/>
  <c r="BA135" i="15" s="1"/>
  <c r="BB135" i="15" s="1"/>
  <c r="BC135" i="15" s="1"/>
  <c r="BD135" i="15" s="1"/>
  <c r="BE135" i="15" s="1"/>
  <c r="BF135" i="15" s="1"/>
  <c r="BG135" i="15" s="1"/>
  <c r="BH135" i="15" s="1"/>
  <c r="BI135" i="15" s="1"/>
  <c r="BJ135" i="15" s="1"/>
  <c r="BK135" i="15" s="1"/>
  <c r="BL135" i="15" s="1"/>
  <c r="BN135" i="15"/>
  <c r="AS147" i="15"/>
  <c r="AT147" i="15" s="1"/>
  <c r="AU147" i="15" s="1"/>
  <c r="AV147" i="15" s="1"/>
  <c r="AW147" i="15" s="1"/>
  <c r="AX147" i="15" s="1"/>
  <c r="AY147" i="15" s="1"/>
  <c r="AZ147" i="15" s="1"/>
  <c r="BA147" i="15" s="1"/>
  <c r="BB147" i="15" s="1"/>
  <c r="BC147" i="15" s="1"/>
  <c r="BD147" i="15" s="1"/>
  <c r="BE147" i="15" s="1"/>
  <c r="BF147" i="15" s="1"/>
  <c r="BG147" i="15" s="1"/>
  <c r="BH147" i="15" s="1"/>
  <c r="BI147" i="15" s="1"/>
  <c r="BJ147" i="15" s="1"/>
  <c r="BK147" i="15" s="1"/>
  <c r="BL147" i="15" s="1"/>
  <c r="BP147" i="15"/>
  <c r="BO147" i="15"/>
  <c r="BN147" i="15"/>
  <c r="BO150" i="15"/>
  <c r="AS150" i="15"/>
  <c r="AT150" i="15" s="1"/>
  <c r="AU150" i="15" s="1"/>
  <c r="AV150" i="15" s="1"/>
  <c r="AW150" i="15" s="1"/>
  <c r="AX150" i="15" s="1"/>
  <c r="AY150" i="15" s="1"/>
  <c r="AZ150" i="15" s="1"/>
  <c r="BA150" i="15" s="1"/>
  <c r="BB150" i="15" s="1"/>
  <c r="BC150" i="15" s="1"/>
  <c r="BD150" i="15" s="1"/>
  <c r="BE150" i="15" s="1"/>
  <c r="BF150" i="15" s="1"/>
  <c r="BG150" i="15" s="1"/>
  <c r="BH150" i="15" s="1"/>
  <c r="BI150" i="15" s="1"/>
  <c r="BJ150" i="15" s="1"/>
  <c r="BK150" i="15" s="1"/>
  <c r="BL150" i="15" s="1"/>
  <c r="BP150" i="15"/>
  <c r="BN150" i="15"/>
  <c r="AS132" i="15"/>
  <c r="AT132" i="15" s="1"/>
  <c r="AU132" i="15" s="1"/>
  <c r="AV132" i="15" s="1"/>
  <c r="AW132" i="15" s="1"/>
  <c r="AX132" i="15" s="1"/>
  <c r="AY132" i="15" s="1"/>
  <c r="AZ132" i="15" s="1"/>
  <c r="BA132" i="15" s="1"/>
  <c r="BB132" i="15" s="1"/>
  <c r="BC132" i="15" s="1"/>
  <c r="BD132" i="15" s="1"/>
  <c r="BE132" i="15" s="1"/>
  <c r="BF132" i="15" s="1"/>
  <c r="BG132" i="15" s="1"/>
  <c r="BH132" i="15" s="1"/>
  <c r="BI132" i="15" s="1"/>
  <c r="BJ132" i="15" s="1"/>
  <c r="BK132" i="15" s="1"/>
  <c r="BL132" i="15" s="1"/>
  <c r="BN132" i="15"/>
  <c r="BP132" i="15"/>
  <c r="BO132" i="15"/>
  <c r="AS136" i="15"/>
  <c r="AT136" i="15" s="1"/>
  <c r="AU136" i="15" s="1"/>
  <c r="AV136" i="15" s="1"/>
  <c r="AW136" i="15" s="1"/>
  <c r="AX136" i="15" s="1"/>
  <c r="AY136" i="15" s="1"/>
  <c r="AZ136" i="15" s="1"/>
  <c r="BA136" i="15" s="1"/>
  <c r="BB136" i="15" s="1"/>
  <c r="BC136" i="15" s="1"/>
  <c r="BD136" i="15" s="1"/>
  <c r="BE136" i="15" s="1"/>
  <c r="BF136" i="15" s="1"/>
  <c r="BG136" i="15" s="1"/>
  <c r="BH136" i="15" s="1"/>
  <c r="BI136" i="15" s="1"/>
  <c r="BJ136" i="15" s="1"/>
  <c r="BK136" i="15" s="1"/>
  <c r="BL136" i="15" s="1"/>
  <c r="BP136" i="15"/>
  <c r="BO136" i="15"/>
  <c r="BN136" i="15"/>
  <c r="BO138" i="15"/>
  <c r="BP138" i="15"/>
  <c r="BN138" i="15"/>
  <c r="AS138" i="15"/>
  <c r="AT138" i="15" s="1"/>
  <c r="AU138" i="15" s="1"/>
  <c r="AV138" i="15" s="1"/>
  <c r="AW138" i="15" s="1"/>
  <c r="AX138" i="15" s="1"/>
  <c r="AY138" i="15" s="1"/>
  <c r="AZ138" i="15" s="1"/>
  <c r="BA138" i="15" s="1"/>
  <c r="BB138" i="15" s="1"/>
  <c r="BC138" i="15" s="1"/>
  <c r="BD138" i="15" s="1"/>
  <c r="BE138" i="15" s="1"/>
  <c r="BF138" i="15" s="1"/>
  <c r="BG138" i="15" s="1"/>
  <c r="BH138" i="15" s="1"/>
  <c r="BI138" i="15" s="1"/>
  <c r="BJ138" i="15" s="1"/>
  <c r="BK138" i="15" s="1"/>
  <c r="BL138" i="15" s="1"/>
  <c r="BP139" i="15"/>
  <c r="BO139" i="15"/>
  <c r="BN139" i="15"/>
  <c r="AS139" i="15"/>
  <c r="AT139" i="15" s="1"/>
  <c r="AU139" i="15" s="1"/>
  <c r="AV139" i="15" s="1"/>
  <c r="AW139" i="15" s="1"/>
  <c r="AX139" i="15" s="1"/>
  <c r="AY139" i="15" s="1"/>
  <c r="AZ139" i="15" s="1"/>
  <c r="BA139" i="15" s="1"/>
  <c r="BB139" i="15" s="1"/>
  <c r="BC139" i="15" s="1"/>
  <c r="BD139" i="15" s="1"/>
  <c r="BE139" i="15" s="1"/>
  <c r="BF139" i="15" s="1"/>
  <c r="BG139" i="15" s="1"/>
  <c r="BH139" i="15" s="1"/>
  <c r="BI139" i="15" s="1"/>
  <c r="BJ139" i="15" s="1"/>
  <c r="BK139" i="15" s="1"/>
  <c r="BL139" i="15" s="1"/>
  <c r="BO142" i="15"/>
  <c r="AS142" i="15"/>
  <c r="AT142" i="15" s="1"/>
  <c r="AU142" i="15" s="1"/>
  <c r="AV142" i="15" s="1"/>
  <c r="AW142" i="15" s="1"/>
  <c r="AX142" i="15" s="1"/>
  <c r="AY142" i="15" s="1"/>
  <c r="AZ142" i="15" s="1"/>
  <c r="BA142" i="15" s="1"/>
  <c r="BB142" i="15" s="1"/>
  <c r="BC142" i="15" s="1"/>
  <c r="BD142" i="15" s="1"/>
  <c r="BE142" i="15" s="1"/>
  <c r="BF142" i="15" s="1"/>
  <c r="BG142" i="15" s="1"/>
  <c r="BH142" i="15" s="1"/>
  <c r="BI142" i="15" s="1"/>
  <c r="BJ142" i="15" s="1"/>
  <c r="BK142" i="15" s="1"/>
  <c r="BL142" i="15" s="1"/>
  <c r="BN142" i="15"/>
  <c r="BP142" i="15"/>
  <c r="BT148" i="15"/>
  <c r="BS148" i="15"/>
  <c r="BR148" i="15"/>
  <c r="AS157" i="15"/>
  <c r="AT157" i="15" s="1"/>
  <c r="AU157" i="15" s="1"/>
  <c r="AV157" i="15" s="1"/>
  <c r="AW157" i="15" s="1"/>
  <c r="AX157" i="15" s="1"/>
  <c r="AY157" i="15" s="1"/>
  <c r="AZ157" i="15" s="1"/>
  <c r="BA157" i="15" s="1"/>
  <c r="BB157" i="15" s="1"/>
  <c r="BC157" i="15" s="1"/>
  <c r="BD157" i="15" s="1"/>
  <c r="BE157" i="15" s="1"/>
  <c r="BF157" i="15" s="1"/>
  <c r="BG157" i="15" s="1"/>
  <c r="BH157" i="15" s="1"/>
  <c r="BI157" i="15" s="1"/>
  <c r="BJ157" i="15" s="1"/>
  <c r="BK157" i="15" s="1"/>
  <c r="BL157" i="15" s="1"/>
  <c r="BP157" i="15"/>
  <c r="BN157" i="15"/>
  <c r="BO157" i="15"/>
  <c r="BP152" i="15"/>
  <c r="BO152" i="15"/>
  <c r="AS152" i="15"/>
  <c r="AT152" i="15" s="1"/>
  <c r="AU152" i="15" s="1"/>
  <c r="AV152" i="15" s="1"/>
  <c r="AW152" i="15" s="1"/>
  <c r="AX152" i="15" s="1"/>
  <c r="AY152" i="15" s="1"/>
  <c r="AZ152" i="15" s="1"/>
  <c r="BA152" i="15" s="1"/>
  <c r="BB152" i="15" s="1"/>
  <c r="BC152" i="15" s="1"/>
  <c r="BD152" i="15" s="1"/>
  <c r="BE152" i="15" s="1"/>
  <c r="BF152" i="15" s="1"/>
  <c r="BG152" i="15" s="1"/>
  <c r="BH152" i="15" s="1"/>
  <c r="BI152" i="15" s="1"/>
  <c r="BJ152" i="15" s="1"/>
  <c r="BK152" i="15" s="1"/>
  <c r="BL152" i="15" s="1"/>
  <c r="BN152" i="15"/>
  <c r="BO155" i="15"/>
  <c r="BN155" i="15"/>
  <c r="BP155" i="15"/>
  <c r="AS155" i="15"/>
  <c r="AT155" i="15" s="1"/>
  <c r="AU155" i="15" s="1"/>
  <c r="AV155" i="15" s="1"/>
  <c r="AW155" i="15" s="1"/>
  <c r="AX155" i="15" s="1"/>
  <c r="AY155" i="15" s="1"/>
  <c r="AZ155" i="15" s="1"/>
  <c r="BA155" i="15" s="1"/>
  <c r="BB155" i="15" s="1"/>
  <c r="BC155" i="15" s="1"/>
  <c r="BD155" i="15" s="1"/>
  <c r="BE155" i="15" s="1"/>
  <c r="BF155" i="15" s="1"/>
  <c r="BG155" i="15" s="1"/>
  <c r="BH155" i="15" s="1"/>
  <c r="BI155" i="15" s="1"/>
  <c r="BJ155" i="15" s="1"/>
  <c r="BK155" i="15" s="1"/>
  <c r="BL155" i="15" s="1"/>
  <c r="BO161" i="15"/>
  <c r="BN161" i="15"/>
  <c r="AS161" i="15"/>
  <c r="AT161" i="15" s="1"/>
  <c r="AU161" i="15" s="1"/>
  <c r="AV161" i="15" s="1"/>
  <c r="AW161" i="15" s="1"/>
  <c r="AX161" i="15" s="1"/>
  <c r="AY161" i="15" s="1"/>
  <c r="AZ161" i="15" s="1"/>
  <c r="BA161" i="15" s="1"/>
  <c r="BB161" i="15" s="1"/>
  <c r="BC161" i="15" s="1"/>
  <c r="BD161" i="15" s="1"/>
  <c r="BE161" i="15" s="1"/>
  <c r="BF161" i="15" s="1"/>
  <c r="BG161" i="15" s="1"/>
  <c r="BH161" i="15" s="1"/>
  <c r="BI161" i="15" s="1"/>
  <c r="BJ161" i="15" s="1"/>
  <c r="BK161" i="15" s="1"/>
  <c r="BL161" i="15" s="1"/>
  <c r="BP161" i="15"/>
  <c r="BN141" i="15"/>
  <c r="AS141" i="15"/>
  <c r="AT141" i="15" s="1"/>
  <c r="AU141" i="15" s="1"/>
  <c r="AV141" i="15" s="1"/>
  <c r="AW141" i="15" s="1"/>
  <c r="AX141" i="15" s="1"/>
  <c r="AY141" i="15" s="1"/>
  <c r="AZ141" i="15" s="1"/>
  <c r="BA141" i="15" s="1"/>
  <c r="BB141" i="15" s="1"/>
  <c r="BC141" i="15" s="1"/>
  <c r="BD141" i="15" s="1"/>
  <c r="BE141" i="15" s="1"/>
  <c r="BF141" i="15" s="1"/>
  <c r="BG141" i="15" s="1"/>
  <c r="BH141" i="15" s="1"/>
  <c r="BI141" i="15" s="1"/>
  <c r="BJ141" i="15" s="1"/>
  <c r="BK141" i="15" s="1"/>
  <c r="BL141" i="15" s="1"/>
  <c r="BP141" i="15"/>
  <c r="BO141" i="15"/>
  <c r="AS146" i="15"/>
  <c r="AT146" i="15" s="1"/>
  <c r="AU146" i="15" s="1"/>
  <c r="AV146" i="15" s="1"/>
  <c r="AW146" i="15" s="1"/>
  <c r="AX146" i="15" s="1"/>
  <c r="AY146" i="15" s="1"/>
  <c r="AZ146" i="15" s="1"/>
  <c r="BA146" i="15" s="1"/>
  <c r="BB146" i="15" s="1"/>
  <c r="BC146" i="15" s="1"/>
  <c r="BD146" i="15" s="1"/>
  <c r="BE146" i="15" s="1"/>
  <c r="BF146" i="15" s="1"/>
  <c r="BG146" i="15" s="1"/>
  <c r="BH146" i="15" s="1"/>
  <c r="BI146" i="15" s="1"/>
  <c r="BJ146" i="15" s="1"/>
  <c r="BK146" i="15" s="1"/>
  <c r="BL146" i="15" s="1"/>
  <c r="BP146" i="15"/>
  <c r="BO146" i="15"/>
  <c r="BN146" i="15"/>
  <c r="BP144" i="15"/>
  <c r="BN144" i="15"/>
  <c r="AS144" i="15"/>
  <c r="AT144" i="15" s="1"/>
  <c r="AU144" i="15" s="1"/>
  <c r="AV144" i="15" s="1"/>
  <c r="AW144" i="15" s="1"/>
  <c r="AX144" i="15" s="1"/>
  <c r="AY144" i="15" s="1"/>
  <c r="AZ144" i="15" s="1"/>
  <c r="BA144" i="15" s="1"/>
  <c r="BB144" i="15" s="1"/>
  <c r="BC144" i="15" s="1"/>
  <c r="BD144" i="15" s="1"/>
  <c r="BE144" i="15" s="1"/>
  <c r="BF144" i="15" s="1"/>
  <c r="BG144" i="15" s="1"/>
  <c r="BH144" i="15" s="1"/>
  <c r="BI144" i="15" s="1"/>
  <c r="BJ144" i="15" s="1"/>
  <c r="BK144" i="15" s="1"/>
  <c r="BL144" i="15" s="1"/>
  <c r="BO144" i="15"/>
  <c r="BN148" i="15"/>
  <c r="BP148" i="15"/>
  <c r="BO148" i="15"/>
  <c r="BO154" i="15"/>
  <c r="BP154" i="15"/>
  <c r="AS154" i="15"/>
  <c r="AT154" i="15" s="1"/>
  <c r="AU154" i="15" s="1"/>
  <c r="AV154" i="15" s="1"/>
  <c r="AW154" i="15" s="1"/>
  <c r="AX154" i="15" s="1"/>
  <c r="AY154" i="15" s="1"/>
  <c r="AZ154" i="15" s="1"/>
  <c r="BA154" i="15" s="1"/>
  <c r="BB154" i="15" s="1"/>
  <c r="BC154" i="15" s="1"/>
  <c r="BD154" i="15" s="1"/>
  <c r="BE154" i="15" s="1"/>
  <c r="BF154" i="15" s="1"/>
  <c r="BG154" i="15" s="1"/>
  <c r="BH154" i="15" s="1"/>
  <c r="BI154" i="15" s="1"/>
  <c r="BJ154" i="15" s="1"/>
  <c r="BK154" i="15" s="1"/>
  <c r="BL154" i="15" s="1"/>
  <c r="BN154" i="15"/>
  <c r="BO159" i="15"/>
  <c r="BN159" i="15"/>
  <c r="BP159" i="15"/>
  <c r="AS159" i="15"/>
  <c r="AT159" i="15" s="1"/>
  <c r="AU159" i="15" s="1"/>
  <c r="AV159" i="15" s="1"/>
  <c r="AW159" i="15" s="1"/>
  <c r="AX159" i="15" s="1"/>
  <c r="AY159" i="15" s="1"/>
  <c r="AZ159" i="15" s="1"/>
  <c r="BA159" i="15" s="1"/>
  <c r="BB159" i="15" s="1"/>
  <c r="BC159" i="15" s="1"/>
  <c r="BD159" i="15" s="1"/>
  <c r="BE159" i="15" s="1"/>
  <c r="BF159" i="15" s="1"/>
  <c r="BG159" i="15" s="1"/>
  <c r="BH159" i="15" s="1"/>
  <c r="BI159" i="15" s="1"/>
  <c r="BJ159" i="15" s="1"/>
  <c r="BK159" i="15" s="1"/>
  <c r="BL159" i="15" s="1"/>
  <c r="BO151" i="15"/>
  <c r="BN151" i="15"/>
  <c r="BP151" i="15"/>
  <c r="AS174" i="15"/>
  <c r="AT174" i="15" s="1"/>
  <c r="AU174" i="15" s="1"/>
  <c r="AV174" i="15" s="1"/>
  <c r="AW174" i="15" s="1"/>
  <c r="AX174" i="15" s="1"/>
  <c r="AY174" i="15" s="1"/>
  <c r="AZ174" i="15" s="1"/>
  <c r="BA174" i="15" s="1"/>
  <c r="BB174" i="15" s="1"/>
  <c r="BC174" i="15" s="1"/>
  <c r="BD174" i="15" s="1"/>
  <c r="BE174" i="15" s="1"/>
  <c r="BF174" i="15" s="1"/>
  <c r="BG174" i="15" s="1"/>
  <c r="BH174" i="15" s="1"/>
  <c r="BI174" i="15" s="1"/>
  <c r="BJ174" i="15" s="1"/>
  <c r="BK174" i="15" s="1"/>
  <c r="BL174" i="15" s="1"/>
  <c r="BP174" i="15"/>
  <c r="BO174" i="15"/>
  <c r="BN174" i="15"/>
  <c r="AS151" i="15"/>
  <c r="AT151" i="15" s="1"/>
  <c r="AU151" i="15" s="1"/>
  <c r="AV151" i="15" s="1"/>
  <c r="AW151" i="15" s="1"/>
  <c r="AX151" i="15" s="1"/>
  <c r="AY151" i="15" s="1"/>
  <c r="AZ151" i="15" s="1"/>
  <c r="BA151" i="15" s="1"/>
  <c r="BB151" i="15" s="1"/>
  <c r="BC151" i="15" s="1"/>
  <c r="BD151" i="15" s="1"/>
  <c r="BE151" i="15" s="1"/>
  <c r="BF151" i="15" s="1"/>
  <c r="BG151" i="15" s="1"/>
  <c r="BH151" i="15" s="1"/>
  <c r="BI151" i="15" s="1"/>
  <c r="BJ151" i="15" s="1"/>
  <c r="BK151" i="15" s="1"/>
  <c r="BL151" i="15" s="1"/>
  <c r="BP167" i="15"/>
  <c r="BO167" i="15"/>
  <c r="AS167" i="15"/>
  <c r="AT167" i="15" s="1"/>
  <c r="AU167" i="15" s="1"/>
  <c r="AV167" i="15" s="1"/>
  <c r="AW167" i="15" s="1"/>
  <c r="AX167" i="15" s="1"/>
  <c r="AY167" i="15" s="1"/>
  <c r="AZ167" i="15" s="1"/>
  <c r="BA167" i="15" s="1"/>
  <c r="BB167" i="15" s="1"/>
  <c r="BC167" i="15" s="1"/>
  <c r="BD167" i="15" s="1"/>
  <c r="BE167" i="15" s="1"/>
  <c r="BF167" i="15" s="1"/>
  <c r="BG167" i="15" s="1"/>
  <c r="BH167" i="15" s="1"/>
  <c r="BI167" i="15" s="1"/>
  <c r="BJ167" i="15" s="1"/>
  <c r="BK167" i="15" s="1"/>
  <c r="BL167" i="15" s="1"/>
  <c r="BN167" i="15"/>
  <c r="AS158" i="15"/>
  <c r="AT158" i="15" s="1"/>
  <c r="AU158" i="15" s="1"/>
  <c r="AV158" i="15" s="1"/>
  <c r="AW158" i="15" s="1"/>
  <c r="AX158" i="15" s="1"/>
  <c r="AY158" i="15" s="1"/>
  <c r="AZ158" i="15" s="1"/>
  <c r="BA158" i="15" s="1"/>
  <c r="BB158" i="15" s="1"/>
  <c r="BC158" i="15" s="1"/>
  <c r="BD158" i="15" s="1"/>
  <c r="BE158" i="15" s="1"/>
  <c r="BF158" i="15" s="1"/>
  <c r="BG158" i="15" s="1"/>
  <c r="BH158" i="15" s="1"/>
  <c r="BI158" i="15" s="1"/>
  <c r="BJ158" i="15" s="1"/>
  <c r="BK158" i="15" s="1"/>
  <c r="BL158" i="15" s="1"/>
  <c r="BO158" i="15"/>
  <c r="BP158" i="15"/>
  <c r="BN158" i="15"/>
  <c r="BP160" i="15"/>
  <c r="BW14" i="15" s="1"/>
  <c r="BO160" i="15"/>
  <c r="BN160" i="15"/>
  <c r="AS160" i="15"/>
  <c r="AT160" i="15" s="1"/>
  <c r="AU160" i="15" s="1"/>
  <c r="AV160" i="15" s="1"/>
  <c r="AW160" i="15" s="1"/>
  <c r="AX160" i="15" s="1"/>
  <c r="AY160" i="15" s="1"/>
  <c r="AZ160" i="15" s="1"/>
  <c r="BA160" i="15" s="1"/>
  <c r="BB160" i="15" s="1"/>
  <c r="BC160" i="15" s="1"/>
  <c r="BD160" i="15" s="1"/>
  <c r="BE160" i="15" s="1"/>
  <c r="BF160" i="15" s="1"/>
  <c r="BG160" i="15" s="1"/>
  <c r="BH160" i="15" s="1"/>
  <c r="BI160" i="15" s="1"/>
  <c r="BJ160" i="15" s="1"/>
  <c r="BK160" i="15" s="1"/>
  <c r="BL160" i="15" s="1"/>
  <c r="AS153" i="15"/>
  <c r="AT153" i="15" s="1"/>
  <c r="AU153" i="15" s="1"/>
  <c r="AV153" i="15" s="1"/>
  <c r="AW153" i="15" s="1"/>
  <c r="AX153" i="15" s="1"/>
  <c r="AY153" i="15" s="1"/>
  <c r="AZ153" i="15" s="1"/>
  <c r="BA153" i="15" s="1"/>
  <c r="BB153" i="15" s="1"/>
  <c r="BC153" i="15" s="1"/>
  <c r="BD153" i="15" s="1"/>
  <c r="BE153" i="15" s="1"/>
  <c r="BF153" i="15" s="1"/>
  <c r="BG153" i="15" s="1"/>
  <c r="BH153" i="15" s="1"/>
  <c r="BI153" i="15" s="1"/>
  <c r="BJ153" i="15" s="1"/>
  <c r="BK153" i="15" s="1"/>
  <c r="BL153" i="15" s="1"/>
  <c r="BP153" i="15"/>
  <c r="BO153" i="15"/>
  <c r="BN153" i="15"/>
  <c r="BP156" i="15"/>
  <c r="BO156" i="15"/>
  <c r="BN156" i="15"/>
  <c r="AS156" i="15"/>
  <c r="AT156" i="15" s="1"/>
  <c r="AU156" i="15" s="1"/>
  <c r="AV156" i="15" s="1"/>
  <c r="AW156" i="15" s="1"/>
  <c r="AX156" i="15" s="1"/>
  <c r="AY156" i="15" s="1"/>
  <c r="AZ156" i="15" s="1"/>
  <c r="BA156" i="15" s="1"/>
  <c r="BB156" i="15" s="1"/>
  <c r="BC156" i="15" s="1"/>
  <c r="BD156" i="15" s="1"/>
  <c r="BE156" i="15" s="1"/>
  <c r="BF156" i="15" s="1"/>
  <c r="BG156" i="15" s="1"/>
  <c r="BH156" i="15" s="1"/>
  <c r="BI156" i="15" s="1"/>
  <c r="BJ156" i="15" s="1"/>
  <c r="BK156" i="15" s="1"/>
  <c r="BL156" i="15" s="1"/>
  <c r="BO162" i="15"/>
  <c r="BN162" i="15"/>
  <c r="AS162" i="15"/>
  <c r="AT162" i="15" s="1"/>
  <c r="AU162" i="15" s="1"/>
  <c r="AV162" i="15" s="1"/>
  <c r="AW162" i="15" s="1"/>
  <c r="AX162" i="15" s="1"/>
  <c r="AY162" i="15" s="1"/>
  <c r="AZ162" i="15" s="1"/>
  <c r="BA162" i="15" s="1"/>
  <c r="BB162" i="15" s="1"/>
  <c r="BC162" i="15" s="1"/>
  <c r="BD162" i="15" s="1"/>
  <c r="BE162" i="15" s="1"/>
  <c r="BF162" i="15" s="1"/>
  <c r="BG162" i="15" s="1"/>
  <c r="BH162" i="15" s="1"/>
  <c r="BI162" i="15" s="1"/>
  <c r="BJ162" i="15" s="1"/>
  <c r="BK162" i="15" s="1"/>
  <c r="BL162" i="15" s="1"/>
  <c r="BP162" i="15"/>
  <c r="BP165" i="15"/>
  <c r="BO165" i="15"/>
  <c r="BN165" i="15"/>
  <c r="AS165" i="15"/>
  <c r="AT165" i="15" s="1"/>
  <c r="AU165" i="15" s="1"/>
  <c r="AV165" i="15" s="1"/>
  <c r="AW165" i="15" s="1"/>
  <c r="AX165" i="15" s="1"/>
  <c r="AY165" i="15" s="1"/>
  <c r="AZ165" i="15" s="1"/>
  <c r="BA165" i="15" s="1"/>
  <c r="BB165" i="15" s="1"/>
  <c r="BC165" i="15" s="1"/>
  <c r="BD165" i="15" s="1"/>
  <c r="BE165" i="15" s="1"/>
  <c r="BF165" i="15" s="1"/>
  <c r="BG165" i="15" s="1"/>
  <c r="BH165" i="15" s="1"/>
  <c r="BI165" i="15" s="1"/>
  <c r="BJ165" i="15" s="1"/>
  <c r="BK165" i="15" s="1"/>
  <c r="BL165" i="15" s="1"/>
  <c r="BP163" i="15"/>
  <c r="BO163" i="15"/>
  <c r="BN163" i="15"/>
  <c r="AS163" i="15"/>
  <c r="AT163" i="15" s="1"/>
  <c r="AU163" i="15" s="1"/>
  <c r="AV163" i="15" s="1"/>
  <c r="AW163" i="15" s="1"/>
  <c r="AX163" i="15" s="1"/>
  <c r="AY163" i="15" s="1"/>
  <c r="AZ163" i="15" s="1"/>
  <c r="BA163" i="15" s="1"/>
  <c r="BB163" i="15" s="1"/>
  <c r="BC163" i="15" s="1"/>
  <c r="BD163" i="15" s="1"/>
  <c r="BE163" i="15" s="1"/>
  <c r="BF163" i="15" s="1"/>
  <c r="BG163" i="15" s="1"/>
  <c r="BH163" i="15" s="1"/>
  <c r="BI163" i="15" s="1"/>
  <c r="BJ163" i="15" s="1"/>
  <c r="BK163" i="15" s="1"/>
  <c r="BL163" i="15" s="1"/>
  <c r="BN172" i="15"/>
  <c r="AS172" i="15"/>
  <c r="AT172" i="15" s="1"/>
  <c r="AU172" i="15" s="1"/>
  <c r="AV172" i="15" s="1"/>
  <c r="AW172" i="15" s="1"/>
  <c r="AX172" i="15" s="1"/>
  <c r="AY172" i="15" s="1"/>
  <c r="AZ172" i="15" s="1"/>
  <c r="BA172" i="15" s="1"/>
  <c r="BB172" i="15" s="1"/>
  <c r="BC172" i="15" s="1"/>
  <c r="BD172" i="15" s="1"/>
  <c r="BE172" i="15" s="1"/>
  <c r="BF172" i="15" s="1"/>
  <c r="BG172" i="15" s="1"/>
  <c r="BH172" i="15" s="1"/>
  <c r="BI172" i="15" s="1"/>
  <c r="BJ172" i="15" s="1"/>
  <c r="BK172" i="15" s="1"/>
  <c r="BL172" i="15" s="1"/>
  <c r="BP172" i="15"/>
  <c r="BO172" i="15"/>
  <c r="BO176" i="15"/>
  <c r="BN176" i="15"/>
  <c r="AS176" i="15"/>
  <c r="AT176" i="15" s="1"/>
  <c r="AU176" i="15" s="1"/>
  <c r="AV176" i="15" s="1"/>
  <c r="AW176" i="15" s="1"/>
  <c r="AX176" i="15" s="1"/>
  <c r="AY176" i="15" s="1"/>
  <c r="AZ176" i="15" s="1"/>
  <c r="BA176" i="15" s="1"/>
  <c r="BB176" i="15" s="1"/>
  <c r="BC176" i="15" s="1"/>
  <c r="BD176" i="15" s="1"/>
  <c r="BE176" i="15" s="1"/>
  <c r="BF176" i="15" s="1"/>
  <c r="BG176" i="15" s="1"/>
  <c r="BH176" i="15" s="1"/>
  <c r="BI176" i="15" s="1"/>
  <c r="BJ176" i="15" s="1"/>
  <c r="BK176" i="15" s="1"/>
  <c r="BL176" i="15" s="1"/>
  <c r="BP176" i="15"/>
  <c r="BN168" i="15"/>
  <c r="AS168" i="15"/>
  <c r="AT168" i="15" s="1"/>
  <c r="AU168" i="15" s="1"/>
  <c r="AV168" i="15" s="1"/>
  <c r="AW168" i="15" s="1"/>
  <c r="AX168" i="15" s="1"/>
  <c r="AY168" i="15" s="1"/>
  <c r="AZ168" i="15" s="1"/>
  <c r="BA168" i="15" s="1"/>
  <c r="BB168" i="15" s="1"/>
  <c r="BC168" i="15" s="1"/>
  <c r="BD168" i="15" s="1"/>
  <c r="BE168" i="15" s="1"/>
  <c r="BF168" i="15" s="1"/>
  <c r="BG168" i="15" s="1"/>
  <c r="BH168" i="15" s="1"/>
  <c r="BI168" i="15" s="1"/>
  <c r="BJ168" i="15" s="1"/>
  <c r="BK168" i="15" s="1"/>
  <c r="BL168" i="15" s="1"/>
  <c r="BP168" i="15"/>
  <c r="BO168" i="15"/>
  <c r="BP169" i="15"/>
  <c r="BN169" i="15"/>
  <c r="AS169" i="15"/>
  <c r="AT169" i="15" s="1"/>
  <c r="AU169" i="15" s="1"/>
  <c r="AV169" i="15" s="1"/>
  <c r="AW169" i="15" s="1"/>
  <c r="AX169" i="15" s="1"/>
  <c r="AY169" i="15" s="1"/>
  <c r="AZ169" i="15" s="1"/>
  <c r="BA169" i="15" s="1"/>
  <c r="BB169" i="15" s="1"/>
  <c r="BC169" i="15" s="1"/>
  <c r="BD169" i="15" s="1"/>
  <c r="BE169" i="15" s="1"/>
  <c r="BF169" i="15" s="1"/>
  <c r="BG169" i="15" s="1"/>
  <c r="BH169" i="15" s="1"/>
  <c r="BI169" i="15" s="1"/>
  <c r="BJ169" i="15" s="1"/>
  <c r="BK169" i="15" s="1"/>
  <c r="BL169" i="15" s="1"/>
  <c r="BO169" i="15"/>
  <c r="BP173" i="15"/>
  <c r="BN173" i="15"/>
  <c r="AS173" i="15"/>
  <c r="AT173" i="15" s="1"/>
  <c r="AU173" i="15" s="1"/>
  <c r="AV173" i="15" s="1"/>
  <c r="AW173" i="15" s="1"/>
  <c r="AX173" i="15" s="1"/>
  <c r="AY173" i="15" s="1"/>
  <c r="AZ173" i="15" s="1"/>
  <c r="BA173" i="15" s="1"/>
  <c r="BB173" i="15" s="1"/>
  <c r="BC173" i="15" s="1"/>
  <c r="BD173" i="15" s="1"/>
  <c r="BE173" i="15" s="1"/>
  <c r="BF173" i="15" s="1"/>
  <c r="BG173" i="15" s="1"/>
  <c r="BH173" i="15" s="1"/>
  <c r="BI173" i="15" s="1"/>
  <c r="BJ173" i="15" s="1"/>
  <c r="BK173" i="15" s="1"/>
  <c r="BL173" i="15" s="1"/>
  <c r="BO173" i="15"/>
  <c r="AS170" i="15"/>
  <c r="AT170" i="15" s="1"/>
  <c r="AU170" i="15" s="1"/>
  <c r="AV170" i="15" s="1"/>
  <c r="AW170" i="15" s="1"/>
  <c r="AX170" i="15" s="1"/>
  <c r="AY170" i="15" s="1"/>
  <c r="AZ170" i="15" s="1"/>
  <c r="BA170" i="15" s="1"/>
  <c r="BB170" i="15" s="1"/>
  <c r="BC170" i="15" s="1"/>
  <c r="BD170" i="15" s="1"/>
  <c r="BE170" i="15" s="1"/>
  <c r="BF170" i="15" s="1"/>
  <c r="BG170" i="15" s="1"/>
  <c r="BH170" i="15" s="1"/>
  <c r="BI170" i="15" s="1"/>
  <c r="BJ170" i="15" s="1"/>
  <c r="BK170" i="15" s="1"/>
  <c r="BL170" i="15" s="1"/>
  <c r="BP170" i="15"/>
  <c r="BO170" i="15"/>
  <c r="BN170" i="15"/>
  <c r="AS175" i="15"/>
  <c r="AT175" i="15" s="1"/>
  <c r="AU175" i="15" s="1"/>
  <c r="AV175" i="15" s="1"/>
  <c r="AW175" i="15" s="1"/>
  <c r="AX175" i="15" s="1"/>
  <c r="AY175" i="15" s="1"/>
  <c r="AZ175" i="15" s="1"/>
  <c r="BA175" i="15" s="1"/>
  <c r="BB175" i="15" s="1"/>
  <c r="BC175" i="15" s="1"/>
  <c r="BD175" i="15" s="1"/>
  <c r="BE175" i="15" s="1"/>
  <c r="BF175" i="15" s="1"/>
  <c r="BG175" i="15" s="1"/>
  <c r="BH175" i="15" s="1"/>
  <c r="BI175" i="15" s="1"/>
  <c r="BJ175" i="15" s="1"/>
  <c r="BK175" i="15" s="1"/>
  <c r="BL175" i="15" s="1"/>
  <c r="BP175" i="15"/>
  <c r="BO175" i="15"/>
  <c r="BN175" i="15"/>
  <c r="BP177" i="15"/>
  <c r="BO177" i="15"/>
  <c r="BN177" i="15"/>
  <c r="AS177" i="15"/>
  <c r="AT177" i="15" s="1"/>
  <c r="AU177" i="15" s="1"/>
  <c r="AV177" i="15" s="1"/>
  <c r="AW177" i="15" s="1"/>
  <c r="AX177" i="15" s="1"/>
  <c r="AY177" i="15" s="1"/>
  <c r="AZ177" i="15" s="1"/>
  <c r="BA177" i="15" s="1"/>
  <c r="BB177" i="15" s="1"/>
  <c r="BC177" i="15" s="1"/>
  <c r="BD177" i="15" s="1"/>
  <c r="BE177" i="15" s="1"/>
  <c r="BF177" i="15" s="1"/>
  <c r="BG177" i="15" s="1"/>
  <c r="BH177" i="15" s="1"/>
  <c r="BI177" i="15" s="1"/>
  <c r="BJ177" i="15" s="1"/>
  <c r="BK177" i="15" s="1"/>
  <c r="BL177" i="15" s="1"/>
  <c r="BN164" i="15"/>
  <c r="AS164" i="15"/>
  <c r="AT164" i="15" s="1"/>
  <c r="AU164" i="15" s="1"/>
  <c r="AV164" i="15" s="1"/>
  <c r="AW164" i="15" s="1"/>
  <c r="AX164" i="15" s="1"/>
  <c r="AY164" i="15" s="1"/>
  <c r="AZ164" i="15" s="1"/>
  <c r="BA164" i="15" s="1"/>
  <c r="BB164" i="15" s="1"/>
  <c r="BC164" i="15" s="1"/>
  <c r="BD164" i="15" s="1"/>
  <c r="BE164" i="15" s="1"/>
  <c r="BF164" i="15" s="1"/>
  <c r="BG164" i="15" s="1"/>
  <c r="BH164" i="15" s="1"/>
  <c r="BI164" i="15" s="1"/>
  <c r="BJ164" i="15" s="1"/>
  <c r="BK164" i="15" s="1"/>
  <c r="BL164" i="15" s="1"/>
  <c r="BP164" i="15"/>
  <c r="AS166" i="15"/>
  <c r="AT166" i="15" s="1"/>
  <c r="AU166" i="15" s="1"/>
  <c r="AV166" i="15" s="1"/>
  <c r="AW166" i="15" s="1"/>
  <c r="AX166" i="15" s="1"/>
  <c r="AY166" i="15" s="1"/>
  <c r="AZ166" i="15" s="1"/>
  <c r="BA166" i="15" s="1"/>
  <c r="BB166" i="15" s="1"/>
  <c r="BC166" i="15" s="1"/>
  <c r="BD166" i="15" s="1"/>
  <c r="BE166" i="15" s="1"/>
  <c r="BF166" i="15" s="1"/>
  <c r="BG166" i="15" s="1"/>
  <c r="BH166" i="15" s="1"/>
  <c r="BI166" i="15" s="1"/>
  <c r="BJ166" i="15" s="1"/>
  <c r="BK166" i="15" s="1"/>
  <c r="BL166" i="15" s="1"/>
  <c r="BO166" i="15"/>
  <c r="BN166" i="15"/>
  <c r="BP166" i="15"/>
  <c r="AS178" i="15"/>
  <c r="AT178" i="15" s="1"/>
  <c r="AU178" i="15" s="1"/>
  <c r="AV178" i="15" s="1"/>
  <c r="AW178" i="15" s="1"/>
  <c r="AX178" i="15" s="1"/>
  <c r="AY178" i="15" s="1"/>
  <c r="AZ178" i="15" s="1"/>
  <c r="BA178" i="15" s="1"/>
  <c r="BB178" i="15" s="1"/>
  <c r="BC178" i="15" s="1"/>
  <c r="BD178" i="15" s="1"/>
  <c r="BE178" i="15" s="1"/>
  <c r="BF178" i="15" s="1"/>
  <c r="BG178" i="15" s="1"/>
  <c r="BH178" i="15" s="1"/>
  <c r="BI178" i="15" s="1"/>
  <c r="BJ178" i="15" s="1"/>
  <c r="BK178" i="15" s="1"/>
  <c r="BL178" i="15" s="1"/>
  <c r="BP178" i="15"/>
  <c r="BO178" i="15"/>
  <c r="BN178" i="15"/>
  <c r="BS115" i="15" l="1"/>
  <c r="BT115" i="15"/>
  <c r="BR115" i="15"/>
  <c r="BT81" i="15"/>
  <c r="BS81" i="15"/>
  <c r="BR81" i="15"/>
  <c r="BR101" i="15"/>
  <c r="BT101" i="15"/>
  <c r="BS101" i="15"/>
  <c r="BT65" i="15"/>
  <c r="BS65" i="15"/>
  <c r="BR65" i="15"/>
  <c r="BT72" i="15"/>
  <c r="BR72" i="15"/>
  <c r="BS72" i="15"/>
  <c r="BT52" i="15"/>
  <c r="BS52" i="15"/>
  <c r="BR52" i="15"/>
  <c r="BT25" i="15"/>
  <c r="BS25" i="15"/>
  <c r="BR25" i="15"/>
  <c r="BR30" i="15"/>
  <c r="BT30" i="15"/>
  <c r="BS30" i="15"/>
  <c r="BR53" i="15"/>
  <c r="BT53" i="15"/>
  <c r="BS53" i="15"/>
  <c r="BR45" i="15"/>
  <c r="BT45" i="15"/>
  <c r="BS45" i="15"/>
  <c r="BR18" i="15"/>
  <c r="BT18" i="15"/>
  <c r="BS18" i="15"/>
  <c r="BR37" i="15"/>
  <c r="BT37" i="15"/>
  <c r="BS37" i="15"/>
  <c r="BT36" i="15"/>
  <c r="BR36" i="15"/>
  <c r="BS36" i="15"/>
  <c r="BT165" i="15"/>
  <c r="BS165" i="15"/>
  <c r="BR165" i="15"/>
  <c r="BT125" i="15"/>
  <c r="BS125" i="15"/>
  <c r="BR125" i="15"/>
  <c r="BT173" i="15"/>
  <c r="BS173" i="15"/>
  <c r="BR173" i="15"/>
  <c r="BS141" i="15"/>
  <c r="BR141" i="15"/>
  <c r="BT141" i="15"/>
  <c r="BS147" i="15"/>
  <c r="BR147" i="15"/>
  <c r="BT147" i="15"/>
  <c r="BR130" i="15"/>
  <c r="BS130" i="15"/>
  <c r="BT130" i="15"/>
  <c r="BR118" i="15"/>
  <c r="BT118" i="15"/>
  <c r="BS118" i="15"/>
  <c r="BT108" i="15"/>
  <c r="BS108" i="15"/>
  <c r="BR108" i="15"/>
  <c r="BR87" i="15"/>
  <c r="BT87" i="15"/>
  <c r="BS87" i="15"/>
  <c r="BR71" i="15"/>
  <c r="BT71" i="15"/>
  <c r="BS71" i="15"/>
  <c r="BR79" i="15"/>
  <c r="BT79" i="15"/>
  <c r="BS79" i="15"/>
  <c r="BR63" i="15"/>
  <c r="BT63" i="15"/>
  <c r="BS63" i="15"/>
  <c r="BT68" i="15"/>
  <c r="BR68" i="15"/>
  <c r="BS68" i="15"/>
  <c r="BT48" i="15"/>
  <c r="BS48" i="15"/>
  <c r="BR48" i="15"/>
  <c r="BR26" i="15"/>
  <c r="BT26" i="15"/>
  <c r="BS26" i="15"/>
  <c r="BT35" i="15"/>
  <c r="BR35" i="15"/>
  <c r="BS35" i="15"/>
  <c r="BR59" i="15"/>
  <c r="BT59" i="15"/>
  <c r="BS59" i="15"/>
  <c r="BT39" i="15"/>
  <c r="BR39" i="15"/>
  <c r="BS39" i="15"/>
  <c r="BS11" i="15"/>
  <c r="BR11" i="15"/>
  <c r="BT11" i="15"/>
  <c r="BS15" i="15"/>
  <c r="BR15" i="15"/>
  <c r="BT15" i="15"/>
  <c r="BS21" i="15"/>
  <c r="BR21" i="15"/>
  <c r="BT21" i="15"/>
  <c r="BS8" i="15"/>
  <c r="BR8" i="15"/>
  <c r="BT8" i="15"/>
  <c r="BX8" i="15" s="1"/>
  <c r="BT32" i="15"/>
  <c r="BS32" i="15"/>
  <c r="BR32" i="15"/>
  <c r="BS16" i="15"/>
  <c r="BR16" i="15"/>
  <c r="BT16" i="15"/>
  <c r="BT144" i="15"/>
  <c r="BS144" i="15"/>
  <c r="BR144" i="15"/>
  <c r="BT90" i="15"/>
  <c r="BS90" i="15"/>
  <c r="BR90" i="15"/>
  <c r="BR167" i="15"/>
  <c r="BT167" i="15"/>
  <c r="BS167" i="15"/>
  <c r="BT154" i="15"/>
  <c r="BS154" i="15"/>
  <c r="BR154" i="15"/>
  <c r="BS132" i="15"/>
  <c r="BT132" i="15"/>
  <c r="BR132" i="15"/>
  <c r="BT121" i="15"/>
  <c r="BS121" i="15"/>
  <c r="BR121" i="15"/>
  <c r="BR119" i="15"/>
  <c r="BS119" i="15"/>
  <c r="BT119" i="15"/>
  <c r="BT91" i="15"/>
  <c r="BR91" i="15"/>
  <c r="BS91" i="15"/>
  <c r="BT164" i="15"/>
  <c r="BS164" i="15"/>
  <c r="BR164" i="15"/>
  <c r="BT168" i="15"/>
  <c r="BS168" i="15"/>
  <c r="BR168" i="15"/>
  <c r="BT172" i="15"/>
  <c r="BS172" i="15"/>
  <c r="BR172" i="15"/>
  <c r="BT157" i="15"/>
  <c r="BS157" i="15"/>
  <c r="BR157" i="15"/>
  <c r="BR139" i="15"/>
  <c r="BS139" i="15"/>
  <c r="BT139" i="15"/>
  <c r="BT133" i="15"/>
  <c r="BS133" i="15"/>
  <c r="BR133" i="15"/>
  <c r="BS171" i="15"/>
  <c r="BR171" i="15"/>
  <c r="BT171" i="15"/>
  <c r="BT88" i="15"/>
  <c r="BS88" i="15"/>
  <c r="BR88" i="15"/>
  <c r="BR97" i="15"/>
  <c r="BT97" i="15"/>
  <c r="BS97" i="15"/>
  <c r="BT80" i="15"/>
  <c r="BS80" i="15"/>
  <c r="BR80" i="15"/>
  <c r="BT46" i="15"/>
  <c r="BS46" i="15"/>
  <c r="BR46" i="15"/>
  <c r="BS57" i="15"/>
  <c r="BR57" i="15"/>
  <c r="BT57" i="15"/>
  <c r="BT29" i="15"/>
  <c r="BS29" i="15"/>
  <c r="BR29" i="15"/>
  <c r="BS166" i="15"/>
  <c r="BT166" i="15"/>
  <c r="BR166" i="15"/>
  <c r="BT126" i="15"/>
  <c r="BS126" i="15"/>
  <c r="BR126" i="15"/>
  <c r="BT102" i="15"/>
  <c r="BS102" i="15"/>
  <c r="BR102" i="15"/>
  <c r="BS149" i="15"/>
  <c r="BR149" i="15"/>
  <c r="BT149" i="15"/>
  <c r="BT134" i="15"/>
  <c r="BS134" i="15"/>
  <c r="BR134" i="15"/>
  <c r="BT124" i="15"/>
  <c r="BR124" i="15"/>
  <c r="BS124" i="15"/>
  <c r="BR120" i="15"/>
  <c r="BT120" i="15"/>
  <c r="BS120" i="15"/>
  <c r="BR112" i="15"/>
  <c r="BT112" i="15"/>
  <c r="BS112" i="15"/>
  <c r="BR145" i="15"/>
  <c r="BT145" i="15"/>
  <c r="BS145" i="15"/>
  <c r="BT103" i="15"/>
  <c r="BS103" i="15"/>
  <c r="BR103" i="15"/>
  <c r="BS84" i="15"/>
  <c r="BR84" i="15"/>
  <c r="BT84" i="15"/>
  <c r="BR75" i="15"/>
  <c r="BT75" i="15"/>
  <c r="BS75" i="15"/>
  <c r="BR89" i="15"/>
  <c r="BT89" i="15"/>
  <c r="BS89" i="15"/>
  <c r="BT78" i="15"/>
  <c r="BR78" i="15"/>
  <c r="BS78" i="15"/>
  <c r="BR67" i="15"/>
  <c r="BT67" i="15"/>
  <c r="BX11" i="15" s="1"/>
  <c r="BS67" i="15"/>
  <c r="BT64" i="15"/>
  <c r="BR64" i="15"/>
  <c r="BS64" i="15"/>
  <c r="BT58" i="15"/>
  <c r="BS58" i="15"/>
  <c r="BR58" i="15"/>
  <c r="BT56" i="15"/>
  <c r="BS56" i="15"/>
  <c r="BR56" i="15"/>
  <c r="BT43" i="15"/>
  <c r="BS43" i="15"/>
  <c r="BR43" i="15"/>
  <c r="BT73" i="15"/>
  <c r="BS73" i="15"/>
  <c r="BR73" i="15"/>
  <c r="BT54" i="15"/>
  <c r="BS54" i="15"/>
  <c r="BR54" i="15"/>
  <c r="BT28" i="15"/>
  <c r="BS28" i="15"/>
  <c r="BR28" i="15"/>
  <c r="BT23" i="15"/>
  <c r="BS23" i="15"/>
  <c r="BR23" i="15"/>
  <c r="BT24" i="15"/>
  <c r="BS24" i="15"/>
  <c r="BR24" i="15"/>
  <c r="BT142" i="15"/>
  <c r="BR142" i="15"/>
  <c r="BS142" i="15"/>
  <c r="BS105" i="15"/>
  <c r="BR105" i="15"/>
  <c r="BT105" i="15"/>
  <c r="BR131" i="15"/>
  <c r="BT131" i="15"/>
  <c r="BS131" i="15"/>
  <c r="BR163" i="15"/>
  <c r="BT163" i="15"/>
  <c r="BS163" i="15"/>
  <c r="BT161" i="15"/>
  <c r="BS161" i="15"/>
  <c r="BR161" i="15"/>
  <c r="BT150" i="15"/>
  <c r="BS150" i="15"/>
  <c r="BR150" i="15"/>
  <c r="BT117" i="15"/>
  <c r="BS117" i="15"/>
  <c r="BR117" i="15"/>
  <c r="BT129" i="15"/>
  <c r="BS129" i="15"/>
  <c r="BR129" i="15"/>
  <c r="BR116" i="15"/>
  <c r="BT116" i="15"/>
  <c r="BS116" i="15"/>
  <c r="BT128" i="15"/>
  <c r="BS128" i="15"/>
  <c r="BR128" i="15"/>
  <c r="BT106" i="15"/>
  <c r="BX16" i="15" s="1"/>
  <c r="BS106" i="15"/>
  <c r="BR106" i="15"/>
  <c r="BS109" i="15"/>
  <c r="BR109" i="15"/>
  <c r="BT109" i="15"/>
  <c r="BT98" i="15"/>
  <c r="BS98" i="15"/>
  <c r="BR98" i="15"/>
  <c r="BT99" i="15"/>
  <c r="BS99" i="15"/>
  <c r="BR99" i="15"/>
  <c r="BT94" i="15"/>
  <c r="BR94" i="15"/>
  <c r="BS94" i="15"/>
  <c r="BT70" i="15"/>
  <c r="BS70" i="15"/>
  <c r="BR70" i="15"/>
  <c r="BT74" i="15"/>
  <c r="BR74" i="15"/>
  <c r="BS74" i="15"/>
  <c r="BT92" i="15"/>
  <c r="BS92" i="15"/>
  <c r="BR92" i="15"/>
  <c r="BT44" i="15"/>
  <c r="BR44" i="15"/>
  <c r="BS44" i="15"/>
  <c r="BR55" i="15"/>
  <c r="BT55" i="15"/>
  <c r="BS55" i="15"/>
  <c r="BT76" i="15"/>
  <c r="BR76" i="15"/>
  <c r="BS76" i="15"/>
  <c r="BR22" i="15"/>
  <c r="BT22" i="15"/>
  <c r="BX9" i="15" s="1"/>
  <c r="BS22" i="15"/>
  <c r="BW7" i="15"/>
  <c r="BP4" i="15"/>
  <c r="BR41" i="15"/>
  <c r="BT41" i="15"/>
  <c r="BS41" i="15"/>
  <c r="BR156" i="15"/>
  <c r="BT156" i="15"/>
  <c r="BS156" i="15"/>
  <c r="BT110" i="15"/>
  <c r="BS110" i="15"/>
  <c r="BR110" i="15"/>
  <c r="BS175" i="15"/>
  <c r="BR175" i="15"/>
  <c r="BT175" i="15"/>
  <c r="BR177" i="15"/>
  <c r="BT177" i="15"/>
  <c r="BS177" i="15"/>
  <c r="BR159" i="15"/>
  <c r="BS159" i="15"/>
  <c r="BT159" i="15"/>
  <c r="BT169" i="15"/>
  <c r="BS169" i="15"/>
  <c r="BR169" i="15"/>
  <c r="BS162" i="15"/>
  <c r="BT162" i="15"/>
  <c r="BR162" i="15"/>
  <c r="BT137" i="15"/>
  <c r="BR137" i="15"/>
  <c r="BS137" i="15"/>
  <c r="BR123" i="15"/>
  <c r="BS123" i="15"/>
  <c r="BT123" i="15"/>
  <c r="BT104" i="15"/>
  <c r="BS104" i="15"/>
  <c r="BR104" i="15"/>
  <c r="BT114" i="15"/>
  <c r="BS114" i="15"/>
  <c r="BR114" i="15"/>
  <c r="BT100" i="15"/>
  <c r="BS100" i="15"/>
  <c r="BR100" i="15"/>
  <c r="BT95" i="15"/>
  <c r="BS95" i="15"/>
  <c r="BR95" i="15"/>
  <c r="BT83" i="15"/>
  <c r="BS83" i="15"/>
  <c r="BR83" i="15"/>
  <c r="BT77" i="15"/>
  <c r="BX12" i="15" s="1"/>
  <c r="BS77" i="15"/>
  <c r="BR77" i="15"/>
  <c r="BT60" i="15"/>
  <c r="BS60" i="15"/>
  <c r="BR60" i="15"/>
  <c r="BR33" i="15"/>
  <c r="BT33" i="15"/>
  <c r="BS33" i="15"/>
  <c r="BS13" i="15"/>
  <c r="BR13" i="15"/>
  <c r="BT13" i="15"/>
  <c r="BS12" i="15"/>
  <c r="BR12" i="15"/>
  <c r="BT12" i="15"/>
  <c r="BS17" i="15"/>
  <c r="BR17" i="15"/>
  <c r="BT17" i="15"/>
  <c r="BS10" i="15"/>
  <c r="BR10" i="15"/>
  <c r="BT10" i="15"/>
  <c r="BS14" i="15"/>
  <c r="BR14" i="15"/>
  <c r="BT14" i="15"/>
  <c r="BS9" i="15"/>
  <c r="BR9" i="15"/>
  <c r="BT9" i="15"/>
  <c r="BS7" i="15"/>
  <c r="BS4" i="15" s="1"/>
  <c r="BR7" i="15"/>
  <c r="BR4" i="15" s="1"/>
  <c r="BT7" i="15"/>
  <c r="BS174" i="15"/>
  <c r="BT174" i="15"/>
  <c r="BR174" i="15"/>
  <c r="BR85" i="15"/>
  <c r="BT85" i="15"/>
  <c r="BS85" i="15"/>
  <c r="BT178" i="15"/>
  <c r="BS178" i="15"/>
  <c r="BR178" i="15"/>
  <c r="BR151" i="15"/>
  <c r="BS151" i="15"/>
  <c r="BT151" i="15"/>
  <c r="BR152" i="15"/>
  <c r="BT152" i="15"/>
  <c r="BS152" i="15"/>
  <c r="BT176" i="15"/>
  <c r="BS176" i="15"/>
  <c r="BR176" i="15"/>
  <c r="BT136" i="15"/>
  <c r="BS136" i="15"/>
  <c r="BR136" i="15"/>
  <c r="BS146" i="15"/>
  <c r="BR146" i="15"/>
  <c r="BT146" i="15"/>
  <c r="BS138" i="15"/>
  <c r="BR138" i="15"/>
  <c r="BT138" i="15"/>
  <c r="BR127" i="15"/>
  <c r="BS127" i="15"/>
  <c r="BT127" i="15"/>
  <c r="BS122" i="15"/>
  <c r="BR122" i="15"/>
  <c r="BT122" i="15"/>
  <c r="BT113" i="15"/>
  <c r="BR113" i="15"/>
  <c r="BS113" i="15"/>
  <c r="BR93" i="15"/>
  <c r="BT93" i="15"/>
  <c r="BX15" i="15" s="1"/>
  <c r="BS93" i="15"/>
  <c r="BR49" i="15"/>
  <c r="BT49" i="15"/>
  <c r="BX10" i="15" s="1"/>
  <c r="BS49" i="15"/>
  <c r="BT38" i="15"/>
  <c r="BS38" i="15"/>
  <c r="BR38" i="15"/>
  <c r="BS61" i="15"/>
  <c r="BR61" i="15"/>
  <c r="BT61" i="15"/>
  <c r="BT40" i="15"/>
  <c r="BR40" i="15"/>
  <c r="BS40" i="15"/>
  <c r="BR160" i="15"/>
  <c r="BT160" i="15"/>
  <c r="BX14" i="15" s="1"/>
  <c r="BS160" i="15"/>
  <c r="BS111" i="15"/>
  <c r="BT111" i="15"/>
  <c r="BR111" i="15"/>
  <c r="BR135" i="15"/>
  <c r="BT135" i="15"/>
  <c r="BS135" i="15"/>
  <c r="BS170" i="15"/>
  <c r="BT170" i="15"/>
  <c r="BR170" i="15"/>
  <c r="BT153" i="15"/>
  <c r="BS153" i="15"/>
  <c r="BR153" i="15"/>
  <c r="BT158" i="15"/>
  <c r="BS158" i="15"/>
  <c r="BR158" i="15"/>
  <c r="BR155" i="15"/>
  <c r="BS155" i="15"/>
  <c r="BT155" i="15"/>
  <c r="BR143" i="15"/>
  <c r="BT143" i="15"/>
  <c r="BS143" i="15"/>
  <c r="BT140" i="15"/>
  <c r="BX13" i="15" s="1"/>
  <c r="BS140" i="15"/>
  <c r="BR140" i="15"/>
  <c r="BT107" i="15"/>
  <c r="BS107" i="15"/>
  <c r="BR107" i="15"/>
  <c r="BT86" i="15"/>
  <c r="BS86" i="15"/>
  <c r="BR86" i="15"/>
  <c r="BT51" i="15"/>
  <c r="BS51" i="15"/>
  <c r="BR51" i="15"/>
  <c r="BS82" i="15"/>
  <c r="BR82" i="15"/>
  <c r="BT82" i="15"/>
  <c r="BT62" i="15"/>
  <c r="BS62" i="15"/>
  <c r="BR62" i="15"/>
  <c r="BT47" i="15"/>
  <c r="BS47" i="15"/>
  <c r="BR47" i="15"/>
  <c r="BT50" i="15"/>
  <c r="BS50" i="15"/>
  <c r="BR50" i="15"/>
  <c r="BT69" i="15"/>
  <c r="BS69" i="15"/>
  <c r="BR69" i="15"/>
  <c r="BT42" i="15"/>
  <c r="BS42" i="15"/>
  <c r="BR42" i="15"/>
  <c r="BT34" i="15"/>
  <c r="BR34" i="15"/>
  <c r="BS34" i="15"/>
  <c r="BT20" i="15"/>
  <c r="BS20" i="15"/>
  <c r="BR20" i="15"/>
  <c r="BT31" i="15"/>
  <c r="BS31" i="15"/>
  <c r="BR31" i="15"/>
  <c r="BT27" i="15"/>
  <c r="BS27" i="15"/>
  <c r="BR27" i="15"/>
  <c r="BT19" i="15"/>
  <c r="BS19" i="15"/>
  <c r="BR19" i="15"/>
  <c r="BX7" i="15" l="1"/>
  <c r="BT4" i="15"/>
  <c r="BS4" i="5" l="1"/>
  <c r="BT4" i="5"/>
  <c r="BR4" i="5"/>
  <c r="BO4" i="5"/>
  <c r="BP4" i="5"/>
  <c r="BN4" i="5"/>
  <c r="BW8" i="5"/>
  <c r="BW9" i="5"/>
  <c r="BW10" i="5"/>
  <c r="BW11" i="5"/>
  <c r="BW12" i="5"/>
  <c r="BW13" i="5"/>
  <c r="BW14" i="5"/>
  <c r="BW15" i="5"/>
  <c r="BW16" i="5"/>
  <c r="BW7" i="5"/>
  <c r="BX8" i="5"/>
  <c r="BX9" i="5"/>
  <c r="BX10" i="5"/>
  <c r="BX11" i="5"/>
  <c r="BX12" i="5"/>
  <c r="BX13" i="5"/>
  <c r="BX14" i="5"/>
  <c r="BX15" i="5"/>
  <c r="BX16" i="5"/>
  <c r="BX7" i="5"/>
  <c r="BR8" i="5" l="1"/>
  <c r="BS8" i="5"/>
  <c r="BT8" i="5"/>
  <c r="BR9" i="5"/>
  <c r="BS9" i="5"/>
  <c r="BT9" i="5"/>
  <c r="BR10" i="5"/>
  <c r="BS10" i="5"/>
  <c r="BT10" i="5"/>
  <c r="BR11" i="5"/>
  <c r="BS11" i="5"/>
  <c r="BT11" i="5"/>
  <c r="BR12" i="5"/>
  <c r="BS12" i="5"/>
  <c r="BT12" i="5"/>
  <c r="BR13" i="5"/>
  <c r="BS13" i="5"/>
  <c r="BT13" i="5"/>
  <c r="BR14" i="5"/>
  <c r="BS14" i="5"/>
  <c r="BT14" i="5"/>
  <c r="BR15" i="5"/>
  <c r="BS15" i="5"/>
  <c r="BT15" i="5"/>
  <c r="BR16" i="5"/>
  <c r="BS16" i="5"/>
  <c r="BT16" i="5"/>
  <c r="BR17" i="5"/>
  <c r="BS17" i="5"/>
  <c r="BT17" i="5"/>
  <c r="BR18" i="5"/>
  <c r="BS18" i="5"/>
  <c r="BT18" i="5"/>
  <c r="BR19" i="5"/>
  <c r="BS19" i="5"/>
  <c r="BT19" i="5"/>
  <c r="BR20" i="5"/>
  <c r="BS20" i="5"/>
  <c r="BT20" i="5"/>
  <c r="BR21" i="5"/>
  <c r="BS21" i="5"/>
  <c r="BT21" i="5"/>
  <c r="BR22" i="5"/>
  <c r="BS22" i="5"/>
  <c r="BT22" i="5"/>
  <c r="BR23" i="5"/>
  <c r="BS23" i="5"/>
  <c r="BT23" i="5"/>
  <c r="BR24" i="5"/>
  <c r="BS24" i="5"/>
  <c r="BT24" i="5"/>
  <c r="BR25" i="5"/>
  <c r="BS25" i="5"/>
  <c r="BT25" i="5"/>
  <c r="BR26" i="5"/>
  <c r="BS26" i="5"/>
  <c r="BT26" i="5"/>
  <c r="BR27" i="5"/>
  <c r="BS27" i="5"/>
  <c r="BT27" i="5"/>
  <c r="BR28" i="5"/>
  <c r="BS28" i="5"/>
  <c r="BT28" i="5"/>
  <c r="BR29" i="5"/>
  <c r="BS29" i="5"/>
  <c r="BT29" i="5"/>
  <c r="BR30" i="5"/>
  <c r="BS30" i="5"/>
  <c r="BT30" i="5"/>
  <c r="BR31" i="5"/>
  <c r="BS31" i="5"/>
  <c r="BT31" i="5"/>
  <c r="BR32" i="5"/>
  <c r="BS32" i="5"/>
  <c r="BT32" i="5"/>
  <c r="BR33" i="5"/>
  <c r="BS33" i="5"/>
  <c r="BT33" i="5"/>
  <c r="BR34" i="5"/>
  <c r="BS34" i="5"/>
  <c r="BT34" i="5"/>
  <c r="BR35" i="5"/>
  <c r="BS35" i="5"/>
  <c r="BT35" i="5"/>
  <c r="BR36" i="5"/>
  <c r="BS36" i="5"/>
  <c r="BT36" i="5"/>
  <c r="BR37" i="5"/>
  <c r="BS37" i="5"/>
  <c r="BT37" i="5"/>
  <c r="BR38" i="5"/>
  <c r="BS38" i="5"/>
  <c r="BT38" i="5"/>
  <c r="BR39" i="5"/>
  <c r="BS39" i="5"/>
  <c r="BT39" i="5"/>
  <c r="BR40" i="5"/>
  <c r="BS40" i="5"/>
  <c r="BT40" i="5"/>
  <c r="BR41" i="5"/>
  <c r="BS41" i="5"/>
  <c r="BT41" i="5"/>
  <c r="BR42" i="5"/>
  <c r="BS42" i="5"/>
  <c r="BT42" i="5"/>
  <c r="BR43" i="5"/>
  <c r="BS43" i="5"/>
  <c r="BT43" i="5"/>
  <c r="BR44" i="5"/>
  <c r="BS44" i="5"/>
  <c r="BT44" i="5"/>
  <c r="BR45" i="5"/>
  <c r="BS45" i="5"/>
  <c r="BT45" i="5"/>
  <c r="BR46" i="5"/>
  <c r="BS46" i="5"/>
  <c r="BT46" i="5"/>
  <c r="BR47" i="5"/>
  <c r="BS47" i="5"/>
  <c r="BT47" i="5"/>
  <c r="BR48" i="5"/>
  <c r="BS48" i="5"/>
  <c r="BT48" i="5"/>
  <c r="BR49" i="5"/>
  <c r="BS49" i="5"/>
  <c r="BT49" i="5"/>
  <c r="BR50" i="5"/>
  <c r="BS50" i="5"/>
  <c r="BT50" i="5"/>
  <c r="BR51" i="5"/>
  <c r="BS51" i="5"/>
  <c r="BT51" i="5"/>
  <c r="BR52" i="5"/>
  <c r="BS52" i="5"/>
  <c r="BT52" i="5"/>
  <c r="BR53" i="5"/>
  <c r="BS53" i="5"/>
  <c r="BT53" i="5"/>
  <c r="BR54" i="5"/>
  <c r="BS54" i="5"/>
  <c r="BT54" i="5"/>
  <c r="BR55" i="5"/>
  <c r="BS55" i="5"/>
  <c r="BT55" i="5"/>
  <c r="BR56" i="5"/>
  <c r="BS56" i="5"/>
  <c r="BT56" i="5"/>
  <c r="BR57" i="5"/>
  <c r="BS57" i="5"/>
  <c r="BT57" i="5"/>
  <c r="BR58" i="5"/>
  <c r="BS58" i="5"/>
  <c r="BT58" i="5"/>
  <c r="BR59" i="5"/>
  <c r="BS59" i="5"/>
  <c r="BT59" i="5"/>
  <c r="BR60" i="5"/>
  <c r="BS60" i="5"/>
  <c r="BT60" i="5"/>
  <c r="BR61" i="5"/>
  <c r="BS61" i="5"/>
  <c r="BT61" i="5"/>
  <c r="BR62" i="5"/>
  <c r="BS62" i="5"/>
  <c r="BT62" i="5"/>
  <c r="BR63" i="5"/>
  <c r="BS63" i="5"/>
  <c r="BT63" i="5"/>
  <c r="BR64" i="5"/>
  <c r="BS64" i="5"/>
  <c r="BT64" i="5"/>
  <c r="BR65" i="5"/>
  <c r="BS65" i="5"/>
  <c r="BT65" i="5"/>
  <c r="BR66" i="5"/>
  <c r="BS66" i="5"/>
  <c r="BT66" i="5"/>
  <c r="BR67" i="5"/>
  <c r="BS67" i="5"/>
  <c r="BT67" i="5"/>
  <c r="BR68" i="5"/>
  <c r="BS68" i="5"/>
  <c r="BT68" i="5"/>
  <c r="BR69" i="5"/>
  <c r="BS69" i="5"/>
  <c r="BT69" i="5"/>
  <c r="BR70" i="5"/>
  <c r="BS70" i="5"/>
  <c r="BT70" i="5"/>
  <c r="BR71" i="5"/>
  <c r="BS71" i="5"/>
  <c r="BT71" i="5"/>
  <c r="BR72" i="5"/>
  <c r="BS72" i="5"/>
  <c r="BT72" i="5"/>
  <c r="BR73" i="5"/>
  <c r="BS73" i="5"/>
  <c r="BT73" i="5"/>
  <c r="BR74" i="5"/>
  <c r="BS74" i="5"/>
  <c r="BT74" i="5"/>
  <c r="BR75" i="5"/>
  <c r="BS75" i="5"/>
  <c r="BT75" i="5"/>
  <c r="BR76" i="5"/>
  <c r="BS76" i="5"/>
  <c r="BT76" i="5"/>
  <c r="BR77" i="5"/>
  <c r="BS77" i="5"/>
  <c r="BT77" i="5"/>
  <c r="BR78" i="5"/>
  <c r="BS78" i="5"/>
  <c r="BT78" i="5"/>
  <c r="BR79" i="5"/>
  <c r="BS79" i="5"/>
  <c r="BT79" i="5"/>
  <c r="BR80" i="5"/>
  <c r="BS80" i="5"/>
  <c r="BT80" i="5"/>
  <c r="BR81" i="5"/>
  <c r="BS81" i="5"/>
  <c r="BT81" i="5"/>
  <c r="BR82" i="5"/>
  <c r="BS82" i="5"/>
  <c r="BT82" i="5"/>
  <c r="BR83" i="5"/>
  <c r="BS83" i="5"/>
  <c r="BT83" i="5"/>
  <c r="BR84" i="5"/>
  <c r="BS84" i="5"/>
  <c r="BT84" i="5"/>
  <c r="BR85" i="5"/>
  <c r="BS85" i="5"/>
  <c r="BT85" i="5"/>
  <c r="BR86" i="5"/>
  <c r="BS86" i="5"/>
  <c r="BT86" i="5"/>
  <c r="BR87" i="5"/>
  <c r="BS87" i="5"/>
  <c r="BT87" i="5"/>
  <c r="BR88" i="5"/>
  <c r="BS88" i="5"/>
  <c r="BT88" i="5"/>
  <c r="BR89" i="5"/>
  <c r="BS89" i="5"/>
  <c r="BT89" i="5"/>
  <c r="BR90" i="5"/>
  <c r="BS90" i="5"/>
  <c r="BT90" i="5"/>
  <c r="BR91" i="5"/>
  <c r="BS91" i="5"/>
  <c r="BT91" i="5"/>
  <c r="BR92" i="5"/>
  <c r="BS92" i="5"/>
  <c r="BT92" i="5"/>
  <c r="BR93" i="5"/>
  <c r="BS93" i="5"/>
  <c r="BT93" i="5"/>
  <c r="BR94" i="5"/>
  <c r="BS94" i="5"/>
  <c r="BT94" i="5"/>
  <c r="BR95" i="5"/>
  <c r="BS95" i="5"/>
  <c r="BT95" i="5"/>
  <c r="BR96" i="5"/>
  <c r="BS96" i="5"/>
  <c r="BT96" i="5"/>
  <c r="BR97" i="5"/>
  <c r="BS97" i="5"/>
  <c r="BT97" i="5"/>
  <c r="BR98" i="5"/>
  <c r="BS98" i="5"/>
  <c r="BT98" i="5"/>
  <c r="BR99" i="5"/>
  <c r="BS99" i="5"/>
  <c r="BT99" i="5"/>
  <c r="BR100" i="5"/>
  <c r="BS100" i="5"/>
  <c r="BT100" i="5"/>
  <c r="BR101" i="5"/>
  <c r="BS101" i="5"/>
  <c r="BT101" i="5"/>
  <c r="BR102" i="5"/>
  <c r="BS102" i="5"/>
  <c r="BT102" i="5"/>
  <c r="BR103" i="5"/>
  <c r="BS103" i="5"/>
  <c r="BT103" i="5"/>
  <c r="BR104" i="5"/>
  <c r="BS104" i="5"/>
  <c r="BT104" i="5"/>
  <c r="BR105" i="5"/>
  <c r="BS105" i="5"/>
  <c r="BT105" i="5"/>
  <c r="BR106" i="5"/>
  <c r="BS106" i="5"/>
  <c r="BT106" i="5"/>
  <c r="BR107" i="5"/>
  <c r="BS107" i="5"/>
  <c r="BT107" i="5"/>
  <c r="BR108" i="5"/>
  <c r="BS108" i="5"/>
  <c r="BT108" i="5"/>
  <c r="BR109" i="5"/>
  <c r="BS109" i="5"/>
  <c r="BT109" i="5"/>
  <c r="BR110" i="5"/>
  <c r="BS110" i="5"/>
  <c r="BT110" i="5"/>
  <c r="BR111" i="5"/>
  <c r="BS111" i="5"/>
  <c r="BT111" i="5"/>
  <c r="BR112" i="5"/>
  <c r="BS112" i="5"/>
  <c r="BT112" i="5"/>
  <c r="BR113" i="5"/>
  <c r="BS113" i="5"/>
  <c r="BT113" i="5"/>
  <c r="BR114" i="5"/>
  <c r="BS114" i="5"/>
  <c r="BT114" i="5"/>
  <c r="BR115" i="5"/>
  <c r="BS115" i="5"/>
  <c r="BT115" i="5"/>
  <c r="BR116" i="5"/>
  <c r="BS116" i="5"/>
  <c r="BT116" i="5"/>
  <c r="BR117" i="5"/>
  <c r="BS117" i="5"/>
  <c r="BT117" i="5"/>
  <c r="BR118" i="5"/>
  <c r="BS118" i="5"/>
  <c r="BT118" i="5"/>
  <c r="BR119" i="5"/>
  <c r="BS119" i="5"/>
  <c r="BT119" i="5"/>
  <c r="BR120" i="5"/>
  <c r="BS120" i="5"/>
  <c r="BT120" i="5"/>
  <c r="BR121" i="5"/>
  <c r="BS121" i="5"/>
  <c r="BT121" i="5"/>
  <c r="BR122" i="5"/>
  <c r="BS122" i="5"/>
  <c r="BT122" i="5"/>
  <c r="BR123" i="5"/>
  <c r="BS123" i="5"/>
  <c r="BT123" i="5"/>
  <c r="BR124" i="5"/>
  <c r="BS124" i="5"/>
  <c r="BT124" i="5"/>
  <c r="BR125" i="5"/>
  <c r="BS125" i="5"/>
  <c r="BT125" i="5"/>
  <c r="BR126" i="5"/>
  <c r="BS126" i="5"/>
  <c r="BT126" i="5"/>
  <c r="BR127" i="5"/>
  <c r="BS127" i="5"/>
  <c r="BT127" i="5"/>
  <c r="BR128" i="5"/>
  <c r="BS128" i="5"/>
  <c r="BT128" i="5"/>
  <c r="BR129" i="5"/>
  <c r="BS129" i="5"/>
  <c r="BT129" i="5"/>
  <c r="BR130" i="5"/>
  <c r="BS130" i="5"/>
  <c r="BT130" i="5"/>
  <c r="BR131" i="5"/>
  <c r="BS131" i="5"/>
  <c r="BT131" i="5"/>
  <c r="BR132" i="5"/>
  <c r="BS132" i="5"/>
  <c r="BT132" i="5"/>
  <c r="BR133" i="5"/>
  <c r="BS133" i="5"/>
  <c r="BT133" i="5"/>
  <c r="BR134" i="5"/>
  <c r="BS134" i="5"/>
  <c r="BT134" i="5"/>
  <c r="BR135" i="5"/>
  <c r="BS135" i="5"/>
  <c r="BT135" i="5"/>
  <c r="BR136" i="5"/>
  <c r="BS136" i="5"/>
  <c r="BT136" i="5"/>
  <c r="BR137" i="5"/>
  <c r="BS137" i="5"/>
  <c r="BT137" i="5"/>
  <c r="BR138" i="5"/>
  <c r="BS138" i="5"/>
  <c r="BT138" i="5"/>
  <c r="BR139" i="5"/>
  <c r="BS139" i="5"/>
  <c r="BT139" i="5"/>
  <c r="BR140" i="5"/>
  <c r="BS140" i="5"/>
  <c r="BT140" i="5"/>
  <c r="BR141" i="5"/>
  <c r="BS141" i="5"/>
  <c r="BT141" i="5"/>
  <c r="BR142" i="5"/>
  <c r="BS142" i="5"/>
  <c r="BT142" i="5"/>
  <c r="BR143" i="5"/>
  <c r="BS143" i="5"/>
  <c r="BT143" i="5"/>
  <c r="BR144" i="5"/>
  <c r="BS144" i="5"/>
  <c r="BT144" i="5"/>
  <c r="BR145" i="5"/>
  <c r="BS145" i="5"/>
  <c r="BT145" i="5"/>
  <c r="BR146" i="5"/>
  <c r="BS146" i="5"/>
  <c r="BT146" i="5"/>
  <c r="BR147" i="5"/>
  <c r="BS147" i="5"/>
  <c r="BT147" i="5"/>
  <c r="BR148" i="5"/>
  <c r="BS148" i="5"/>
  <c r="BT148" i="5"/>
  <c r="BR149" i="5"/>
  <c r="BS149" i="5"/>
  <c r="BT149" i="5"/>
  <c r="BR150" i="5"/>
  <c r="BS150" i="5"/>
  <c r="BT150" i="5"/>
  <c r="BR151" i="5"/>
  <c r="BS151" i="5"/>
  <c r="BT151" i="5"/>
  <c r="BR152" i="5"/>
  <c r="BS152" i="5"/>
  <c r="BT152" i="5"/>
  <c r="BR153" i="5"/>
  <c r="BS153" i="5"/>
  <c r="BT153" i="5"/>
  <c r="BR154" i="5"/>
  <c r="BS154" i="5"/>
  <c r="BT154" i="5"/>
  <c r="BR155" i="5"/>
  <c r="BS155" i="5"/>
  <c r="BT155" i="5"/>
  <c r="BR156" i="5"/>
  <c r="BS156" i="5"/>
  <c r="BT156" i="5"/>
  <c r="BR157" i="5"/>
  <c r="BS157" i="5"/>
  <c r="BT157" i="5"/>
  <c r="BR158" i="5"/>
  <c r="BS158" i="5"/>
  <c r="BT158" i="5"/>
  <c r="BR159" i="5"/>
  <c r="BS159" i="5"/>
  <c r="BT159" i="5"/>
  <c r="BR160" i="5"/>
  <c r="BS160" i="5"/>
  <c r="BT160" i="5"/>
  <c r="BR161" i="5"/>
  <c r="BS161" i="5"/>
  <c r="BT161" i="5"/>
  <c r="BR162" i="5"/>
  <c r="BS162" i="5"/>
  <c r="BT162" i="5"/>
  <c r="BR163" i="5"/>
  <c r="BS163" i="5"/>
  <c r="BT163" i="5"/>
  <c r="BR164" i="5"/>
  <c r="BS164" i="5"/>
  <c r="BT164" i="5"/>
  <c r="BR165" i="5"/>
  <c r="BS165" i="5"/>
  <c r="BT165" i="5"/>
  <c r="BR166" i="5"/>
  <c r="BS166" i="5"/>
  <c r="BT166" i="5"/>
  <c r="BR167" i="5"/>
  <c r="BS167" i="5"/>
  <c r="BT167" i="5"/>
  <c r="BR168" i="5"/>
  <c r="BS168" i="5"/>
  <c r="BT168" i="5"/>
  <c r="BR169" i="5"/>
  <c r="BS169" i="5"/>
  <c r="BT169" i="5"/>
  <c r="BR170" i="5"/>
  <c r="BS170" i="5"/>
  <c r="BT170" i="5"/>
  <c r="BR171" i="5"/>
  <c r="BS171" i="5"/>
  <c r="BT171" i="5"/>
  <c r="BR172" i="5"/>
  <c r="BS172" i="5"/>
  <c r="BT172" i="5"/>
  <c r="BR173" i="5"/>
  <c r="BS173" i="5"/>
  <c r="BT173" i="5"/>
  <c r="BR174" i="5"/>
  <c r="BS174" i="5"/>
  <c r="BT174" i="5"/>
  <c r="BR175" i="5"/>
  <c r="BS175" i="5"/>
  <c r="BT175" i="5"/>
  <c r="BR176" i="5"/>
  <c r="BS176" i="5"/>
  <c r="BT176" i="5"/>
  <c r="BR177" i="5"/>
  <c r="BS177" i="5"/>
  <c r="BT177" i="5"/>
  <c r="BR178" i="5"/>
  <c r="BS178" i="5"/>
  <c r="BT178" i="5"/>
  <c r="BS7" i="5"/>
  <c r="BT7" i="5"/>
  <c r="BR7" i="5"/>
  <c r="BN8" i="5"/>
  <c r="BO8" i="5"/>
  <c r="BP8" i="5"/>
  <c r="BN9" i="5"/>
  <c r="BO9" i="5"/>
  <c r="BP9" i="5"/>
  <c r="BN10" i="5"/>
  <c r="BO10" i="5"/>
  <c r="BP10" i="5"/>
  <c r="BN11" i="5"/>
  <c r="BO11" i="5"/>
  <c r="BP11" i="5"/>
  <c r="BN12" i="5"/>
  <c r="BO12" i="5"/>
  <c r="BP12" i="5"/>
  <c r="BN13" i="5"/>
  <c r="BO13" i="5"/>
  <c r="BP13" i="5"/>
  <c r="BN14" i="5"/>
  <c r="BO14" i="5"/>
  <c r="BP14" i="5"/>
  <c r="BN15" i="5"/>
  <c r="BO15" i="5"/>
  <c r="BP15" i="5"/>
  <c r="BN16" i="5"/>
  <c r="BO16" i="5"/>
  <c r="BP16" i="5"/>
  <c r="BN17" i="5"/>
  <c r="BO17" i="5"/>
  <c r="BP17" i="5"/>
  <c r="BN18" i="5"/>
  <c r="BO18" i="5"/>
  <c r="BP18" i="5"/>
  <c r="BN19" i="5"/>
  <c r="BO19" i="5"/>
  <c r="BP19" i="5"/>
  <c r="BN20" i="5"/>
  <c r="BO20" i="5"/>
  <c r="BP20" i="5"/>
  <c r="BN21" i="5"/>
  <c r="BO21" i="5"/>
  <c r="BP21" i="5"/>
  <c r="BN22" i="5"/>
  <c r="BO22" i="5"/>
  <c r="BP22" i="5"/>
  <c r="BN23" i="5"/>
  <c r="BO23" i="5"/>
  <c r="BP23" i="5"/>
  <c r="BN24" i="5"/>
  <c r="BO24" i="5"/>
  <c r="BP24" i="5"/>
  <c r="BN25" i="5"/>
  <c r="BO25" i="5"/>
  <c r="BP25" i="5"/>
  <c r="BN26" i="5"/>
  <c r="BO26" i="5"/>
  <c r="BP26" i="5"/>
  <c r="BN27" i="5"/>
  <c r="BO27" i="5"/>
  <c r="BP27" i="5"/>
  <c r="BN28" i="5"/>
  <c r="BO28" i="5"/>
  <c r="BP28" i="5"/>
  <c r="BN29" i="5"/>
  <c r="BO29" i="5"/>
  <c r="BP29" i="5"/>
  <c r="BN30" i="5"/>
  <c r="BO30" i="5"/>
  <c r="BP30" i="5"/>
  <c r="BN31" i="5"/>
  <c r="BO31" i="5"/>
  <c r="BP31" i="5"/>
  <c r="BN32" i="5"/>
  <c r="BO32" i="5"/>
  <c r="BP32" i="5"/>
  <c r="BN33" i="5"/>
  <c r="BO33" i="5"/>
  <c r="BP33" i="5"/>
  <c r="BN34" i="5"/>
  <c r="BO34" i="5"/>
  <c r="BP34" i="5"/>
  <c r="BN35" i="5"/>
  <c r="BO35" i="5"/>
  <c r="BP35" i="5"/>
  <c r="BN36" i="5"/>
  <c r="BO36" i="5"/>
  <c r="BP36" i="5"/>
  <c r="BN37" i="5"/>
  <c r="BO37" i="5"/>
  <c r="BP37" i="5"/>
  <c r="BN38" i="5"/>
  <c r="BO38" i="5"/>
  <c r="BP38" i="5"/>
  <c r="BN39" i="5"/>
  <c r="BO39" i="5"/>
  <c r="BP39" i="5"/>
  <c r="BN40" i="5"/>
  <c r="BO40" i="5"/>
  <c r="BP40" i="5"/>
  <c r="BN41" i="5"/>
  <c r="BO41" i="5"/>
  <c r="BP41" i="5"/>
  <c r="BN42" i="5"/>
  <c r="BO42" i="5"/>
  <c r="BP42" i="5"/>
  <c r="BN43" i="5"/>
  <c r="BO43" i="5"/>
  <c r="BP43" i="5"/>
  <c r="BN44" i="5"/>
  <c r="BO44" i="5"/>
  <c r="BP44" i="5"/>
  <c r="BN45" i="5"/>
  <c r="BO45" i="5"/>
  <c r="BP45" i="5"/>
  <c r="BN46" i="5"/>
  <c r="BO46" i="5"/>
  <c r="BP46" i="5"/>
  <c r="BN47" i="5"/>
  <c r="BO47" i="5"/>
  <c r="BP47" i="5"/>
  <c r="BN48" i="5"/>
  <c r="BO48" i="5"/>
  <c r="BP48" i="5"/>
  <c r="BN49" i="5"/>
  <c r="BO49" i="5"/>
  <c r="BP49" i="5"/>
  <c r="BN50" i="5"/>
  <c r="BO50" i="5"/>
  <c r="BP50" i="5"/>
  <c r="BN51" i="5"/>
  <c r="BO51" i="5"/>
  <c r="BP51" i="5"/>
  <c r="BN52" i="5"/>
  <c r="BO52" i="5"/>
  <c r="BP52" i="5"/>
  <c r="BN53" i="5"/>
  <c r="BO53" i="5"/>
  <c r="BP53" i="5"/>
  <c r="BN54" i="5"/>
  <c r="BO54" i="5"/>
  <c r="BP54" i="5"/>
  <c r="BN55" i="5"/>
  <c r="BO55" i="5"/>
  <c r="BP55" i="5"/>
  <c r="BN56" i="5"/>
  <c r="BO56" i="5"/>
  <c r="BP56" i="5"/>
  <c r="BN57" i="5"/>
  <c r="BO57" i="5"/>
  <c r="BP57" i="5"/>
  <c r="BN58" i="5"/>
  <c r="BO58" i="5"/>
  <c r="BP58" i="5"/>
  <c r="BN59" i="5"/>
  <c r="BO59" i="5"/>
  <c r="BP59" i="5"/>
  <c r="BN60" i="5"/>
  <c r="BO60" i="5"/>
  <c r="BP60" i="5"/>
  <c r="BN61" i="5"/>
  <c r="BO61" i="5"/>
  <c r="BP61" i="5"/>
  <c r="BN62" i="5"/>
  <c r="BO62" i="5"/>
  <c r="BP62" i="5"/>
  <c r="BN63" i="5"/>
  <c r="BO63" i="5"/>
  <c r="BP63" i="5"/>
  <c r="BN64" i="5"/>
  <c r="BO64" i="5"/>
  <c r="BP64" i="5"/>
  <c r="BN65" i="5"/>
  <c r="BO65" i="5"/>
  <c r="BP65" i="5"/>
  <c r="BN66" i="5"/>
  <c r="BO66" i="5"/>
  <c r="BP66" i="5"/>
  <c r="BN67" i="5"/>
  <c r="BO67" i="5"/>
  <c r="BP67" i="5"/>
  <c r="BN68" i="5"/>
  <c r="BO68" i="5"/>
  <c r="BP68" i="5"/>
  <c r="BN69" i="5"/>
  <c r="BO69" i="5"/>
  <c r="BP69" i="5"/>
  <c r="BN70" i="5"/>
  <c r="BO70" i="5"/>
  <c r="BP70" i="5"/>
  <c r="BN71" i="5"/>
  <c r="BO71" i="5"/>
  <c r="BP71" i="5"/>
  <c r="BN72" i="5"/>
  <c r="BO72" i="5"/>
  <c r="BP72" i="5"/>
  <c r="BN73" i="5"/>
  <c r="BO73" i="5"/>
  <c r="BP73" i="5"/>
  <c r="BN74" i="5"/>
  <c r="BO74" i="5"/>
  <c r="BP74" i="5"/>
  <c r="BN75" i="5"/>
  <c r="BO75" i="5"/>
  <c r="BP75" i="5"/>
  <c r="BN76" i="5"/>
  <c r="BO76" i="5"/>
  <c r="BP76" i="5"/>
  <c r="BN77" i="5"/>
  <c r="BO77" i="5"/>
  <c r="BP77" i="5"/>
  <c r="BN78" i="5"/>
  <c r="BO78" i="5"/>
  <c r="BP78" i="5"/>
  <c r="BN79" i="5"/>
  <c r="BO79" i="5"/>
  <c r="BP79" i="5"/>
  <c r="BN80" i="5"/>
  <c r="BO80" i="5"/>
  <c r="BP80" i="5"/>
  <c r="BN81" i="5"/>
  <c r="BO81" i="5"/>
  <c r="BP81" i="5"/>
  <c r="BN82" i="5"/>
  <c r="BO82" i="5"/>
  <c r="BP82" i="5"/>
  <c r="BN83" i="5"/>
  <c r="BO83" i="5"/>
  <c r="BP83" i="5"/>
  <c r="BN84" i="5"/>
  <c r="BO84" i="5"/>
  <c r="BP84" i="5"/>
  <c r="BN85" i="5"/>
  <c r="BO85" i="5"/>
  <c r="BP85" i="5"/>
  <c r="BN86" i="5"/>
  <c r="BO86" i="5"/>
  <c r="BP86" i="5"/>
  <c r="BN87" i="5"/>
  <c r="BO87" i="5"/>
  <c r="BP87" i="5"/>
  <c r="BN88" i="5"/>
  <c r="BO88" i="5"/>
  <c r="BP88" i="5"/>
  <c r="BN89" i="5"/>
  <c r="BO89" i="5"/>
  <c r="BP89" i="5"/>
  <c r="BN90" i="5"/>
  <c r="BO90" i="5"/>
  <c r="BP90" i="5"/>
  <c r="BN91" i="5"/>
  <c r="BO91" i="5"/>
  <c r="BP91" i="5"/>
  <c r="BN92" i="5"/>
  <c r="BO92" i="5"/>
  <c r="BP92" i="5"/>
  <c r="BN93" i="5"/>
  <c r="BO93" i="5"/>
  <c r="BP93" i="5"/>
  <c r="BN94" i="5"/>
  <c r="BO94" i="5"/>
  <c r="BP94" i="5"/>
  <c r="BN95" i="5"/>
  <c r="BO95" i="5"/>
  <c r="BP95" i="5"/>
  <c r="BN96" i="5"/>
  <c r="BO96" i="5"/>
  <c r="BP96" i="5"/>
  <c r="BN97" i="5"/>
  <c r="BO97" i="5"/>
  <c r="BP97" i="5"/>
  <c r="BN98" i="5"/>
  <c r="BO98" i="5"/>
  <c r="BP98" i="5"/>
  <c r="BN99" i="5"/>
  <c r="BO99" i="5"/>
  <c r="BP99" i="5"/>
  <c r="BN100" i="5"/>
  <c r="BO100" i="5"/>
  <c r="BP100" i="5"/>
  <c r="BN101" i="5"/>
  <c r="BO101" i="5"/>
  <c r="BP101" i="5"/>
  <c r="BN102" i="5"/>
  <c r="BO102" i="5"/>
  <c r="BP102" i="5"/>
  <c r="BN103" i="5"/>
  <c r="BO103" i="5"/>
  <c r="BP103" i="5"/>
  <c r="BN104" i="5"/>
  <c r="BO104" i="5"/>
  <c r="BP104" i="5"/>
  <c r="BN105" i="5"/>
  <c r="BO105" i="5"/>
  <c r="BP105" i="5"/>
  <c r="BN106" i="5"/>
  <c r="BO106" i="5"/>
  <c r="BP106" i="5"/>
  <c r="BN107" i="5"/>
  <c r="BO107" i="5"/>
  <c r="BP107" i="5"/>
  <c r="BN108" i="5"/>
  <c r="BO108" i="5"/>
  <c r="BP108" i="5"/>
  <c r="BN109" i="5"/>
  <c r="BO109" i="5"/>
  <c r="BP109" i="5"/>
  <c r="BN110" i="5"/>
  <c r="BO110" i="5"/>
  <c r="BP110" i="5"/>
  <c r="BN111" i="5"/>
  <c r="BO111" i="5"/>
  <c r="BP111" i="5"/>
  <c r="BN112" i="5"/>
  <c r="BO112" i="5"/>
  <c r="BP112" i="5"/>
  <c r="BN113" i="5"/>
  <c r="BO113" i="5"/>
  <c r="BP113" i="5"/>
  <c r="BN114" i="5"/>
  <c r="BO114" i="5"/>
  <c r="BP114" i="5"/>
  <c r="BN115" i="5"/>
  <c r="BO115" i="5"/>
  <c r="BP115" i="5"/>
  <c r="BN116" i="5"/>
  <c r="BO116" i="5"/>
  <c r="BP116" i="5"/>
  <c r="BN117" i="5"/>
  <c r="BO117" i="5"/>
  <c r="BP117" i="5"/>
  <c r="BN118" i="5"/>
  <c r="BO118" i="5"/>
  <c r="BP118" i="5"/>
  <c r="BN119" i="5"/>
  <c r="BO119" i="5"/>
  <c r="BP119" i="5"/>
  <c r="BN120" i="5"/>
  <c r="BO120" i="5"/>
  <c r="BP120" i="5"/>
  <c r="BN121" i="5"/>
  <c r="BO121" i="5"/>
  <c r="BP121" i="5"/>
  <c r="BN122" i="5"/>
  <c r="BO122" i="5"/>
  <c r="BP122" i="5"/>
  <c r="BN123" i="5"/>
  <c r="BO123" i="5"/>
  <c r="BP123" i="5"/>
  <c r="BN124" i="5"/>
  <c r="BO124" i="5"/>
  <c r="BP124" i="5"/>
  <c r="BN125" i="5"/>
  <c r="BO125" i="5"/>
  <c r="BP125" i="5"/>
  <c r="BN126" i="5"/>
  <c r="BO126" i="5"/>
  <c r="BP126" i="5"/>
  <c r="BN127" i="5"/>
  <c r="BO127" i="5"/>
  <c r="BP127" i="5"/>
  <c r="BN128" i="5"/>
  <c r="BO128" i="5"/>
  <c r="BP128" i="5"/>
  <c r="BN129" i="5"/>
  <c r="BO129" i="5"/>
  <c r="BP129" i="5"/>
  <c r="BN130" i="5"/>
  <c r="BO130" i="5"/>
  <c r="BP130" i="5"/>
  <c r="BN131" i="5"/>
  <c r="BO131" i="5"/>
  <c r="BP131" i="5"/>
  <c r="BN132" i="5"/>
  <c r="BO132" i="5"/>
  <c r="BP132" i="5"/>
  <c r="BN133" i="5"/>
  <c r="BO133" i="5"/>
  <c r="BP133" i="5"/>
  <c r="BN134" i="5"/>
  <c r="BO134" i="5"/>
  <c r="BP134" i="5"/>
  <c r="BN135" i="5"/>
  <c r="BO135" i="5"/>
  <c r="BP135" i="5"/>
  <c r="BN136" i="5"/>
  <c r="BO136" i="5"/>
  <c r="BP136" i="5"/>
  <c r="BN137" i="5"/>
  <c r="BO137" i="5"/>
  <c r="BP137" i="5"/>
  <c r="BN138" i="5"/>
  <c r="BO138" i="5"/>
  <c r="BP138" i="5"/>
  <c r="BN139" i="5"/>
  <c r="BO139" i="5"/>
  <c r="BP139" i="5"/>
  <c r="BN140" i="5"/>
  <c r="BO140" i="5"/>
  <c r="BP140" i="5"/>
  <c r="BN141" i="5"/>
  <c r="BO141" i="5"/>
  <c r="BP141" i="5"/>
  <c r="BN142" i="5"/>
  <c r="BO142" i="5"/>
  <c r="BP142" i="5"/>
  <c r="BN143" i="5"/>
  <c r="BO143" i="5"/>
  <c r="BP143" i="5"/>
  <c r="BN144" i="5"/>
  <c r="BO144" i="5"/>
  <c r="BP144" i="5"/>
  <c r="BN145" i="5"/>
  <c r="BO145" i="5"/>
  <c r="BP145" i="5"/>
  <c r="BN146" i="5"/>
  <c r="BO146" i="5"/>
  <c r="BP146" i="5"/>
  <c r="BN147" i="5"/>
  <c r="BO147" i="5"/>
  <c r="BP147" i="5"/>
  <c r="BN148" i="5"/>
  <c r="BO148" i="5"/>
  <c r="BP148" i="5"/>
  <c r="BN149" i="5"/>
  <c r="BO149" i="5"/>
  <c r="BP149" i="5"/>
  <c r="BN150" i="5"/>
  <c r="BO150" i="5"/>
  <c r="BP150" i="5"/>
  <c r="BN151" i="5"/>
  <c r="BO151" i="5"/>
  <c r="BP151" i="5"/>
  <c r="BN152" i="5"/>
  <c r="BO152" i="5"/>
  <c r="BP152" i="5"/>
  <c r="BN153" i="5"/>
  <c r="BO153" i="5"/>
  <c r="BP153" i="5"/>
  <c r="BN154" i="5"/>
  <c r="BO154" i="5"/>
  <c r="BP154" i="5"/>
  <c r="BN155" i="5"/>
  <c r="BO155" i="5"/>
  <c r="BP155" i="5"/>
  <c r="BN156" i="5"/>
  <c r="BO156" i="5"/>
  <c r="BP156" i="5"/>
  <c r="BN157" i="5"/>
  <c r="BO157" i="5"/>
  <c r="BP157" i="5"/>
  <c r="BN158" i="5"/>
  <c r="BO158" i="5"/>
  <c r="BP158" i="5"/>
  <c r="BN159" i="5"/>
  <c r="BO159" i="5"/>
  <c r="BP159" i="5"/>
  <c r="BN160" i="5"/>
  <c r="BO160" i="5"/>
  <c r="BP160" i="5"/>
  <c r="BN161" i="5"/>
  <c r="BO161" i="5"/>
  <c r="BP161" i="5"/>
  <c r="BN162" i="5"/>
  <c r="BO162" i="5"/>
  <c r="BP162" i="5"/>
  <c r="BN163" i="5"/>
  <c r="BO163" i="5"/>
  <c r="BP163" i="5"/>
  <c r="BN164" i="5"/>
  <c r="BO164" i="5"/>
  <c r="BP164" i="5"/>
  <c r="BN165" i="5"/>
  <c r="BO165" i="5"/>
  <c r="BP165" i="5"/>
  <c r="BN166" i="5"/>
  <c r="BO166" i="5"/>
  <c r="BP166" i="5"/>
  <c r="BN167" i="5"/>
  <c r="BO167" i="5"/>
  <c r="BP167" i="5"/>
  <c r="BN168" i="5"/>
  <c r="BO168" i="5"/>
  <c r="BP168" i="5"/>
  <c r="BN169" i="5"/>
  <c r="BO169" i="5"/>
  <c r="BP169" i="5"/>
  <c r="BN170" i="5"/>
  <c r="BO170" i="5"/>
  <c r="BP170" i="5"/>
  <c r="BN171" i="5"/>
  <c r="BO171" i="5"/>
  <c r="BP171" i="5"/>
  <c r="BN172" i="5"/>
  <c r="BO172" i="5"/>
  <c r="BP172" i="5"/>
  <c r="BN173" i="5"/>
  <c r="BO173" i="5"/>
  <c r="BP173" i="5"/>
  <c r="BN174" i="5"/>
  <c r="BO174" i="5"/>
  <c r="BP174" i="5"/>
  <c r="BN175" i="5"/>
  <c r="BO175" i="5"/>
  <c r="BP175" i="5"/>
  <c r="BN176" i="5"/>
  <c r="BO176" i="5"/>
  <c r="BP176" i="5"/>
  <c r="BN177" i="5"/>
  <c r="BO177" i="5"/>
  <c r="BP177" i="5"/>
  <c r="BN178" i="5"/>
  <c r="BO178" i="5"/>
  <c r="BP178" i="5"/>
  <c r="BP7" i="5"/>
  <c r="BO7" i="5"/>
  <c r="BN7" i="5"/>
  <c r="BO3" i="5"/>
  <c r="BO2" i="5"/>
  <c r="BI3" i="5"/>
  <c r="BI2" i="5"/>
  <c r="AI8" i="5"/>
  <c r="AJ8" i="5" s="1"/>
  <c r="AK8" i="5" s="1"/>
  <c r="AL8" i="5" s="1"/>
  <c r="AM8" i="5" s="1"/>
  <c r="AN8" i="5" s="1"/>
  <c r="AO8" i="5" s="1"/>
  <c r="AP8" i="5" s="1"/>
  <c r="AQ8" i="5" s="1"/>
  <c r="AR8" i="5" s="1"/>
  <c r="AS8" i="5" s="1"/>
  <c r="AT8" i="5" s="1"/>
  <c r="AU8" i="5" s="1"/>
  <c r="AV8" i="5" s="1"/>
  <c r="AW8" i="5" s="1"/>
  <c r="AX8" i="5" s="1"/>
  <c r="AY8" i="5" s="1"/>
  <c r="AZ8" i="5" s="1"/>
  <c r="BA8" i="5" s="1"/>
  <c r="BB8" i="5" s="1"/>
  <c r="BC8" i="5" s="1"/>
  <c r="BD8" i="5" s="1"/>
  <c r="BE8" i="5" s="1"/>
  <c r="BF8" i="5" s="1"/>
  <c r="BG8" i="5" s="1"/>
  <c r="BH8" i="5" s="1"/>
  <c r="BI8" i="5" s="1"/>
  <c r="BJ8" i="5" s="1"/>
  <c r="BK8" i="5" s="1"/>
  <c r="BL8" i="5" s="1"/>
  <c r="AI9" i="5"/>
  <c r="AJ9" i="5"/>
  <c r="AK9" i="5" s="1"/>
  <c r="AL9" i="5" s="1"/>
  <c r="AM9" i="5" s="1"/>
  <c r="AN9" i="5" s="1"/>
  <c r="AO9" i="5" s="1"/>
  <c r="AP9" i="5" s="1"/>
  <c r="AQ9" i="5" s="1"/>
  <c r="AR9" i="5" s="1"/>
  <c r="AS9" i="5" s="1"/>
  <c r="AT9" i="5" s="1"/>
  <c r="AU9" i="5" s="1"/>
  <c r="AV9" i="5" s="1"/>
  <c r="AW9" i="5" s="1"/>
  <c r="AX9" i="5" s="1"/>
  <c r="AY9" i="5" s="1"/>
  <c r="AZ9" i="5"/>
  <c r="BA9" i="5" s="1"/>
  <c r="BB9" i="5" s="1"/>
  <c r="BC9" i="5" s="1"/>
  <c r="BD9" i="5" s="1"/>
  <c r="BE9" i="5" s="1"/>
  <c r="BF9" i="5" s="1"/>
  <c r="BG9" i="5" s="1"/>
  <c r="BH9" i="5" s="1"/>
  <c r="BI9" i="5" s="1"/>
  <c r="BJ9" i="5" s="1"/>
  <c r="BK9" i="5" s="1"/>
  <c r="BL9" i="5" s="1"/>
  <c r="AI10" i="5"/>
  <c r="AJ10" i="5"/>
  <c r="AK10" i="5" s="1"/>
  <c r="AL10" i="5" s="1"/>
  <c r="AM10" i="5" s="1"/>
  <c r="AN10" i="5" s="1"/>
  <c r="AO10" i="5" s="1"/>
  <c r="AP10" i="5" s="1"/>
  <c r="AQ10" i="5" s="1"/>
  <c r="AR10" i="5" s="1"/>
  <c r="AS10" i="5" s="1"/>
  <c r="AT10" i="5" s="1"/>
  <c r="AU10" i="5" s="1"/>
  <c r="AV10" i="5" s="1"/>
  <c r="AW10" i="5" s="1"/>
  <c r="AX10" i="5" s="1"/>
  <c r="AY10" i="5" s="1"/>
  <c r="AZ10" i="5" s="1"/>
  <c r="BA10" i="5" s="1"/>
  <c r="BB10" i="5" s="1"/>
  <c r="BC10" i="5" s="1"/>
  <c r="BD10" i="5" s="1"/>
  <c r="BE10" i="5" s="1"/>
  <c r="BF10" i="5" s="1"/>
  <c r="BG10" i="5" s="1"/>
  <c r="BH10" i="5" s="1"/>
  <c r="BI10" i="5" s="1"/>
  <c r="BJ10" i="5" s="1"/>
  <c r="BK10" i="5" s="1"/>
  <c r="BL10" i="5" s="1"/>
  <c r="AI11" i="5"/>
  <c r="AJ11" i="5" s="1"/>
  <c r="AK11" i="5" s="1"/>
  <c r="AL11" i="5" s="1"/>
  <c r="AM11" i="5" s="1"/>
  <c r="AN11" i="5" s="1"/>
  <c r="AO11" i="5" s="1"/>
  <c r="AP11" i="5" s="1"/>
  <c r="AQ11" i="5" s="1"/>
  <c r="AR11" i="5" s="1"/>
  <c r="AS11" i="5" s="1"/>
  <c r="AT11" i="5" s="1"/>
  <c r="AU11" i="5" s="1"/>
  <c r="AV11" i="5"/>
  <c r="AW11" i="5" s="1"/>
  <c r="AX11" i="5" s="1"/>
  <c r="AY11" i="5" s="1"/>
  <c r="AZ11" i="5" s="1"/>
  <c r="BA11" i="5" s="1"/>
  <c r="BB11" i="5" s="1"/>
  <c r="BC11" i="5" s="1"/>
  <c r="BD11" i="5"/>
  <c r="BE11" i="5" s="1"/>
  <c r="BF11" i="5" s="1"/>
  <c r="BG11" i="5" s="1"/>
  <c r="BH11" i="5" s="1"/>
  <c r="BI11" i="5" s="1"/>
  <c r="BJ11" i="5" s="1"/>
  <c r="BK11" i="5" s="1"/>
  <c r="BL11" i="5" s="1"/>
  <c r="AI12" i="5"/>
  <c r="AJ12" i="5" s="1"/>
  <c r="AK12" i="5" s="1"/>
  <c r="AL12" i="5" s="1"/>
  <c r="AM12" i="5" s="1"/>
  <c r="AN12" i="5" s="1"/>
  <c r="AO12" i="5" s="1"/>
  <c r="AP12" i="5" s="1"/>
  <c r="AQ12" i="5" s="1"/>
  <c r="AR12" i="5" s="1"/>
  <c r="AS12" i="5" s="1"/>
  <c r="AT12" i="5" s="1"/>
  <c r="AU12" i="5" s="1"/>
  <c r="AV12" i="5"/>
  <c r="AW12" i="5" s="1"/>
  <c r="AX12" i="5" s="1"/>
  <c r="AY12" i="5" s="1"/>
  <c r="AZ12" i="5" s="1"/>
  <c r="BA12" i="5" s="1"/>
  <c r="BB12" i="5" s="1"/>
  <c r="BC12" i="5" s="1"/>
  <c r="BD12" i="5" s="1"/>
  <c r="BE12" i="5" s="1"/>
  <c r="BF12" i="5" s="1"/>
  <c r="BG12" i="5" s="1"/>
  <c r="BH12" i="5" s="1"/>
  <c r="BI12" i="5" s="1"/>
  <c r="BJ12" i="5" s="1"/>
  <c r="BK12" i="5" s="1"/>
  <c r="BL12" i="5" s="1"/>
  <c r="AI13" i="5"/>
  <c r="AJ13" i="5"/>
  <c r="AK13" i="5" s="1"/>
  <c r="AL13" i="5" s="1"/>
  <c r="AM13" i="5" s="1"/>
  <c r="AN13" i="5" s="1"/>
  <c r="AO13" i="5" s="1"/>
  <c r="AP13" i="5" s="1"/>
  <c r="AQ13" i="5" s="1"/>
  <c r="AR13" i="5"/>
  <c r="AS13" i="5" s="1"/>
  <c r="AT13" i="5" s="1"/>
  <c r="AU13" i="5" s="1"/>
  <c r="AV13" i="5" s="1"/>
  <c r="AW13" i="5" s="1"/>
  <c r="AX13" i="5" s="1"/>
  <c r="AY13" i="5" s="1"/>
  <c r="AZ13" i="5"/>
  <c r="BA13" i="5" s="1"/>
  <c r="BB13" i="5" s="1"/>
  <c r="BC13" i="5" s="1"/>
  <c r="BD13" i="5" s="1"/>
  <c r="BE13" i="5" s="1"/>
  <c r="BF13" i="5" s="1"/>
  <c r="BG13" i="5" s="1"/>
  <c r="BH13" i="5" s="1"/>
  <c r="BI13" i="5" s="1"/>
  <c r="BJ13" i="5" s="1"/>
  <c r="BK13" i="5" s="1"/>
  <c r="BL13" i="5" s="1"/>
  <c r="AI14" i="5"/>
  <c r="AJ14" i="5"/>
  <c r="AK14" i="5" s="1"/>
  <c r="AL14" i="5" s="1"/>
  <c r="AM14" i="5" s="1"/>
  <c r="AN14" i="5" s="1"/>
  <c r="AO14" i="5" s="1"/>
  <c r="AP14" i="5" s="1"/>
  <c r="AQ14" i="5" s="1"/>
  <c r="AR14" i="5"/>
  <c r="AS14" i="5" s="1"/>
  <c r="AT14" i="5" s="1"/>
  <c r="AU14" i="5" s="1"/>
  <c r="AV14" i="5" s="1"/>
  <c r="AW14" i="5" s="1"/>
  <c r="AX14" i="5" s="1"/>
  <c r="AY14" i="5" s="1"/>
  <c r="AZ14" i="5" s="1"/>
  <c r="BA14" i="5" s="1"/>
  <c r="BB14" i="5" s="1"/>
  <c r="BC14" i="5" s="1"/>
  <c r="BD14" i="5" s="1"/>
  <c r="BE14" i="5" s="1"/>
  <c r="BF14" i="5" s="1"/>
  <c r="BG14" i="5" s="1"/>
  <c r="BH14" i="5" s="1"/>
  <c r="BI14" i="5" s="1"/>
  <c r="BJ14" i="5" s="1"/>
  <c r="BK14" i="5" s="1"/>
  <c r="BL14" i="5" s="1"/>
  <c r="AI15" i="5"/>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AI16" i="5"/>
  <c r="AJ16" i="5" s="1"/>
  <c r="AK16" i="5" s="1"/>
  <c r="AL16" i="5" s="1"/>
  <c r="AM16" i="5" s="1"/>
  <c r="AN16" i="5"/>
  <c r="AO16" i="5" s="1"/>
  <c r="AP16" i="5" s="1"/>
  <c r="AQ16" i="5" s="1"/>
  <c r="AR16" i="5" s="1"/>
  <c r="AS16" i="5" s="1"/>
  <c r="AT16" i="5" s="1"/>
  <c r="AU16" i="5" s="1"/>
  <c r="AV16" i="5" s="1"/>
  <c r="AW16" i="5" s="1"/>
  <c r="AX16" i="5" s="1"/>
  <c r="AY16" i="5" s="1"/>
  <c r="AZ16" i="5" s="1"/>
  <c r="BA16" i="5" s="1"/>
  <c r="BB16" i="5" s="1"/>
  <c r="BC16" i="5" s="1"/>
  <c r="BD16" i="5" s="1"/>
  <c r="BE16" i="5" s="1"/>
  <c r="BF16" i="5" s="1"/>
  <c r="BG16" i="5" s="1"/>
  <c r="BH16" i="5" s="1"/>
  <c r="BI16" i="5" s="1"/>
  <c r="BJ16" i="5" s="1"/>
  <c r="BK16" i="5" s="1"/>
  <c r="BL16" i="5" s="1"/>
  <c r="AI17" i="5"/>
  <c r="AJ17" i="5"/>
  <c r="AK17" i="5" s="1"/>
  <c r="AL17" i="5" s="1"/>
  <c r="AM17" i="5" s="1"/>
  <c r="AN17" i="5" s="1"/>
  <c r="AO17" i="5" s="1"/>
  <c r="AP17" i="5" s="1"/>
  <c r="AQ17" i="5" s="1"/>
  <c r="AR17" i="5" s="1"/>
  <c r="AS17" i="5" s="1"/>
  <c r="AT17" i="5" s="1"/>
  <c r="AU17" i="5" s="1"/>
  <c r="AV17" i="5" s="1"/>
  <c r="AW17" i="5" s="1"/>
  <c r="AX17" i="5" s="1"/>
  <c r="AY17" i="5" s="1"/>
  <c r="AZ17" i="5" s="1"/>
  <c r="BA17" i="5" s="1"/>
  <c r="BB17" i="5" s="1"/>
  <c r="BC17" i="5" s="1"/>
  <c r="BD17" i="5" s="1"/>
  <c r="BE17" i="5" s="1"/>
  <c r="BF17" i="5" s="1"/>
  <c r="BG17" i="5" s="1"/>
  <c r="BH17" i="5" s="1"/>
  <c r="BI17" i="5" s="1"/>
  <c r="BJ17" i="5" s="1"/>
  <c r="BK17" i="5" s="1"/>
  <c r="BL17" i="5" s="1"/>
  <c r="AI18" i="5"/>
  <c r="AJ18" i="5"/>
  <c r="AK18" i="5" s="1"/>
  <c r="AL18" i="5" s="1"/>
  <c r="AM18" i="5" s="1"/>
  <c r="AN18" i="5" s="1"/>
  <c r="AO18" i="5" s="1"/>
  <c r="AP18" i="5" s="1"/>
  <c r="AQ18" i="5" s="1"/>
  <c r="AR18" i="5"/>
  <c r="AS18" i="5" s="1"/>
  <c r="AT18" i="5" s="1"/>
  <c r="AU18" i="5" s="1"/>
  <c r="AV18" i="5" s="1"/>
  <c r="AW18" i="5" s="1"/>
  <c r="AX18" i="5" s="1"/>
  <c r="AY18" i="5" s="1"/>
  <c r="AZ18" i="5" s="1"/>
  <c r="BA18" i="5" s="1"/>
  <c r="BB18" i="5" s="1"/>
  <c r="BC18" i="5" s="1"/>
  <c r="BD18" i="5" s="1"/>
  <c r="BE18" i="5" s="1"/>
  <c r="BF18" i="5" s="1"/>
  <c r="BG18" i="5" s="1"/>
  <c r="BH18" i="5" s="1"/>
  <c r="BI18" i="5" s="1"/>
  <c r="BJ18" i="5" s="1"/>
  <c r="BK18" i="5" s="1"/>
  <c r="BL18" i="5" s="1"/>
  <c r="AI19" i="5"/>
  <c r="AJ19" i="5" s="1"/>
  <c r="AK19" i="5" s="1"/>
  <c r="AL19" i="5" s="1"/>
  <c r="AM19" i="5" s="1"/>
  <c r="AN19" i="5" s="1"/>
  <c r="AO19" i="5" s="1"/>
  <c r="AP19" i="5" s="1"/>
  <c r="AQ19" i="5" s="1"/>
  <c r="AR19" i="5" s="1"/>
  <c r="AS19" i="5" s="1"/>
  <c r="AT19" i="5" s="1"/>
  <c r="AU19" i="5" s="1"/>
  <c r="AV19" i="5" s="1"/>
  <c r="AW19" i="5" s="1"/>
  <c r="AX19" i="5" s="1"/>
  <c r="AY19" i="5" s="1"/>
  <c r="AZ19" i="5" s="1"/>
  <c r="BA19" i="5" s="1"/>
  <c r="BB19" i="5" s="1"/>
  <c r="BC19" i="5" s="1"/>
  <c r="BD19" i="5" s="1"/>
  <c r="BE19" i="5" s="1"/>
  <c r="BF19" i="5" s="1"/>
  <c r="BG19" i="5" s="1"/>
  <c r="BH19" i="5" s="1"/>
  <c r="BI19" i="5" s="1"/>
  <c r="BJ19" i="5" s="1"/>
  <c r="BK19" i="5" s="1"/>
  <c r="BL19" i="5" s="1"/>
  <c r="AI20" i="5"/>
  <c r="AJ20" i="5" s="1"/>
  <c r="AK20" i="5" s="1"/>
  <c r="AL20" i="5" s="1"/>
  <c r="AM20" i="5" s="1"/>
  <c r="AN20" i="5"/>
  <c r="AO20" i="5" s="1"/>
  <c r="AP20" i="5" s="1"/>
  <c r="AQ20" i="5" s="1"/>
  <c r="AR20" i="5" s="1"/>
  <c r="AS20" i="5" s="1"/>
  <c r="AT20" i="5" s="1"/>
  <c r="AU20" i="5" s="1"/>
  <c r="AV20" i="5" s="1"/>
  <c r="AW20" i="5" s="1"/>
  <c r="AX20" i="5" s="1"/>
  <c r="AY20" i="5" s="1"/>
  <c r="AZ20" i="5" s="1"/>
  <c r="BA20" i="5" s="1"/>
  <c r="BB20" i="5" s="1"/>
  <c r="BC20" i="5" s="1"/>
  <c r="BD20" i="5" s="1"/>
  <c r="BE20" i="5" s="1"/>
  <c r="BF20" i="5" s="1"/>
  <c r="BG20" i="5" s="1"/>
  <c r="BH20" i="5" s="1"/>
  <c r="BI20" i="5" s="1"/>
  <c r="BJ20" i="5" s="1"/>
  <c r="BK20" i="5" s="1"/>
  <c r="BL20" i="5" s="1"/>
  <c r="AI21" i="5"/>
  <c r="AJ21" i="5"/>
  <c r="AK21" i="5" s="1"/>
  <c r="AL21" i="5" s="1"/>
  <c r="AM21" i="5" s="1"/>
  <c r="AN21" i="5" s="1"/>
  <c r="AO21" i="5" s="1"/>
  <c r="AP21" i="5" s="1"/>
  <c r="AQ21" i="5" s="1"/>
  <c r="AR21" i="5" s="1"/>
  <c r="AS21" i="5" s="1"/>
  <c r="AT21" i="5" s="1"/>
  <c r="AU21" i="5" s="1"/>
  <c r="AV21" i="5" s="1"/>
  <c r="AW21" i="5" s="1"/>
  <c r="AX21" i="5" s="1"/>
  <c r="AY21" i="5" s="1"/>
  <c r="AZ21" i="5" s="1"/>
  <c r="BA21" i="5" s="1"/>
  <c r="BB21" i="5" s="1"/>
  <c r="BC21" i="5" s="1"/>
  <c r="BD21" i="5" s="1"/>
  <c r="BE21" i="5" s="1"/>
  <c r="BF21" i="5" s="1"/>
  <c r="BG21" i="5" s="1"/>
  <c r="BH21" i="5"/>
  <c r="BI21" i="5" s="1"/>
  <c r="BJ21" i="5" s="1"/>
  <c r="BK21" i="5" s="1"/>
  <c r="BL21" i="5" s="1"/>
  <c r="AI22" i="5"/>
  <c r="AJ22" i="5"/>
  <c r="AK22" i="5" s="1"/>
  <c r="AL22" i="5" s="1"/>
  <c r="AM22" i="5" s="1"/>
  <c r="AN22" i="5" s="1"/>
  <c r="AO22" i="5" s="1"/>
  <c r="AP22" i="5" s="1"/>
  <c r="AQ22" i="5" s="1"/>
  <c r="AR22" i="5" s="1"/>
  <c r="AS22" i="5" s="1"/>
  <c r="AT22" i="5" s="1"/>
  <c r="AU22" i="5" s="1"/>
  <c r="AV22" i="5" s="1"/>
  <c r="AW22" i="5" s="1"/>
  <c r="AX22" i="5" s="1"/>
  <c r="AY22" i="5" s="1"/>
  <c r="AZ22" i="5" s="1"/>
  <c r="BA22" i="5" s="1"/>
  <c r="BB22" i="5" s="1"/>
  <c r="BC22" i="5" s="1"/>
  <c r="BD22" i="5" s="1"/>
  <c r="BE22" i="5" s="1"/>
  <c r="BF22" i="5" s="1"/>
  <c r="BG22" i="5" s="1"/>
  <c r="BH22" i="5" s="1"/>
  <c r="BI22" i="5" s="1"/>
  <c r="BJ22" i="5" s="1"/>
  <c r="BK22" i="5" s="1"/>
  <c r="BL22" i="5" s="1"/>
  <c r="AI23" i="5"/>
  <c r="AJ23" i="5" s="1"/>
  <c r="AK23" i="5" s="1"/>
  <c r="AL23" i="5" s="1"/>
  <c r="AM23" i="5" s="1"/>
  <c r="AN23" i="5" s="1"/>
  <c r="AO23" i="5" s="1"/>
  <c r="AP23" i="5" s="1"/>
  <c r="AQ23" i="5" s="1"/>
  <c r="AR23" i="5" s="1"/>
  <c r="AS23" i="5" s="1"/>
  <c r="AT23" i="5" s="1"/>
  <c r="AU23" i="5" s="1"/>
  <c r="AV23" i="5" s="1"/>
  <c r="AW23" i="5" s="1"/>
  <c r="AX23" i="5" s="1"/>
  <c r="AY23" i="5" s="1"/>
  <c r="AZ23" i="5" s="1"/>
  <c r="BA23" i="5" s="1"/>
  <c r="BB23" i="5" s="1"/>
  <c r="BC23" i="5" s="1"/>
  <c r="BD23" i="5" s="1"/>
  <c r="BE23" i="5" s="1"/>
  <c r="BF23" i="5" s="1"/>
  <c r="BG23" i="5" s="1"/>
  <c r="BH23" i="5" s="1"/>
  <c r="BI23" i="5" s="1"/>
  <c r="BJ23" i="5" s="1"/>
  <c r="BK23" i="5" s="1"/>
  <c r="BL23" i="5" s="1"/>
  <c r="AI24" i="5"/>
  <c r="AJ24" i="5" s="1"/>
  <c r="AK24" i="5" s="1"/>
  <c r="AL24" i="5" s="1"/>
  <c r="AM24" i="5" s="1"/>
  <c r="AN24" i="5"/>
  <c r="AO24" i="5" s="1"/>
  <c r="AP24" i="5" s="1"/>
  <c r="AQ24" i="5" s="1"/>
  <c r="AR24" i="5" s="1"/>
  <c r="AS24" i="5" s="1"/>
  <c r="AT24" i="5" s="1"/>
  <c r="AU24" i="5" s="1"/>
  <c r="AV24" i="5" s="1"/>
  <c r="AW24" i="5" s="1"/>
  <c r="AX24" i="5" s="1"/>
  <c r="AY24" i="5" s="1"/>
  <c r="AZ24" i="5" s="1"/>
  <c r="BA24" i="5" s="1"/>
  <c r="BB24" i="5" s="1"/>
  <c r="BC24" i="5" s="1"/>
  <c r="BD24" i="5" s="1"/>
  <c r="BE24" i="5" s="1"/>
  <c r="BF24" i="5" s="1"/>
  <c r="BG24" i="5" s="1"/>
  <c r="BH24" i="5" s="1"/>
  <c r="BI24" i="5" s="1"/>
  <c r="BJ24" i="5" s="1"/>
  <c r="BK24" i="5" s="1"/>
  <c r="BL24" i="5" s="1"/>
  <c r="AI25" i="5"/>
  <c r="AJ25" i="5"/>
  <c r="AK25" i="5" s="1"/>
  <c r="AL25" i="5" s="1"/>
  <c r="AM25" i="5" s="1"/>
  <c r="AN25" i="5" s="1"/>
  <c r="AO25" i="5" s="1"/>
  <c r="AP25" i="5" s="1"/>
  <c r="AQ25" i="5" s="1"/>
  <c r="AR25" i="5" s="1"/>
  <c r="AS25" i="5" s="1"/>
  <c r="AT25" i="5" s="1"/>
  <c r="AU25" i="5" s="1"/>
  <c r="AV25" i="5" s="1"/>
  <c r="AW25" i="5" s="1"/>
  <c r="AX25" i="5" s="1"/>
  <c r="AY25" i="5" s="1"/>
  <c r="AZ25" i="5" s="1"/>
  <c r="BA25" i="5" s="1"/>
  <c r="BB25" i="5" s="1"/>
  <c r="BC25" i="5" s="1"/>
  <c r="BD25" i="5" s="1"/>
  <c r="BE25" i="5" s="1"/>
  <c r="BF25" i="5" s="1"/>
  <c r="BG25" i="5" s="1"/>
  <c r="BH25" i="5" s="1"/>
  <c r="BI25" i="5" s="1"/>
  <c r="BJ25" i="5" s="1"/>
  <c r="BK25" i="5" s="1"/>
  <c r="BL25" i="5" s="1"/>
  <c r="AI26" i="5"/>
  <c r="AJ26" i="5"/>
  <c r="AK26" i="5"/>
  <c r="AL26" i="5" s="1"/>
  <c r="AM26" i="5" s="1"/>
  <c r="AN26" i="5" s="1"/>
  <c r="AO26" i="5" s="1"/>
  <c r="AP26" i="5" s="1"/>
  <c r="AQ26" i="5"/>
  <c r="AR26" i="5" s="1"/>
  <c r="AS26" i="5" s="1"/>
  <c r="AT26" i="5" s="1"/>
  <c r="AU26" i="5" s="1"/>
  <c r="AV26" i="5" s="1"/>
  <c r="AW26" i="5" s="1"/>
  <c r="AX26" i="5" s="1"/>
  <c r="AY26" i="5" s="1"/>
  <c r="AZ26" i="5" s="1"/>
  <c r="BA26" i="5" s="1"/>
  <c r="BB26" i="5" s="1"/>
  <c r="BC26" i="5" s="1"/>
  <c r="BD26" i="5" s="1"/>
  <c r="BE26" i="5" s="1"/>
  <c r="BF26" i="5" s="1"/>
  <c r="BG26" i="5"/>
  <c r="BH26" i="5" s="1"/>
  <c r="BI26" i="5" s="1"/>
  <c r="BJ26" i="5" s="1"/>
  <c r="BK26" i="5" s="1"/>
  <c r="BL26" i="5" s="1"/>
  <c r="AI27" i="5"/>
  <c r="AJ27" i="5" s="1"/>
  <c r="AK27" i="5" s="1"/>
  <c r="AL27" i="5"/>
  <c r="AM27" i="5" s="1"/>
  <c r="AN27" i="5"/>
  <c r="AO27" i="5" s="1"/>
  <c r="AP27" i="5" s="1"/>
  <c r="AQ27" i="5" s="1"/>
  <c r="AR27" i="5" s="1"/>
  <c r="AS27" i="5" s="1"/>
  <c r="AT27" i="5" s="1"/>
  <c r="AU27" i="5" s="1"/>
  <c r="AV27" i="5" s="1"/>
  <c r="AW27" i="5" s="1"/>
  <c r="AX27" i="5" s="1"/>
  <c r="AY27" i="5" s="1"/>
  <c r="AZ27" i="5" s="1"/>
  <c r="BA27" i="5" s="1"/>
  <c r="BB27" i="5" s="1"/>
  <c r="BC27" i="5" s="1"/>
  <c r="BD27" i="5" s="1"/>
  <c r="BE27" i="5" s="1"/>
  <c r="BF27" i="5" s="1"/>
  <c r="BG27" i="5" s="1"/>
  <c r="BH27" i="5" s="1"/>
  <c r="BI27" i="5" s="1"/>
  <c r="BJ27" i="5"/>
  <c r="BK27" i="5" s="1"/>
  <c r="BL27" i="5" s="1"/>
  <c r="AI28" i="5"/>
  <c r="AJ28" i="5" s="1"/>
  <c r="AK28" i="5"/>
  <c r="AL28" i="5" s="1"/>
  <c r="AM28" i="5" s="1"/>
  <c r="AN28" i="5" s="1"/>
  <c r="AO28" i="5" s="1"/>
  <c r="AP28" i="5"/>
  <c r="AQ28" i="5" s="1"/>
  <c r="AR28" i="5" s="1"/>
  <c r="AS28" i="5"/>
  <c r="AT28" i="5" s="1"/>
  <c r="AU28" i="5" s="1"/>
  <c r="AV28" i="5" s="1"/>
  <c r="AW28" i="5" s="1"/>
  <c r="AX28" i="5" s="1"/>
  <c r="AY28" i="5" s="1"/>
  <c r="AZ28" i="5" s="1"/>
  <c r="BA28" i="5"/>
  <c r="BB28" i="5" s="1"/>
  <c r="BC28" i="5" s="1"/>
  <c r="BD28" i="5" s="1"/>
  <c r="BE28" i="5" s="1"/>
  <c r="BF28" i="5" s="1"/>
  <c r="BG28" i="5" s="1"/>
  <c r="BH28" i="5" s="1"/>
  <c r="BI28" i="5" s="1"/>
  <c r="BJ28" i="5" s="1"/>
  <c r="BK28" i="5" s="1"/>
  <c r="BL28" i="5" s="1"/>
  <c r="AI29" i="5"/>
  <c r="AJ29" i="5"/>
  <c r="AK29" i="5" s="1"/>
  <c r="AL29" i="5" s="1"/>
  <c r="AM29" i="5" s="1"/>
  <c r="AN29" i="5" s="1"/>
  <c r="AO29" i="5" s="1"/>
  <c r="AP29" i="5" s="1"/>
  <c r="AQ29" i="5" s="1"/>
  <c r="AR29" i="5" s="1"/>
  <c r="AS29" i="5" s="1"/>
  <c r="AT29" i="5" s="1"/>
  <c r="AU29" i="5" s="1"/>
  <c r="AV29" i="5" s="1"/>
  <c r="AW29" i="5" s="1"/>
  <c r="AX29" i="5" s="1"/>
  <c r="AY29" i="5" s="1"/>
  <c r="AZ29" i="5" s="1"/>
  <c r="BA29" i="5" s="1"/>
  <c r="BB29" i="5" s="1"/>
  <c r="BC29" i="5" s="1"/>
  <c r="BD29" i="5" s="1"/>
  <c r="BE29" i="5" s="1"/>
  <c r="BF29" i="5" s="1"/>
  <c r="BG29" i="5" s="1"/>
  <c r="BH29" i="5" s="1"/>
  <c r="BI29" i="5" s="1"/>
  <c r="BJ29" i="5" s="1"/>
  <c r="BK29" i="5" s="1"/>
  <c r="BL29" i="5" s="1"/>
  <c r="AI30" i="5"/>
  <c r="AJ30" i="5"/>
  <c r="AK30" i="5" s="1"/>
  <c r="AL30" i="5" s="1"/>
  <c r="AM30" i="5" s="1"/>
  <c r="AN30" i="5" s="1"/>
  <c r="AO30" i="5" s="1"/>
  <c r="AP30" i="5" s="1"/>
  <c r="AQ30" i="5" s="1"/>
  <c r="AR30" i="5" s="1"/>
  <c r="AS30" i="5" s="1"/>
  <c r="AT30" i="5"/>
  <c r="AU30" i="5" s="1"/>
  <c r="AV30" i="5" s="1"/>
  <c r="AW30" i="5" s="1"/>
  <c r="AX30" i="5" s="1"/>
  <c r="AY30" i="5" s="1"/>
  <c r="AZ30" i="5" s="1"/>
  <c r="BA30" i="5" s="1"/>
  <c r="BB30" i="5" s="1"/>
  <c r="BC30" i="5" s="1"/>
  <c r="BD30" i="5" s="1"/>
  <c r="BE30" i="5" s="1"/>
  <c r="BF30" i="5"/>
  <c r="BG30" i="5" s="1"/>
  <c r="BH30" i="5" s="1"/>
  <c r="BI30" i="5" s="1"/>
  <c r="BJ30" i="5" s="1"/>
  <c r="BK30" i="5" s="1"/>
  <c r="BL30" i="5" s="1"/>
  <c r="AI31" i="5"/>
  <c r="AJ31" i="5"/>
  <c r="AK31" i="5" s="1"/>
  <c r="AL31" i="5" s="1"/>
  <c r="AM31" i="5" s="1"/>
  <c r="AN31" i="5" s="1"/>
  <c r="AO31" i="5" s="1"/>
  <c r="AP31" i="5" s="1"/>
  <c r="AQ31" i="5" s="1"/>
  <c r="AR31" i="5"/>
  <c r="AS31" i="5" s="1"/>
  <c r="AT31" i="5" s="1"/>
  <c r="AU31" i="5" s="1"/>
  <c r="AV31" i="5" s="1"/>
  <c r="AW31" i="5" s="1"/>
  <c r="AX31" i="5" s="1"/>
  <c r="AY31" i="5" s="1"/>
  <c r="AZ31" i="5" s="1"/>
  <c r="BA31" i="5" s="1"/>
  <c r="BB31" i="5" s="1"/>
  <c r="BC31" i="5" s="1"/>
  <c r="BD31" i="5" s="1"/>
  <c r="BE31" i="5" s="1"/>
  <c r="BF31" i="5"/>
  <c r="BG31" i="5" s="1"/>
  <c r="BH31" i="5" s="1"/>
  <c r="BI31" i="5" s="1"/>
  <c r="BJ31" i="5" s="1"/>
  <c r="BK31" i="5" s="1"/>
  <c r="BL31" i="5" s="1"/>
  <c r="AI32" i="5"/>
  <c r="AJ32" i="5"/>
  <c r="AK32" i="5" s="1"/>
  <c r="AL32" i="5" s="1"/>
  <c r="AM32" i="5" s="1"/>
  <c r="AN32" i="5" s="1"/>
  <c r="AO32" i="5" s="1"/>
  <c r="AP32" i="5" s="1"/>
  <c r="AQ32" i="5" s="1"/>
  <c r="AR32" i="5" s="1"/>
  <c r="AS32" i="5" s="1"/>
  <c r="AT32" i="5" s="1"/>
  <c r="AU32" i="5" s="1"/>
  <c r="AV32" i="5" s="1"/>
  <c r="AW32" i="5" s="1"/>
  <c r="AX32" i="5" s="1"/>
  <c r="AY32" i="5" s="1"/>
  <c r="AZ32" i="5" s="1"/>
  <c r="BA32" i="5" s="1"/>
  <c r="BB32" i="5"/>
  <c r="BC32" i="5" s="1"/>
  <c r="BD32" i="5" s="1"/>
  <c r="BE32" i="5" s="1"/>
  <c r="BF32" i="5" s="1"/>
  <c r="BG32" i="5" s="1"/>
  <c r="BH32" i="5" s="1"/>
  <c r="BI32" i="5" s="1"/>
  <c r="BJ32" i="5" s="1"/>
  <c r="BK32" i="5" s="1"/>
  <c r="BL32" i="5" s="1"/>
  <c r="AI33" i="5"/>
  <c r="AJ33" i="5"/>
  <c r="AK33" i="5" s="1"/>
  <c r="AL33" i="5"/>
  <c r="AM33" i="5" s="1"/>
  <c r="AN33" i="5" s="1"/>
  <c r="AO33" i="5" s="1"/>
  <c r="AP33" i="5" s="1"/>
  <c r="AQ33" i="5" s="1"/>
  <c r="AR33" i="5" s="1"/>
  <c r="AS33" i="5" s="1"/>
  <c r="AT33" i="5" s="1"/>
  <c r="AU33" i="5" s="1"/>
  <c r="AV33" i="5"/>
  <c r="AW33" i="5" s="1"/>
  <c r="AX33" i="5" s="1"/>
  <c r="AY33" i="5" s="1"/>
  <c r="AZ33" i="5" s="1"/>
  <c r="BA33" i="5" s="1"/>
  <c r="BB33" i="5"/>
  <c r="BC33" i="5" s="1"/>
  <c r="BD33" i="5" s="1"/>
  <c r="BE33" i="5" s="1"/>
  <c r="BF33" i="5" s="1"/>
  <c r="BG33" i="5" s="1"/>
  <c r="BH33" i="5" s="1"/>
  <c r="BI33" i="5" s="1"/>
  <c r="BJ33" i="5" s="1"/>
  <c r="BK33" i="5" s="1"/>
  <c r="BL33" i="5" s="1"/>
  <c r="AI34" i="5"/>
  <c r="AJ34" i="5"/>
  <c r="AK34" i="5" s="1"/>
  <c r="AL34" i="5" s="1"/>
  <c r="AM34" i="5" s="1"/>
  <c r="AN34" i="5"/>
  <c r="AO34" i="5" s="1"/>
  <c r="AP34" i="5"/>
  <c r="AQ34" i="5" s="1"/>
  <c r="AR34" i="5" s="1"/>
  <c r="AS34" i="5" s="1"/>
  <c r="AT34" i="5" s="1"/>
  <c r="AU34" i="5" s="1"/>
  <c r="AV34" i="5" s="1"/>
  <c r="AW34" i="5" s="1"/>
  <c r="AX34" i="5" s="1"/>
  <c r="AY34" i="5" s="1"/>
  <c r="AZ34" i="5" s="1"/>
  <c r="BA34" i="5" s="1"/>
  <c r="BB34" i="5" s="1"/>
  <c r="BC34" i="5" s="1"/>
  <c r="BD34" i="5" s="1"/>
  <c r="BE34" i="5" s="1"/>
  <c r="BF34" i="5" s="1"/>
  <c r="BG34" i="5" s="1"/>
  <c r="BH34" i="5" s="1"/>
  <c r="BI34" i="5" s="1"/>
  <c r="BJ34" i="5" s="1"/>
  <c r="BK34" i="5" s="1"/>
  <c r="BL34" i="5" s="1"/>
  <c r="AI35" i="5"/>
  <c r="AJ35" i="5"/>
  <c r="AK35" i="5" s="1"/>
  <c r="AL35" i="5"/>
  <c r="AM35" i="5" s="1"/>
  <c r="AN35" i="5" s="1"/>
  <c r="AO35" i="5" s="1"/>
  <c r="AP35" i="5" s="1"/>
  <c r="AQ35" i="5" s="1"/>
  <c r="AR35" i="5"/>
  <c r="AS35" i="5" s="1"/>
  <c r="AT35" i="5" s="1"/>
  <c r="AU35" i="5" s="1"/>
  <c r="AV35" i="5" s="1"/>
  <c r="AW35" i="5" s="1"/>
  <c r="AX35" i="5" s="1"/>
  <c r="AY35" i="5" s="1"/>
  <c r="AZ35" i="5" s="1"/>
  <c r="BA35" i="5" s="1"/>
  <c r="BB35" i="5"/>
  <c r="BC35" i="5" s="1"/>
  <c r="BD35" i="5" s="1"/>
  <c r="BE35" i="5" s="1"/>
  <c r="BF35" i="5" s="1"/>
  <c r="BG35" i="5" s="1"/>
  <c r="BH35" i="5" s="1"/>
  <c r="BI35" i="5" s="1"/>
  <c r="BJ35" i="5" s="1"/>
  <c r="BK35" i="5" s="1"/>
  <c r="BL35" i="5" s="1"/>
  <c r="AI36" i="5"/>
  <c r="AJ36" i="5"/>
  <c r="AK36" i="5" s="1"/>
  <c r="AL36" i="5"/>
  <c r="AM36" i="5" s="1"/>
  <c r="AN36" i="5"/>
  <c r="AO36" i="5" s="1"/>
  <c r="AP36" i="5" s="1"/>
  <c r="AQ36" i="5" s="1"/>
  <c r="AR36" i="5"/>
  <c r="AS36" i="5" s="1"/>
  <c r="AT36" i="5" s="1"/>
  <c r="AU36" i="5" s="1"/>
  <c r="AV36" i="5" s="1"/>
  <c r="AW36" i="5" s="1"/>
  <c r="AX36" i="5" s="1"/>
  <c r="AY36" i="5" s="1"/>
  <c r="AZ36" i="5" s="1"/>
  <c r="BA36" i="5" s="1"/>
  <c r="BB36" i="5" s="1"/>
  <c r="BC36" i="5" s="1"/>
  <c r="BD36" i="5" s="1"/>
  <c r="BE36" i="5" s="1"/>
  <c r="BF36" i="5" s="1"/>
  <c r="BG36" i="5" s="1"/>
  <c r="BH36" i="5" s="1"/>
  <c r="BI36" i="5" s="1"/>
  <c r="BJ36" i="5"/>
  <c r="BK36" i="5" s="1"/>
  <c r="BL36" i="5" s="1"/>
  <c r="AI37" i="5"/>
  <c r="AJ37" i="5"/>
  <c r="AK37" i="5" s="1"/>
  <c r="AL37" i="5" s="1"/>
  <c r="AM37" i="5" s="1"/>
  <c r="AN37" i="5"/>
  <c r="AO37" i="5" s="1"/>
  <c r="AP37" i="5" s="1"/>
  <c r="AQ37" i="5" s="1"/>
  <c r="AR37" i="5" s="1"/>
  <c r="AS37" i="5" s="1"/>
  <c r="AT37" i="5" s="1"/>
  <c r="AU37" i="5" s="1"/>
  <c r="AV37" i="5"/>
  <c r="AW37" i="5" s="1"/>
  <c r="AX37" i="5" s="1"/>
  <c r="AY37" i="5" s="1"/>
  <c r="AZ37" i="5" s="1"/>
  <c r="BA37" i="5" s="1"/>
  <c r="BB37" i="5" s="1"/>
  <c r="BC37" i="5" s="1"/>
  <c r="BD37" i="5" s="1"/>
  <c r="BE37" i="5" s="1"/>
  <c r="BF37" i="5" s="1"/>
  <c r="BG37" i="5" s="1"/>
  <c r="BH37" i="5" s="1"/>
  <c r="BI37" i="5" s="1"/>
  <c r="BJ37" i="5" s="1"/>
  <c r="BK37" i="5" s="1"/>
  <c r="BL37" i="5" s="1"/>
  <c r="AI38" i="5"/>
  <c r="AJ38" i="5"/>
  <c r="AK38" i="5" s="1"/>
  <c r="AL38" i="5" s="1"/>
  <c r="AM38" i="5" s="1"/>
  <c r="AN38" i="5" s="1"/>
  <c r="AO38" i="5" s="1"/>
  <c r="AP38" i="5" s="1"/>
  <c r="AQ38" i="5" s="1"/>
  <c r="AR38" i="5" s="1"/>
  <c r="AS38" i="5" s="1"/>
  <c r="AT38" i="5" s="1"/>
  <c r="AU38" i="5" s="1"/>
  <c r="AV38" i="5" s="1"/>
  <c r="AW38" i="5" s="1"/>
  <c r="AX38" i="5" s="1"/>
  <c r="AY38" i="5" s="1"/>
  <c r="AZ38" i="5" s="1"/>
  <c r="BA38" i="5" s="1"/>
  <c r="BB38" i="5" s="1"/>
  <c r="BC38" i="5" s="1"/>
  <c r="BD38" i="5" s="1"/>
  <c r="BE38" i="5" s="1"/>
  <c r="BF38" i="5" s="1"/>
  <c r="BG38" i="5" s="1"/>
  <c r="BH38" i="5" s="1"/>
  <c r="BI38" i="5" s="1"/>
  <c r="BJ38" i="5" s="1"/>
  <c r="BK38" i="5" s="1"/>
  <c r="BL38" i="5" s="1"/>
  <c r="AI39" i="5"/>
  <c r="AJ39" i="5"/>
  <c r="AK39" i="5" s="1"/>
  <c r="AL39" i="5"/>
  <c r="AM39" i="5" s="1"/>
  <c r="AN39" i="5" s="1"/>
  <c r="AO39" i="5" s="1"/>
  <c r="AP39" i="5"/>
  <c r="AQ39" i="5" s="1"/>
  <c r="AR39" i="5" s="1"/>
  <c r="AS39" i="5" s="1"/>
  <c r="AT39" i="5" s="1"/>
  <c r="AU39" i="5" s="1"/>
  <c r="AV39" i="5" s="1"/>
  <c r="AW39" i="5" s="1"/>
  <c r="AX39" i="5"/>
  <c r="AY39" i="5" s="1"/>
  <c r="AZ39" i="5" s="1"/>
  <c r="BA39" i="5" s="1"/>
  <c r="BB39" i="5" s="1"/>
  <c r="BC39" i="5" s="1"/>
  <c r="BD39" i="5" s="1"/>
  <c r="BE39" i="5" s="1"/>
  <c r="BF39" i="5" s="1"/>
  <c r="BG39" i="5" s="1"/>
  <c r="BH39" i="5" s="1"/>
  <c r="BI39" i="5" s="1"/>
  <c r="BJ39" i="5" s="1"/>
  <c r="BK39" i="5" s="1"/>
  <c r="BL39" i="5"/>
  <c r="AI40" i="5"/>
  <c r="AJ40" i="5"/>
  <c r="AK40" i="5" s="1"/>
  <c r="AL40" i="5"/>
  <c r="AM40" i="5" s="1"/>
  <c r="AN40" i="5" s="1"/>
  <c r="AO40" i="5" s="1"/>
  <c r="AP40" i="5" s="1"/>
  <c r="AQ40" i="5" s="1"/>
  <c r="AR40" i="5"/>
  <c r="AS40" i="5" s="1"/>
  <c r="AT40" i="5" s="1"/>
  <c r="AU40" i="5" s="1"/>
  <c r="AV40" i="5" s="1"/>
  <c r="AW40" i="5" s="1"/>
  <c r="AX40" i="5" s="1"/>
  <c r="AY40" i="5" s="1"/>
  <c r="AZ40" i="5" s="1"/>
  <c r="BA40" i="5" s="1"/>
  <c r="BB40" i="5" s="1"/>
  <c r="BC40" i="5" s="1"/>
  <c r="BD40" i="5" s="1"/>
  <c r="BE40" i="5" s="1"/>
  <c r="BF40" i="5" s="1"/>
  <c r="BG40" i="5" s="1"/>
  <c r="BH40" i="5" s="1"/>
  <c r="BI40" i="5" s="1"/>
  <c r="BJ40" i="5" s="1"/>
  <c r="BK40" i="5" s="1"/>
  <c r="BL40" i="5" s="1"/>
  <c r="AI41" i="5"/>
  <c r="AJ41" i="5"/>
  <c r="AK41" i="5" s="1"/>
  <c r="AL41" i="5"/>
  <c r="AM41" i="5" s="1"/>
  <c r="AN41" i="5" s="1"/>
  <c r="AO41" i="5" s="1"/>
  <c r="AP41" i="5" s="1"/>
  <c r="AQ41" i="5" s="1"/>
  <c r="AR41" i="5" s="1"/>
  <c r="AS41" i="5" s="1"/>
  <c r="AT41" i="5" s="1"/>
  <c r="AU41" i="5" s="1"/>
  <c r="AV41" i="5" s="1"/>
  <c r="AW41" i="5" s="1"/>
  <c r="AX41" i="5" s="1"/>
  <c r="AY41" i="5" s="1"/>
  <c r="AZ41" i="5" s="1"/>
  <c r="BA41" i="5" s="1"/>
  <c r="BB41" i="5" s="1"/>
  <c r="BC41" i="5" s="1"/>
  <c r="BD41" i="5" s="1"/>
  <c r="BE41" i="5" s="1"/>
  <c r="BF41" i="5" s="1"/>
  <c r="BG41" i="5" s="1"/>
  <c r="BH41" i="5" s="1"/>
  <c r="BI41" i="5" s="1"/>
  <c r="BJ41" i="5" s="1"/>
  <c r="BK41" i="5"/>
  <c r="BL41" i="5" s="1"/>
  <c r="AI42" i="5"/>
  <c r="AJ42" i="5"/>
  <c r="AK42" i="5" s="1"/>
  <c r="AL42" i="5" s="1"/>
  <c r="AM42" i="5" s="1"/>
  <c r="AN42" i="5" s="1"/>
  <c r="AO42" i="5" s="1"/>
  <c r="AP42" i="5" s="1"/>
  <c r="AQ42" i="5" s="1"/>
  <c r="AR42" i="5"/>
  <c r="AS42" i="5" s="1"/>
  <c r="AT42" i="5"/>
  <c r="AU42" i="5" s="1"/>
  <c r="AV42" i="5" s="1"/>
  <c r="AW42" i="5" s="1"/>
  <c r="AX42" i="5" s="1"/>
  <c r="AY42" i="5" s="1"/>
  <c r="AZ42" i="5" s="1"/>
  <c r="BA42" i="5" s="1"/>
  <c r="BB42" i="5" s="1"/>
  <c r="BC42" i="5" s="1"/>
  <c r="BD42" i="5" s="1"/>
  <c r="BE42" i="5" s="1"/>
  <c r="BF42" i="5" s="1"/>
  <c r="BG42" i="5" s="1"/>
  <c r="BH42" i="5" s="1"/>
  <c r="BI42" i="5" s="1"/>
  <c r="BJ42" i="5" s="1"/>
  <c r="BK42" i="5" s="1"/>
  <c r="BL42" i="5" s="1"/>
  <c r="AI43" i="5"/>
  <c r="AJ43" i="5" s="1"/>
  <c r="AK43" i="5" s="1"/>
  <c r="AL43" i="5" s="1"/>
  <c r="AM43" i="5" s="1"/>
  <c r="AN43" i="5"/>
  <c r="AO43" i="5" s="1"/>
  <c r="AP43" i="5"/>
  <c r="AQ43" i="5" s="1"/>
  <c r="AR43" i="5" s="1"/>
  <c r="AS43" i="5" s="1"/>
  <c r="AT43" i="5" s="1"/>
  <c r="AU43" i="5" s="1"/>
  <c r="AV43" i="5" s="1"/>
  <c r="AW43" i="5" s="1"/>
  <c r="AX43" i="5" s="1"/>
  <c r="AY43" i="5" s="1"/>
  <c r="AZ43" i="5" s="1"/>
  <c r="BA43" i="5" s="1"/>
  <c r="BB43" i="5" s="1"/>
  <c r="BC43" i="5" s="1"/>
  <c r="BD43" i="5" s="1"/>
  <c r="BE43" i="5" s="1"/>
  <c r="BF43" i="5" s="1"/>
  <c r="BG43" i="5" s="1"/>
  <c r="BH43" i="5" s="1"/>
  <c r="BI43" i="5" s="1"/>
  <c r="BJ43" i="5" s="1"/>
  <c r="BK43" i="5" s="1"/>
  <c r="BL43" i="5" s="1"/>
  <c r="AI44" i="5"/>
  <c r="AJ44" i="5"/>
  <c r="AK44" i="5" s="1"/>
  <c r="AL44" i="5" s="1"/>
  <c r="AM44" i="5" s="1"/>
  <c r="AN44" i="5" s="1"/>
  <c r="AO44" i="5" s="1"/>
  <c r="AP44" i="5"/>
  <c r="AQ44" i="5" s="1"/>
  <c r="AR44" i="5" s="1"/>
  <c r="AS44" i="5" s="1"/>
  <c r="AT44" i="5"/>
  <c r="AU44" i="5" s="1"/>
  <c r="AV44" i="5" s="1"/>
  <c r="AW44" i="5" s="1"/>
  <c r="AX44" i="5"/>
  <c r="AY44" i="5" s="1"/>
  <c r="AZ44" i="5" s="1"/>
  <c r="BA44" i="5" s="1"/>
  <c r="BB44" i="5" s="1"/>
  <c r="BC44" i="5" s="1"/>
  <c r="BD44" i="5" s="1"/>
  <c r="BE44" i="5" s="1"/>
  <c r="BF44" i="5" s="1"/>
  <c r="BG44" i="5" s="1"/>
  <c r="BH44" i="5" s="1"/>
  <c r="BI44" i="5" s="1"/>
  <c r="BJ44" i="5" s="1"/>
  <c r="BK44" i="5" s="1"/>
  <c r="BL44" i="5" s="1"/>
  <c r="AI45" i="5"/>
  <c r="AJ45" i="5"/>
  <c r="AK45" i="5"/>
  <c r="AL45" i="5" s="1"/>
  <c r="AM45" i="5" s="1"/>
  <c r="AN45" i="5" s="1"/>
  <c r="AO45" i="5" s="1"/>
  <c r="AP45" i="5"/>
  <c r="AQ45" i="5" s="1"/>
  <c r="AR45" i="5" s="1"/>
  <c r="AS45" i="5" s="1"/>
  <c r="AT45" i="5"/>
  <c r="AU45" i="5" s="1"/>
  <c r="AV45" i="5" s="1"/>
  <c r="AW45" i="5" s="1"/>
  <c r="AX45" i="5" s="1"/>
  <c r="AY45" i="5" s="1"/>
  <c r="AZ45" i="5" s="1"/>
  <c r="BA45" i="5" s="1"/>
  <c r="BB45" i="5" s="1"/>
  <c r="BC45" i="5" s="1"/>
  <c r="BD45" i="5" s="1"/>
  <c r="BE45" i="5" s="1"/>
  <c r="BF45" i="5"/>
  <c r="BG45" i="5" s="1"/>
  <c r="BH45" i="5" s="1"/>
  <c r="BI45" i="5" s="1"/>
  <c r="BJ45" i="5" s="1"/>
  <c r="BK45" i="5" s="1"/>
  <c r="BL45" i="5" s="1"/>
  <c r="AI46" i="5"/>
  <c r="AJ46" i="5"/>
  <c r="AK46" i="5" s="1"/>
  <c r="AL46" i="5"/>
  <c r="AM46" i="5" s="1"/>
  <c r="AN46" i="5" s="1"/>
  <c r="AO46" i="5" s="1"/>
  <c r="AP46" i="5"/>
  <c r="AQ46" i="5" s="1"/>
  <c r="AR46" i="5" s="1"/>
  <c r="AS46" i="5" s="1"/>
  <c r="AT46" i="5"/>
  <c r="AU46" i="5" s="1"/>
  <c r="AV46" i="5" s="1"/>
  <c r="AW46" i="5" s="1"/>
  <c r="AX46" i="5" s="1"/>
  <c r="AY46" i="5" s="1"/>
  <c r="AZ46" i="5" s="1"/>
  <c r="BA46" i="5" s="1"/>
  <c r="BB46" i="5" s="1"/>
  <c r="BC46" i="5" s="1"/>
  <c r="BD46" i="5" s="1"/>
  <c r="BE46" i="5" s="1"/>
  <c r="BF46" i="5" s="1"/>
  <c r="BG46" i="5" s="1"/>
  <c r="BH46" i="5" s="1"/>
  <c r="BI46" i="5" s="1"/>
  <c r="BJ46" i="5" s="1"/>
  <c r="BK46" i="5" s="1"/>
  <c r="BL46" i="5" s="1"/>
  <c r="AI47" i="5"/>
  <c r="AJ47" i="5"/>
  <c r="AK47" i="5" s="1"/>
  <c r="AL47" i="5" s="1"/>
  <c r="AM47" i="5" s="1"/>
  <c r="AN47" i="5" s="1"/>
  <c r="AO47" i="5" s="1"/>
  <c r="AP47" i="5" s="1"/>
  <c r="AQ47" i="5" s="1"/>
  <c r="AR47" i="5" s="1"/>
  <c r="AS47" i="5" s="1"/>
  <c r="AT47" i="5"/>
  <c r="AU47" i="5" s="1"/>
  <c r="AV47" i="5" s="1"/>
  <c r="AW47" i="5" s="1"/>
  <c r="AX47" i="5" s="1"/>
  <c r="AY47" i="5" s="1"/>
  <c r="AZ47" i="5" s="1"/>
  <c r="BA47" i="5" s="1"/>
  <c r="BB47" i="5" s="1"/>
  <c r="BC47" i="5" s="1"/>
  <c r="BD47" i="5" s="1"/>
  <c r="BE47" i="5" s="1"/>
  <c r="BF47" i="5" s="1"/>
  <c r="BG47" i="5" s="1"/>
  <c r="BH47" i="5" s="1"/>
  <c r="BI47" i="5" s="1"/>
  <c r="BJ47" i="5" s="1"/>
  <c r="BK47" i="5" s="1"/>
  <c r="BL47" i="5" s="1"/>
  <c r="AI48" i="5"/>
  <c r="AJ48" i="5"/>
  <c r="AK48" i="5" s="1"/>
  <c r="AL48" i="5" s="1"/>
  <c r="AM48" i="5" s="1"/>
  <c r="AN48" i="5" s="1"/>
  <c r="AO48" i="5" s="1"/>
  <c r="AP48" i="5" s="1"/>
  <c r="AQ48" i="5" s="1"/>
  <c r="AR48" i="5" s="1"/>
  <c r="AS48" i="5" s="1"/>
  <c r="AT48" i="5" s="1"/>
  <c r="AU48" i="5" s="1"/>
  <c r="AV48" i="5" s="1"/>
  <c r="AW48" i="5" s="1"/>
  <c r="AX48" i="5" s="1"/>
  <c r="AY48" i="5" s="1"/>
  <c r="AZ48" i="5" s="1"/>
  <c r="BA48" i="5" s="1"/>
  <c r="BB48" i="5" s="1"/>
  <c r="BC48" i="5" s="1"/>
  <c r="BD48" i="5" s="1"/>
  <c r="BE48" i="5" s="1"/>
  <c r="BF48" i="5" s="1"/>
  <c r="BG48" i="5" s="1"/>
  <c r="BH48" i="5" s="1"/>
  <c r="BI48" i="5" s="1"/>
  <c r="BJ48" i="5" s="1"/>
  <c r="BK48" i="5" s="1"/>
  <c r="BL48" i="5" s="1"/>
  <c r="AI49" i="5"/>
  <c r="AJ49" i="5"/>
  <c r="AK49" i="5"/>
  <c r="AL49" i="5" s="1"/>
  <c r="AM49" i="5" s="1"/>
  <c r="AN49" i="5"/>
  <c r="AO49" i="5" s="1"/>
  <c r="AP49" i="5" s="1"/>
  <c r="AQ49" i="5" s="1"/>
  <c r="AR49" i="5" s="1"/>
  <c r="AS49" i="5" s="1"/>
  <c r="AT49" i="5" s="1"/>
  <c r="AU49" i="5" s="1"/>
  <c r="AV49" i="5" s="1"/>
  <c r="AW49" i="5" s="1"/>
  <c r="AX49" i="5"/>
  <c r="AY49" i="5" s="1"/>
  <c r="AZ49" i="5" s="1"/>
  <c r="BA49" i="5" s="1"/>
  <c r="BB49" i="5" s="1"/>
  <c r="BC49" i="5" s="1"/>
  <c r="BD49" i="5" s="1"/>
  <c r="BE49" i="5" s="1"/>
  <c r="BF49" i="5" s="1"/>
  <c r="BG49" i="5" s="1"/>
  <c r="BH49" i="5" s="1"/>
  <c r="BI49" i="5" s="1"/>
  <c r="BJ49" i="5" s="1"/>
  <c r="BK49" i="5" s="1"/>
  <c r="BL49" i="5" s="1"/>
  <c r="AI50" i="5"/>
  <c r="AJ50" i="5"/>
  <c r="AK50" i="5" s="1"/>
  <c r="AL50" i="5" s="1"/>
  <c r="AM50" i="5" s="1"/>
  <c r="AN50" i="5"/>
  <c r="AO50" i="5" s="1"/>
  <c r="AP50" i="5" s="1"/>
  <c r="AQ50" i="5" s="1"/>
  <c r="AR50" i="5" s="1"/>
  <c r="AS50" i="5" s="1"/>
  <c r="AT50" i="5" s="1"/>
  <c r="AU50" i="5" s="1"/>
  <c r="AV50" i="5" s="1"/>
  <c r="AW50" i="5" s="1"/>
  <c r="AX50" i="5" s="1"/>
  <c r="AY50" i="5" s="1"/>
  <c r="AZ50" i="5" s="1"/>
  <c r="BA50" i="5" s="1"/>
  <c r="BB50" i="5" s="1"/>
  <c r="BC50" i="5" s="1"/>
  <c r="BD50" i="5" s="1"/>
  <c r="BE50" i="5" s="1"/>
  <c r="BF50" i="5" s="1"/>
  <c r="BG50" i="5" s="1"/>
  <c r="BH50" i="5" s="1"/>
  <c r="BI50" i="5" s="1"/>
  <c r="BJ50" i="5" s="1"/>
  <c r="BK50" i="5" s="1"/>
  <c r="BL50" i="5" s="1"/>
  <c r="AI51" i="5"/>
  <c r="AJ51" i="5"/>
  <c r="AK51" i="5" s="1"/>
  <c r="AL51" i="5" s="1"/>
  <c r="AM51" i="5" s="1"/>
  <c r="AN51" i="5" s="1"/>
  <c r="AO51" i="5"/>
  <c r="AP51" i="5" s="1"/>
  <c r="AQ51" i="5" s="1"/>
  <c r="AR51" i="5" s="1"/>
  <c r="AS51" i="5" s="1"/>
  <c r="AT51" i="5" s="1"/>
  <c r="AU51" i="5" s="1"/>
  <c r="AV51" i="5" s="1"/>
  <c r="AW51" i="5" s="1"/>
  <c r="AX51" i="5" s="1"/>
  <c r="AY51" i="5" s="1"/>
  <c r="AZ51" i="5" s="1"/>
  <c r="BA51" i="5" s="1"/>
  <c r="BB51" i="5" s="1"/>
  <c r="BC51" i="5" s="1"/>
  <c r="BD51" i="5" s="1"/>
  <c r="BE51" i="5"/>
  <c r="BF51" i="5" s="1"/>
  <c r="BG51" i="5" s="1"/>
  <c r="BH51" i="5" s="1"/>
  <c r="BI51" i="5" s="1"/>
  <c r="BJ51" i="5" s="1"/>
  <c r="BK51" i="5" s="1"/>
  <c r="BL51" i="5" s="1"/>
  <c r="AI52" i="5"/>
  <c r="AJ52" i="5"/>
  <c r="AK52" i="5" s="1"/>
  <c r="AL52" i="5" s="1"/>
  <c r="AM52" i="5" s="1"/>
  <c r="AN52" i="5" s="1"/>
  <c r="AO52" i="5" s="1"/>
  <c r="AP52" i="5" s="1"/>
  <c r="AQ52" i="5" s="1"/>
  <c r="AR52" i="5" s="1"/>
  <c r="AS52" i="5" s="1"/>
  <c r="AT52" i="5" s="1"/>
  <c r="AU52" i="5" s="1"/>
  <c r="AV52" i="5" s="1"/>
  <c r="AW52" i="5" s="1"/>
  <c r="AX52" i="5" s="1"/>
  <c r="AY52" i="5" s="1"/>
  <c r="AZ52" i="5" s="1"/>
  <c r="BA52" i="5" s="1"/>
  <c r="BB52" i="5" s="1"/>
  <c r="BC52" i="5" s="1"/>
  <c r="BD52" i="5" s="1"/>
  <c r="BE52" i="5" s="1"/>
  <c r="BF52" i="5" s="1"/>
  <c r="BG52" i="5" s="1"/>
  <c r="BH52" i="5" s="1"/>
  <c r="BI52" i="5" s="1"/>
  <c r="BJ52" i="5" s="1"/>
  <c r="BK52" i="5" s="1"/>
  <c r="BL52" i="5" s="1"/>
  <c r="AI53" i="5"/>
  <c r="AJ53" i="5"/>
  <c r="AK53" i="5"/>
  <c r="AL53" i="5"/>
  <c r="AM53" i="5" s="1"/>
  <c r="AN53" i="5" s="1"/>
  <c r="AO53" i="5" s="1"/>
  <c r="AP53" i="5" s="1"/>
  <c r="AQ53" i="5" s="1"/>
  <c r="AR53" i="5" s="1"/>
  <c r="AS53" i="5" s="1"/>
  <c r="AT53" i="5" s="1"/>
  <c r="AU53" i="5" s="1"/>
  <c r="AV53" i="5" s="1"/>
  <c r="AW53" i="5" s="1"/>
  <c r="AX53" i="5" s="1"/>
  <c r="AY53" i="5" s="1"/>
  <c r="AZ53" i="5" s="1"/>
  <c r="BA53" i="5" s="1"/>
  <c r="BB53" i="5" s="1"/>
  <c r="BC53" i="5" s="1"/>
  <c r="BD53" i="5" s="1"/>
  <c r="BE53" i="5" s="1"/>
  <c r="BF53" i="5" s="1"/>
  <c r="BG53" i="5" s="1"/>
  <c r="BH53" i="5" s="1"/>
  <c r="BI53" i="5" s="1"/>
  <c r="BJ53" i="5" s="1"/>
  <c r="BK53" i="5" s="1"/>
  <c r="BL53" i="5" s="1"/>
  <c r="AI54" i="5"/>
  <c r="AJ54" i="5" s="1"/>
  <c r="AK54" i="5" s="1"/>
  <c r="AL54" i="5" s="1"/>
  <c r="AM54" i="5"/>
  <c r="AN54" i="5"/>
  <c r="AO54" i="5" s="1"/>
  <c r="AP54" i="5" s="1"/>
  <c r="AQ54" i="5" s="1"/>
  <c r="AR54" i="5" s="1"/>
  <c r="AS54" i="5" s="1"/>
  <c r="AT54" i="5" s="1"/>
  <c r="AU54" i="5" s="1"/>
  <c r="AV54" i="5" s="1"/>
  <c r="AW54" i="5" s="1"/>
  <c r="AX54" i="5" s="1"/>
  <c r="AY54" i="5" s="1"/>
  <c r="AZ54" i="5" s="1"/>
  <c r="BA54" i="5" s="1"/>
  <c r="BB54" i="5" s="1"/>
  <c r="BC54" i="5" s="1"/>
  <c r="BD54" i="5" s="1"/>
  <c r="BE54" i="5" s="1"/>
  <c r="BF54" i="5" s="1"/>
  <c r="BG54" i="5" s="1"/>
  <c r="BH54" i="5" s="1"/>
  <c r="BI54" i="5" s="1"/>
  <c r="BJ54" i="5" s="1"/>
  <c r="BK54" i="5" s="1"/>
  <c r="BL54" i="5" s="1"/>
  <c r="AI55" i="5"/>
  <c r="AJ55" i="5"/>
  <c r="AK55" i="5"/>
  <c r="AL55" i="5" s="1"/>
  <c r="AM55" i="5" s="1"/>
  <c r="AN55" i="5" s="1"/>
  <c r="AO55" i="5" s="1"/>
  <c r="AP55" i="5" s="1"/>
  <c r="AQ55" i="5" s="1"/>
  <c r="AR55" i="5" s="1"/>
  <c r="AS55" i="5" s="1"/>
  <c r="AT55" i="5"/>
  <c r="AU55" i="5" s="1"/>
  <c r="AV55" i="5"/>
  <c r="AW55" i="5" s="1"/>
  <c r="AX55" i="5" s="1"/>
  <c r="AY55" i="5" s="1"/>
  <c r="AZ55" i="5" s="1"/>
  <c r="BA55" i="5" s="1"/>
  <c r="BB55" i="5" s="1"/>
  <c r="BC55" i="5" s="1"/>
  <c r="BD55" i="5" s="1"/>
  <c r="BE55" i="5"/>
  <c r="BF55" i="5" s="1"/>
  <c r="BG55" i="5" s="1"/>
  <c r="BH55" i="5" s="1"/>
  <c r="BI55" i="5" s="1"/>
  <c r="BJ55" i="5" s="1"/>
  <c r="BK55" i="5" s="1"/>
  <c r="BL55" i="5" s="1"/>
  <c r="AI56" i="5"/>
  <c r="AJ56" i="5" s="1"/>
  <c r="AK56" i="5" s="1"/>
  <c r="AL56" i="5" s="1"/>
  <c r="AM56" i="5" s="1"/>
  <c r="AN56" i="5" s="1"/>
  <c r="AO56" i="5" s="1"/>
  <c r="AP56" i="5"/>
  <c r="AQ56" i="5" s="1"/>
  <c r="AR56" i="5" s="1"/>
  <c r="AS56" i="5" s="1"/>
  <c r="AT56" i="5" s="1"/>
  <c r="AU56" i="5" s="1"/>
  <c r="AV56" i="5" s="1"/>
  <c r="AW56" i="5" s="1"/>
  <c r="AX56" i="5" s="1"/>
  <c r="AY56" i="5" s="1"/>
  <c r="AZ56" i="5" s="1"/>
  <c r="BA56" i="5" s="1"/>
  <c r="BB56" i="5" s="1"/>
  <c r="BC56" i="5" s="1"/>
  <c r="BD56" i="5" s="1"/>
  <c r="BE56" i="5" s="1"/>
  <c r="BF56" i="5" s="1"/>
  <c r="BG56" i="5" s="1"/>
  <c r="BH56" i="5" s="1"/>
  <c r="BI56" i="5" s="1"/>
  <c r="BJ56" i="5" s="1"/>
  <c r="BK56" i="5" s="1"/>
  <c r="BL56" i="5" s="1"/>
  <c r="AI57" i="5"/>
  <c r="AJ57" i="5"/>
  <c r="AK57" i="5" s="1"/>
  <c r="AL57" i="5" s="1"/>
  <c r="AM57" i="5" s="1"/>
  <c r="AN57" i="5" s="1"/>
  <c r="AO57" i="5" s="1"/>
  <c r="AP57" i="5" s="1"/>
  <c r="AQ57" i="5" s="1"/>
  <c r="AR57" i="5" s="1"/>
  <c r="AS57" i="5" s="1"/>
  <c r="AT57" i="5" s="1"/>
  <c r="AU57" i="5" s="1"/>
  <c r="AV57" i="5" s="1"/>
  <c r="AW57" i="5" s="1"/>
  <c r="AX57" i="5" s="1"/>
  <c r="AY57" i="5" s="1"/>
  <c r="AZ57" i="5" s="1"/>
  <c r="BA57" i="5" s="1"/>
  <c r="BB57" i="5" s="1"/>
  <c r="BC57" i="5" s="1"/>
  <c r="BD57" i="5" s="1"/>
  <c r="BE57" i="5" s="1"/>
  <c r="BF57" i="5" s="1"/>
  <c r="BG57" i="5" s="1"/>
  <c r="BH57" i="5" s="1"/>
  <c r="BI57" i="5" s="1"/>
  <c r="BJ57" i="5" s="1"/>
  <c r="BK57" i="5" s="1"/>
  <c r="BL57" i="5" s="1"/>
  <c r="AI58" i="5"/>
  <c r="AJ58" i="5" s="1"/>
  <c r="AK58" i="5" s="1"/>
  <c r="AL58" i="5" s="1"/>
  <c r="AM58" i="5" s="1"/>
  <c r="AN58" i="5"/>
  <c r="AO58" i="5" s="1"/>
  <c r="AP58" i="5" s="1"/>
  <c r="AQ58" i="5" s="1"/>
  <c r="AR58" i="5" s="1"/>
  <c r="AS58" i="5" s="1"/>
  <c r="AT58" i="5" s="1"/>
  <c r="AU58" i="5" s="1"/>
  <c r="AV58" i="5" s="1"/>
  <c r="AW58" i="5" s="1"/>
  <c r="AX58" i="5" s="1"/>
  <c r="AY58" i="5" s="1"/>
  <c r="AZ58" i="5" s="1"/>
  <c r="BA58" i="5" s="1"/>
  <c r="BB58" i="5" s="1"/>
  <c r="BC58" i="5" s="1"/>
  <c r="BD58" i="5" s="1"/>
  <c r="BE58" i="5" s="1"/>
  <c r="BF58" i="5" s="1"/>
  <c r="BG58" i="5" s="1"/>
  <c r="BH58" i="5" s="1"/>
  <c r="BI58" i="5" s="1"/>
  <c r="BJ58" i="5" s="1"/>
  <c r="BK58" i="5" s="1"/>
  <c r="BL58" i="5" s="1"/>
  <c r="AI59" i="5"/>
  <c r="AJ59" i="5"/>
  <c r="AK59" i="5" s="1"/>
  <c r="AL59" i="5"/>
  <c r="AM59" i="5" s="1"/>
  <c r="AN59" i="5" s="1"/>
  <c r="AO59" i="5" s="1"/>
  <c r="AP59" i="5"/>
  <c r="AQ59" i="5" s="1"/>
  <c r="AR59" i="5" s="1"/>
  <c r="AS59" i="5" s="1"/>
  <c r="AT59" i="5" s="1"/>
  <c r="AU59" i="5" s="1"/>
  <c r="AV59" i="5" s="1"/>
  <c r="AW59" i="5" s="1"/>
  <c r="AX59" i="5" s="1"/>
  <c r="AY59" i="5" s="1"/>
  <c r="AZ59" i="5" s="1"/>
  <c r="BA59" i="5" s="1"/>
  <c r="BB59" i="5" s="1"/>
  <c r="BC59" i="5" s="1"/>
  <c r="BD59" i="5" s="1"/>
  <c r="BE59" i="5" s="1"/>
  <c r="BF59" i="5" s="1"/>
  <c r="BG59" i="5" s="1"/>
  <c r="BH59" i="5" s="1"/>
  <c r="BI59" i="5" s="1"/>
  <c r="BJ59" i="5" s="1"/>
  <c r="BK59" i="5" s="1"/>
  <c r="BL59" i="5" s="1"/>
  <c r="AI60" i="5"/>
  <c r="AJ60" i="5"/>
  <c r="AK60" i="5" s="1"/>
  <c r="AL60" i="5"/>
  <c r="AM60" i="5" s="1"/>
  <c r="AN60" i="5" s="1"/>
  <c r="AO60" i="5" s="1"/>
  <c r="AP60" i="5" s="1"/>
  <c r="AQ60" i="5" s="1"/>
  <c r="AR60" i="5"/>
  <c r="AS60" i="5" s="1"/>
  <c r="AT60" i="5" s="1"/>
  <c r="AU60" i="5" s="1"/>
  <c r="AV60" i="5" s="1"/>
  <c r="AW60" i="5" s="1"/>
  <c r="AX60" i="5" s="1"/>
  <c r="AY60" i="5" s="1"/>
  <c r="AZ60" i="5" s="1"/>
  <c r="BA60" i="5" s="1"/>
  <c r="BB60" i="5" s="1"/>
  <c r="BC60" i="5" s="1"/>
  <c r="BD60" i="5" s="1"/>
  <c r="BE60" i="5" s="1"/>
  <c r="BF60" i="5"/>
  <c r="BG60" i="5" s="1"/>
  <c r="BH60" i="5" s="1"/>
  <c r="BI60" i="5" s="1"/>
  <c r="BJ60" i="5" s="1"/>
  <c r="BK60" i="5" s="1"/>
  <c r="BL60" i="5" s="1"/>
  <c r="AI61" i="5"/>
  <c r="AJ61" i="5"/>
  <c r="AK61" i="5"/>
  <c r="AL61" i="5"/>
  <c r="AM61" i="5" s="1"/>
  <c r="AN61" i="5" s="1"/>
  <c r="AO61" i="5" s="1"/>
  <c r="AP61" i="5" s="1"/>
  <c r="AQ61" i="5" s="1"/>
  <c r="AR61" i="5" s="1"/>
  <c r="AS61" i="5" s="1"/>
  <c r="AT61" i="5" s="1"/>
  <c r="AU61" i="5" s="1"/>
  <c r="AV61" i="5" s="1"/>
  <c r="AW61" i="5" s="1"/>
  <c r="AX61" i="5" s="1"/>
  <c r="AY61" i="5" s="1"/>
  <c r="AZ61" i="5" s="1"/>
  <c r="BA61" i="5" s="1"/>
  <c r="BB61" i="5" s="1"/>
  <c r="BC61" i="5" s="1"/>
  <c r="BD61" i="5"/>
  <c r="BE61" i="5" s="1"/>
  <c r="BF61" i="5"/>
  <c r="BG61" i="5" s="1"/>
  <c r="BH61" i="5"/>
  <c r="BI61" i="5" s="1"/>
  <c r="BJ61" i="5" s="1"/>
  <c r="BK61" i="5" s="1"/>
  <c r="BL61" i="5" s="1"/>
  <c r="AI62" i="5"/>
  <c r="AJ62" i="5" s="1"/>
  <c r="AK62" i="5" s="1"/>
  <c r="AL62" i="5"/>
  <c r="AM62" i="5" s="1"/>
  <c r="AN62" i="5" s="1"/>
  <c r="AO62" i="5" s="1"/>
  <c r="AP62" i="5" s="1"/>
  <c r="AQ62" i="5"/>
  <c r="AR62" i="5" s="1"/>
  <c r="AS62" i="5" s="1"/>
  <c r="AT62" i="5" s="1"/>
  <c r="AU62" i="5" s="1"/>
  <c r="AV62" i="5" s="1"/>
  <c r="AW62" i="5" s="1"/>
  <c r="AX62" i="5" s="1"/>
  <c r="AY62" i="5" s="1"/>
  <c r="AZ62" i="5" s="1"/>
  <c r="BA62" i="5" s="1"/>
  <c r="BB62" i="5" s="1"/>
  <c r="BC62" i="5" s="1"/>
  <c r="BD62" i="5"/>
  <c r="BE62" i="5" s="1"/>
  <c r="BF62" i="5" s="1"/>
  <c r="BG62" i="5" s="1"/>
  <c r="BH62" i="5" s="1"/>
  <c r="BI62" i="5" s="1"/>
  <c r="BJ62" i="5" s="1"/>
  <c r="BK62" i="5" s="1"/>
  <c r="BL62" i="5" s="1"/>
  <c r="AI63" i="5"/>
  <c r="AJ63" i="5"/>
  <c r="AK63" i="5" s="1"/>
  <c r="AL63" i="5" s="1"/>
  <c r="AM63" i="5" s="1"/>
  <c r="AN63" i="5" s="1"/>
  <c r="AO63" i="5"/>
  <c r="AP63" i="5" s="1"/>
  <c r="AQ63" i="5" s="1"/>
  <c r="AR63" i="5" s="1"/>
  <c r="AS63" i="5" s="1"/>
  <c r="AT63" i="5" s="1"/>
  <c r="AU63" i="5" s="1"/>
  <c r="AV63" i="5" s="1"/>
  <c r="AW63" i="5" s="1"/>
  <c r="AX63" i="5" s="1"/>
  <c r="AY63" i="5" s="1"/>
  <c r="AZ63" i="5" s="1"/>
  <c r="BA63" i="5" s="1"/>
  <c r="BB63" i="5" s="1"/>
  <c r="BC63" i="5" s="1"/>
  <c r="BD63" i="5" s="1"/>
  <c r="BE63" i="5" s="1"/>
  <c r="BF63" i="5" s="1"/>
  <c r="BG63" i="5" s="1"/>
  <c r="BH63" i="5" s="1"/>
  <c r="BI63" i="5" s="1"/>
  <c r="BJ63" i="5" s="1"/>
  <c r="BK63" i="5" s="1"/>
  <c r="BL63" i="5" s="1"/>
  <c r="AI64" i="5"/>
  <c r="AJ64" i="5"/>
  <c r="AK64" i="5" s="1"/>
  <c r="AL64" i="5"/>
  <c r="AM64" i="5" s="1"/>
  <c r="AN64" i="5" s="1"/>
  <c r="AO64" i="5" s="1"/>
  <c r="AP64" i="5"/>
  <c r="AQ64" i="5" s="1"/>
  <c r="AR64" i="5" s="1"/>
  <c r="AS64" i="5" s="1"/>
  <c r="AT64" i="5" s="1"/>
  <c r="AU64" i="5" s="1"/>
  <c r="AV64" i="5" s="1"/>
  <c r="AW64" i="5" s="1"/>
  <c r="AX64" i="5" s="1"/>
  <c r="AY64" i="5" s="1"/>
  <c r="AZ64" i="5" s="1"/>
  <c r="BA64" i="5" s="1"/>
  <c r="BB64" i="5" s="1"/>
  <c r="BC64" i="5" s="1"/>
  <c r="BD64" i="5" s="1"/>
  <c r="BE64" i="5" s="1"/>
  <c r="BF64" i="5" s="1"/>
  <c r="BG64" i="5" s="1"/>
  <c r="BH64" i="5" s="1"/>
  <c r="BI64" i="5" s="1"/>
  <c r="BJ64" i="5" s="1"/>
  <c r="BK64" i="5" s="1"/>
  <c r="BL64" i="5" s="1"/>
  <c r="AI65" i="5"/>
  <c r="AJ65" i="5"/>
  <c r="AK65" i="5" s="1"/>
  <c r="AL65" i="5"/>
  <c r="AM65" i="5" s="1"/>
  <c r="AN65" i="5" s="1"/>
  <c r="AO65" i="5" s="1"/>
  <c r="AP65" i="5" s="1"/>
  <c r="AQ65" i="5" s="1"/>
  <c r="AR65" i="5" s="1"/>
  <c r="AS65" i="5" s="1"/>
  <c r="AT65" i="5" s="1"/>
  <c r="AU65" i="5"/>
  <c r="AV65" i="5"/>
  <c r="AW65" i="5" s="1"/>
  <c r="AX65" i="5" s="1"/>
  <c r="AY65" i="5" s="1"/>
  <c r="AZ65" i="5" s="1"/>
  <c r="BA65" i="5" s="1"/>
  <c r="BB65" i="5" s="1"/>
  <c r="BC65" i="5" s="1"/>
  <c r="BD65" i="5" s="1"/>
  <c r="BE65" i="5" s="1"/>
  <c r="BF65" i="5" s="1"/>
  <c r="BG65" i="5" s="1"/>
  <c r="BH65" i="5" s="1"/>
  <c r="BI65" i="5" s="1"/>
  <c r="BJ65" i="5" s="1"/>
  <c r="BK65" i="5" s="1"/>
  <c r="BL65" i="5" s="1"/>
  <c r="AI66" i="5"/>
  <c r="AJ66" i="5" s="1"/>
  <c r="AK66" i="5" s="1"/>
  <c r="AL66" i="5" s="1"/>
  <c r="AM66" i="5"/>
  <c r="AN66" i="5" s="1"/>
  <c r="AO66" i="5" s="1"/>
  <c r="AP66" i="5" s="1"/>
  <c r="AQ66" i="5" s="1"/>
  <c r="AR66" i="5" s="1"/>
  <c r="AS66" i="5" s="1"/>
  <c r="AT66" i="5" s="1"/>
  <c r="AU66" i="5" s="1"/>
  <c r="AV66" i="5" s="1"/>
  <c r="AW66" i="5" s="1"/>
  <c r="AX66" i="5" s="1"/>
  <c r="AY66" i="5" s="1"/>
  <c r="AZ66" i="5" s="1"/>
  <c r="BA66" i="5" s="1"/>
  <c r="BB66" i="5" s="1"/>
  <c r="BC66" i="5" s="1"/>
  <c r="BD66" i="5" s="1"/>
  <c r="BE66" i="5" s="1"/>
  <c r="BF66" i="5" s="1"/>
  <c r="BG66" i="5" s="1"/>
  <c r="BH66" i="5"/>
  <c r="BI66" i="5" s="1"/>
  <c r="BJ66" i="5" s="1"/>
  <c r="BK66" i="5" s="1"/>
  <c r="BL66" i="5" s="1"/>
  <c r="AI67" i="5"/>
  <c r="AJ67" i="5"/>
  <c r="AK67" i="5" s="1"/>
  <c r="AL67" i="5" s="1"/>
  <c r="AM67" i="5" s="1"/>
  <c r="AN67" i="5" s="1"/>
  <c r="AO67" i="5" s="1"/>
  <c r="AP67" i="5" s="1"/>
  <c r="AQ67" i="5" s="1"/>
  <c r="AR67" i="5" s="1"/>
  <c r="AS67" i="5" s="1"/>
  <c r="AT67" i="5" s="1"/>
  <c r="AU67" i="5" s="1"/>
  <c r="AV67" i="5" s="1"/>
  <c r="AW67" i="5" s="1"/>
  <c r="AX67" i="5" s="1"/>
  <c r="AY67" i="5" s="1"/>
  <c r="AZ67" i="5" s="1"/>
  <c r="BA67" i="5" s="1"/>
  <c r="BB67" i="5" s="1"/>
  <c r="BC67" i="5" s="1"/>
  <c r="BD67" i="5" s="1"/>
  <c r="BE67" i="5" s="1"/>
  <c r="BF67" i="5" s="1"/>
  <c r="BG67" i="5" s="1"/>
  <c r="BH67" i="5" s="1"/>
  <c r="BI67" i="5" s="1"/>
  <c r="BJ67" i="5" s="1"/>
  <c r="BK67" i="5" s="1"/>
  <c r="BL67" i="5" s="1"/>
  <c r="AI68" i="5"/>
  <c r="AJ68" i="5"/>
  <c r="AK68" i="5"/>
  <c r="AL68" i="5" s="1"/>
  <c r="AM68" i="5"/>
  <c r="AN68" i="5"/>
  <c r="AO68" i="5" s="1"/>
  <c r="AP68" i="5" s="1"/>
  <c r="AQ68" i="5" s="1"/>
  <c r="AR68" i="5" s="1"/>
  <c r="AS68" i="5" s="1"/>
  <c r="AT68" i="5" s="1"/>
  <c r="AU68" i="5" s="1"/>
  <c r="AV68" i="5" s="1"/>
  <c r="AW68" i="5" s="1"/>
  <c r="AX68" i="5"/>
  <c r="AY68" i="5" s="1"/>
  <c r="AZ68" i="5" s="1"/>
  <c r="BA68" i="5" s="1"/>
  <c r="BB68" i="5" s="1"/>
  <c r="BC68" i="5" s="1"/>
  <c r="BD68" i="5" s="1"/>
  <c r="BE68" i="5" s="1"/>
  <c r="BF68" i="5" s="1"/>
  <c r="BG68" i="5" s="1"/>
  <c r="BH68" i="5" s="1"/>
  <c r="BI68" i="5" s="1"/>
  <c r="BJ68" i="5" s="1"/>
  <c r="BK68" i="5" s="1"/>
  <c r="BL68" i="5" s="1"/>
  <c r="AI69" i="5"/>
  <c r="AJ69" i="5"/>
  <c r="AK69" i="5" s="1"/>
  <c r="AL69" i="5" s="1"/>
  <c r="AM69" i="5" s="1"/>
  <c r="AN69" i="5" s="1"/>
  <c r="AO69" i="5" s="1"/>
  <c r="AP69" i="5" s="1"/>
  <c r="AQ69" i="5" s="1"/>
  <c r="AR69" i="5" s="1"/>
  <c r="AS69" i="5" s="1"/>
  <c r="AT69" i="5" s="1"/>
  <c r="AU69" i="5" s="1"/>
  <c r="AV69" i="5" s="1"/>
  <c r="AW69" i="5" s="1"/>
  <c r="AX69" i="5" s="1"/>
  <c r="AY69" i="5" s="1"/>
  <c r="AZ69" i="5" s="1"/>
  <c r="BA69" i="5" s="1"/>
  <c r="BB69" i="5" s="1"/>
  <c r="BC69" i="5" s="1"/>
  <c r="BD69" i="5" s="1"/>
  <c r="BE69" i="5" s="1"/>
  <c r="BF69" i="5" s="1"/>
  <c r="BG69" i="5" s="1"/>
  <c r="BH69" i="5" s="1"/>
  <c r="BI69" i="5" s="1"/>
  <c r="BJ69" i="5" s="1"/>
  <c r="BK69" i="5" s="1"/>
  <c r="BL69" i="5" s="1"/>
  <c r="AI70" i="5"/>
  <c r="AJ70" i="5"/>
  <c r="AK70" i="5" s="1"/>
  <c r="AL70" i="5" s="1"/>
  <c r="AM70" i="5" s="1"/>
  <c r="AN70" i="5" s="1"/>
  <c r="AO70" i="5"/>
  <c r="AP70" i="5" s="1"/>
  <c r="AQ70" i="5" s="1"/>
  <c r="AR70" i="5" s="1"/>
  <c r="AS70" i="5" s="1"/>
  <c r="AT70" i="5" s="1"/>
  <c r="AU70" i="5" s="1"/>
  <c r="AV70" i="5" s="1"/>
  <c r="AW70" i="5" s="1"/>
  <c r="AX70" i="5" s="1"/>
  <c r="AY70" i="5" s="1"/>
  <c r="AZ70" i="5" s="1"/>
  <c r="BA70" i="5" s="1"/>
  <c r="BB70" i="5" s="1"/>
  <c r="BC70" i="5" s="1"/>
  <c r="BD70" i="5" s="1"/>
  <c r="BE70" i="5" s="1"/>
  <c r="BF70" i="5" s="1"/>
  <c r="BG70" i="5" s="1"/>
  <c r="BH70" i="5" s="1"/>
  <c r="BI70" i="5" s="1"/>
  <c r="BJ70" i="5" s="1"/>
  <c r="BK70" i="5" s="1"/>
  <c r="BL70" i="5" s="1"/>
  <c r="AI71" i="5"/>
  <c r="AJ71" i="5"/>
  <c r="AK71" i="5" s="1"/>
  <c r="AL71" i="5" s="1"/>
  <c r="AM71" i="5" s="1"/>
  <c r="AN71" i="5" s="1"/>
  <c r="AO71" i="5" s="1"/>
  <c r="AP71" i="5" s="1"/>
  <c r="AQ71" i="5" s="1"/>
  <c r="AR71" i="5" s="1"/>
  <c r="AS71" i="5" s="1"/>
  <c r="AT71" i="5" s="1"/>
  <c r="AU71" i="5" s="1"/>
  <c r="AV71" i="5" s="1"/>
  <c r="AW71" i="5" s="1"/>
  <c r="AX71" i="5" s="1"/>
  <c r="AY71" i="5" s="1"/>
  <c r="AZ71" i="5" s="1"/>
  <c r="BA71" i="5" s="1"/>
  <c r="BB71" i="5" s="1"/>
  <c r="BC71" i="5" s="1"/>
  <c r="BD71" i="5" s="1"/>
  <c r="BE71" i="5" s="1"/>
  <c r="BF71" i="5" s="1"/>
  <c r="BG71" i="5" s="1"/>
  <c r="BH71" i="5" s="1"/>
  <c r="BI71" i="5" s="1"/>
  <c r="BJ71" i="5" s="1"/>
  <c r="BK71" i="5" s="1"/>
  <c r="BL71" i="5" s="1"/>
  <c r="AI72" i="5"/>
  <c r="AJ72" i="5" s="1"/>
  <c r="AK72" i="5" s="1"/>
  <c r="AL72" i="5"/>
  <c r="AM72" i="5" s="1"/>
  <c r="AN72" i="5" s="1"/>
  <c r="AO72" i="5" s="1"/>
  <c r="AP72" i="5" s="1"/>
  <c r="AQ72" i="5" s="1"/>
  <c r="AR72" i="5" s="1"/>
  <c r="AS72" i="5" s="1"/>
  <c r="AT72" i="5"/>
  <c r="AU72" i="5" s="1"/>
  <c r="AV72" i="5" s="1"/>
  <c r="AW72" i="5" s="1"/>
  <c r="AX72" i="5" s="1"/>
  <c r="AY72" i="5" s="1"/>
  <c r="AZ72" i="5" s="1"/>
  <c r="BA72" i="5" s="1"/>
  <c r="BB72" i="5" s="1"/>
  <c r="BC72" i="5" s="1"/>
  <c r="BD72" i="5" s="1"/>
  <c r="BE72" i="5" s="1"/>
  <c r="BF72" i="5" s="1"/>
  <c r="BG72" i="5" s="1"/>
  <c r="BH72" i="5" s="1"/>
  <c r="BI72" i="5" s="1"/>
  <c r="BJ72" i="5" s="1"/>
  <c r="BK72" i="5" s="1"/>
  <c r="BL72" i="5" s="1"/>
  <c r="AI73" i="5"/>
  <c r="AJ73" i="5"/>
  <c r="AK73" i="5"/>
  <c r="AL73" i="5" s="1"/>
  <c r="AM73" i="5"/>
  <c r="AN73" i="5" s="1"/>
  <c r="AO73" i="5"/>
  <c r="AP73" i="5" s="1"/>
  <c r="AQ73" i="5" s="1"/>
  <c r="AR73" i="5" s="1"/>
  <c r="AS73" i="5" s="1"/>
  <c r="AT73" i="5" s="1"/>
  <c r="AU73" i="5" s="1"/>
  <c r="AV73" i="5" s="1"/>
  <c r="AW73" i="5" s="1"/>
  <c r="AX73" i="5" s="1"/>
  <c r="AY73" i="5" s="1"/>
  <c r="AZ73" i="5" s="1"/>
  <c r="BA73" i="5" s="1"/>
  <c r="BB73" i="5" s="1"/>
  <c r="BC73" i="5" s="1"/>
  <c r="BD73" i="5" s="1"/>
  <c r="BE73" i="5" s="1"/>
  <c r="BF73" i="5" s="1"/>
  <c r="BG73" i="5" s="1"/>
  <c r="BH73" i="5"/>
  <c r="BI73" i="5" s="1"/>
  <c r="BJ73" i="5"/>
  <c r="BK73" i="5" s="1"/>
  <c r="BL73" i="5" s="1"/>
  <c r="AI74" i="5"/>
  <c r="AJ74" i="5" s="1"/>
  <c r="AK74" i="5" s="1"/>
  <c r="AL74" i="5" s="1"/>
  <c r="AM74" i="5" s="1"/>
  <c r="AN74" i="5"/>
  <c r="AO74" i="5" s="1"/>
  <c r="AP74" i="5" s="1"/>
  <c r="AQ74" i="5" s="1"/>
  <c r="AR74" i="5" s="1"/>
  <c r="AS74" i="5" s="1"/>
  <c r="AT74" i="5" s="1"/>
  <c r="AU74" i="5" s="1"/>
  <c r="AV74" i="5" s="1"/>
  <c r="AW74" i="5" s="1"/>
  <c r="AX74" i="5" s="1"/>
  <c r="AY74" i="5" s="1"/>
  <c r="AZ74" i="5" s="1"/>
  <c r="BA74" i="5" s="1"/>
  <c r="BB74" i="5" s="1"/>
  <c r="BC74" i="5" s="1"/>
  <c r="BD74" i="5" s="1"/>
  <c r="BE74" i="5" s="1"/>
  <c r="BF74" i="5" s="1"/>
  <c r="BG74" i="5" s="1"/>
  <c r="BH74" i="5" s="1"/>
  <c r="BI74" i="5" s="1"/>
  <c r="BJ74" i="5" s="1"/>
  <c r="BK74" i="5" s="1"/>
  <c r="BL74" i="5" s="1"/>
  <c r="AI75" i="5"/>
  <c r="AJ75" i="5"/>
  <c r="AK75" i="5"/>
  <c r="AL75" i="5" s="1"/>
  <c r="AM75" i="5" s="1"/>
  <c r="AN75" i="5" s="1"/>
  <c r="AO75" i="5"/>
  <c r="AP75" i="5" s="1"/>
  <c r="AQ75" i="5" s="1"/>
  <c r="AR75" i="5" s="1"/>
  <c r="AS75" i="5" s="1"/>
  <c r="AT75" i="5" s="1"/>
  <c r="AU75" i="5" s="1"/>
  <c r="AV75" i="5" s="1"/>
  <c r="AW75" i="5" s="1"/>
  <c r="AX75" i="5"/>
  <c r="AY75" i="5" s="1"/>
  <c r="AZ75" i="5" s="1"/>
  <c r="BA75" i="5" s="1"/>
  <c r="BB75" i="5" s="1"/>
  <c r="BC75" i="5" s="1"/>
  <c r="BD75" i="5" s="1"/>
  <c r="BE75" i="5" s="1"/>
  <c r="BF75" i="5" s="1"/>
  <c r="BG75" i="5" s="1"/>
  <c r="BH75" i="5" s="1"/>
  <c r="BI75" i="5" s="1"/>
  <c r="BJ75" i="5" s="1"/>
  <c r="BK75" i="5" s="1"/>
  <c r="BL75" i="5" s="1"/>
  <c r="AI76" i="5"/>
  <c r="AJ76" i="5" s="1"/>
  <c r="AK76" i="5" s="1"/>
  <c r="AL76" i="5"/>
  <c r="AM76" i="5" s="1"/>
  <c r="AN76" i="5" s="1"/>
  <c r="AO76" i="5" s="1"/>
  <c r="AP76" i="5" s="1"/>
  <c r="AQ76" i="5" s="1"/>
  <c r="AR76" i="5" s="1"/>
  <c r="AS76" i="5" s="1"/>
  <c r="AT76" i="5" s="1"/>
  <c r="AU76" i="5" s="1"/>
  <c r="AV76" i="5" s="1"/>
  <c r="AW76" i="5" s="1"/>
  <c r="AX76" i="5" s="1"/>
  <c r="AY76" i="5" s="1"/>
  <c r="AZ76" i="5" s="1"/>
  <c r="BA76" i="5" s="1"/>
  <c r="BB76" i="5" s="1"/>
  <c r="BC76" i="5" s="1"/>
  <c r="BD76" i="5" s="1"/>
  <c r="BE76" i="5" s="1"/>
  <c r="BF76" i="5" s="1"/>
  <c r="BG76" i="5" s="1"/>
  <c r="BH76" i="5" s="1"/>
  <c r="BI76" i="5" s="1"/>
  <c r="BJ76" i="5" s="1"/>
  <c r="BK76" i="5" s="1"/>
  <c r="BL76" i="5" s="1"/>
  <c r="AI77" i="5"/>
  <c r="AJ77" i="5"/>
  <c r="AK77" i="5"/>
  <c r="AL77" i="5"/>
  <c r="AM77" i="5"/>
  <c r="AN77" i="5" s="1"/>
  <c r="AO77" i="5" s="1"/>
  <c r="AP77" i="5" s="1"/>
  <c r="AQ77" i="5" s="1"/>
  <c r="AR77" i="5" s="1"/>
  <c r="AS77" i="5" s="1"/>
  <c r="AT77" i="5" s="1"/>
  <c r="AU77" i="5" s="1"/>
  <c r="AV77" i="5" s="1"/>
  <c r="AW77" i="5" s="1"/>
  <c r="AX77" i="5" s="1"/>
  <c r="AY77" i="5" s="1"/>
  <c r="AZ77" i="5" s="1"/>
  <c r="BA77" i="5" s="1"/>
  <c r="BB77" i="5" s="1"/>
  <c r="BC77" i="5" s="1"/>
  <c r="BD77" i="5" s="1"/>
  <c r="BE77" i="5" s="1"/>
  <c r="BF77" i="5" s="1"/>
  <c r="BG77" i="5" s="1"/>
  <c r="BH77" i="5" s="1"/>
  <c r="BI77" i="5" s="1"/>
  <c r="BJ77" i="5" s="1"/>
  <c r="BK77" i="5" s="1"/>
  <c r="BL77" i="5" s="1"/>
  <c r="AI78" i="5"/>
  <c r="AJ78" i="5"/>
  <c r="AK78" i="5" s="1"/>
  <c r="AL78" i="5" s="1"/>
  <c r="AM78" i="5" s="1"/>
  <c r="AN78" i="5" s="1"/>
  <c r="AO78" i="5" s="1"/>
  <c r="AP78" i="5" s="1"/>
  <c r="AQ78" i="5" s="1"/>
  <c r="AR78" i="5" s="1"/>
  <c r="AS78" i="5" s="1"/>
  <c r="AT78" i="5" s="1"/>
  <c r="AU78" i="5" s="1"/>
  <c r="AV78" i="5" s="1"/>
  <c r="AW78" i="5" s="1"/>
  <c r="AX78" i="5" s="1"/>
  <c r="AY78" i="5" s="1"/>
  <c r="AZ78" i="5" s="1"/>
  <c r="BA78" i="5" s="1"/>
  <c r="BB78" i="5" s="1"/>
  <c r="BC78" i="5" s="1"/>
  <c r="BD78" i="5" s="1"/>
  <c r="BE78" i="5" s="1"/>
  <c r="BF78" i="5" s="1"/>
  <c r="BG78" i="5" s="1"/>
  <c r="BH78" i="5" s="1"/>
  <c r="BI78" i="5" s="1"/>
  <c r="BJ78" i="5" s="1"/>
  <c r="BK78" i="5" s="1"/>
  <c r="BL78" i="5" s="1"/>
  <c r="AI79" i="5"/>
  <c r="AJ79" i="5" s="1"/>
  <c r="AK79" i="5" s="1"/>
  <c r="AL79" i="5"/>
  <c r="AM79" i="5" s="1"/>
  <c r="AN79" i="5" s="1"/>
  <c r="AO79" i="5"/>
  <c r="AP79" i="5" s="1"/>
  <c r="AQ79" i="5" s="1"/>
  <c r="AR79" i="5"/>
  <c r="AS79" i="5" s="1"/>
  <c r="AT79" i="5" s="1"/>
  <c r="AU79" i="5" s="1"/>
  <c r="AV79" i="5" s="1"/>
  <c r="AW79" i="5" s="1"/>
  <c r="AX79" i="5" s="1"/>
  <c r="AY79" i="5" s="1"/>
  <c r="AZ79" i="5" s="1"/>
  <c r="BA79" i="5" s="1"/>
  <c r="BB79" i="5" s="1"/>
  <c r="BC79" i="5" s="1"/>
  <c r="BD79" i="5" s="1"/>
  <c r="BE79" i="5" s="1"/>
  <c r="BF79" i="5" s="1"/>
  <c r="BG79" i="5" s="1"/>
  <c r="BH79" i="5" s="1"/>
  <c r="BI79" i="5" s="1"/>
  <c r="BJ79" i="5" s="1"/>
  <c r="BK79" i="5" s="1"/>
  <c r="BL79" i="5" s="1"/>
  <c r="AI80" i="5"/>
  <c r="AJ80" i="5"/>
  <c r="AK80" i="5"/>
  <c r="AL80" i="5" s="1"/>
  <c r="AM80" i="5" s="1"/>
  <c r="AN80" i="5" s="1"/>
  <c r="AO80" i="5" s="1"/>
  <c r="AP80" i="5" s="1"/>
  <c r="AQ80" i="5" s="1"/>
  <c r="AR80" i="5" s="1"/>
  <c r="AS80" i="5" s="1"/>
  <c r="AT80" i="5" s="1"/>
  <c r="AU80" i="5" s="1"/>
  <c r="AV80" i="5" s="1"/>
  <c r="AW80" i="5" s="1"/>
  <c r="AX80" i="5" s="1"/>
  <c r="AY80" i="5" s="1"/>
  <c r="AZ80" i="5" s="1"/>
  <c r="BA80" i="5" s="1"/>
  <c r="BB80" i="5" s="1"/>
  <c r="BC80" i="5" s="1"/>
  <c r="BD80" i="5" s="1"/>
  <c r="BE80" i="5" s="1"/>
  <c r="BF80" i="5" s="1"/>
  <c r="BG80" i="5" s="1"/>
  <c r="BH80" i="5" s="1"/>
  <c r="BI80" i="5" s="1"/>
  <c r="BJ80" i="5" s="1"/>
  <c r="BK80" i="5" s="1"/>
  <c r="BL80" i="5" s="1"/>
  <c r="AI81" i="5"/>
  <c r="AJ81" i="5"/>
  <c r="AK81" i="5"/>
  <c r="AL81" i="5" s="1"/>
  <c r="AM81" i="5" s="1"/>
  <c r="AN81" i="5" s="1"/>
  <c r="AO81" i="5" s="1"/>
  <c r="AP81" i="5" s="1"/>
  <c r="AQ81" i="5" s="1"/>
  <c r="AR81" i="5"/>
  <c r="AS81" i="5" s="1"/>
  <c r="AT81" i="5" s="1"/>
  <c r="AU81" i="5" s="1"/>
  <c r="AV81" i="5" s="1"/>
  <c r="AW81" i="5" s="1"/>
  <c r="AX81" i="5" s="1"/>
  <c r="AY81" i="5" s="1"/>
  <c r="AZ81" i="5" s="1"/>
  <c r="BA81" i="5" s="1"/>
  <c r="BB81" i="5" s="1"/>
  <c r="BC81" i="5" s="1"/>
  <c r="BD81" i="5" s="1"/>
  <c r="BE81" i="5" s="1"/>
  <c r="BF81" i="5" s="1"/>
  <c r="BG81" i="5" s="1"/>
  <c r="BH81" i="5" s="1"/>
  <c r="BI81" i="5" s="1"/>
  <c r="BJ81" i="5" s="1"/>
  <c r="BK81" i="5" s="1"/>
  <c r="BL81" i="5" s="1"/>
  <c r="AI82" i="5"/>
  <c r="AJ82" i="5" s="1"/>
  <c r="AK82" i="5" s="1"/>
  <c r="AL82" i="5" s="1"/>
  <c r="AM82" i="5" s="1"/>
  <c r="AN82" i="5" s="1"/>
  <c r="AO82" i="5" s="1"/>
  <c r="AP82" i="5" s="1"/>
  <c r="AQ82" i="5"/>
  <c r="AR82" i="5" s="1"/>
  <c r="AS82" i="5" s="1"/>
  <c r="AT82" i="5" s="1"/>
  <c r="AU82" i="5" s="1"/>
  <c r="AV82" i="5" s="1"/>
  <c r="AW82" i="5" s="1"/>
  <c r="AX82" i="5"/>
  <c r="AY82" i="5" s="1"/>
  <c r="AZ82" i="5" s="1"/>
  <c r="BA82" i="5" s="1"/>
  <c r="BB82" i="5"/>
  <c r="BC82" i="5" s="1"/>
  <c r="BD82" i="5" s="1"/>
  <c r="BE82" i="5" s="1"/>
  <c r="BF82" i="5" s="1"/>
  <c r="BG82" i="5" s="1"/>
  <c r="BH82" i="5" s="1"/>
  <c r="BI82" i="5" s="1"/>
  <c r="BJ82" i="5" s="1"/>
  <c r="BK82" i="5" s="1"/>
  <c r="BL82" i="5" s="1"/>
  <c r="AI83" i="5"/>
  <c r="AJ83" i="5"/>
  <c r="AK83" i="5"/>
  <c r="AL83" i="5" s="1"/>
  <c r="AM83" i="5" s="1"/>
  <c r="AN83" i="5" s="1"/>
  <c r="AO83" i="5" s="1"/>
  <c r="AP83" i="5" s="1"/>
  <c r="AQ83" i="5" s="1"/>
  <c r="AR83" i="5" s="1"/>
  <c r="AS83" i="5" s="1"/>
  <c r="AT83" i="5"/>
  <c r="AU83" i="5" s="1"/>
  <c r="AV83" i="5"/>
  <c r="AW83" i="5" s="1"/>
  <c r="AX83" i="5" s="1"/>
  <c r="AY83" i="5" s="1"/>
  <c r="AZ83" i="5" s="1"/>
  <c r="BA83" i="5" s="1"/>
  <c r="BB83" i="5" s="1"/>
  <c r="BC83" i="5" s="1"/>
  <c r="BD83" i="5" s="1"/>
  <c r="BE83" i="5" s="1"/>
  <c r="BF83" i="5" s="1"/>
  <c r="BG83" i="5" s="1"/>
  <c r="BH83" i="5" s="1"/>
  <c r="BI83" i="5" s="1"/>
  <c r="BJ83" i="5" s="1"/>
  <c r="BK83" i="5" s="1"/>
  <c r="BL83" i="5" s="1"/>
  <c r="AI84" i="5"/>
  <c r="AJ84" i="5" s="1"/>
  <c r="AK84" i="5"/>
  <c r="AL84" i="5"/>
  <c r="AM84" i="5" s="1"/>
  <c r="AN84" i="5" s="1"/>
  <c r="AO84" i="5" s="1"/>
  <c r="AP84" i="5" s="1"/>
  <c r="AQ84" i="5"/>
  <c r="AR84" i="5" s="1"/>
  <c r="AS84" i="5" s="1"/>
  <c r="AT84" i="5" s="1"/>
  <c r="AU84" i="5" s="1"/>
  <c r="AV84" i="5" s="1"/>
  <c r="AW84" i="5" s="1"/>
  <c r="AX84" i="5" s="1"/>
  <c r="AY84" i="5" s="1"/>
  <c r="AZ84" i="5" s="1"/>
  <c r="BA84" i="5" s="1"/>
  <c r="BB84" i="5" s="1"/>
  <c r="BC84" i="5" s="1"/>
  <c r="BD84" i="5" s="1"/>
  <c r="BE84" i="5" s="1"/>
  <c r="BF84" i="5"/>
  <c r="BG84" i="5" s="1"/>
  <c r="BH84" i="5" s="1"/>
  <c r="BI84" i="5" s="1"/>
  <c r="BJ84" i="5" s="1"/>
  <c r="BK84" i="5" s="1"/>
  <c r="BL84" i="5" s="1"/>
  <c r="AI85" i="5"/>
  <c r="AJ85" i="5" s="1"/>
  <c r="AK85" i="5" s="1"/>
  <c r="AL85" i="5" s="1"/>
  <c r="AM85" i="5" s="1"/>
  <c r="AN85" i="5"/>
  <c r="AO85" i="5" s="1"/>
  <c r="AP85" i="5" s="1"/>
  <c r="AQ85" i="5" s="1"/>
  <c r="AR85" i="5" s="1"/>
  <c r="AS85" i="5" s="1"/>
  <c r="AT85" i="5" s="1"/>
  <c r="AU85" i="5" s="1"/>
  <c r="AV85" i="5" s="1"/>
  <c r="AW85" i="5" s="1"/>
  <c r="AX85" i="5" s="1"/>
  <c r="AY85" i="5" s="1"/>
  <c r="AZ85" i="5" s="1"/>
  <c r="BA85" i="5" s="1"/>
  <c r="BB85" i="5" s="1"/>
  <c r="BC85" i="5" s="1"/>
  <c r="BD85" i="5" s="1"/>
  <c r="BE85" i="5" s="1"/>
  <c r="BF85" i="5" s="1"/>
  <c r="BG85" i="5" s="1"/>
  <c r="BH85" i="5" s="1"/>
  <c r="BI85" i="5" s="1"/>
  <c r="BJ85" i="5" s="1"/>
  <c r="BK85" i="5" s="1"/>
  <c r="BL85" i="5" s="1"/>
  <c r="AI86" i="5"/>
  <c r="AJ86" i="5" s="1"/>
  <c r="AK86" i="5" s="1"/>
  <c r="AL86" i="5" s="1"/>
  <c r="AM86" i="5"/>
  <c r="AN86" i="5" s="1"/>
  <c r="AO86" i="5" s="1"/>
  <c r="AP86" i="5" s="1"/>
  <c r="AQ86" i="5" s="1"/>
  <c r="AR86" i="5" s="1"/>
  <c r="AS86" i="5" s="1"/>
  <c r="AT86" i="5" s="1"/>
  <c r="AU86" i="5" s="1"/>
  <c r="AV86" i="5" s="1"/>
  <c r="AW86" i="5" s="1"/>
  <c r="AX86" i="5" s="1"/>
  <c r="AY86" i="5" s="1"/>
  <c r="AZ86" i="5" s="1"/>
  <c r="BA86" i="5" s="1"/>
  <c r="BB86" i="5" s="1"/>
  <c r="BC86" i="5" s="1"/>
  <c r="BD86" i="5" s="1"/>
  <c r="BE86" i="5" s="1"/>
  <c r="BF86" i="5" s="1"/>
  <c r="BG86" i="5" s="1"/>
  <c r="BH86" i="5" s="1"/>
  <c r="BI86" i="5" s="1"/>
  <c r="BJ86" i="5" s="1"/>
  <c r="BK86" i="5" s="1"/>
  <c r="BL86" i="5" s="1"/>
  <c r="AI87" i="5"/>
  <c r="AJ87" i="5"/>
  <c r="AK87" i="5" s="1"/>
  <c r="AL87" i="5" s="1"/>
  <c r="AM87" i="5" s="1"/>
  <c r="AN87" i="5" s="1"/>
  <c r="AO87" i="5" s="1"/>
  <c r="AP87" i="5" s="1"/>
  <c r="AQ87" i="5" s="1"/>
  <c r="AR87" i="5" s="1"/>
  <c r="AS87" i="5" s="1"/>
  <c r="AT87" i="5" s="1"/>
  <c r="AU87" i="5" s="1"/>
  <c r="AV87" i="5" s="1"/>
  <c r="AW87" i="5" s="1"/>
  <c r="AX87" i="5" s="1"/>
  <c r="AY87" i="5" s="1"/>
  <c r="AZ87" i="5" s="1"/>
  <c r="BA87" i="5" s="1"/>
  <c r="BB87" i="5" s="1"/>
  <c r="BC87" i="5" s="1"/>
  <c r="BD87" i="5" s="1"/>
  <c r="BE87" i="5" s="1"/>
  <c r="BF87" i="5" s="1"/>
  <c r="BG87" i="5" s="1"/>
  <c r="BH87" i="5" s="1"/>
  <c r="BI87" i="5" s="1"/>
  <c r="BJ87" i="5" s="1"/>
  <c r="BK87" i="5" s="1"/>
  <c r="BL87" i="5" s="1"/>
  <c r="AI88" i="5"/>
  <c r="AJ88" i="5" s="1"/>
  <c r="AK88" i="5"/>
  <c r="AL88" i="5"/>
  <c r="AM88" i="5" s="1"/>
  <c r="AN88" i="5" s="1"/>
  <c r="AO88" i="5" s="1"/>
  <c r="AP88" i="5" s="1"/>
  <c r="AQ88" i="5" s="1"/>
  <c r="AR88" i="5" s="1"/>
  <c r="AS88" i="5" s="1"/>
  <c r="AT88" i="5" s="1"/>
  <c r="AU88" i="5" s="1"/>
  <c r="AV88" i="5" s="1"/>
  <c r="AW88" i="5" s="1"/>
  <c r="AX88" i="5" s="1"/>
  <c r="AY88" i="5" s="1"/>
  <c r="AZ88" i="5" s="1"/>
  <c r="BA88" i="5" s="1"/>
  <c r="BB88" i="5" s="1"/>
  <c r="BC88" i="5" s="1"/>
  <c r="BD88" i="5" s="1"/>
  <c r="BE88" i="5" s="1"/>
  <c r="BF88" i="5" s="1"/>
  <c r="BG88" i="5" s="1"/>
  <c r="BH88" i="5" s="1"/>
  <c r="BI88" i="5" s="1"/>
  <c r="BJ88" i="5" s="1"/>
  <c r="BK88" i="5" s="1"/>
  <c r="BL88" i="5" s="1"/>
  <c r="AI89" i="5"/>
  <c r="AJ89" i="5" s="1"/>
  <c r="AK89" i="5" s="1"/>
  <c r="AL89" i="5" s="1"/>
  <c r="AM89" i="5"/>
  <c r="AN89" i="5" s="1"/>
  <c r="AO89" i="5" s="1"/>
  <c r="AP89" i="5" s="1"/>
  <c r="AQ89" i="5" s="1"/>
  <c r="AR89" i="5" s="1"/>
  <c r="AS89" i="5" s="1"/>
  <c r="AT89" i="5" s="1"/>
  <c r="AU89" i="5" s="1"/>
  <c r="AV89" i="5" s="1"/>
  <c r="AW89" i="5" s="1"/>
  <c r="AX89" i="5" s="1"/>
  <c r="AY89" i="5" s="1"/>
  <c r="AZ89" i="5" s="1"/>
  <c r="BA89" i="5" s="1"/>
  <c r="BB89" i="5" s="1"/>
  <c r="BC89" i="5" s="1"/>
  <c r="BD89" i="5" s="1"/>
  <c r="BE89" i="5" s="1"/>
  <c r="BF89" i="5" s="1"/>
  <c r="BG89" i="5" s="1"/>
  <c r="BH89" i="5" s="1"/>
  <c r="BI89" i="5"/>
  <c r="BJ89" i="5" s="1"/>
  <c r="BK89" i="5" s="1"/>
  <c r="BL89" i="5" s="1"/>
  <c r="AI90" i="5"/>
  <c r="AJ90" i="5" s="1"/>
  <c r="AK90" i="5"/>
  <c r="AL90" i="5" s="1"/>
  <c r="AM90" i="5" s="1"/>
  <c r="AN90" i="5" s="1"/>
  <c r="AO90" i="5" s="1"/>
  <c r="AP90" i="5" s="1"/>
  <c r="AQ90" i="5" s="1"/>
  <c r="AR90" i="5" s="1"/>
  <c r="AS90" i="5" s="1"/>
  <c r="AT90" i="5" s="1"/>
  <c r="AU90" i="5" s="1"/>
  <c r="AV90" i="5" s="1"/>
  <c r="AW90" i="5" s="1"/>
  <c r="AX90" i="5" s="1"/>
  <c r="AY90" i="5" s="1"/>
  <c r="AZ90" i="5" s="1"/>
  <c r="BA90" i="5" s="1"/>
  <c r="BB90" i="5" s="1"/>
  <c r="BC90" i="5" s="1"/>
  <c r="BD90" i="5" s="1"/>
  <c r="BE90" i="5" s="1"/>
  <c r="BF90" i="5" s="1"/>
  <c r="BG90" i="5" s="1"/>
  <c r="BH90" i="5" s="1"/>
  <c r="BI90" i="5" s="1"/>
  <c r="BJ90" i="5" s="1"/>
  <c r="BK90" i="5" s="1"/>
  <c r="BL90" i="5" s="1"/>
  <c r="AI91" i="5"/>
  <c r="AJ91" i="5" s="1"/>
  <c r="AK91" i="5" s="1"/>
  <c r="AL91" i="5" s="1"/>
  <c r="AM91" i="5" s="1"/>
  <c r="AN91" i="5" s="1"/>
  <c r="AO91" i="5" s="1"/>
  <c r="AP91" i="5" s="1"/>
  <c r="AQ91" i="5" s="1"/>
  <c r="AR91" i="5" s="1"/>
  <c r="AS91" i="5" s="1"/>
  <c r="AT91" i="5" s="1"/>
  <c r="AU91" i="5" s="1"/>
  <c r="AV91" i="5"/>
  <c r="AW91" i="5"/>
  <c r="AX91" i="5" s="1"/>
  <c r="AY91" i="5" s="1"/>
  <c r="AZ91" i="5" s="1"/>
  <c r="BA91" i="5" s="1"/>
  <c r="BB91" i="5" s="1"/>
  <c r="BC91" i="5" s="1"/>
  <c r="BD91" i="5" s="1"/>
  <c r="BE91" i="5" s="1"/>
  <c r="BF91" i="5" s="1"/>
  <c r="BG91" i="5" s="1"/>
  <c r="BH91" i="5" s="1"/>
  <c r="BI91" i="5" s="1"/>
  <c r="BJ91" i="5" s="1"/>
  <c r="BK91" i="5" s="1"/>
  <c r="BL91" i="5" s="1"/>
  <c r="AI92" i="5"/>
  <c r="AJ92" i="5" s="1"/>
  <c r="AK92" i="5" s="1"/>
  <c r="AL92" i="5" s="1"/>
  <c r="AM92" i="5"/>
  <c r="AN92" i="5" s="1"/>
  <c r="AO92" i="5"/>
  <c r="AP92" i="5" s="1"/>
  <c r="AQ92" i="5" s="1"/>
  <c r="AR92" i="5" s="1"/>
  <c r="AS92" i="5" s="1"/>
  <c r="AT92" i="5" s="1"/>
  <c r="AU92" i="5" s="1"/>
  <c r="AV92" i="5" s="1"/>
  <c r="AW92" i="5" s="1"/>
  <c r="AX92" i="5" s="1"/>
  <c r="AY92" i="5" s="1"/>
  <c r="AZ92" i="5" s="1"/>
  <c r="BA92" i="5" s="1"/>
  <c r="BB92" i="5" s="1"/>
  <c r="BC92" i="5" s="1"/>
  <c r="BD92" i="5" s="1"/>
  <c r="BE92" i="5" s="1"/>
  <c r="BF92" i="5" s="1"/>
  <c r="BG92" i="5" s="1"/>
  <c r="BH92" i="5" s="1"/>
  <c r="BI92" i="5" s="1"/>
  <c r="BJ92" i="5" s="1"/>
  <c r="BK92" i="5" s="1"/>
  <c r="BL92" i="5" s="1"/>
  <c r="AI93" i="5"/>
  <c r="AJ93" i="5" s="1"/>
  <c r="AK93" i="5"/>
  <c r="AL93" i="5" s="1"/>
  <c r="AM93" i="5"/>
  <c r="AN93" i="5" s="1"/>
  <c r="AO93" i="5" s="1"/>
  <c r="AP93" i="5" s="1"/>
  <c r="AQ93" i="5" s="1"/>
  <c r="AR93" i="5" s="1"/>
  <c r="AS93" i="5" s="1"/>
  <c r="AT93" i="5" s="1"/>
  <c r="AU93" i="5" s="1"/>
  <c r="AV93" i="5" s="1"/>
  <c r="AW93" i="5" s="1"/>
  <c r="AX93" i="5" s="1"/>
  <c r="AY93" i="5" s="1"/>
  <c r="AZ93" i="5" s="1"/>
  <c r="BA93" i="5" s="1"/>
  <c r="BB93" i="5" s="1"/>
  <c r="BC93" i="5" s="1"/>
  <c r="BD93" i="5" s="1"/>
  <c r="BE93" i="5" s="1"/>
  <c r="BF93" i="5" s="1"/>
  <c r="BG93" i="5" s="1"/>
  <c r="BH93" i="5" s="1"/>
  <c r="BI93" i="5" s="1"/>
  <c r="BJ93" i="5" s="1"/>
  <c r="BK93" i="5" s="1"/>
  <c r="BL93" i="5" s="1"/>
  <c r="AI94" i="5"/>
  <c r="AJ94" i="5"/>
  <c r="AK94" i="5" s="1"/>
  <c r="AL94" i="5" s="1"/>
  <c r="AM94" i="5" s="1"/>
  <c r="AN94" i="5" s="1"/>
  <c r="AO94" i="5" s="1"/>
  <c r="AP94" i="5" s="1"/>
  <c r="AQ94" i="5"/>
  <c r="AR94" i="5"/>
  <c r="AS94" i="5" s="1"/>
  <c r="AT94" i="5" s="1"/>
  <c r="AU94" i="5" s="1"/>
  <c r="AV94" i="5" s="1"/>
  <c r="AW94" i="5" s="1"/>
  <c r="AX94" i="5" s="1"/>
  <c r="AY94" i="5" s="1"/>
  <c r="AZ94" i="5"/>
  <c r="BA94" i="5" s="1"/>
  <c r="BB94" i="5" s="1"/>
  <c r="BC94" i="5" s="1"/>
  <c r="BD94" i="5" s="1"/>
  <c r="BE94" i="5" s="1"/>
  <c r="BF94" i="5" s="1"/>
  <c r="BG94" i="5" s="1"/>
  <c r="BH94" i="5" s="1"/>
  <c r="BI94" i="5" s="1"/>
  <c r="BJ94" i="5" s="1"/>
  <c r="BK94" i="5" s="1"/>
  <c r="BL94" i="5" s="1"/>
  <c r="AI95" i="5"/>
  <c r="AJ95" i="5" s="1"/>
  <c r="AK95" i="5" s="1"/>
  <c r="AL95" i="5" s="1"/>
  <c r="AM95" i="5" s="1"/>
  <c r="AN95" i="5" s="1"/>
  <c r="AO95" i="5" s="1"/>
  <c r="AP95" i="5" s="1"/>
  <c r="AQ95" i="5" s="1"/>
  <c r="AR95" i="5" s="1"/>
  <c r="AS95" i="5"/>
  <c r="AT95" i="5" s="1"/>
  <c r="AU95" i="5" s="1"/>
  <c r="AV95" i="5" s="1"/>
  <c r="AW95" i="5" s="1"/>
  <c r="AX95" i="5" s="1"/>
  <c r="AY95" i="5" s="1"/>
  <c r="AZ95" i="5" s="1"/>
  <c r="BA95" i="5" s="1"/>
  <c r="BB95" i="5" s="1"/>
  <c r="BC95" i="5" s="1"/>
  <c r="BD95" i="5" s="1"/>
  <c r="BE95" i="5" s="1"/>
  <c r="BF95" i="5" s="1"/>
  <c r="BG95" i="5" s="1"/>
  <c r="BH95" i="5" s="1"/>
  <c r="BI95" i="5" s="1"/>
  <c r="BJ95" i="5" s="1"/>
  <c r="BK95" i="5" s="1"/>
  <c r="BL95" i="5" s="1"/>
  <c r="AI96" i="5"/>
  <c r="AJ96" i="5" s="1"/>
  <c r="AK96" i="5" s="1"/>
  <c r="AL96" i="5" s="1"/>
  <c r="AM96" i="5"/>
  <c r="AN96" i="5"/>
  <c r="AO96" i="5" s="1"/>
  <c r="AP96" i="5" s="1"/>
  <c r="AQ96" i="5"/>
  <c r="AR96" i="5" s="1"/>
  <c r="AS96" i="5" s="1"/>
  <c r="AT96" i="5" s="1"/>
  <c r="AU96" i="5" s="1"/>
  <c r="AV96" i="5" s="1"/>
  <c r="AW96" i="5" s="1"/>
  <c r="AX96" i="5" s="1"/>
  <c r="AY96" i="5" s="1"/>
  <c r="AZ96" i="5" s="1"/>
  <c r="BA96" i="5"/>
  <c r="BB96" i="5" s="1"/>
  <c r="BC96" i="5" s="1"/>
  <c r="BD96" i="5" s="1"/>
  <c r="BE96" i="5" s="1"/>
  <c r="BF96" i="5" s="1"/>
  <c r="BG96" i="5" s="1"/>
  <c r="BH96" i="5" s="1"/>
  <c r="BI96" i="5" s="1"/>
  <c r="BJ96" i="5" s="1"/>
  <c r="BK96" i="5" s="1"/>
  <c r="BL96" i="5" s="1"/>
  <c r="AI97" i="5"/>
  <c r="AJ97" i="5" s="1"/>
  <c r="AK97" i="5"/>
  <c r="AL97" i="5"/>
  <c r="AM97" i="5"/>
  <c r="AN97" i="5" s="1"/>
  <c r="AO97" i="5" s="1"/>
  <c r="AP97" i="5" s="1"/>
  <c r="AQ97" i="5" s="1"/>
  <c r="AR97" i="5" s="1"/>
  <c r="AS97" i="5" s="1"/>
  <c r="AT97" i="5" s="1"/>
  <c r="AU97" i="5" s="1"/>
  <c r="AV97" i="5" s="1"/>
  <c r="AW97" i="5" s="1"/>
  <c r="AX97" i="5" s="1"/>
  <c r="AY97" i="5"/>
  <c r="AZ97" i="5" s="1"/>
  <c r="BA97" i="5"/>
  <c r="BB97" i="5" s="1"/>
  <c r="BC97" i="5" s="1"/>
  <c r="BD97" i="5" s="1"/>
  <c r="BE97" i="5" s="1"/>
  <c r="BF97" i="5" s="1"/>
  <c r="BG97" i="5" s="1"/>
  <c r="BH97" i="5" s="1"/>
  <c r="BI97" i="5" s="1"/>
  <c r="BJ97" i="5" s="1"/>
  <c r="BK97" i="5" s="1"/>
  <c r="BL97" i="5" s="1"/>
  <c r="AI98" i="5"/>
  <c r="AJ98" i="5"/>
  <c r="AK98" i="5" s="1"/>
  <c r="AL98" i="5" s="1"/>
  <c r="AM98" i="5"/>
  <c r="AN98" i="5" s="1"/>
  <c r="AO98" i="5" s="1"/>
  <c r="AP98" i="5" s="1"/>
  <c r="AQ98" i="5" s="1"/>
  <c r="AR98" i="5" s="1"/>
  <c r="AS98" i="5" s="1"/>
  <c r="AT98" i="5" s="1"/>
  <c r="AU98" i="5"/>
  <c r="AV98" i="5" s="1"/>
  <c r="AW98" i="5" s="1"/>
  <c r="AX98" i="5" s="1"/>
  <c r="AY98" i="5" s="1"/>
  <c r="AZ98" i="5" s="1"/>
  <c r="BA98" i="5" s="1"/>
  <c r="BB98" i="5" s="1"/>
  <c r="BC98" i="5" s="1"/>
  <c r="BD98" i="5" s="1"/>
  <c r="BE98" i="5" s="1"/>
  <c r="BF98" i="5" s="1"/>
  <c r="BG98" i="5" s="1"/>
  <c r="BH98" i="5" s="1"/>
  <c r="BI98" i="5" s="1"/>
  <c r="BJ98" i="5" s="1"/>
  <c r="BK98" i="5" s="1"/>
  <c r="BL98" i="5" s="1"/>
  <c r="AI99" i="5"/>
  <c r="AJ99" i="5" s="1"/>
  <c r="AK99" i="5" s="1"/>
  <c r="AL99" i="5" s="1"/>
  <c r="AM99" i="5" s="1"/>
  <c r="AN99" i="5" s="1"/>
  <c r="AO99" i="5" s="1"/>
  <c r="AP99" i="5" s="1"/>
  <c r="AQ99" i="5" s="1"/>
  <c r="AR99" i="5" s="1"/>
  <c r="AS99" i="5"/>
  <c r="AT99" i="5" s="1"/>
  <c r="AU99" i="5" s="1"/>
  <c r="AV99" i="5" s="1"/>
  <c r="AW99" i="5" s="1"/>
  <c r="AX99" i="5" s="1"/>
  <c r="AY99" i="5" s="1"/>
  <c r="AZ99" i="5" s="1"/>
  <c r="BA99" i="5" s="1"/>
  <c r="BB99" i="5"/>
  <c r="BC99" i="5" s="1"/>
  <c r="BD99" i="5" s="1"/>
  <c r="BE99" i="5" s="1"/>
  <c r="BF99" i="5" s="1"/>
  <c r="BG99" i="5"/>
  <c r="BH99" i="5" s="1"/>
  <c r="BI99" i="5" s="1"/>
  <c r="BJ99" i="5" s="1"/>
  <c r="BK99" i="5" s="1"/>
  <c r="BL99" i="5" s="1"/>
  <c r="AI100" i="5"/>
  <c r="AJ100" i="5" s="1"/>
  <c r="AK100" i="5" s="1"/>
  <c r="AL100" i="5" s="1"/>
  <c r="AM100" i="5" s="1"/>
  <c r="AN100" i="5" s="1"/>
  <c r="AO100" i="5" s="1"/>
  <c r="AP100" i="5" s="1"/>
  <c r="AQ100" i="5" s="1"/>
  <c r="AR100" i="5" s="1"/>
  <c r="AS100" i="5" s="1"/>
  <c r="AT100" i="5" s="1"/>
  <c r="AU100" i="5" s="1"/>
  <c r="AV100" i="5" s="1"/>
  <c r="AW100" i="5" s="1"/>
  <c r="AX100" i="5" s="1"/>
  <c r="AY100" i="5" s="1"/>
  <c r="AZ100" i="5" s="1"/>
  <c r="BA100" i="5" s="1"/>
  <c r="BB100" i="5" s="1"/>
  <c r="BC100" i="5" s="1"/>
  <c r="BD100" i="5" s="1"/>
  <c r="BE100" i="5" s="1"/>
  <c r="BF100" i="5" s="1"/>
  <c r="BG100" i="5" s="1"/>
  <c r="BH100" i="5" s="1"/>
  <c r="BI100" i="5" s="1"/>
  <c r="BJ100" i="5" s="1"/>
  <c r="BK100" i="5" s="1"/>
  <c r="BL100" i="5" s="1"/>
  <c r="AI101" i="5"/>
  <c r="AJ101" i="5" s="1"/>
  <c r="AK101" i="5"/>
  <c r="AL101" i="5" s="1"/>
  <c r="AM101" i="5" s="1"/>
  <c r="AN101" i="5" s="1"/>
  <c r="AO101" i="5" s="1"/>
  <c r="AP101" i="5" s="1"/>
  <c r="AQ101" i="5" s="1"/>
  <c r="AR101" i="5" s="1"/>
  <c r="AS101" i="5" s="1"/>
  <c r="AT101" i="5" s="1"/>
  <c r="AU101" i="5"/>
  <c r="AV101" i="5" s="1"/>
  <c r="AW101" i="5" s="1"/>
  <c r="AX101" i="5" s="1"/>
  <c r="AY101" i="5" s="1"/>
  <c r="AZ101" i="5" s="1"/>
  <c r="BA101" i="5" s="1"/>
  <c r="BB101" i="5" s="1"/>
  <c r="BC101" i="5" s="1"/>
  <c r="BD101" i="5" s="1"/>
  <c r="BE101" i="5" s="1"/>
  <c r="BF101" i="5" s="1"/>
  <c r="BG101" i="5"/>
  <c r="BH101" i="5" s="1"/>
  <c r="BI101" i="5" s="1"/>
  <c r="BJ101" i="5" s="1"/>
  <c r="BK101" i="5" s="1"/>
  <c r="BL101" i="5" s="1"/>
  <c r="AI102" i="5"/>
  <c r="AJ102" i="5"/>
  <c r="AK102" i="5" s="1"/>
  <c r="AL102" i="5" s="1"/>
  <c r="AM102" i="5"/>
  <c r="AN102" i="5"/>
  <c r="AO102" i="5" s="1"/>
  <c r="AP102" i="5" s="1"/>
  <c r="AQ102" i="5" s="1"/>
  <c r="AR102" i="5" s="1"/>
  <c r="AS102" i="5" s="1"/>
  <c r="AT102" i="5" s="1"/>
  <c r="AU102" i="5" s="1"/>
  <c r="AV102" i="5"/>
  <c r="AW102" i="5" s="1"/>
  <c r="AX102" i="5" s="1"/>
  <c r="AY102" i="5" s="1"/>
  <c r="AZ102" i="5" s="1"/>
  <c r="BA102" i="5" s="1"/>
  <c r="BB102" i="5" s="1"/>
  <c r="BC102" i="5"/>
  <c r="BD102" i="5" s="1"/>
  <c r="BE102" i="5" s="1"/>
  <c r="BF102" i="5" s="1"/>
  <c r="BG102" i="5"/>
  <c r="BH102" i="5" s="1"/>
  <c r="BI102" i="5" s="1"/>
  <c r="BJ102" i="5" s="1"/>
  <c r="BK102" i="5" s="1"/>
  <c r="BL102" i="5" s="1"/>
  <c r="AI103" i="5"/>
  <c r="AJ103" i="5" s="1"/>
  <c r="AK103" i="5" s="1"/>
  <c r="AL103" i="5"/>
  <c r="AM103" i="5"/>
  <c r="AN103" i="5" s="1"/>
  <c r="AO103" i="5"/>
  <c r="AP103" i="5" s="1"/>
  <c r="AQ103" i="5" s="1"/>
  <c r="AR103" i="5" s="1"/>
  <c r="AS103" i="5" s="1"/>
  <c r="AT103" i="5" s="1"/>
  <c r="AU103" i="5" s="1"/>
  <c r="AV103" i="5" s="1"/>
  <c r="AW103" i="5" s="1"/>
  <c r="AX103" i="5" s="1"/>
  <c r="AY103" i="5" s="1"/>
  <c r="AZ103" i="5" s="1"/>
  <c r="BA103" i="5" s="1"/>
  <c r="BB103" i="5" s="1"/>
  <c r="BC103" i="5" s="1"/>
  <c r="BD103" i="5" s="1"/>
  <c r="BE103" i="5" s="1"/>
  <c r="BF103" i="5" s="1"/>
  <c r="BG103" i="5" s="1"/>
  <c r="BH103" i="5" s="1"/>
  <c r="BI103" i="5" s="1"/>
  <c r="BJ103" i="5" s="1"/>
  <c r="BK103" i="5" s="1"/>
  <c r="BL103" i="5" s="1"/>
  <c r="AI104" i="5"/>
  <c r="AJ104" i="5" s="1"/>
  <c r="AK104" i="5" s="1"/>
  <c r="AL104" i="5" s="1"/>
  <c r="AM104" i="5" s="1"/>
  <c r="AN104" i="5" s="1"/>
  <c r="AO104" i="5" s="1"/>
  <c r="AP104" i="5" s="1"/>
  <c r="AQ104" i="5" s="1"/>
  <c r="AR104" i="5"/>
  <c r="AS104" i="5" s="1"/>
  <c r="AT104" i="5" s="1"/>
  <c r="AU104" i="5" s="1"/>
  <c r="AV104" i="5" s="1"/>
  <c r="AW104" i="5" s="1"/>
  <c r="AX104" i="5" s="1"/>
  <c r="AY104" i="5" s="1"/>
  <c r="AZ104" i="5" s="1"/>
  <c r="BA104" i="5" s="1"/>
  <c r="BB104" i="5" s="1"/>
  <c r="BC104" i="5" s="1"/>
  <c r="BD104" i="5" s="1"/>
  <c r="BE104" i="5" s="1"/>
  <c r="BF104" i="5" s="1"/>
  <c r="BG104" i="5" s="1"/>
  <c r="BH104" i="5" s="1"/>
  <c r="BI104" i="5" s="1"/>
  <c r="BJ104" i="5" s="1"/>
  <c r="BK104" i="5" s="1"/>
  <c r="BL104" i="5" s="1"/>
  <c r="AI105" i="5"/>
  <c r="AJ105" i="5" s="1"/>
  <c r="AK105" i="5" s="1"/>
  <c r="AL105" i="5" s="1"/>
  <c r="AM105" i="5" s="1"/>
  <c r="AN105" i="5" s="1"/>
  <c r="AO105" i="5" s="1"/>
  <c r="AP105" i="5" s="1"/>
  <c r="AQ105" i="5" s="1"/>
  <c r="AR105" i="5" s="1"/>
  <c r="AS105" i="5" s="1"/>
  <c r="AT105" i="5" s="1"/>
  <c r="AU105" i="5" s="1"/>
  <c r="AV105" i="5" s="1"/>
  <c r="AW105" i="5" s="1"/>
  <c r="AX105" i="5" s="1"/>
  <c r="AY105" i="5" s="1"/>
  <c r="AZ105" i="5" s="1"/>
  <c r="BA105" i="5" s="1"/>
  <c r="BB105" i="5" s="1"/>
  <c r="BC105" i="5" s="1"/>
  <c r="BD105" i="5" s="1"/>
  <c r="BE105" i="5" s="1"/>
  <c r="BF105" i="5" s="1"/>
  <c r="BG105" i="5" s="1"/>
  <c r="BH105" i="5" s="1"/>
  <c r="BI105" i="5" s="1"/>
  <c r="BJ105" i="5" s="1"/>
  <c r="BK105" i="5" s="1"/>
  <c r="BL105" i="5" s="1"/>
  <c r="AI106" i="5"/>
  <c r="AJ106" i="5" s="1"/>
  <c r="AK106" i="5" s="1"/>
  <c r="AL106" i="5" s="1"/>
  <c r="AM106" i="5" s="1"/>
  <c r="AN106" i="5" s="1"/>
  <c r="AO106" i="5" s="1"/>
  <c r="AP106" i="5" s="1"/>
  <c r="AQ106" i="5" s="1"/>
  <c r="AR106" i="5" s="1"/>
  <c r="AS106" i="5" s="1"/>
  <c r="AT106" i="5" s="1"/>
  <c r="AU106" i="5" s="1"/>
  <c r="AV106" i="5" s="1"/>
  <c r="AW106" i="5" s="1"/>
  <c r="AX106" i="5" s="1"/>
  <c r="AY106" i="5" s="1"/>
  <c r="AZ106" i="5"/>
  <c r="BA106" i="5" s="1"/>
  <c r="BB106" i="5" s="1"/>
  <c r="BC106" i="5" s="1"/>
  <c r="BD106" i="5" s="1"/>
  <c r="BE106" i="5" s="1"/>
  <c r="BF106" i="5" s="1"/>
  <c r="BG106" i="5" s="1"/>
  <c r="BH106" i="5" s="1"/>
  <c r="BI106" i="5" s="1"/>
  <c r="BJ106" i="5" s="1"/>
  <c r="BK106" i="5" s="1"/>
  <c r="BL106" i="5" s="1"/>
  <c r="AI107" i="5"/>
  <c r="AJ107" i="5" s="1"/>
  <c r="AK107" i="5" s="1"/>
  <c r="AL107" i="5" s="1"/>
  <c r="AM107" i="5" s="1"/>
  <c r="AN107" i="5" s="1"/>
  <c r="AO107" i="5" s="1"/>
  <c r="AP107" i="5" s="1"/>
  <c r="AQ107" i="5" s="1"/>
  <c r="AR107" i="5" s="1"/>
  <c r="AS107" i="5" s="1"/>
  <c r="AT107" i="5" s="1"/>
  <c r="AU107" i="5" s="1"/>
  <c r="AV107" i="5" s="1"/>
  <c r="AW107" i="5" s="1"/>
  <c r="AX107" i="5" s="1"/>
  <c r="AY107" i="5" s="1"/>
  <c r="AZ107" i="5" s="1"/>
  <c r="BA107" i="5" s="1"/>
  <c r="BB107" i="5" s="1"/>
  <c r="BC107" i="5" s="1"/>
  <c r="BD107" i="5" s="1"/>
  <c r="BE107" i="5" s="1"/>
  <c r="BF107" i="5" s="1"/>
  <c r="BG107" i="5" s="1"/>
  <c r="BH107" i="5" s="1"/>
  <c r="BI107" i="5" s="1"/>
  <c r="BJ107" i="5" s="1"/>
  <c r="BK107" i="5" s="1"/>
  <c r="BL107" i="5" s="1"/>
  <c r="AI108" i="5"/>
  <c r="AJ108" i="5" s="1"/>
  <c r="AK108" i="5" s="1"/>
  <c r="AL108" i="5" s="1"/>
  <c r="AM108" i="5"/>
  <c r="AN108" i="5" s="1"/>
  <c r="AO108" i="5" s="1"/>
  <c r="AP108" i="5" s="1"/>
  <c r="AQ108" i="5" s="1"/>
  <c r="AR108" i="5" s="1"/>
  <c r="AS108" i="5" s="1"/>
  <c r="AT108" i="5" s="1"/>
  <c r="AU108" i="5" s="1"/>
  <c r="AV108" i="5" s="1"/>
  <c r="AW108" i="5" s="1"/>
  <c r="AX108" i="5" s="1"/>
  <c r="AY108" i="5" s="1"/>
  <c r="AZ108" i="5" s="1"/>
  <c r="BA108" i="5" s="1"/>
  <c r="BB108" i="5" s="1"/>
  <c r="BC108" i="5" s="1"/>
  <c r="BD108" i="5" s="1"/>
  <c r="BE108" i="5" s="1"/>
  <c r="BF108" i="5" s="1"/>
  <c r="BG108" i="5" s="1"/>
  <c r="BH108" i="5" s="1"/>
  <c r="BI108" i="5" s="1"/>
  <c r="BJ108" i="5" s="1"/>
  <c r="BK108" i="5" s="1"/>
  <c r="BL108" i="5" s="1"/>
  <c r="AI109" i="5"/>
  <c r="AJ109" i="5" s="1"/>
  <c r="AK109" i="5"/>
  <c r="AL109" i="5" s="1"/>
  <c r="AM109" i="5" s="1"/>
  <c r="AN109" i="5" s="1"/>
  <c r="AO109" i="5"/>
  <c r="AP109" i="5" s="1"/>
  <c r="AQ109" i="5" s="1"/>
  <c r="AR109" i="5" s="1"/>
  <c r="AS109" i="5" s="1"/>
  <c r="AT109" i="5" s="1"/>
  <c r="AU109" i="5" s="1"/>
  <c r="AV109" i="5" s="1"/>
  <c r="AW109" i="5" s="1"/>
  <c r="AX109" i="5" s="1"/>
  <c r="AY109" i="5" s="1"/>
  <c r="AZ109" i="5" s="1"/>
  <c r="BA109" i="5" s="1"/>
  <c r="BB109" i="5" s="1"/>
  <c r="BC109" i="5" s="1"/>
  <c r="BD109" i="5" s="1"/>
  <c r="BE109" i="5" s="1"/>
  <c r="BF109" i="5" s="1"/>
  <c r="BG109" i="5" s="1"/>
  <c r="BH109" i="5" s="1"/>
  <c r="BI109" i="5" s="1"/>
  <c r="BJ109" i="5" s="1"/>
  <c r="BK109" i="5" s="1"/>
  <c r="BL109" i="5" s="1"/>
  <c r="AI110" i="5"/>
  <c r="AJ110" i="5" s="1"/>
  <c r="AK110" i="5" s="1"/>
  <c r="AL110" i="5" s="1"/>
  <c r="AM110" i="5"/>
  <c r="AN110" i="5" s="1"/>
  <c r="AO110" i="5" s="1"/>
  <c r="AP110" i="5" s="1"/>
  <c r="AQ110" i="5" s="1"/>
  <c r="AR110" i="5" s="1"/>
  <c r="AS110" i="5" s="1"/>
  <c r="AT110" i="5" s="1"/>
  <c r="AU110" i="5" s="1"/>
  <c r="AV110" i="5" s="1"/>
  <c r="AW110" i="5" s="1"/>
  <c r="AX110" i="5" s="1"/>
  <c r="AY110" i="5" s="1"/>
  <c r="AZ110" i="5" s="1"/>
  <c r="BA110" i="5" s="1"/>
  <c r="BB110" i="5" s="1"/>
  <c r="BC110" i="5" s="1"/>
  <c r="BD110" i="5" s="1"/>
  <c r="BE110" i="5" s="1"/>
  <c r="BF110" i="5" s="1"/>
  <c r="BG110" i="5" s="1"/>
  <c r="BH110" i="5" s="1"/>
  <c r="BI110" i="5" s="1"/>
  <c r="BJ110" i="5" s="1"/>
  <c r="BK110" i="5" s="1"/>
  <c r="BL110" i="5" s="1"/>
  <c r="AI111" i="5"/>
  <c r="AJ111" i="5" s="1"/>
  <c r="AK111" i="5"/>
  <c r="AL111" i="5"/>
  <c r="AM111" i="5" s="1"/>
  <c r="AN111" i="5" s="1"/>
  <c r="AO111" i="5" s="1"/>
  <c r="AP111" i="5" s="1"/>
  <c r="AQ111" i="5" s="1"/>
  <c r="AR111" i="5" s="1"/>
  <c r="AS111" i="5" s="1"/>
  <c r="AT111" i="5" s="1"/>
  <c r="AU111" i="5" s="1"/>
  <c r="AV111" i="5" s="1"/>
  <c r="AW111" i="5" s="1"/>
  <c r="AX111" i="5" s="1"/>
  <c r="AY111" i="5" s="1"/>
  <c r="AZ111" i="5" s="1"/>
  <c r="BA111" i="5" s="1"/>
  <c r="BB111" i="5" s="1"/>
  <c r="BC111" i="5" s="1"/>
  <c r="BD111" i="5" s="1"/>
  <c r="BE111" i="5" s="1"/>
  <c r="BF111" i="5" s="1"/>
  <c r="BG111" i="5" s="1"/>
  <c r="BH111" i="5" s="1"/>
  <c r="BI111" i="5" s="1"/>
  <c r="BJ111" i="5" s="1"/>
  <c r="BK111" i="5" s="1"/>
  <c r="BL111" i="5" s="1"/>
  <c r="AI112" i="5"/>
  <c r="AJ112" i="5"/>
  <c r="AK112" i="5" s="1"/>
  <c r="AL112" i="5" s="1"/>
  <c r="AM112" i="5" s="1"/>
  <c r="AN112" i="5" s="1"/>
  <c r="AO112" i="5" s="1"/>
  <c r="AP112" i="5" s="1"/>
  <c r="AQ112" i="5" s="1"/>
  <c r="AR112" i="5" s="1"/>
  <c r="AS112" i="5" s="1"/>
  <c r="AT112" i="5" s="1"/>
  <c r="AU112" i="5" s="1"/>
  <c r="AV112" i="5" s="1"/>
  <c r="AW112" i="5" s="1"/>
  <c r="AX112" i="5" s="1"/>
  <c r="AY112" i="5" s="1"/>
  <c r="AZ112" i="5" s="1"/>
  <c r="BA112" i="5" s="1"/>
  <c r="BB112" i="5" s="1"/>
  <c r="BC112" i="5" s="1"/>
  <c r="BD112" i="5" s="1"/>
  <c r="BE112" i="5" s="1"/>
  <c r="BF112" i="5" s="1"/>
  <c r="BG112" i="5" s="1"/>
  <c r="BH112" i="5" s="1"/>
  <c r="BI112" i="5" s="1"/>
  <c r="BJ112" i="5" s="1"/>
  <c r="BK112" i="5" s="1"/>
  <c r="BL112" i="5" s="1"/>
  <c r="AI113" i="5"/>
  <c r="AJ113" i="5" s="1"/>
  <c r="AK113" i="5"/>
  <c r="AL113" i="5" s="1"/>
  <c r="AM113" i="5" s="1"/>
  <c r="AN113" i="5" s="1"/>
  <c r="AO113" i="5" s="1"/>
  <c r="AP113" i="5" s="1"/>
  <c r="AQ113" i="5" s="1"/>
  <c r="AR113" i="5" s="1"/>
  <c r="AS113" i="5" s="1"/>
  <c r="AT113" i="5" s="1"/>
  <c r="AU113" i="5" s="1"/>
  <c r="AV113" i="5" s="1"/>
  <c r="AW113" i="5" s="1"/>
  <c r="AX113" i="5" s="1"/>
  <c r="AY113" i="5" s="1"/>
  <c r="AZ113" i="5" s="1"/>
  <c r="BA113" i="5" s="1"/>
  <c r="BB113" i="5" s="1"/>
  <c r="BC113" i="5" s="1"/>
  <c r="BD113" i="5" s="1"/>
  <c r="BE113" i="5" s="1"/>
  <c r="BF113" i="5" s="1"/>
  <c r="BG113" i="5" s="1"/>
  <c r="BH113" i="5" s="1"/>
  <c r="BI113" i="5" s="1"/>
  <c r="BJ113" i="5" s="1"/>
  <c r="BK113" i="5" s="1"/>
  <c r="BL113" i="5" s="1"/>
  <c r="AI114" i="5"/>
  <c r="AJ114" i="5"/>
  <c r="AK114" i="5" s="1"/>
  <c r="AL114" i="5" s="1"/>
  <c r="AM114" i="5"/>
  <c r="AN114" i="5" s="1"/>
  <c r="AO114" i="5" s="1"/>
  <c r="AP114" i="5" s="1"/>
  <c r="AQ114" i="5"/>
  <c r="AR114" i="5" s="1"/>
  <c r="AS114" i="5" s="1"/>
  <c r="AT114" i="5" s="1"/>
  <c r="AU114" i="5" s="1"/>
  <c r="AV114" i="5" s="1"/>
  <c r="AW114" i="5" s="1"/>
  <c r="AX114" i="5" s="1"/>
  <c r="AY114" i="5" s="1"/>
  <c r="AZ114" i="5" s="1"/>
  <c r="BA114" i="5" s="1"/>
  <c r="BB114" i="5" s="1"/>
  <c r="BC114" i="5" s="1"/>
  <c r="BD114" i="5" s="1"/>
  <c r="BE114" i="5" s="1"/>
  <c r="BF114" i="5" s="1"/>
  <c r="BG114" i="5" s="1"/>
  <c r="BH114" i="5"/>
  <c r="BI114" i="5" s="1"/>
  <c r="BJ114" i="5" s="1"/>
  <c r="BK114" i="5" s="1"/>
  <c r="BL114" i="5" s="1"/>
  <c r="AI115" i="5"/>
  <c r="AJ115" i="5" s="1"/>
  <c r="AK115" i="5" s="1"/>
  <c r="AL115" i="5" s="1"/>
  <c r="AM115" i="5" s="1"/>
  <c r="AN115" i="5" s="1"/>
  <c r="AO115" i="5" s="1"/>
  <c r="AP115" i="5" s="1"/>
  <c r="AQ115" i="5" s="1"/>
  <c r="AR115" i="5" s="1"/>
  <c r="AS115" i="5" s="1"/>
  <c r="AT115" i="5" s="1"/>
  <c r="AU115" i="5" s="1"/>
  <c r="AV115" i="5" s="1"/>
  <c r="AW115" i="5" s="1"/>
  <c r="AX115" i="5" s="1"/>
  <c r="AY115" i="5" s="1"/>
  <c r="AZ115" i="5" s="1"/>
  <c r="BA115" i="5" s="1"/>
  <c r="BB115" i="5" s="1"/>
  <c r="BC115" i="5" s="1"/>
  <c r="BD115" i="5" s="1"/>
  <c r="BE115" i="5" s="1"/>
  <c r="BF115" i="5" s="1"/>
  <c r="BG115" i="5" s="1"/>
  <c r="BH115" i="5" s="1"/>
  <c r="BI115" i="5" s="1"/>
  <c r="BJ115" i="5" s="1"/>
  <c r="BK115" i="5" s="1"/>
  <c r="BL115" i="5" s="1"/>
  <c r="AI116" i="5"/>
  <c r="AJ116" i="5" s="1"/>
  <c r="AK116" i="5" s="1"/>
  <c r="AL116" i="5" s="1"/>
  <c r="AM116" i="5" s="1"/>
  <c r="AN116" i="5"/>
  <c r="AO116" i="5" s="1"/>
  <c r="AP116" i="5" s="1"/>
  <c r="AQ116" i="5"/>
  <c r="AR116" i="5" s="1"/>
  <c r="AS116" i="5" s="1"/>
  <c r="AT116" i="5" s="1"/>
  <c r="AU116" i="5" s="1"/>
  <c r="AV116" i="5" s="1"/>
  <c r="AW116" i="5" s="1"/>
  <c r="AX116" i="5" s="1"/>
  <c r="AY116" i="5" s="1"/>
  <c r="AZ116" i="5" s="1"/>
  <c r="BA116" i="5" s="1"/>
  <c r="BB116" i="5" s="1"/>
  <c r="BC116" i="5" s="1"/>
  <c r="BD116" i="5" s="1"/>
  <c r="BE116" i="5" s="1"/>
  <c r="BF116" i="5" s="1"/>
  <c r="BG116" i="5" s="1"/>
  <c r="BH116" i="5" s="1"/>
  <c r="BI116" i="5" s="1"/>
  <c r="BJ116" i="5" s="1"/>
  <c r="BK116" i="5" s="1"/>
  <c r="BL116" i="5" s="1"/>
  <c r="AI117" i="5"/>
  <c r="AJ117" i="5" s="1"/>
  <c r="AK117" i="5" s="1"/>
  <c r="AL117" i="5" s="1"/>
  <c r="AM117" i="5" s="1"/>
  <c r="AN117" i="5" s="1"/>
  <c r="AO117" i="5" s="1"/>
  <c r="AP117" i="5"/>
  <c r="AQ117" i="5" s="1"/>
  <c r="AR117" i="5" s="1"/>
  <c r="AS117" i="5" s="1"/>
  <c r="AT117" i="5" s="1"/>
  <c r="AU117" i="5" s="1"/>
  <c r="AV117" i="5" s="1"/>
  <c r="AW117" i="5" s="1"/>
  <c r="AX117" i="5" s="1"/>
  <c r="AY117" i="5" s="1"/>
  <c r="AZ117" i="5" s="1"/>
  <c r="BA117" i="5"/>
  <c r="BB117" i="5" s="1"/>
  <c r="BC117" i="5" s="1"/>
  <c r="BD117" i="5" s="1"/>
  <c r="BE117" i="5" s="1"/>
  <c r="BF117" i="5" s="1"/>
  <c r="BG117" i="5" s="1"/>
  <c r="BH117" i="5" s="1"/>
  <c r="BI117" i="5" s="1"/>
  <c r="BJ117" i="5" s="1"/>
  <c r="BK117" i="5" s="1"/>
  <c r="BL117" i="5" s="1"/>
  <c r="AI118" i="5"/>
  <c r="AJ118" i="5"/>
  <c r="AK118" i="5" s="1"/>
  <c r="AL118" i="5" s="1"/>
  <c r="AM118" i="5" s="1"/>
  <c r="AN118" i="5"/>
  <c r="AO118" i="5" s="1"/>
  <c r="AP118" i="5" s="1"/>
  <c r="AQ118" i="5" s="1"/>
  <c r="AR118" i="5" s="1"/>
  <c r="AS118" i="5" s="1"/>
  <c r="AT118" i="5" s="1"/>
  <c r="AU118" i="5" s="1"/>
  <c r="AV118" i="5" s="1"/>
  <c r="AW118" i="5" s="1"/>
  <c r="AX118" i="5" s="1"/>
  <c r="AY118" i="5" s="1"/>
  <c r="AZ118" i="5" s="1"/>
  <c r="BA118" i="5" s="1"/>
  <c r="BB118" i="5" s="1"/>
  <c r="BC118" i="5" s="1"/>
  <c r="BD118" i="5" s="1"/>
  <c r="BE118" i="5" s="1"/>
  <c r="BF118" i="5" s="1"/>
  <c r="BG118" i="5" s="1"/>
  <c r="BH118" i="5" s="1"/>
  <c r="BI118" i="5" s="1"/>
  <c r="BJ118" i="5" s="1"/>
  <c r="BK118" i="5" s="1"/>
  <c r="BL118" i="5" s="1"/>
  <c r="AI119" i="5"/>
  <c r="AJ119" i="5" s="1"/>
  <c r="AK119" i="5" s="1"/>
  <c r="AL119" i="5" s="1"/>
  <c r="AM119" i="5" s="1"/>
  <c r="AN119" i="5" s="1"/>
  <c r="AO119" i="5" s="1"/>
  <c r="AP119" i="5"/>
  <c r="AQ119" i="5" s="1"/>
  <c r="AR119" i="5" s="1"/>
  <c r="AS119" i="5" s="1"/>
  <c r="AT119" i="5" s="1"/>
  <c r="AU119" i="5" s="1"/>
  <c r="AV119" i="5" s="1"/>
  <c r="AW119" i="5"/>
  <c r="AX119" i="5" s="1"/>
  <c r="AY119" i="5" s="1"/>
  <c r="AZ119" i="5" s="1"/>
  <c r="BA119" i="5" s="1"/>
  <c r="BB119" i="5" s="1"/>
  <c r="BC119" i="5" s="1"/>
  <c r="BD119" i="5" s="1"/>
  <c r="BE119" i="5" s="1"/>
  <c r="BF119" i="5" s="1"/>
  <c r="BG119" i="5" s="1"/>
  <c r="BH119" i="5" s="1"/>
  <c r="BI119" i="5" s="1"/>
  <c r="BJ119" i="5" s="1"/>
  <c r="BK119" i="5" s="1"/>
  <c r="BL119" i="5" s="1"/>
  <c r="AI120" i="5"/>
  <c r="AJ120" i="5" s="1"/>
  <c r="AK120" i="5" s="1"/>
  <c r="AL120" i="5" s="1"/>
  <c r="AM120" i="5" s="1"/>
  <c r="AN120" i="5" s="1"/>
  <c r="AO120" i="5" s="1"/>
  <c r="AP120" i="5" s="1"/>
  <c r="AQ120" i="5" s="1"/>
  <c r="AR120" i="5" s="1"/>
  <c r="AS120" i="5" s="1"/>
  <c r="AT120" i="5" s="1"/>
  <c r="AU120" i="5" s="1"/>
  <c r="AV120" i="5" s="1"/>
  <c r="AW120" i="5" s="1"/>
  <c r="AX120" i="5" s="1"/>
  <c r="AY120" i="5" s="1"/>
  <c r="AZ120" i="5" s="1"/>
  <c r="BA120" i="5" s="1"/>
  <c r="BB120" i="5" s="1"/>
  <c r="BC120" i="5" s="1"/>
  <c r="BD120" i="5" s="1"/>
  <c r="BE120" i="5" s="1"/>
  <c r="BF120" i="5" s="1"/>
  <c r="BG120" i="5" s="1"/>
  <c r="BH120" i="5" s="1"/>
  <c r="BI120" i="5" s="1"/>
  <c r="BJ120" i="5" s="1"/>
  <c r="BK120" i="5" s="1"/>
  <c r="BL120" i="5" s="1"/>
  <c r="AI121" i="5"/>
  <c r="AJ121" i="5" s="1"/>
  <c r="AK121" i="5" s="1"/>
  <c r="AL121" i="5" s="1"/>
  <c r="AM121" i="5"/>
  <c r="AN121" i="5" s="1"/>
  <c r="AO121" i="5" s="1"/>
  <c r="AP121" i="5" s="1"/>
  <c r="AQ121" i="5" s="1"/>
  <c r="AR121" i="5" s="1"/>
  <c r="AS121" i="5"/>
  <c r="AT121" i="5" s="1"/>
  <c r="AU121" i="5" s="1"/>
  <c r="AV121" i="5" s="1"/>
  <c r="AW121" i="5" s="1"/>
  <c r="AX121" i="5" s="1"/>
  <c r="AY121" i="5" s="1"/>
  <c r="AZ121" i="5" s="1"/>
  <c r="BA121" i="5" s="1"/>
  <c r="BB121" i="5" s="1"/>
  <c r="BC121" i="5" s="1"/>
  <c r="BD121" i="5" s="1"/>
  <c r="BE121" i="5" s="1"/>
  <c r="BF121" i="5" s="1"/>
  <c r="BG121" i="5"/>
  <c r="BH121" i="5" s="1"/>
  <c r="BI121" i="5" s="1"/>
  <c r="BJ121" i="5"/>
  <c r="BK121" i="5" s="1"/>
  <c r="BL121" i="5" s="1"/>
  <c r="AI122" i="5"/>
  <c r="AJ122" i="5" s="1"/>
  <c r="AK122" i="5"/>
  <c r="AL122" i="5" s="1"/>
  <c r="AM122" i="5" s="1"/>
  <c r="AN122" i="5" s="1"/>
  <c r="AO122" i="5" s="1"/>
  <c r="AP122" i="5" s="1"/>
  <c r="AQ122" i="5" s="1"/>
  <c r="AR122" i="5" s="1"/>
  <c r="AS122" i="5" s="1"/>
  <c r="AT122" i="5" s="1"/>
  <c r="AU122" i="5"/>
  <c r="AV122" i="5" s="1"/>
  <c r="AW122" i="5" s="1"/>
  <c r="AX122" i="5" s="1"/>
  <c r="AY122" i="5" s="1"/>
  <c r="AZ122" i="5" s="1"/>
  <c r="BA122" i="5" s="1"/>
  <c r="BB122" i="5" s="1"/>
  <c r="BC122" i="5" s="1"/>
  <c r="BD122" i="5" s="1"/>
  <c r="BE122" i="5" s="1"/>
  <c r="BF122" i="5" s="1"/>
  <c r="BG122" i="5" s="1"/>
  <c r="BH122" i="5" s="1"/>
  <c r="BI122" i="5" s="1"/>
  <c r="BJ122" i="5" s="1"/>
  <c r="BK122" i="5" s="1"/>
  <c r="BL122" i="5" s="1"/>
  <c r="AI123" i="5"/>
  <c r="AJ123" i="5" s="1"/>
  <c r="AK123" i="5" s="1"/>
  <c r="AL123" i="5" s="1"/>
  <c r="AM123" i="5"/>
  <c r="AN123" i="5"/>
  <c r="AO123" i="5" s="1"/>
  <c r="AP123" i="5" s="1"/>
  <c r="AQ123" i="5" s="1"/>
  <c r="AR123" i="5" s="1"/>
  <c r="AS123" i="5" s="1"/>
  <c r="AT123" i="5" s="1"/>
  <c r="AU123" i="5" s="1"/>
  <c r="AV123" i="5" s="1"/>
  <c r="AW123" i="5" s="1"/>
  <c r="AX123" i="5" s="1"/>
  <c r="AY123" i="5" s="1"/>
  <c r="AZ123" i="5" s="1"/>
  <c r="BA123" i="5" s="1"/>
  <c r="BB123" i="5" s="1"/>
  <c r="BC123" i="5" s="1"/>
  <c r="BD123" i="5" s="1"/>
  <c r="BE123" i="5" s="1"/>
  <c r="BF123" i="5" s="1"/>
  <c r="BG123" i="5" s="1"/>
  <c r="BH123" i="5" s="1"/>
  <c r="BI123" i="5" s="1"/>
  <c r="BJ123" i="5" s="1"/>
  <c r="BK123" i="5" s="1"/>
  <c r="BL123" i="5" s="1"/>
  <c r="AI124" i="5"/>
  <c r="AJ124" i="5"/>
  <c r="AK124" i="5" s="1"/>
  <c r="AL124" i="5" s="1"/>
  <c r="AM124" i="5" s="1"/>
  <c r="AN124" i="5" s="1"/>
  <c r="AO124" i="5"/>
  <c r="AP124" i="5"/>
  <c r="AQ124" i="5"/>
  <c r="AR124" i="5" s="1"/>
  <c r="AS124" i="5" s="1"/>
  <c r="AT124" i="5" s="1"/>
  <c r="AU124" i="5" s="1"/>
  <c r="AV124" i="5" s="1"/>
  <c r="AW124" i="5" s="1"/>
  <c r="AX124" i="5" s="1"/>
  <c r="AY124" i="5" s="1"/>
  <c r="AZ124" i="5" s="1"/>
  <c r="BA124" i="5" s="1"/>
  <c r="BB124" i="5" s="1"/>
  <c r="BC124" i="5" s="1"/>
  <c r="BD124" i="5" s="1"/>
  <c r="BE124" i="5" s="1"/>
  <c r="BF124" i="5" s="1"/>
  <c r="BG124" i="5" s="1"/>
  <c r="BH124" i="5" s="1"/>
  <c r="BI124" i="5" s="1"/>
  <c r="BJ124" i="5" s="1"/>
  <c r="BK124" i="5" s="1"/>
  <c r="BL124" i="5" s="1"/>
  <c r="AI125" i="5"/>
  <c r="AJ125" i="5"/>
  <c r="AK125" i="5" s="1"/>
  <c r="AL125" i="5" s="1"/>
  <c r="AM125" i="5" s="1"/>
  <c r="AN125" i="5" s="1"/>
  <c r="AO125" i="5" s="1"/>
  <c r="AP125" i="5" s="1"/>
  <c r="AQ125" i="5" s="1"/>
  <c r="AR125" i="5"/>
  <c r="AS125" i="5"/>
  <c r="AT125" i="5" s="1"/>
  <c r="AU125" i="5" s="1"/>
  <c r="AV125" i="5" s="1"/>
  <c r="AW125" i="5" s="1"/>
  <c r="AX125" i="5" s="1"/>
  <c r="AY125" i="5" s="1"/>
  <c r="AZ125" i="5" s="1"/>
  <c r="BA125" i="5" s="1"/>
  <c r="BB125" i="5" s="1"/>
  <c r="BC125" i="5" s="1"/>
  <c r="BD125" i="5" s="1"/>
  <c r="BE125" i="5" s="1"/>
  <c r="BF125" i="5" s="1"/>
  <c r="BG125" i="5" s="1"/>
  <c r="BH125" i="5"/>
  <c r="BI125" i="5" s="1"/>
  <c r="BJ125" i="5" s="1"/>
  <c r="BK125" i="5" s="1"/>
  <c r="BL125" i="5" s="1"/>
  <c r="AI126" i="5"/>
  <c r="AJ126" i="5" s="1"/>
  <c r="AK126" i="5" s="1"/>
  <c r="AL126" i="5" s="1"/>
  <c r="AM126" i="5" s="1"/>
  <c r="AN126" i="5" s="1"/>
  <c r="AO126" i="5" s="1"/>
  <c r="AP126" i="5" s="1"/>
  <c r="AQ126" i="5" s="1"/>
  <c r="AR126" i="5" s="1"/>
  <c r="AS126" i="5" s="1"/>
  <c r="AT126" i="5" s="1"/>
  <c r="AU126" i="5" s="1"/>
  <c r="AV126" i="5" s="1"/>
  <c r="AW126" i="5" s="1"/>
  <c r="AX126" i="5" s="1"/>
  <c r="AY126" i="5" s="1"/>
  <c r="AZ126" i="5" s="1"/>
  <c r="BA126" i="5" s="1"/>
  <c r="BB126" i="5" s="1"/>
  <c r="BC126" i="5" s="1"/>
  <c r="BD126" i="5" s="1"/>
  <c r="BE126" i="5" s="1"/>
  <c r="BF126" i="5" s="1"/>
  <c r="BG126" i="5" s="1"/>
  <c r="BH126" i="5" s="1"/>
  <c r="BI126" i="5" s="1"/>
  <c r="BJ126" i="5" s="1"/>
  <c r="BK126" i="5" s="1"/>
  <c r="BL126" i="5" s="1"/>
  <c r="AI127" i="5"/>
  <c r="AJ127" i="5" s="1"/>
  <c r="AK127" i="5" s="1"/>
  <c r="AL127" i="5" s="1"/>
  <c r="AM127" i="5" s="1"/>
  <c r="AN127" i="5" s="1"/>
  <c r="AO127" i="5" s="1"/>
  <c r="AP127" i="5" s="1"/>
  <c r="AQ127" i="5" s="1"/>
  <c r="AR127" i="5" s="1"/>
  <c r="AS127" i="5" s="1"/>
  <c r="AT127" i="5" s="1"/>
  <c r="AU127" i="5"/>
  <c r="AV127" i="5" s="1"/>
  <c r="AW127" i="5" s="1"/>
  <c r="AX127" i="5"/>
  <c r="AY127" i="5" s="1"/>
  <c r="AZ127" i="5" s="1"/>
  <c r="BA127" i="5" s="1"/>
  <c r="BB127" i="5" s="1"/>
  <c r="BC127" i="5" s="1"/>
  <c r="BD127" i="5" s="1"/>
  <c r="BE127" i="5" s="1"/>
  <c r="BF127" i="5" s="1"/>
  <c r="BG127" i="5" s="1"/>
  <c r="BH127" i="5" s="1"/>
  <c r="BI127" i="5" s="1"/>
  <c r="BJ127" i="5" s="1"/>
  <c r="BK127" i="5" s="1"/>
  <c r="BL127" i="5" s="1"/>
  <c r="AI128" i="5"/>
  <c r="AJ128" i="5" s="1"/>
  <c r="AK128" i="5"/>
  <c r="AL128" i="5" s="1"/>
  <c r="AM128" i="5"/>
  <c r="AN128" i="5" s="1"/>
  <c r="AO128" i="5"/>
  <c r="AP128" i="5" s="1"/>
  <c r="AQ128" i="5" s="1"/>
  <c r="AR128" i="5" s="1"/>
  <c r="AS128" i="5" s="1"/>
  <c r="AT128" i="5" s="1"/>
  <c r="AU128" i="5" s="1"/>
  <c r="AV128" i="5" s="1"/>
  <c r="AW128" i="5" s="1"/>
  <c r="AX128" i="5" s="1"/>
  <c r="AY128" i="5" s="1"/>
  <c r="AZ128" i="5" s="1"/>
  <c r="BA128" i="5" s="1"/>
  <c r="BB128" i="5" s="1"/>
  <c r="BC128" i="5"/>
  <c r="BD128" i="5" s="1"/>
  <c r="BE128" i="5" s="1"/>
  <c r="BF128" i="5" s="1"/>
  <c r="BG128" i="5"/>
  <c r="BH128" i="5" s="1"/>
  <c r="BI128" i="5"/>
  <c r="BJ128" i="5" s="1"/>
  <c r="BK128" i="5" s="1"/>
  <c r="BL128" i="5" s="1"/>
  <c r="AI129" i="5"/>
  <c r="AJ129" i="5"/>
  <c r="AK129" i="5" s="1"/>
  <c r="AL129" i="5" s="1"/>
  <c r="AM129" i="5"/>
  <c r="AN129" i="5" s="1"/>
  <c r="AO129" i="5"/>
  <c r="AP129" i="5" s="1"/>
  <c r="AQ129" i="5"/>
  <c r="AR129" i="5" s="1"/>
  <c r="AS129" i="5" s="1"/>
  <c r="AT129" i="5"/>
  <c r="AU129" i="5" s="1"/>
  <c r="AV129" i="5" s="1"/>
  <c r="AW129" i="5" s="1"/>
  <c r="AX129" i="5" s="1"/>
  <c r="AY129" i="5"/>
  <c r="AZ129" i="5" s="1"/>
  <c r="BA129" i="5" s="1"/>
  <c r="BB129" i="5" s="1"/>
  <c r="BC129" i="5" s="1"/>
  <c r="BD129" i="5" s="1"/>
  <c r="BE129" i="5" s="1"/>
  <c r="BF129" i="5" s="1"/>
  <c r="BG129" i="5" s="1"/>
  <c r="BH129" i="5" s="1"/>
  <c r="BI129" i="5" s="1"/>
  <c r="BJ129" i="5" s="1"/>
  <c r="BK129" i="5" s="1"/>
  <c r="BL129" i="5" s="1"/>
  <c r="AI130" i="5"/>
  <c r="AJ130" i="5" s="1"/>
  <c r="AK130" i="5" s="1"/>
  <c r="AL130" i="5" s="1"/>
  <c r="AM130" i="5" s="1"/>
  <c r="AN130" i="5" s="1"/>
  <c r="AO130" i="5" s="1"/>
  <c r="AP130" i="5" s="1"/>
  <c r="AQ130" i="5" s="1"/>
  <c r="AR130" i="5" s="1"/>
  <c r="AS130" i="5" s="1"/>
  <c r="AT130" i="5" s="1"/>
  <c r="AU130" i="5" s="1"/>
  <c r="AV130" i="5" s="1"/>
  <c r="AW130" i="5" s="1"/>
  <c r="AX130" i="5" s="1"/>
  <c r="AY130" i="5" s="1"/>
  <c r="AZ130" i="5" s="1"/>
  <c r="BA130" i="5" s="1"/>
  <c r="BB130" i="5" s="1"/>
  <c r="BC130" i="5" s="1"/>
  <c r="BD130" i="5" s="1"/>
  <c r="BE130" i="5" s="1"/>
  <c r="BF130" i="5" s="1"/>
  <c r="BG130" i="5" s="1"/>
  <c r="BH130" i="5" s="1"/>
  <c r="BI130" i="5" s="1"/>
  <c r="BJ130" i="5" s="1"/>
  <c r="BK130" i="5" s="1"/>
  <c r="BL130" i="5" s="1"/>
  <c r="AI131" i="5"/>
  <c r="AJ131" i="5" s="1"/>
  <c r="AK131" i="5"/>
  <c r="AL131" i="5" s="1"/>
  <c r="AM131" i="5"/>
  <c r="AN131" i="5"/>
  <c r="AO131" i="5" s="1"/>
  <c r="AP131" i="5" s="1"/>
  <c r="AQ131" i="5" s="1"/>
  <c r="AR131" i="5" s="1"/>
  <c r="AS131" i="5"/>
  <c r="AT131" i="5" s="1"/>
  <c r="AU131" i="5"/>
  <c r="AV131" i="5" s="1"/>
  <c r="AW131" i="5" s="1"/>
  <c r="AX131" i="5" s="1"/>
  <c r="AY131" i="5" s="1"/>
  <c r="AZ131" i="5" s="1"/>
  <c r="BA131" i="5" s="1"/>
  <c r="BB131" i="5" s="1"/>
  <c r="BC131" i="5" s="1"/>
  <c r="BD131" i="5" s="1"/>
  <c r="BE131" i="5" s="1"/>
  <c r="BF131" i="5"/>
  <c r="BG131" i="5" s="1"/>
  <c r="BH131" i="5" s="1"/>
  <c r="BI131" i="5" s="1"/>
  <c r="BJ131" i="5" s="1"/>
  <c r="BK131" i="5" s="1"/>
  <c r="BL131" i="5" s="1"/>
  <c r="AI132" i="5"/>
  <c r="AJ132" i="5"/>
  <c r="AK132" i="5" s="1"/>
  <c r="AL132" i="5" s="1"/>
  <c r="AM132" i="5" s="1"/>
  <c r="AN132" i="5" s="1"/>
  <c r="AO132" i="5" s="1"/>
  <c r="AP132" i="5" s="1"/>
  <c r="AQ132" i="5" s="1"/>
  <c r="AR132" i="5"/>
  <c r="AS132" i="5"/>
  <c r="AT132" i="5" s="1"/>
  <c r="AU132" i="5" s="1"/>
  <c r="AV132" i="5"/>
  <c r="AW132" i="5"/>
  <c r="AX132" i="5" s="1"/>
  <c r="AY132" i="5" s="1"/>
  <c r="AZ132" i="5" s="1"/>
  <c r="BA132" i="5" s="1"/>
  <c r="BB132" i="5" s="1"/>
  <c r="BC132" i="5" s="1"/>
  <c r="BD132" i="5" s="1"/>
  <c r="BE132" i="5" s="1"/>
  <c r="BF132" i="5" s="1"/>
  <c r="BG132" i="5" s="1"/>
  <c r="BH132" i="5" s="1"/>
  <c r="BI132" i="5" s="1"/>
  <c r="BJ132" i="5" s="1"/>
  <c r="BK132" i="5" s="1"/>
  <c r="BL132" i="5" s="1"/>
  <c r="AI133" i="5"/>
  <c r="AJ133" i="5"/>
  <c r="AK133" i="5" s="1"/>
  <c r="AL133" i="5" s="1"/>
  <c r="AM133" i="5" s="1"/>
  <c r="AN133" i="5" s="1"/>
  <c r="AO133" i="5" s="1"/>
  <c r="AP133" i="5" s="1"/>
  <c r="AQ133" i="5" s="1"/>
  <c r="AR133" i="5"/>
  <c r="AS133" i="5"/>
  <c r="AT133" i="5" s="1"/>
  <c r="AU133" i="5"/>
  <c r="AV133" i="5" s="1"/>
  <c r="AW133" i="5" s="1"/>
  <c r="AX133" i="5" s="1"/>
  <c r="AY133" i="5" s="1"/>
  <c r="AZ133" i="5" s="1"/>
  <c r="BA133" i="5" s="1"/>
  <c r="BB133" i="5" s="1"/>
  <c r="BC133" i="5" s="1"/>
  <c r="BD133" i="5" s="1"/>
  <c r="BE133" i="5" s="1"/>
  <c r="BF133" i="5" s="1"/>
  <c r="BG133" i="5" s="1"/>
  <c r="BH133" i="5" s="1"/>
  <c r="BI133" i="5" s="1"/>
  <c r="BJ133" i="5" s="1"/>
  <c r="BK133" i="5" s="1"/>
  <c r="BL133" i="5" s="1"/>
  <c r="AI134" i="5"/>
  <c r="AJ134" i="5"/>
  <c r="AK134" i="5" s="1"/>
  <c r="AL134" i="5" s="1"/>
  <c r="AM134" i="5" s="1"/>
  <c r="AN134" i="5" s="1"/>
  <c r="AO134" i="5" s="1"/>
  <c r="AP134" i="5" s="1"/>
  <c r="AQ134" i="5"/>
  <c r="AR134" i="5" s="1"/>
  <c r="AS134" i="5" s="1"/>
  <c r="AT134" i="5" s="1"/>
  <c r="AU134" i="5" s="1"/>
  <c r="AV134" i="5" s="1"/>
  <c r="AW134" i="5" s="1"/>
  <c r="AX134" i="5" s="1"/>
  <c r="AY134" i="5" s="1"/>
  <c r="AZ134" i="5" s="1"/>
  <c r="BA134" i="5" s="1"/>
  <c r="BB134" i="5" s="1"/>
  <c r="BC134" i="5" s="1"/>
  <c r="BD134" i="5" s="1"/>
  <c r="BE134" i="5" s="1"/>
  <c r="BF134" i="5" s="1"/>
  <c r="BG134" i="5" s="1"/>
  <c r="BH134" i="5" s="1"/>
  <c r="BI134" i="5" s="1"/>
  <c r="BJ134" i="5" s="1"/>
  <c r="BK134" i="5" s="1"/>
  <c r="BL134" i="5" s="1"/>
  <c r="AI135" i="5"/>
  <c r="AJ135" i="5" s="1"/>
  <c r="AK135" i="5"/>
  <c r="AL135" i="5" s="1"/>
  <c r="AM135" i="5" s="1"/>
  <c r="AN135" i="5" s="1"/>
  <c r="AO135" i="5"/>
  <c r="AP135" i="5" s="1"/>
  <c r="AQ135" i="5" s="1"/>
  <c r="AR135" i="5" s="1"/>
  <c r="AS135" i="5" s="1"/>
  <c r="AT135" i="5" s="1"/>
  <c r="AU135" i="5" s="1"/>
  <c r="AV135" i="5" s="1"/>
  <c r="AW135" i="5" s="1"/>
  <c r="AX135" i="5" s="1"/>
  <c r="AY135" i="5" s="1"/>
  <c r="AZ135" i="5" s="1"/>
  <c r="BA135" i="5" s="1"/>
  <c r="BB135" i="5" s="1"/>
  <c r="BC135" i="5" s="1"/>
  <c r="BD135" i="5" s="1"/>
  <c r="BE135" i="5" s="1"/>
  <c r="BF135" i="5" s="1"/>
  <c r="BG135" i="5" s="1"/>
  <c r="BH135" i="5" s="1"/>
  <c r="BI135" i="5" s="1"/>
  <c r="BJ135" i="5" s="1"/>
  <c r="BK135" i="5" s="1"/>
  <c r="BL135" i="5" s="1"/>
  <c r="AI136" i="5"/>
  <c r="AJ136" i="5"/>
  <c r="AK136" i="5" s="1"/>
  <c r="AL136" i="5" s="1"/>
  <c r="AM136" i="5" s="1"/>
  <c r="AN136" i="5" s="1"/>
  <c r="AO136" i="5" s="1"/>
  <c r="AP136" i="5" s="1"/>
  <c r="AQ136" i="5"/>
  <c r="AR136" i="5"/>
  <c r="AS136" i="5"/>
  <c r="AT136" i="5" s="1"/>
  <c r="AU136" i="5" s="1"/>
  <c r="AV136" i="5" s="1"/>
  <c r="AW136" i="5" s="1"/>
  <c r="AX136" i="5" s="1"/>
  <c r="AY136" i="5" s="1"/>
  <c r="AZ136" i="5" s="1"/>
  <c r="BA136" i="5" s="1"/>
  <c r="BB136" i="5" s="1"/>
  <c r="BC136" i="5" s="1"/>
  <c r="BD136" i="5" s="1"/>
  <c r="BE136" i="5" s="1"/>
  <c r="BF136" i="5" s="1"/>
  <c r="BG136" i="5" s="1"/>
  <c r="BH136" i="5" s="1"/>
  <c r="BI136" i="5" s="1"/>
  <c r="BJ136" i="5" s="1"/>
  <c r="BK136" i="5" s="1"/>
  <c r="BL136" i="5" s="1"/>
  <c r="AI137" i="5"/>
  <c r="AJ137" i="5" s="1"/>
  <c r="AK137" i="5" s="1"/>
  <c r="AL137" i="5" s="1"/>
  <c r="AM137" i="5" s="1"/>
  <c r="AN137" i="5" s="1"/>
  <c r="AO137" i="5" s="1"/>
  <c r="AP137" i="5"/>
  <c r="AQ137" i="5" s="1"/>
  <c r="AR137" i="5" s="1"/>
  <c r="AS137" i="5" s="1"/>
  <c r="AT137" i="5" s="1"/>
  <c r="AU137" i="5" s="1"/>
  <c r="AV137" i="5" s="1"/>
  <c r="AW137" i="5" s="1"/>
  <c r="AX137" i="5" s="1"/>
  <c r="AY137" i="5" s="1"/>
  <c r="AZ137" i="5" s="1"/>
  <c r="BA137" i="5" s="1"/>
  <c r="BB137" i="5" s="1"/>
  <c r="BC137" i="5" s="1"/>
  <c r="BD137" i="5" s="1"/>
  <c r="BE137" i="5" s="1"/>
  <c r="BF137" i="5" s="1"/>
  <c r="BG137" i="5" s="1"/>
  <c r="BH137" i="5" s="1"/>
  <c r="BI137" i="5" s="1"/>
  <c r="BJ137" i="5" s="1"/>
  <c r="BK137" i="5" s="1"/>
  <c r="BL137" i="5" s="1"/>
  <c r="AI138" i="5"/>
  <c r="AJ138" i="5" s="1"/>
  <c r="AK138" i="5" s="1"/>
  <c r="AL138" i="5" s="1"/>
  <c r="AM138" i="5" s="1"/>
  <c r="AN138" i="5" s="1"/>
  <c r="AO138" i="5"/>
  <c r="AP138" i="5" s="1"/>
  <c r="AQ138" i="5" s="1"/>
  <c r="AR138" i="5" s="1"/>
  <c r="AS138" i="5" s="1"/>
  <c r="AT138" i="5" s="1"/>
  <c r="AU138" i="5" s="1"/>
  <c r="AV138" i="5" s="1"/>
  <c r="AW138" i="5" s="1"/>
  <c r="AX138" i="5" s="1"/>
  <c r="AY138" i="5" s="1"/>
  <c r="AZ138" i="5" s="1"/>
  <c r="BA138" i="5" s="1"/>
  <c r="BB138" i="5"/>
  <c r="BC138" i="5" s="1"/>
  <c r="BD138" i="5" s="1"/>
  <c r="BE138" i="5" s="1"/>
  <c r="BF138" i="5" s="1"/>
  <c r="BG138" i="5" s="1"/>
  <c r="BH138" i="5" s="1"/>
  <c r="BI138" i="5" s="1"/>
  <c r="BJ138" i="5" s="1"/>
  <c r="BK138" i="5" s="1"/>
  <c r="BL138" i="5" s="1"/>
  <c r="AI139" i="5"/>
  <c r="AJ139" i="5" s="1"/>
  <c r="AK139" i="5" s="1"/>
  <c r="AL139" i="5" s="1"/>
  <c r="AM139" i="5"/>
  <c r="AN139" i="5"/>
  <c r="AO139" i="5" s="1"/>
  <c r="AP139" i="5" s="1"/>
  <c r="AQ139" i="5"/>
  <c r="AR139" i="5" s="1"/>
  <c r="AS139" i="5" s="1"/>
  <c r="AT139" i="5" s="1"/>
  <c r="AU139" i="5" s="1"/>
  <c r="AV139" i="5" s="1"/>
  <c r="AW139" i="5" s="1"/>
  <c r="AX139" i="5" s="1"/>
  <c r="AY139" i="5" s="1"/>
  <c r="AZ139" i="5" s="1"/>
  <c r="BA139" i="5" s="1"/>
  <c r="BB139" i="5" s="1"/>
  <c r="BC139" i="5" s="1"/>
  <c r="BD139" i="5" s="1"/>
  <c r="BE139" i="5" s="1"/>
  <c r="BF139" i="5" s="1"/>
  <c r="BG139" i="5" s="1"/>
  <c r="BH139" i="5" s="1"/>
  <c r="BI139" i="5" s="1"/>
  <c r="BJ139" i="5" s="1"/>
  <c r="BK139" i="5" s="1"/>
  <c r="BL139" i="5" s="1"/>
  <c r="AI140" i="5"/>
  <c r="AJ140" i="5" s="1"/>
  <c r="AK140" i="5"/>
  <c r="AL140" i="5" s="1"/>
  <c r="AM140" i="5" s="1"/>
  <c r="AN140" i="5" s="1"/>
  <c r="AO140" i="5" s="1"/>
  <c r="AP140" i="5" s="1"/>
  <c r="AQ140" i="5" s="1"/>
  <c r="AR140" i="5" s="1"/>
  <c r="AS140" i="5" s="1"/>
  <c r="AT140" i="5" s="1"/>
  <c r="AU140" i="5" s="1"/>
  <c r="AV140" i="5" s="1"/>
  <c r="AW140" i="5" s="1"/>
  <c r="AX140" i="5" s="1"/>
  <c r="AY140" i="5" s="1"/>
  <c r="AZ140" i="5" s="1"/>
  <c r="BA140" i="5"/>
  <c r="BB140" i="5"/>
  <c r="BC140" i="5" s="1"/>
  <c r="BD140" i="5" s="1"/>
  <c r="BE140" i="5" s="1"/>
  <c r="BF140" i="5" s="1"/>
  <c r="BG140" i="5" s="1"/>
  <c r="BH140" i="5" s="1"/>
  <c r="BI140" i="5" s="1"/>
  <c r="BJ140" i="5" s="1"/>
  <c r="BK140" i="5" s="1"/>
  <c r="BL140" i="5" s="1"/>
  <c r="AI141" i="5"/>
  <c r="AJ141" i="5"/>
  <c r="AK141" i="5" s="1"/>
  <c r="AL141" i="5" s="1"/>
  <c r="AM141" i="5"/>
  <c r="AN141" i="5"/>
  <c r="AO141" i="5" s="1"/>
  <c r="AP141" i="5" s="1"/>
  <c r="AQ141" i="5" s="1"/>
  <c r="AR141" i="5" s="1"/>
  <c r="AS141" i="5" s="1"/>
  <c r="AT141" i="5" s="1"/>
  <c r="AU141" i="5" s="1"/>
  <c r="AV141" i="5" s="1"/>
  <c r="AW141" i="5" s="1"/>
  <c r="AX141" i="5" s="1"/>
  <c r="AY141" i="5" s="1"/>
  <c r="AZ141" i="5" s="1"/>
  <c r="BA141" i="5" s="1"/>
  <c r="BB141" i="5" s="1"/>
  <c r="BC141" i="5" s="1"/>
  <c r="BD141" i="5" s="1"/>
  <c r="BE141" i="5" s="1"/>
  <c r="BF141" i="5" s="1"/>
  <c r="BG141" i="5" s="1"/>
  <c r="BH141" i="5" s="1"/>
  <c r="BI141" i="5" s="1"/>
  <c r="BJ141" i="5" s="1"/>
  <c r="BK141" i="5" s="1"/>
  <c r="BL141" i="5" s="1"/>
  <c r="AI142" i="5"/>
  <c r="AJ142" i="5" s="1"/>
  <c r="AK142" i="5" s="1"/>
  <c r="AL142" i="5" s="1"/>
  <c r="AM142" i="5" s="1"/>
  <c r="AN142" i="5" s="1"/>
  <c r="AO142" i="5" s="1"/>
  <c r="AP142" i="5" s="1"/>
  <c r="AQ142" i="5" s="1"/>
  <c r="AR142" i="5" s="1"/>
  <c r="AS142" i="5" s="1"/>
  <c r="AT142" i="5" s="1"/>
  <c r="AU142" i="5" s="1"/>
  <c r="AV142" i="5" s="1"/>
  <c r="AW142" i="5" s="1"/>
  <c r="AX142" i="5" s="1"/>
  <c r="AY142" i="5" s="1"/>
  <c r="AZ142" i="5" s="1"/>
  <c r="BA142" i="5" s="1"/>
  <c r="BB142" i="5" s="1"/>
  <c r="BC142" i="5" s="1"/>
  <c r="BD142" i="5" s="1"/>
  <c r="BE142" i="5" s="1"/>
  <c r="BF142" i="5" s="1"/>
  <c r="BG142" i="5" s="1"/>
  <c r="BH142" i="5" s="1"/>
  <c r="BI142" i="5" s="1"/>
  <c r="BJ142" i="5" s="1"/>
  <c r="BK142" i="5" s="1"/>
  <c r="BL142" i="5" s="1"/>
  <c r="AI143" i="5"/>
  <c r="AJ143" i="5"/>
  <c r="AK143" i="5" s="1"/>
  <c r="AL143" i="5" s="1"/>
  <c r="AM143" i="5" s="1"/>
  <c r="AN143" i="5" s="1"/>
  <c r="AO143" i="5" s="1"/>
  <c r="AP143" i="5" s="1"/>
  <c r="AQ143" i="5" s="1"/>
  <c r="AR143" i="5" s="1"/>
  <c r="AS143" i="5" s="1"/>
  <c r="AT143" i="5" s="1"/>
  <c r="AU143" i="5" s="1"/>
  <c r="AV143" i="5" s="1"/>
  <c r="AW143" i="5" s="1"/>
  <c r="AX143" i="5" s="1"/>
  <c r="AY143" i="5" s="1"/>
  <c r="AZ143" i="5" s="1"/>
  <c r="BA143" i="5" s="1"/>
  <c r="BB143" i="5" s="1"/>
  <c r="BC143" i="5" s="1"/>
  <c r="BD143" i="5" s="1"/>
  <c r="BE143" i="5" s="1"/>
  <c r="BF143" i="5" s="1"/>
  <c r="BG143" i="5" s="1"/>
  <c r="BH143" i="5" s="1"/>
  <c r="BI143" i="5" s="1"/>
  <c r="BJ143" i="5" s="1"/>
  <c r="BK143" i="5" s="1"/>
  <c r="BL143" i="5" s="1"/>
  <c r="AI144" i="5"/>
  <c r="AJ144" i="5" s="1"/>
  <c r="AK144" i="5"/>
  <c r="AL144" i="5"/>
  <c r="AM144" i="5" s="1"/>
  <c r="AN144" i="5" s="1"/>
  <c r="AO144" i="5" s="1"/>
  <c r="AP144" i="5" s="1"/>
  <c r="AQ144" i="5" s="1"/>
  <c r="AR144" i="5" s="1"/>
  <c r="AS144" i="5" s="1"/>
  <c r="AT144" i="5" s="1"/>
  <c r="AU144" i="5" s="1"/>
  <c r="AV144" i="5" s="1"/>
  <c r="AW144" i="5" s="1"/>
  <c r="AX144" i="5" s="1"/>
  <c r="AY144" i="5" s="1"/>
  <c r="AZ144" i="5" s="1"/>
  <c r="BA144" i="5" s="1"/>
  <c r="BB144" i="5" s="1"/>
  <c r="BC144" i="5" s="1"/>
  <c r="BD144" i="5" s="1"/>
  <c r="BE144" i="5" s="1"/>
  <c r="BF144" i="5" s="1"/>
  <c r="BG144" i="5" s="1"/>
  <c r="BH144" i="5" s="1"/>
  <c r="BI144" i="5" s="1"/>
  <c r="BJ144" i="5" s="1"/>
  <c r="BK144" i="5" s="1"/>
  <c r="BL144" i="5" s="1"/>
  <c r="AI145" i="5"/>
  <c r="AJ145" i="5" s="1"/>
  <c r="AK145" i="5" s="1"/>
  <c r="AL145" i="5" s="1"/>
  <c r="AM145" i="5" s="1"/>
  <c r="AN145" i="5" s="1"/>
  <c r="AO145" i="5" s="1"/>
  <c r="AP145" i="5" s="1"/>
  <c r="AQ145" i="5" s="1"/>
  <c r="AR145" i="5"/>
  <c r="AS145" i="5" s="1"/>
  <c r="AT145" i="5" s="1"/>
  <c r="AU145" i="5"/>
  <c r="AV145" i="5" s="1"/>
  <c r="AW145" i="5" s="1"/>
  <c r="AX145" i="5" s="1"/>
  <c r="AY145" i="5" s="1"/>
  <c r="AZ145" i="5" s="1"/>
  <c r="BA145" i="5" s="1"/>
  <c r="BB145" i="5" s="1"/>
  <c r="BC145" i="5" s="1"/>
  <c r="BD145" i="5" s="1"/>
  <c r="BE145" i="5" s="1"/>
  <c r="BF145" i="5" s="1"/>
  <c r="BG145" i="5" s="1"/>
  <c r="BH145" i="5" s="1"/>
  <c r="BI145" i="5" s="1"/>
  <c r="BJ145" i="5" s="1"/>
  <c r="BK145" i="5" s="1"/>
  <c r="BL145" i="5" s="1"/>
  <c r="AI146" i="5"/>
  <c r="AJ146" i="5"/>
  <c r="AK146" i="5"/>
  <c r="AL146" i="5" s="1"/>
  <c r="AM146" i="5" s="1"/>
  <c r="AN146" i="5" s="1"/>
  <c r="AO146" i="5" s="1"/>
  <c r="AP146" i="5" s="1"/>
  <c r="AQ146" i="5" s="1"/>
  <c r="AR146" i="5" s="1"/>
  <c r="AS146" i="5" s="1"/>
  <c r="AT146" i="5" s="1"/>
  <c r="AU146" i="5" s="1"/>
  <c r="AV146" i="5" s="1"/>
  <c r="AW146" i="5" s="1"/>
  <c r="AX146" i="5" s="1"/>
  <c r="AY146" i="5" s="1"/>
  <c r="AZ146" i="5" s="1"/>
  <c r="BA146" i="5" s="1"/>
  <c r="BB146" i="5" s="1"/>
  <c r="BC146" i="5" s="1"/>
  <c r="BD146" i="5" s="1"/>
  <c r="BE146" i="5" s="1"/>
  <c r="BF146" i="5" s="1"/>
  <c r="BG146" i="5" s="1"/>
  <c r="BH146" i="5" s="1"/>
  <c r="BI146" i="5" s="1"/>
  <c r="BJ146" i="5" s="1"/>
  <c r="BK146" i="5" s="1"/>
  <c r="BL146" i="5" s="1"/>
  <c r="AI147" i="5"/>
  <c r="AJ147" i="5" s="1"/>
  <c r="AK147" i="5" s="1"/>
  <c r="AL147" i="5" s="1"/>
  <c r="AM147" i="5" s="1"/>
  <c r="AN147" i="5" s="1"/>
  <c r="AO147" i="5" s="1"/>
  <c r="AP147" i="5" s="1"/>
  <c r="AQ147" i="5" s="1"/>
  <c r="AR147" i="5" s="1"/>
  <c r="AS147" i="5" s="1"/>
  <c r="AT147" i="5" s="1"/>
  <c r="AU147" i="5" s="1"/>
  <c r="AV147" i="5" s="1"/>
  <c r="AW147" i="5" s="1"/>
  <c r="AX147" i="5" s="1"/>
  <c r="AY147" i="5" s="1"/>
  <c r="AZ147" i="5" s="1"/>
  <c r="BA147" i="5" s="1"/>
  <c r="BB147" i="5" s="1"/>
  <c r="BC147" i="5" s="1"/>
  <c r="BD147" i="5" s="1"/>
  <c r="BE147" i="5" s="1"/>
  <c r="BF147" i="5" s="1"/>
  <c r="BG147" i="5" s="1"/>
  <c r="BH147" i="5" s="1"/>
  <c r="BI147" i="5" s="1"/>
  <c r="BJ147" i="5" s="1"/>
  <c r="BK147" i="5" s="1"/>
  <c r="BL147" i="5" s="1"/>
  <c r="AI148" i="5"/>
  <c r="AJ148" i="5" s="1"/>
  <c r="AK148" i="5" s="1"/>
  <c r="AL148" i="5" s="1"/>
  <c r="AM148" i="5" s="1"/>
  <c r="AN148" i="5" s="1"/>
  <c r="AO148" i="5" s="1"/>
  <c r="AP148" i="5" s="1"/>
  <c r="AQ148" i="5" s="1"/>
  <c r="AR148" i="5" s="1"/>
  <c r="AS148" i="5" s="1"/>
  <c r="AT148" i="5" s="1"/>
  <c r="AU148" i="5" s="1"/>
  <c r="AV148" i="5" s="1"/>
  <c r="AW148" i="5"/>
  <c r="AX148" i="5" s="1"/>
  <c r="AY148" i="5" s="1"/>
  <c r="AZ148" i="5" s="1"/>
  <c r="BA148" i="5" s="1"/>
  <c r="BB148" i="5" s="1"/>
  <c r="BC148" i="5" s="1"/>
  <c r="BD148" i="5" s="1"/>
  <c r="BE148" i="5" s="1"/>
  <c r="BF148" i="5" s="1"/>
  <c r="BG148" i="5" s="1"/>
  <c r="BH148" i="5" s="1"/>
  <c r="BI148" i="5" s="1"/>
  <c r="BJ148" i="5" s="1"/>
  <c r="BK148" i="5" s="1"/>
  <c r="BL148" i="5" s="1"/>
  <c r="AI149" i="5"/>
  <c r="AJ149" i="5" s="1"/>
  <c r="AK149" i="5" s="1"/>
  <c r="AL149" i="5" s="1"/>
  <c r="AM149" i="5" s="1"/>
  <c r="AN149" i="5" s="1"/>
  <c r="AO149" i="5" s="1"/>
  <c r="AP149" i="5" s="1"/>
  <c r="AQ149" i="5" s="1"/>
  <c r="AR149" i="5" s="1"/>
  <c r="AS149" i="5" s="1"/>
  <c r="AT149" i="5" s="1"/>
  <c r="AU149" i="5" s="1"/>
  <c r="AV149" i="5" s="1"/>
  <c r="AW149" i="5" s="1"/>
  <c r="AX149" i="5" s="1"/>
  <c r="AY149" i="5" s="1"/>
  <c r="AZ149" i="5" s="1"/>
  <c r="BA149" i="5" s="1"/>
  <c r="BB149" i="5" s="1"/>
  <c r="BC149" i="5" s="1"/>
  <c r="BD149" i="5" s="1"/>
  <c r="BE149" i="5" s="1"/>
  <c r="BF149" i="5" s="1"/>
  <c r="BG149" i="5" s="1"/>
  <c r="BH149" i="5" s="1"/>
  <c r="BI149" i="5" s="1"/>
  <c r="BJ149" i="5" s="1"/>
  <c r="BK149" i="5" s="1"/>
  <c r="BL149" i="5" s="1"/>
  <c r="AI150" i="5"/>
  <c r="AJ150" i="5"/>
  <c r="AK150" i="5" s="1"/>
  <c r="AL150" i="5" s="1"/>
  <c r="AM150" i="5" s="1"/>
  <c r="AN150" i="5"/>
  <c r="AO150" i="5"/>
  <c r="AP150" i="5" s="1"/>
  <c r="AQ150" i="5" s="1"/>
  <c r="AR150" i="5" s="1"/>
  <c r="AS150" i="5" s="1"/>
  <c r="AT150" i="5" s="1"/>
  <c r="AU150" i="5" s="1"/>
  <c r="AV150" i="5" s="1"/>
  <c r="AW150" i="5" s="1"/>
  <c r="AX150" i="5" s="1"/>
  <c r="AY150" i="5" s="1"/>
  <c r="AZ150" i="5" s="1"/>
  <c r="BA150" i="5" s="1"/>
  <c r="BB150" i="5" s="1"/>
  <c r="BC150" i="5" s="1"/>
  <c r="BD150" i="5" s="1"/>
  <c r="BE150" i="5" s="1"/>
  <c r="BF150" i="5" s="1"/>
  <c r="BG150" i="5" s="1"/>
  <c r="BH150" i="5" s="1"/>
  <c r="BI150" i="5" s="1"/>
  <c r="BJ150" i="5" s="1"/>
  <c r="BK150" i="5" s="1"/>
  <c r="BL150" i="5" s="1"/>
  <c r="AI151" i="5"/>
  <c r="AJ151" i="5"/>
  <c r="AK151" i="5"/>
  <c r="AL151" i="5" s="1"/>
  <c r="AM151" i="5" s="1"/>
  <c r="AN151" i="5" s="1"/>
  <c r="AO151" i="5" s="1"/>
  <c r="AP151" i="5" s="1"/>
  <c r="AQ151" i="5" s="1"/>
  <c r="AR151" i="5" s="1"/>
  <c r="AS151" i="5" s="1"/>
  <c r="AT151" i="5" s="1"/>
  <c r="AU151" i="5" s="1"/>
  <c r="AV151" i="5" s="1"/>
  <c r="AW151" i="5" s="1"/>
  <c r="AX151" i="5" s="1"/>
  <c r="AY151" i="5" s="1"/>
  <c r="AZ151" i="5" s="1"/>
  <c r="BA151" i="5" s="1"/>
  <c r="BB151" i="5" s="1"/>
  <c r="BC151" i="5" s="1"/>
  <c r="BD151" i="5" s="1"/>
  <c r="BE151" i="5" s="1"/>
  <c r="BF151" i="5" s="1"/>
  <c r="BG151" i="5" s="1"/>
  <c r="BH151" i="5" s="1"/>
  <c r="BI151" i="5" s="1"/>
  <c r="BJ151" i="5" s="1"/>
  <c r="BK151" i="5" s="1"/>
  <c r="BL151" i="5" s="1"/>
  <c r="AI152" i="5"/>
  <c r="AJ152" i="5"/>
  <c r="AK152" i="5"/>
  <c r="AL152" i="5" s="1"/>
  <c r="AM152" i="5" s="1"/>
  <c r="AN152" i="5" s="1"/>
  <c r="AO152" i="5" s="1"/>
  <c r="AP152" i="5" s="1"/>
  <c r="AQ152" i="5" s="1"/>
  <c r="AR152" i="5"/>
  <c r="AS152" i="5" s="1"/>
  <c r="AT152" i="5" s="1"/>
  <c r="AU152" i="5" s="1"/>
  <c r="AV152" i="5" s="1"/>
  <c r="AW152" i="5" s="1"/>
  <c r="AX152" i="5" s="1"/>
  <c r="AY152" i="5" s="1"/>
  <c r="AZ152" i="5" s="1"/>
  <c r="BA152" i="5" s="1"/>
  <c r="BB152" i="5" s="1"/>
  <c r="BC152" i="5" s="1"/>
  <c r="BD152" i="5" s="1"/>
  <c r="BE152" i="5" s="1"/>
  <c r="BF152" i="5" s="1"/>
  <c r="BG152" i="5" s="1"/>
  <c r="BH152" i="5" s="1"/>
  <c r="BI152" i="5" s="1"/>
  <c r="BJ152" i="5" s="1"/>
  <c r="BK152" i="5" s="1"/>
  <c r="BL152" i="5" s="1"/>
  <c r="AI153" i="5"/>
  <c r="AJ153" i="5" s="1"/>
  <c r="AK153" i="5" s="1"/>
  <c r="AL153" i="5"/>
  <c r="AM153" i="5"/>
  <c r="AN153" i="5" s="1"/>
  <c r="AO153" i="5" s="1"/>
  <c r="AP153" i="5" s="1"/>
  <c r="AQ153" i="5" s="1"/>
  <c r="AR153" i="5" s="1"/>
  <c r="AS153" i="5" s="1"/>
  <c r="AT153" i="5" s="1"/>
  <c r="AU153" i="5" s="1"/>
  <c r="AV153" i="5" s="1"/>
  <c r="AW153" i="5" s="1"/>
  <c r="AX153" i="5" s="1"/>
  <c r="AY153" i="5" s="1"/>
  <c r="AZ153" i="5" s="1"/>
  <c r="BA153" i="5" s="1"/>
  <c r="BB153" i="5" s="1"/>
  <c r="BC153" i="5" s="1"/>
  <c r="BD153" i="5" s="1"/>
  <c r="BE153" i="5" s="1"/>
  <c r="BF153" i="5" s="1"/>
  <c r="BG153" i="5" s="1"/>
  <c r="BH153" i="5" s="1"/>
  <c r="BI153" i="5" s="1"/>
  <c r="BJ153" i="5" s="1"/>
  <c r="BK153" i="5" s="1"/>
  <c r="BL153" i="5" s="1"/>
  <c r="AI154" i="5"/>
  <c r="AJ154" i="5" s="1"/>
  <c r="AK154" i="5" s="1"/>
  <c r="AL154" i="5" s="1"/>
  <c r="AM154" i="5" s="1"/>
  <c r="AN154" i="5" s="1"/>
  <c r="AO154" i="5" s="1"/>
  <c r="AP154" i="5" s="1"/>
  <c r="AQ154" i="5" s="1"/>
  <c r="AR154" i="5" s="1"/>
  <c r="AS154" i="5" s="1"/>
  <c r="AT154" i="5" s="1"/>
  <c r="AU154" i="5" s="1"/>
  <c r="AV154" i="5" s="1"/>
  <c r="AW154" i="5" s="1"/>
  <c r="AX154" i="5" s="1"/>
  <c r="AY154" i="5" s="1"/>
  <c r="AZ154" i="5" s="1"/>
  <c r="BA154" i="5" s="1"/>
  <c r="BB154" i="5" s="1"/>
  <c r="BC154" i="5" s="1"/>
  <c r="BD154" i="5" s="1"/>
  <c r="BE154" i="5" s="1"/>
  <c r="BF154" i="5" s="1"/>
  <c r="BG154" i="5" s="1"/>
  <c r="BH154" i="5" s="1"/>
  <c r="BI154" i="5" s="1"/>
  <c r="BJ154" i="5" s="1"/>
  <c r="BK154" i="5" s="1"/>
  <c r="BL154" i="5" s="1"/>
  <c r="AI155" i="5"/>
  <c r="AJ155" i="5" s="1"/>
  <c r="AK155" i="5" s="1"/>
  <c r="AL155" i="5" s="1"/>
  <c r="AM155" i="5" s="1"/>
  <c r="AN155" i="5" s="1"/>
  <c r="AO155" i="5" s="1"/>
  <c r="AP155" i="5" s="1"/>
  <c r="AQ155" i="5" s="1"/>
  <c r="AR155" i="5" s="1"/>
  <c r="AS155" i="5" s="1"/>
  <c r="AT155" i="5" s="1"/>
  <c r="AU155" i="5" s="1"/>
  <c r="AV155" i="5" s="1"/>
  <c r="AW155" i="5" s="1"/>
  <c r="AX155" i="5" s="1"/>
  <c r="AY155" i="5" s="1"/>
  <c r="AZ155" i="5" s="1"/>
  <c r="BA155" i="5" s="1"/>
  <c r="BB155" i="5" s="1"/>
  <c r="BC155" i="5" s="1"/>
  <c r="BD155" i="5" s="1"/>
  <c r="BE155" i="5" s="1"/>
  <c r="BF155" i="5" s="1"/>
  <c r="BG155" i="5" s="1"/>
  <c r="BH155" i="5" s="1"/>
  <c r="BI155" i="5" s="1"/>
  <c r="BJ155" i="5" s="1"/>
  <c r="BK155" i="5" s="1"/>
  <c r="BL155" i="5" s="1"/>
  <c r="AI156" i="5"/>
  <c r="AJ156" i="5"/>
  <c r="AK156" i="5" s="1"/>
  <c r="AL156" i="5" s="1"/>
  <c r="AM156" i="5" s="1"/>
  <c r="AN156" i="5" s="1"/>
  <c r="AO156" i="5" s="1"/>
  <c r="AP156" i="5" s="1"/>
  <c r="AQ156" i="5" s="1"/>
  <c r="AR156" i="5" s="1"/>
  <c r="AS156" i="5" s="1"/>
  <c r="AT156" i="5" s="1"/>
  <c r="AU156" i="5" s="1"/>
  <c r="AV156" i="5" s="1"/>
  <c r="AW156" i="5" s="1"/>
  <c r="AX156" i="5" s="1"/>
  <c r="AY156" i="5" s="1"/>
  <c r="AZ156" i="5" s="1"/>
  <c r="BA156" i="5" s="1"/>
  <c r="BB156" i="5" s="1"/>
  <c r="BC156" i="5" s="1"/>
  <c r="BD156" i="5" s="1"/>
  <c r="BE156" i="5" s="1"/>
  <c r="BF156" i="5" s="1"/>
  <c r="BG156" i="5" s="1"/>
  <c r="BH156" i="5" s="1"/>
  <c r="BI156" i="5" s="1"/>
  <c r="BJ156" i="5" s="1"/>
  <c r="BK156" i="5" s="1"/>
  <c r="BL156" i="5" s="1"/>
  <c r="AI157" i="5"/>
  <c r="AJ157" i="5" s="1"/>
  <c r="AK157" i="5" s="1"/>
  <c r="AL157" i="5" s="1"/>
  <c r="AM157" i="5" s="1"/>
  <c r="AN157" i="5" s="1"/>
  <c r="AO157" i="5"/>
  <c r="AP157" i="5"/>
  <c r="AQ157" i="5" s="1"/>
  <c r="AR157" i="5" s="1"/>
  <c r="AS157" i="5" s="1"/>
  <c r="AT157" i="5" s="1"/>
  <c r="AU157" i="5" s="1"/>
  <c r="AV157" i="5" s="1"/>
  <c r="AW157" i="5" s="1"/>
  <c r="AX157" i="5" s="1"/>
  <c r="AY157" i="5" s="1"/>
  <c r="AZ157" i="5" s="1"/>
  <c r="BA157" i="5" s="1"/>
  <c r="BB157" i="5" s="1"/>
  <c r="BC157" i="5" s="1"/>
  <c r="BD157" i="5" s="1"/>
  <c r="BE157" i="5" s="1"/>
  <c r="BF157" i="5" s="1"/>
  <c r="BG157" i="5" s="1"/>
  <c r="BH157" i="5" s="1"/>
  <c r="BI157" i="5" s="1"/>
  <c r="BJ157" i="5" s="1"/>
  <c r="BK157" i="5" s="1"/>
  <c r="BL157" i="5" s="1"/>
  <c r="AI158" i="5"/>
  <c r="AJ158" i="5"/>
  <c r="AK158" i="5" s="1"/>
  <c r="AL158" i="5" s="1"/>
  <c r="AM158" i="5" s="1"/>
  <c r="AN158" i="5" s="1"/>
  <c r="AO158" i="5" s="1"/>
  <c r="AP158" i="5" s="1"/>
  <c r="AQ158" i="5" s="1"/>
  <c r="AR158" i="5" s="1"/>
  <c r="AS158" i="5" s="1"/>
  <c r="AT158" i="5" s="1"/>
  <c r="AU158" i="5" s="1"/>
  <c r="AV158" i="5" s="1"/>
  <c r="AW158" i="5" s="1"/>
  <c r="AX158" i="5" s="1"/>
  <c r="AY158" i="5" s="1"/>
  <c r="AZ158" i="5" s="1"/>
  <c r="BA158" i="5" s="1"/>
  <c r="BB158" i="5" s="1"/>
  <c r="BC158" i="5" s="1"/>
  <c r="BD158" i="5" s="1"/>
  <c r="BE158" i="5" s="1"/>
  <c r="BF158" i="5" s="1"/>
  <c r="BG158" i="5" s="1"/>
  <c r="BH158" i="5" s="1"/>
  <c r="BI158" i="5" s="1"/>
  <c r="BJ158" i="5" s="1"/>
  <c r="BK158" i="5" s="1"/>
  <c r="BL158" i="5" s="1"/>
  <c r="AI159" i="5"/>
  <c r="AJ159" i="5" s="1"/>
  <c r="AK159" i="5" s="1"/>
  <c r="AL159" i="5" s="1"/>
  <c r="AM159" i="5" s="1"/>
  <c r="AN159" i="5" s="1"/>
  <c r="AO159" i="5" s="1"/>
  <c r="AP159" i="5" s="1"/>
  <c r="AQ159" i="5" s="1"/>
  <c r="AR159" i="5" s="1"/>
  <c r="AS159" i="5"/>
  <c r="AT159" i="5" s="1"/>
  <c r="AU159" i="5" s="1"/>
  <c r="AV159" i="5" s="1"/>
  <c r="AW159" i="5" s="1"/>
  <c r="AX159" i="5" s="1"/>
  <c r="AY159" i="5" s="1"/>
  <c r="AZ159" i="5" s="1"/>
  <c r="BA159" i="5" s="1"/>
  <c r="BB159" i="5" s="1"/>
  <c r="BC159" i="5" s="1"/>
  <c r="BD159" i="5" s="1"/>
  <c r="BE159" i="5" s="1"/>
  <c r="BF159" i="5" s="1"/>
  <c r="BG159" i="5" s="1"/>
  <c r="BH159" i="5" s="1"/>
  <c r="BI159" i="5" s="1"/>
  <c r="BJ159" i="5" s="1"/>
  <c r="BK159" i="5" s="1"/>
  <c r="BL159" i="5" s="1"/>
  <c r="AI160" i="5"/>
  <c r="AJ160" i="5"/>
  <c r="AK160" i="5"/>
  <c r="AL160" i="5"/>
  <c r="AM160" i="5"/>
  <c r="AN160" i="5" s="1"/>
  <c r="AO160" i="5" s="1"/>
  <c r="AP160" i="5" s="1"/>
  <c r="AQ160" i="5" s="1"/>
  <c r="AR160" i="5" s="1"/>
  <c r="AS160" i="5" s="1"/>
  <c r="AT160" i="5" s="1"/>
  <c r="AU160" i="5" s="1"/>
  <c r="AV160" i="5" s="1"/>
  <c r="AW160" i="5" s="1"/>
  <c r="AX160" i="5" s="1"/>
  <c r="AY160" i="5" s="1"/>
  <c r="AZ160" i="5" s="1"/>
  <c r="BA160" i="5" s="1"/>
  <c r="BB160" i="5" s="1"/>
  <c r="BC160" i="5" s="1"/>
  <c r="BD160" i="5" s="1"/>
  <c r="BE160" i="5" s="1"/>
  <c r="BF160" i="5" s="1"/>
  <c r="BG160" i="5" s="1"/>
  <c r="BH160" i="5" s="1"/>
  <c r="BI160" i="5" s="1"/>
  <c r="BJ160" i="5" s="1"/>
  <c r="BK160" i="5" s="1"/>
  <c r="BL160" i="5" s="1"/>
  <c r="AI161" i="5"/>
  <c r="AJ161" i="5" s="1"/>
  <c r="AK161" i="5" s="1"/>
  <c r="AL161" i="5" s="1"/>
  <c r="AM161" i="5" s="1"/>
  <c r="AN161" i="5" s="1"/>
  <c r="AO161" i="5" s="1"/>
  <c r="AP161" i="5" s="1"/>
  <c r="AQ161" i="5" s="1"/>
  <c r="AR161" i="5" s="1"/>
  <c r="AS161" i="5" s="1"/>
  <c r="AT161" i="5" s="1"/>
  <c r="AU161" i="5"/>
  <c r="AV161" i="5" s="1"/>
  <c r="AW161" i="5" s="1"/>
  <c r="AX161" i="5" s="1"/>
  <c r="AY161" i="5" s="1"/>
  <c r="AZ161" i="5" s="1"/>
  <c r="BA161" i="5" s="1"/>
  <c r="BB161" i="5" s="1"/>
  <c r="BC161" i="5" s="1"/>
  <c r="BD161" i="5" s="1"/>
  <c r="BE161" i="5" s="1"/>
  <c r="BF161" i="5" s="1"/>
  <c r="BG161" i="5" s="1"/>
  <c r="BH161" i="5" s="1"/>
  <c r="BI161" i="5" s="1"/>
  <c r="BJ161" i="5" s="1"/>
  <c r="BK161" i="5" s="1"/>
  <c r="BL161" i="5" s="1"/>
  <c r="AI162" i="5"/>
  <c r="AJ162" i="5" s="1"/>
  <c r="AK162" i="5" s="1"/>
  <c r="AL162" i="5" s="1"/>
  <c r="AM162" i="5" s="1"/>
  <c r="AN162" i="5" s="1"/>
  <c r="AO162" i="5" s="1"/>
  <c r="AP162" i="5" s="1"/>
  <c r="AQ162" i="5" s="1"/>
  <c r="AR162" i="5" s="1"/>
  <c r="AS162" i="5" s="1"/>
  <c r="AT162" i="5" s="1"/>
  <c r="AU162" i="5" s="1"/>
  <c r="AV162" i="5" s="1"/>
  <c r="AW162" i="5" s="1"/>
  <c r="AX162" i="5" s="1"/>
  <c r="AY162" i="5" s="1"/>
  <c r="AZ162" i="5" s="1"/>
  <c r="BA162" i="5" s="1"/>
  <c r="BB162" i="5" s="1"/>
  <c r="BC162" i="5" s="1"/>
  <c r="BD162" i="5" s="1"/>
  <c r="BE162" i="5" s="1"/>
  <c r="BF162" i="5" s="1"/>
  <c r="BG162" i="5" s="1"/>
  <c r="BH162" i="5" s="1"/>
  <c r="BI162" i="5" s="1"/>
  <c r="BJ162" i="5" s="1"/>
  <c r="BK162" i="5" s="1"/>
  <c r="BL162" i="5" s="1"/>
  <c r="AI163" i="5"/>
  <c r="AJ163" i="5"/>
  <c r="AK163" i="5"/>
  <c r="AL163" i="5"/>
  <c r="AM163" i="5" s="1"/>
  <c r="AN163" i="5" s="1"/>
  <c r="AO163" i="5" s="1"/>
  <c r="AP163" i="5" s="1"/>
  <c r="AQ163" i="5" s="1"/>
  <c r="AR163" i="5" s="1"/>
  <c r="AS163" i="5" s="1"/>
  <c r="AT163" i="5" s="1"/>
  <c r="AU163" i="5" s="1"/>
  <c r="AV163" i="5" s="1"/>
  <c r="AW163" i="5" s="1"/>
  <c r="AX163" i="5" s="1"/>
  <c r="AY163" i="5" s="1"/>
  <c r="AZ163" i="5" s="1"/>
  <c r="BA163" i="5" s="1"/>
  <c r="BB163" i="5" s="1"/>
  <c r="BC163" i="5" s="1"/>
  <c r="BD163" i="5" s="1"/>
  <c r="BE163" i="5" s="1"/>
  <c r="BF163" i="5" s="1"/>
  <c r="BG163" i="5" s="1"/>
  <c r="BH163" i="5" s="1"/>
  <c r="BI163" i="5" s="1"/>
  <c r="BJ163" i="5" s="1"/>
  <c r="BK163" i="5" s="1"/>
  <c r="BL163" i="5" s="1"/>
  <c r="AI164" i="5"/>
  <c r="AJ164" i="5"/>
  <c r="AK164" i="5" s="1"/>
  <c r="AL164" i="5" s="1"/>
  <c r="AM164" i="5" s="1"/>
  <c r="AN164" i="5" s="1"/>
  <c r="AO164" i="5" s="1"/>
  <c r="AP164" i="5" s="1"/>
  <c r="AQ164" i="5" s="1"/>
  <c r="AR164" i="5" s="1"/>
  <c r="AS164" i="5" s="1"/>
  <c r="AT164" i="5" s="1"/>
  <c r="AU164" i="5" s="1"/>
  <c r="AV164" i="5" s="1"/>
  <c r="AW164" i="5" s="1"/>
  <c r="AX164" i="5" s="1"/>
  <c r="AY164" i="5" s="1"/>
  <c r="AZ164" i="5" s="1"/>
  <c r="BA164" i="5" s="1"/>
  <c r="BB164" i="5" s="1"/>
  <c r="BC164" i="5" s="1"/>
  <c r="BD164" i="5" s="1"/>
  <c r="BE164" i="5" s="1"/>
  <c r="BF164" i="5" s="1"/>
  <c r="BG164" i="5" s="1"/>
  <c r="BH164" i="5" s="1"/>
  <c r="BI164" i="5" s="1"/>
  <c r="BJ164" i="5" s="1"/>
  <c r="BK164" i="5" s="1"/>
  <c r="BL164" i="5" s="1"/>
  <c r="AI165" i="5"/>
  <c r="AJ165" i="5" s="1"/>
  <c r="AK165" i="5" s="1"/>
  <c r="AL165" i="5"/>
  <c r="AM165" i="5" s="1"/>
  <c r="AN165" i="5" s="1"/>
  <c r="AO165" i="5" s="1"/>
  <c r="AP165" i="5" s="1"/>
  <c r="AQ165" i="5" s="1"/>
  <c r="AR165" i="5" s="1"/>
  <c r="AS165" i="5" s="1"/>
  <c r="AT165" i="5" s="1"/>
  <c r="AU165" i="5" s="1"/>
  <c r="AV165" i="5" s="1"/>
  <c r="AW165" i="5" s="1"/>
  <c r="AX165" i="5" s="1"/>
  <c r="AY165" i="5" s="1"/>
  <c r="AZ165" i="5" s="1"/>
  <c r="BA165" i="5" s="1"/>
  <c r="BB165" i="5" s="1"/>
  <c r="BC165" i="5" s="1"/>
  <c r="BD165" i="5" s="1"/>
  <c r="BE165" i="5" s="1"/>
  <c r="BF165" i="5" s="1"/>
  <c r="BG165" i="5" s="1"/>
  <c r="BH165" i="5" s="1"/>
  <c r="BI165" i="5" s="1"/>
  <c r="BJ165" i="5" s="1"/>
  <c r="BK165" i="5" s="1"/>
  <c r="BL165" i="5" s="1"/>
  <c r="AI166" i="5"/>
  <c r="AJ166" i="5" s="1"/>
  <c r="AK166" i="5" s="1"/>
  <c r="AL166" i="5" s="1"/>
  <c r="AM166" i="5" s="1"/>
  <c r="AN166" i="5" s="1"/>
  <c r="AO166" i="5" s="1"/>
  <c r="AP166" i="5" s="1"/>
  <c r="AQ166" i="5" s="1"/>
  <c r="AR166" i="5" s="1"/>
  <c r="AS166" i="5" s="1"/>
  <c r="AT166" i="5" s="1"/>
  <c r="AU166" i="5" s="1"/>
  <c r="AV166" i="5" s="1"/>
  <c r="AW166" i="5" s="1"/>
  <c r="AX166" i="5" s="1"/>
  <c r="AY166" i="5" s="1"/>
  <c r="AZ166" i="5" s="1"/>
  <c r="BA166" i="5" s="1"/>
  <c r="BB166" i="5" s="1"/>
  <c r="BC166" i="5" s="1"/>
  <c r="BD166" i="5" s="1"/>
  <c r="BE166" i="5" s="1"/>
  <c r="BF166" i="5" s="1"/>
  <c r="BG166" i="5" s="1"/>
  <c r="BH166" i="5" s="1"/>
  <c r="BI166" i="5" s="1"/>
  <c r="BJ166" i="5" s="1"/>
  <c r="BK166" i="5" s="1"/>
  <c r="BL166" i="5" s="1"/>
  <c r="AI167" i="5"/>
  <c r="AJ167" i="5"/>
  <c r="AK167" i="5"/>
  <c r="AL167" i="5" s="1"/>
  <c r="AM167" i="5" s="1"/>
  <c r="AN167" i="5" s="1"/>
  <c r="AO167" i="5" s="1"/>
  <c r="AP167" i="5" s="1"/>
  <c r="AQ167" i="5" s="1"/>
  <c r="AR167" i="5" s="1"/>
  <c r="AS167" i="5" s="1"/>
  <c r="AT167" i="5"/>
  <c r="AU167" i="5" s="1"/>
  <c r="AV167" i="5" s="1"/>
  <c r="AW167" i="5" s="1"/>
  <c r="AX167" i="5" s="1"/>
  <c r="AY167" i="5" s="1"/>
  <c r="AZ167" i="5" s="1"/>
  <c r="BA167" i="5" s="1"/>
  <c r="BB167" i="5" s="1"/>
  <c r="BC167" i="5" s="1"/>
  <c r="BD167" i="5" s="1"/>
  <c r="BE167" i="5" s="1"/>
  <c r="BF167" i="5" s="1"/>
  <c r="BG167" i="5" s="1"/>
  <c r="BH167" i="5" s="1"/>
  <c r="BI167" i="5" s="1"/>
  <c r="BJ167" i="5" s="1"/>
  <c r="BK167" i="5" s="1"/>
  <c r="BL167" i="5" s="1"/>
  <c r="AI168" i="5"/>
  <c r="AJ168" i="5"/>
  <c r="AK168" i="5"/>
  <c r="AL168" i="5"/>
  <c r="AM168" i="5" s="1"/>
  <c r="AN168" i="5" s="1"/>
  <c r="AO168" i="5" s="1"/>
  <c r="AP168" i="5" s="1"/>
  <c r="AQ168" i="5" s="1"/>
  <c r="AR168" i="5" s="1"/>
  <c r="AS168" i="5" s="1"/>
  <c r="AT168" i="5" s="1"/>
  <c r="AU168" i="5"/>
  <c r="AV168" i="5" s="1"/>
  <c r="AW168" i="5" s="1"/>
  <c r="AX168" i="5" s="1"/>
  <c r="AY168" i="5" s="1"/>
  <c r="AZ168" i="5" s="1"/>
  <c r="BA168" i="5" s="1"/>
  <c r="BB168" i="5" s="1"/>
  <c r="BC168" i="5" s="1"/>
  <c r="BD168" i="5" s="1"/>
  <c r="BE168" i="5" s="1"/>
  <c r="BF168" i="5" s="1"/>
  <c r="BG168" i="5" s="1"/>
  <c r="BH168" i="5" s="1"/>
  <c r="BI168" i="5" s="1"/>
  <c r="BJ168" i="5" s="1"/>
  <c r="BK168" i="5" s="1"/>
  <c r="BL168" i="5" s="1"/>
  <c r="AI169" i="5"/>
  <c r="AJ169" i="5" s="1"/>
  <c r="AK169" i="5" s="1"/>
  <c r="AL169" i="5"/>
  <c r="AM169" i="5"/>
  <c r="AN169" i="5"/>
  <c r="AO169" i="5" s="1"/>
  <c r="AP169" i="5" s="1"/>
  <c r="AQ169" i="5" s="1"/>
  <c r="AR169" i="5" s="1"/>
  <c r="AS169" i="5" s="1"/>
  <c r="AT169" i="5" s="1"/>
  <c r="AU169" i="5" s="1"/>
  <c r="AV169" i="5" s="1"/>
  <c r="AW169" i="5"/>
  <c r="AX169" i="5" s="1"/>
  <c r="AY169" i="5" s="1"/>
  <c r="AZ169" i="5" s="1"/>
  <c r="BA169" i="5" s="1"/>
  <c r="BB169" i="5" s="1"/>
  <c r="BC169" i="5" s="1"/>
  <c r="BD169" i="5" s="1"/>
  <c r="BE169" i="5" s="1"/>
  <c r="BF169" i="5" s="1"/>
  <c r="BG169" i="5" s="1"/>
  <c r="BH169" i="5" s="1"/>
  <c r="BI169" i="5" s="1"/>
  <c r="BJ169" i="5" s="1"/>
  <c r="BK169" i="5" s="1"/>
  <c r="BL169" i="5" s="1"/>
  <c r="AI170" i="5"/>
  <c r="AJ170" i="5" s="1"/>
  <c r="AK170" i="5" s="1"/>
  <c r="AL170" i="5" s="1"/>
  <c r="AM170" i="5" s="1"/>
  <c r="AN170" i="5" s="1"/>
  <c r="AO170" i="5" s="1"/>
  <c r="AP170" i="5" s="1"/>
  <c r="AQ170" i="5" s="1"/>
  <c r="AR170" i="5" s="1"/>
  <c r="AS170" i="5" s="1"/>
  <c r="AT170" i="5" s="1"/>
  <c r="AU170" i="5" s="1"/>
  <c r="AV170" i="5" s="1"/>
  <c r="AW170" i="5" s="1"/>
  <c r="AX170" i="5" s="1"/>
  <c r="AY170" i="5" s="1"/>
  <c r="AZ170" i="5" s="1"/>
  <c r="BA170" i="5" s="1"/>
  <c r="BB170" i="5" s="1"/>
  <c r="BC170" i="5" s="1"/>
  <c r="BD170" i="5" s="1"/>
  <c r="BE170" i="5" s="1"/>
  <c r="BF170" i="5" s="1"/>
  <c r="BG170" i="5" s="1"/>
  <c r="BH170" i="5" s="1"/>
  <c r="BI170" i="5" s="1"/>
  <c r="BJ170" i="5" s="1"/>
  <c r="BK170" i="5" s="1"/>
  <c r="BL170" i="5" s="1"/>
  <c r="AI171" i="5"/>
  <c r="AJ171" i="5" s="1"/>
  <c r="AK171" i="5" s="1"/>
  <c r="AL171" i="5" s="1"/>
  <c r="AM171" i="5" s="1"/>
  <c r="AN171" i="5" s="1"/>
  <c r="AO171" i="5" s="1"/>
  <c r="AP171" i="5" s="1"/>
  <c r="AQ171" i="5"/>
  <c r="AR171" i="5" s="1"/>
  <c r="AS171" i="5" s="1"/>
  <c r="AT171" i="5" s="1"/>
  <c r="AU171" i="5" s="1"/>
  <c r="AV171" i="5" s="1"/>
  <c r="AW171" i="5" s="1"/>
  <c r="AX171" i="5" s="1"/>
  <c r="AY171" i="5" s="1"/>
  <c r="AZ171" i="5" s="1"/>
  <c r="BA171" i="5" s="1"/>
  <c r="BB171" i="5" s="1"/>
  <c r="BC171" i="5" s="1"/>
  <c r="BD171" i="5" s="1"/>
  <c r="BE171" i="5" s="1"/>
  <c r="BF171" i="5" s="1"/>
  <c r="BG171" i="5" s="1"/>
  <c r="BH171" i="5" s="1"/>
  <c r="BI171" i="5" s="1"/>
  <c r="BJ171" i="5" s="1"/>
  <c r="BK171" i="5" s="1"/>
  <c r="BL171" i="5" s="1"/>
  <c r="AI172" i="5"/>
  <c r="AJ172" i="5"/>
  <c r="AK172" i="5" s="1"/>
  <c r="AL172" i="5" s="1"/>
  <c r="AM172" i="5" s="1"/>
  <c r="AN172" i="5" s="1"/>
  <c r="AO172" i="5" s="1"/>
  <c r="AP172" i="5" s="1"/>
  <c r="AQ172" i="5" s="1"/>
  <c r="AR172" i="5" s="1"/>
  <c r="AS172" i="5" s="1"/>
  <c r="AT172" i="5" s="1"/>
  <c r="AU172" i="5" s="1"/>
  <c r="AV172" i="5" s="1"/>
  <c r="AW172" i="5" s="1"/>
  <c r="AX172" i="5" s="1"/>
  <c r="AY172" i="5" s="1"/>
  <c r="AZ172" i="5" s="1"/>
  <c r="BA172" i="5" s="1"/>
  <c r="BB172" i="5" s="1"/>
  <c r="BC172" i="5" s="1"/>
  <c r="BD172" i="5" s="1"/>
  <c r="BE172" i="5" s="1"/>
  <c r="BF172" i="5" s="1"/>
  <c r="BG172" i="5" s="1"/>
  <c r="BH172" i="5" s="1"/>
  <c r="BI172" i="5" s="1"/>
  <c r="BJ172" i="5" s="1"/>
  <c r="BK172" i="5" s="1"/>
  <c r="BL172" i="5" s="1"/>
  <c r="AI173" i="5"/>
  <c r="AJ173" i="5" s="1"/>
  <c r="AK173" i="5" s="1"/>
  <c r="AL173" i="5" s="1"/>
  <c r="AM173" i="5"/>
  <c r="AN173" i="5" s="1"/>
  <c r="AO173" i="5" s="1"/>
  <c r="AP173" i="5" s="1"/>
  <c r="AQ173" i="5" s="1"/>
  <c r="AR173" i="5" s="1"/>
  <c r="AS173" i="5" s="1"/>
  <c r="AT173" i="5" s="1"/>
  <c r="AU173" i="5" s="1"/>
  <c r="AV173" i="5" s="1"/>
  <c r="AW173" i="5" s="1"/>
  <c r="AX173" i="5" s="1"/>
  <c r="AY173" i="5" s="1"/>
  <c r="AZ173" i="5" s="1"/>
  <c r="BA173" i="5" s="1"/>
  <c r="BB173" i="5" s="1"/>
  <c r="BC173" i="5" s="1"/>
  <c r="BD173" i="5" s="1"/>
  <c r="BE173" i="5" s="1"/>
  <c r="BF173" i="5" s="1"/>
  <c r="BG173" i="5" s="1"/>
  <c r="BH173" i="5" s="1"/>
  <c r="BI173" i="5" s="1"/>
  <c r="BJ173" i="5" s="1"/>
  <c r="BK173" i="5" s="1"/>
  <c r="BL173" i="5" s="1"/>
  <c r="AI174" i="5"/>
  <c r="AJ174" i="5" s="1"/>
  <c r="AK174" i="5" s="1"/>
  <c r="AL174" i="5" s="1"/>
  <c r="AM174" i="5" s="1"/>
  <c r="AN174" i="5" s="1"/>
  <c r="AO174" i="5" s="1"/>
  <c r="AP174" i="5" s="1"/>
  <c r="AQ174" i="5" s="1"/>
  <c r="AR174" i="5" s="1"/>
  <c r="AS174" i="5" s="1"/>
  <c r="AT174" i="5" s="1"/>
  <c r="AU174" i="5" s="1"/>
  <c r="AV174" i="5" s="1"/>
  <c r="AW174" i="5" s="1"/>
  <c r="AX174" i="5" s="1"/>
  <c r="AY174" i="5" s="1"/>
  <c r="AZ174" i="5" s="1"/>
  <c r="BA174" i="5" s="1"/>
  <c r="BB174" i="5" s="1"/>
  <c r="BC174" i="5" s="1"/>
  <c r="BD174" i="5" s="1"/>
  <c r="BE174" i="5" s="1"/>
  <c r="BF174" i="5" s="1"/>
  <c r="BG174" i="5" s="1"/>
  <c r="BH174" i="5" s="1"/>
  <c r="BI174" i="5" s="1"/>
  <c r="BJ174" i="5" s="1"/>
  <c r="BK174" i="5" s="1"/>
  <c r="BL174" i="5" s="1"/>
  <c r="AI175" i="5"/>
  <c r="AJ175" i="5"/>
  <c r="AK175" i="5" s="1"/>
  <c r="AL175" i="5" s="1"/>
  <c r="AM175" i="5" s="1"/>
  <c r="AN175" i="5" s="1"/>
  <c r="AO175" i="5" s="1"/>
  <c r="AP175" i="5" s="1"/>
  <c r="AQ175" i="5" s="1"/>
  <c r="AR175" i="5" s="1"/>
  <c r="AS175" i="5" s="1"/>
  <c r="AT175" i="5" s="1"/>
  <c r="AU175" i="5" s="1"/>
  <c r="AV175" i="5" s="1"/>
  <c r="AW175" i="5" s="1"/>
  <c r="AX175" i="5" s="1"/>
  <c r="AY175" i="5" s="1"/>
  <c r="AZ175" i="5" s="1"/>
  <c r="BA175" i="5" s="1"/>
  <c r="BB175" i="5" s="1"/>
  <c r="BC175" i="5" s="1"/>
  <c r="BD175" i="5" s="1"/>
  <c r="BE175" i="5" s="1"/>
  <c r="BF175" i="5" s="1"/>
  <c r="BG175" i="5" s="1"/>
  <c r="BH175" i="5" s="1"/>
  <c r="BI175" i="5" s="1"/>
  <c r="BJ175" i="5" s="1"/>
  <c r="BK175" i="5" s="1"/>
  <c r="BL175" i="5" s="1"/>
  <c r="AI176" i="5"/>
  <c r="AJ176" i="5"/>
  <c r="AK176" i="5"/>
  <c r="AL176" i="5"/>
  <c r="AM176" i="5" s="1"/>
  <c r="AN176" i="5" s="1"/>
  <c r="AO176" i="5" s="1"/>
  <c r="AP176" i="5" s="1"/>
  <c r="AQ176" i="5" s="1"/>
  <c r="AR176" i="5" s="1"/>
  <c r="AS176" i="5" s="1"/>
  <c r="AT176" i="5" s="1"/>
  <c r="AU176" i="5" s="1"/>
  <c r="AV176" i="5" s="1"/>
  <c r="AW176" i="5" s="1"/>
  <c r="AX176" i="5" s="1"/>
  <c r="AY176" i="5" s="1"/>
  <c r="AZ176" i="5" s="1"/>
  <c r="BA176" i="5" s="1"/>
  <c r="BB176" i="5" s="1"/>
  <c r="BC176" i="5" s="1"/>
  <c r="BD176" i="5" s="1"/>
  <c r="BE176" i="5" s="1"/>
  <c r="BF176" i="5" s="1"/>
  <c r="BG176" i="5" s="1"/>
  <c r="BH176" i="5" s="1"/>
  <c r="BI176" i="5" s="1"/>
  <c r="BJ176" i="5" s="1"/>
  <c r="BK176" i="5" s="1"/>
  <c r="BL176" i="5" s="1"/>
  <c r="AI177" i="5"/>
  <c r="AJ177" i="5" s="1"/>
  <c r="AK177" i="5" s="1"/>
  <c r="AL177" i="5" s="1"/>
  <c r="AM177" i="5"/>
  <c r="AN177" i="5" s="1"/>
  <c r="AO177" i="5" s="1"/>
  <c r="AP177" i="5" s="1"/>
  <c r="AQ177" i="5" s="1"/>
  <c r="AR177" i="5" s="1"/>
  <c r="AS177" i="5" s="1"/>
  <c r="AT177" i="5" s="1"/>
  <c r="AU177" i="5" s="1"/>
  <c r="AV177" i="5" s="1"/>
  <c r="AW177" i="5" s="1"/>
  <c r="AX177" i="5" s="1"/>
  <c r="AY177" i="5" s="1"/>
  <c r="AZ177" i="5" s="1"/>
  <c r="BA177" i="5" s="1"/>
  <c r="BB177" i="5" s="1"/>
  <c r="BC177" i="5" s="1"/>
  <c r="BD177" i="5" s="1"/>
  <c r="BE177" i="5" s="1"/>
  <c r="BF177" i="5" s="1"/>
  <c r="BG177" i="5" s="1"/>
  <c r="BH177" i="5" s="1"/>
  <c r="BI177" i="5" s="1"/>
  <c r="BJ177" i="5" s="1"/>
  <c r="BK177" i="5" s="1"/>
  <c r="BL177" i="5" s="1"/>
  <c r="AI178" i="5"/>
  <c r="AJ178" i="5" s="1"/>
  <c r="AK178" i="5" s="1"/>
  <c r="AL178" i="5" s="1"/>
  <c r="AM178" i="5" s="1"/>
  <c r="AN178" i="5" s="1"/>
  <c r="AO178" i="5" s="1"/>
  <c r="AP178" i="5" s="1"/>
  <c r="AQ178" i="5" s="1"/>
  <c r="AR178" i="5" s="1"/>
  <c r="AS178" i="5" s="1"/>
  <c r="AT178" i="5" s="1"/>
  <c r="AU178" i="5" s="1"/>
  <c r="AV178" i="5" s="1"/>
  <c r="AW178" i="5" s="1"/>
  <c r="AX178" i="5" s="1"/>
  <c r="AY178" i="5" s="1"/>
  <c r="AZ178" i="5" s="1"/>
  <c r="BA178" i="5" s="1"/>
  <c r="BB178" i="5" s="1"/>
  <c r="BC178" i="5" s="1"/>
  <c r="BD178" i="5" s="1"/>
  <c r="BE178" i="5" s="1"/>
  <c r="BF178" i="5" s="1"/>
  <c r="BG178" i="5" s="1"/>
  <c r="BH178" i="5" s="1"/>
  <c r="BI178" i="5" s="1"/>
  <c r="BJ178" i="5" s="1"/>
  <c r="BK178" i="5" s="1"/>
  <c r="BL178" i="5" s="1"/>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J7" i="5"/>
  <c r="AK7" i="5"/>
  <c r="AL7" i="5"/>
  <c r="AM7" i="5" s="1"/>
  <c r="AN7" i="5" s="1"/>
  <c r="AO7" i="5" s="1"/>
  <c r="AP7" i="5" s="1"/>
  <c r="AQ7" i="5" s="1"/>
  <c r="AR7" i="5" s="1"/>
  <c r="AS7" i="5" s="1"/>
  <c r="AT7" i="5" s="1"/>
  <c r="AU7" i="5" s="1"/>
  <c r="AV7" i="5" s="1"/>
  <c r="AW7" i="5" s="1"/>
  <c r="AX7" i="5" s="1"/>
  <c r="AY7" i="5" s="1"/>
  <c r="AZ7" i="5" s="1"/>
  <c r="BA7" i="5" s="1"/>
  <c r="BB7" i="5" s="1"/>
  <c r="BC7" i="5" s="1"/>
  <c r="BD7" i="5" s="1"/>
  <c r="BE7" i="5" s="1"/>
  <c r="BF7" i="5" s="1"/>
  <c r="BG7" i="5" s="1"/>
  <c r="BH7" i="5" s="1"/>
  <c r="BI7" i="5" s="1"/>
  <c r="BJ7" i="5" s="1"/>
  <c r="BK7" i="5" s="1"/>
  <c r="BL7" i="5" s="1"/>
  <c r="AI7" i="5"/>
  <c r="AH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7" i="5"/>
  <c r="A12" i="2" l="1"/>
  <c r="A13" i="2" s="1"/>
  <c r="A14" i="2" s="1"/>
  <c r="A15" i="2" s="1"/>
  <c r="AU7" i="2"/>
  <c r="AU8" i="2" s="1"/>
  <c r="AU9" i="2" s="1"/>
  <c r="AU10" i="2" s="1"/>
  <c r="AU11" i="2" s="1"/>
  <c r="AU12" i="2" s="1"/>
  <c r="AU13" i="2" s="1"/>
  <c r="AU14" i="2" s="1"/>
  <c r="AU15" i="2" s="1"/>
  <c r="AU16" i="2" s="1"/>
  <c r="AU17" i="2" s="1"/>
  <c r="AU18" i="2" s="1"/>
  <c r="AU19" i="2" s="1"/>
  <c r="AU20" i="2" s="1"/>
  <c r="AU21" i="2" s="1"/>
  <c r="AU22" i="2" s="1"/>
  <c r="AU23" i="2" s="1"/>
  <c r="AT7" i="2"/>
  <c r="AR7" i="2"/>
  <c r="AR8" i="2" s="1"/>
  <c r="AS6" i="2"/>
  <c r="F11" i="2"/>
  <c r="G11" i="2"/>
  <c r="A16" i="2" l="1"/>
  <c r="AS7" i="2"/>
  <c r="AT8" i="2"/>
  <c r="AR9" i="2"/>
  <c r="D12" i="2"/>
  <c r="I11" i="2"/>
  <c r="C12" i="2"/>
  <c r="H11" i="2"/>
  <c r="C11" i="2"/>
  <c r="D11" i="2"/>
  <c r="B11" i="2"/>
  <c r="I12" i="2"/>
  <c r="K11" i="2"/>
  <c r="J11" i="2"/>
  <c r="E11" i="2"/>
  <c r="AR10" i="2" l="1"/>
  <c r="AS8" i="2"/>
  <c r="AT9" i="2"/>
  <c r="A17" i="2"/>
  <c r="F12" i="2"/>
  <c r="G12" i="2"/>
  <c r="J12" i="2"/>
  <c r="K12" i="2"/>
  <c r="E12" i="2"/>
  <c r="B12" i="2"/>
  <c r="H12" i="2"/>
  <c r="A18" i="2" l="1"/>
  <c r="AS9" i="2"/>
  <c r="AT10" i="2"/>
  <c r="AR11" i="2"/>
  <c r="I13" i="2"/>
  <c r="K13" i="2"/>
  <c r="D13" i="2"/>
  <c r="B13" i="2"/>
  <c r="G13" i="2"/>
  <c r="F13" i="2"/>
  <c r="C13" i="2"/>
  <c r="J13" i="2"/>
  <c r="H13" i="2"/>
  <c r="E13" i="2"/>
  <c r="AR12" i="2" l="1"/>
  <c r="AS10" i="2"/>
  <c r="AT11" i="2"/>
  <c r="A19" i="2"/>
  <c r="K14" i="2"/>
  <c r="J14" i="2"/>
  <c r="G14" i="2"/>
  <c r="C14" i="2"/>
  <c r="B14" i="2"/>
  <c r="E14" i="2"/>
  <c r="F14" i="2"/>
  <c r="D14" i="2"/>
  <c r="I14" i="2"/>
  <c r="H14" i="2"/>
  <c r="AT12" i="2" l="1"/>
  <c r="AS11" i="2"/>
  <c r="A20" i="2"/>
  <c r="AR13" i="2"/>
  <c r="D15" i="2"/>
  <c r="C15" i="2"/>
  <c r="I15" i="2"/>
  <c r="G15" i="2"/>
  <c r="K15" i="2"/>
  <c r="E15" i="2"/>
  <c r="H15" i="2"/>
  <c r="F15" i="2"/>
  <c r="J15" i="2"/>
  <c r="B15" i="2"/>
  <c r="AS12" i="2" l="1"/>
  <c r="AT13" i="2"/>
  <c r="A21" i="2"/>
  <c r="AR14" i="2"/>
  <c r="G16" i="2"/>
  <c r="E16" i="2"/>
  <c r="I16" i="2"/>
  <c r="H16" i="2"/>
  <c r="J16" i="2"/>
  <c r="D16" i="2"/>
  <c r="C16" i="2"/>
  <c r="K16" i="2"/>
  <c r="B16" i="2"/>
  <c r="F16" i="2"/>
  <c r="A22" i="2" l="1"/>
  <c r="AT14" i="2"/>
  <c r="AS13" i="2"/>
  <c r="AR15" i="2"/>
  <c r="H17" i="2"/>
  <c r="F17" i="2"/>
  <c r="C17" i="2"/>
  <c r="G17" i="2"/>
  <c r="B17" i="2"/>
  <c r="D17" i="2"/>
  <c r="E17" i="2"/>
  <c r="J17" i="2"/>
  <c r="I17" i="2"/>
  <c r="K17" i="2"/>
  <c r="AT15" i="2" l="1"/>
  <c r="AS14" i="2"/>
  <c r="AR16" i="2"/>
  <c r="A23" i="2"/>
  <c r="B18" i="2"/>
  <c r="F18" i="2"/>
  <c r="C18" i="2"/>
  <c r="K18" i="2"/>
  <c r="J18" i="2"/>
  <c r="D18" i="2"/>
  <c r="E18" i="2"/>
  <c r="G18" i="2"/>
  <c r="H18" i="2"/>
  <c r="I18" i="2"/>
  <c r="A24" i="2" l="1"/>
  <c r="AT16" i="2"/>
  <c r="AS15" i="2"/>
  <c r="AR17" i="2"/>
  <c r="I19" i="2"/>
  <c r="J19" i="2"/>
  <c r="C19" i="2"/>
  <c r="D19" i="2"/>
  <c r="F19" i="2"/>
  <c r="G19" i="2"/>
  <c r="B19" i="2"/>
  <c r="E19" i="2"/>
  <c r="H19" i="2"/>
  <c r="K19" i="2"/>
  <c r="AT17" i="2" l="1"/>
  <c r="AS16" i="2"/>
  <c r="AR18" i="2"/>
  <c r="A25" i="2"/>
  <c r="C20" i="2"/>
  <c r="G20" i="2"/>
  <c r="H20" i="2"/>
  <c r="B20" i="2"/>
  <c r="F20" i="2"/>
  <c r="J20" i="2"/>
  <c r="I20" i="2"/>
  <c r="E20" i="2"/>
  <c r="K20" i="2"/>
  <c r="D20" i="2"/>
  <c r="AT18" i="2" l="1"/>
  <c r="AS17" i="2"/>
  <c r="AR19" i="2"/>
  <c r="A26" i="2"/>
  <c r="E21" i="2"/>
  <c r="H21" i="2"/>
  <c r="I21" i="2"/>
  <c r="F21" i="2"/>
  <c r="K21" i="2"/>
  <c r="B21" i="2"/>
  <c r="C21" i="2"/>
  <c r="G21" i="2"/>
  <c r="J21" i="2"/>
  <c r="D21" i="2"/>
  <c r="AR20" i="2" l="1"/>
  <c r="A27" i="2"/>
  <c r="AS18" i="2"/>
  <c r="AT19" i="2"/>
  <c r="E22" i="2"/>
  <c r="F22" i="2"/>
  <c r="H22" i="2"/>
  <c r="K22" i="2"/>
  <c r="C22" i="2"/>
  <c r="I22" i="2"/>
  <c r="G22" i="2"/>
  <c r="D22" i="2"/>
  <c r="B22" i="2"/>
  <c r="J22" i="2"/>
  <c r="AS19" i="2" l="1"/>
  <c r="AT20" i="2"/>
  <c r="A28" i="2"/>
  <c r="AR21" i="2"/>
  <c r="F23" i="2"/>
  <c r="C23" i="2"/>
  <c r="J23" i="2"/>
  <c r="B23" i="2"/>
  <c r="E23" i="2"/>
  <c r="K23" i="2"/>
  <c r="G23" i="2"/>
  <c r="I23" i="2"/>
  <c r="D23" i="2"/>
  <c r="H23" i="2"/>
  <c r="AR22" i="2" l="1"/>
  <c r="AR23" i="2" s="1"/>
  <c r="AS20" i="2"/>
  <c r="AT21" i="2"/>
  <c r="E24" i="2"/>
  <c r="H24" i="2"/>
  <c r="F24" i="2"/>
  <c r="B24" i="2"/>
  <c r="J24" i="2"/>
  <c r="C24" i="2"/>
  <c r="K24" i="2"/>
  <c r="D24" i="2"/>
  <c r="I24" i="2"/>
  <c r="G24" i="2"/>
  <c r="AT22" i="2" l="1"/>
  <c r="AS21" i="2"/>
  <c r="I25" i="2"/>
  <c r="K25" i="2"/>
  <c r="H25" i="2"/>
  <c r="D25" i="2"/>
  <c r="E25" i="2"/>
  <c r="F25" i="2"/>
  <c r="J25" i="2"/>
  <c r="G25" i="2"/>
  <c r="C25" i="2"/>
  <c r="B25" i="2"/>
  <c r="AT23" i="2" l="1"/>
  <c r="AS23" i="2" s="1"/>
  <c r="AS22" i="2"/>
  <c r="I42" i="2"/>
  <c r="I26" i="2"/>
  <c r="C41" i="2"/>
  <c r="F42" i="2"/>
  <c r="G48" i="2"/>
  <c r="J52" i="2"/>
  <c r="J50" i="2"/>
  <c r="H48" i="2"/>
  <c r="H41" i="2"/>
  <c r="D52" i="2"/>
  <c r="D50" i="2"/>
  <c r="H42" i="2"/>
  <c r="B44" i="2"/>
  <c r="D41" i="2"/>
  <c r="D28" i="2"/>
  <c r="I44" i="2"/>
  <c r="F52" i="2"/>
  <c r="J49" i="2"/>
  <c r="H26" i="2"/>
  <c r="H40" i="2"/>
  <c r="G49" i="2"/>
  <c r="G26" i="2"/>
  <c r="K52" i="2"/>
  <c r="F47" i="2"/>
  <c r="D42" i="2"/>
  <c r="H53" i="2"/>
  <c r="I39" i="2"/>
  <c r="G28" i="2"/>
  <c r="K44" i="2"/>
  <c r="E53" i="2"/>
  <c r="H44" i="2"/>
  <c r="H39" i="2"/>
  <c r="F44" i="2"/>
  <c r="H50" i="2"/>
  <c r="I46" i="2"/>
  <c r="H51" i="2"/>
  <c r="K28" i="2"/>
  <c r="J42" i="2"/>
  <c r="K42" i="2"/>
  <c r="J48" i="2"/>
  <c r="H43" i="2"/>
  <c r="B40" i="2"/>
  <c r="E51" i="2"/>
  <c r="F40" i="2"/>
  <c r="J46" i="2"/>
  <c r="G39" i="2"/>
  <c r="D47" i="2"/>
  <c r="H28" i="2"/>
  <c r="F46" i="2"/>
  <c r="I52" i="2"/>
  <c r="I53" i="2"/>
  <c r="I51" i="2"/>
  <c r="E26" i="2"/>
  <c r="I47" i="2"/>
  <c r="B39" i="2"/>
  <c r="G40" i="2"/>
  <c r="D44" i="2"/>
  <c r="C28" i="2"/>
  <c r="C39" i="2"/>
  <c r="J41" i="2"/>
  <c r="I28" i="2"/>
  <c r="G41" i="2"/>
  <c r="D46" i="2"/>
  <c r="F49" i="2"/>
  <c r="C43" i="2"/>
  <c r="D43" i="2"/>
  <c r="C27" i="2"/>
  <c r="B52" i="2"/>
  <c r="B41" i="2"/>
  <c r="K49" i="2"/>
  <c r="I48" i="2"/>
  <c r="J39" i="2"/>
  <c r="E43" i="2"/>
  <c r="D40" i="2"/>
  <c r="J47" i="2"/>
  <c r="E42" i="2"/>
  <c r="J44" i="2"/>
  <c r="B47" i="2"/>
  <c r="H46" i="2"/>
  <c r="E28" i="2"/>
  <c r="C48" i="2"/>
  <c r="D48" i="2"/>
  <c r="C44" i="2"/>
  <c r="B53" i="2"/>
  <c r="K51" i="2"/>
  <c r="C51" i="2"/>
  <c r="G50" i="2"/>
  <c r="H47" i="2"/>
  <c r="C49" i="2"/>
  <c r="I41" i="2"/>
  <c r="H49" i="2"/>
  <c r="J26" i="2"/>
  <c r="D51" i="2"/>
  <c r="K41" i="2"/>
  <c r="F53" i="2"/>
  <c r="F43" i="2"/>
  <c r="K46" i="2"/>
  <c r="G44" i="2"/>
  <c r="K50" i="2"/>
  <c r="J43" i="2"/>
  <c r="E46" i="2"/>
  <c r="F48" i="2"/>
  <c r="J51" i="2"/>
  <c r="F41" i="2"/>
  <c r="F26" i="2"/>
  <c r="F50" i="2"/>
  <c r="C42" i="2"/>
  <c r="K26" i="2"/>
  <c r="F28" i="2"/>
  <c r="G42" i="2"/>
  <c r="C52" i="2"/>
  <c r="G43" i="2"/>
  <c r="G53" i="2"/>
  <c r="C40" i="2"/>
  <c r="E40" i="2"/>
  <c r="B28" i="2"/>
  <c r="I43" i="2"/>
  <c r="B49" i="2"/>
  <c r="K40" i="2"/>
  <c r="K47" i="2"/>
  <c r="C26" i="2"/>
  <c r="E41" i="2"/>
  <c r="I40" i="2"/>
  <c r="C46" i="2"/>
  <c r="B46" i="2"/>
  <c r="C53" i="2"/>
  <c r="E47" i="2"/>
  <c r="B42" i="2"/>
  <c r="G47" i="2"/>
  <c r="E48" i="2"/>
  <c r="K43" i="2"/>
  <c r="K53" i="2"/>
  <c r="E50" i="2"/>
  <c r="E39" i="2"/>
  <c r="C47" i="2"/>
  <c r="B48" i="2"/>
  <c r="B43" i="2"/>
  <c r="G52" i="2"/>
  <c r="E52" i="2"/>
  <c r="I49" i="2"/>
  <c r="H52" i="2"/>
  <c r="C50" i="2"/>
  <c r="E49" i="2"/>
  <c r="J53" i="2"/>
  <c r="B26" i="2"/>
  <c r="D39" i="2"/>
  <c r="D26" i="2"/>
  <c r="K48" i="2"/>
  <c r="D49" i="2"/>
  <c r="E44" i="2"/>
  <c r="D53" i="2"/>
  <c r="B50" i="2"/>
  <c r="B51" i="2"/>
  <c r="F39" i="2"/>
  <c r="J40" i="2"/>
  <c r="J28" i="2"/>
  <c r="G51" i="2"/>
  <c r="I50" i="2"/>
  <c r="F51" i="2"/>
  <c r="L28" i="2" l="1"/>
  <c r="C19" i="13" s="1"/>
  <c r="D29" i="13" s="1"/>
  <c r="H30" i="2"/>
  <c r="F30" i="2"/>
  <c r="C30" i="2"/>
  <c r="G30" i="2"/>
  <c r="I30" i="2"/>
  <c r="E30" i="2"/>
  <c r="D30" i="2"/>
  <c r="B30" i="2"/>
  <c r="B67" i="2"/>
  <c r="C67" i="2" s="1"/>
  <c r="D67" i="2" s="1"/>
  <c r="E67" i="2" s="1"/>
  <c r="F67" i="2" s="1"/>
  <c r="G67" i="2" s="1"/>
  <c r="H67" i="2" s="1"/>
  <c r="I67" i="2" s="1"/>
  <c r="B60" i="2"/>
  <c r="C60" i="2" s="1"/>
  <c r="D60" i="2" s="1"/>
  <c r="E60" i="2" s="1"/>
  <c r="F60" i="2" s="1"/>
  <c r="G60" i="2" s="1"/>
  <c r="H60" i="2" s="1"/>
  <c r="I60" i="2" s="1"/>
  <c r="B69" i="2"/>
  <c r="C69" i="2" s="1"/>
  <c r="D69" i="2" s="1"/>
  <c r="E69" i="2" s="1"/>
  <c r="F69" i="2" s="1"/>
  <c r="G69" i="2" s="1"/>
  <c r="H69" i="2" s="1"/>
  <c r="I69" i="2" s="1"/>
  <c r="B62" i="2"/>
  <c r="C62" i="2" s="1"/>
  <c r="D62" i="2" s="1"/>
  <c r="E62" i="2" s="1"/>
  <c r="F62" i="2" s="1"/>
  <c r="G62" i="2" s="1"/>
  <c r="H62" i="2" s="1"/>
  <c r="I62" i="2" s="1"/>
  <c r="B64" i="2"/>
  <c r="C64" i="2" s="1"/>
  <c r="D64" i="2" s="1"/>
  <c r="E64" i="2" s="1"/>
  <c r="F64" i="2" s="1"/>
  <c r="G64" i="2" s="1"/>
  <c r="H64" i="2" s="1"/>
  <c r="I64" i="2" s="1"/>
  <c r="B66" i="2"/>
  <c r="C66" i="2" s="1"/>
  <c r="D66" i="2" s="1"/>
  <c r="E66" i="2" s="1"/>
  <c r="F66" i="2" s="1"/>
  <c r="B68" i="2"/>
  <c r="C68" i="2" s="1"/>
  <c r="D68" i="2" s="1"/>
  <c r="E68" i="2" s="1"/>
  <c r="F68" i="2" s="1"/>
  <c r="G68" i="2" s="1"/>
  <c r="H68" i="2" s="1"/>
  <c r="I68" i="2" s="1"/>
  <c r="B71" i="2"/>
  <c r="C71" i="2" s="1"/>
  <c r="D71" i="2" s="1"/>
  <c r="E71" i="2" s="1"/>
  <c r="F71" i="2" s="1"/>
  <c r="G71" i="2" s="1"/>
  <c r="H71" i="2" s="1"/>
  <c r="I71" i="2" s="1"/>
  <c r="B59" i="2"/>
  <c r="C59" i="2" s="1"/>
  <c r="D59" i="2" s="1"/>
  <c r="E59" i="2" s="1"/>
  <c r="F59" i="2" s="1"/>
  <c r="G59" i="2" s="1"/>
  <c r="H59" i="2" s="1"/>
  <c r="I59" i="2" s="1"/>
  <c r="B61" i="2"/>
  <c r="C61" i="2" s="1"/>
  <c r="D61" i="2" s="1"/>
  <c r="E61" i="2" s="1"/>
  <c r="F61" i="2" s="1"/>
  <c r="G61" i="2" s="1"/>
  <c r="H61" i="2" s="1"/>
  <c r="I61" i="2" s="1"/>
  <c r="B72" i="2"/>
  <c r="C72" i="2" s="1"/>
  <c r="D72" i="2" s="1"/>
  <c r="E72" i="2" s="1"/>
  <c r="F72" i="2" s="1"/>
  <c r="G72" i="2" s="1"/>
  <c r="H72" i="2" s="1"/>
  <c r="I72" i="2" s="1"/>
  <c r="B73" i="2"/>
  <c r="C73" i="2" s="1"/>
  <c r="D73" i="2" s="1"/>
  <c r="E73" i="2" s="1"/>
  <c r="F73" i="2" s="1"/>
  <c r="G73" i="2" s="1"/>
  <c r="H73" i="2" s="1"/>
  <c r="I73" i="2" s="1"/>
  <c r="B70" i="2"/>
  <c r="C70" i="2" s="1"/>
  <c r="D70" i="2" s="1"/>
  <c r="E70" i="2" s="1"/>
  <c r="F70" i="2" s="1"/>
  <c r="G70" i="2" s="1"/>
  <c r="H70" i="2" s="1"/>
  <c r="I70" i="2" s="1"/>
  <c r="B63" i="2"/>
  <c r="C63" i="2" s="1"/>
  <c r="D63" i="2" s="1"/>
  <c r="E63" i="2" s="1"/>
  <c r="F63" i="2" s="1"/>
  <c r="G63" i="2" s="1"/>
  <c r="H63" i="2" s="1"/>
  <c r="I63" i="2" s="1"/>
  <c r="I27" i="2"/>
  <c r="H27" i="2"/>
  <c r="E27" i="2"/>
  <c r="G46" i="2"/>
  <c r="B27" i="2"/>
  <c r="K27" i="2"/>
  <c r="D27" i="2"/>
  <c r="F27" i="2"/>
  <c r="G27" i="2"/>
  <c r="J27" i="2"/>
  <c r="K39" i="2"/>
  <c r="J30" i="2" l="1"/>
  <c r="C17" i="13" s="1"/>
  <c r="G66" i="2"/>
  <c r="H66" i="2" s="1"/>
  <c r="I66" i="2" s="1"/>
  <c r="D25" i="13" l="1"/>
  <c r="I13" i="13" s="1"/>
  <c r="I15" i="13" s="1"/>
  <c r="H4" i="13" s="1"/>
  <c r="I17" i="13" l="1"/>
  <c r="I19" i="13"/>
  <c r="H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tc={8E858EE1-B209-4B0B-8426-966E22F18650}</author>
  </authors>
  <commentList>
    <comment ref="BM3" authorId="0" shapeId="0" xr:uid="{8E858EE1-B209-4B0B-8426-966E22F18650}">
      <text>
        <t>[Threaded comment]
Your version of Excel allows you to read this threaded comment; however, any edits to it will get removed if the file is opened in a newer version of Excel. Learn more: https://go.microsoft.com/fwlink/?linkid=870924
Comment:
    Sixth Carbon Budget page 105.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tc={E5F98508-5404-405F-854F-BB71812009F4}</author>
  </authors>
  <commentList>
    <comment ref="BM3" authorId="0" shapeId="0" xr:uid="{E5F98508-5404-405F-854F-BB71812009F4}">
      <text>
        <t>[Threaded comment]
Your version of Excel allows you to read this threaded comment; however, any edits to it will get removed if the file is opened in a newer version of Excel. Learn more: https://go.microsoft.com/fwlink/?linkid=870924
Comment:
    Sixth Carbon Budget page 105.</t>
      </text>
    </comment>
  </commentList>
</comments>
</file>

<file path=xl/sharedStrings.xml><?xml version="1.0" encoding="utf-8"?>
<sst xmlns="http://schemas.openxmlformats.org/spreadsheetml/2006/main" count="3016" uniqueCount="810">
  <si>
    <t xml:space="preserve">UNDERSTANDING THE COSTS AND BENEFITS OF SWITCHING TO ACTIVE TRAVEL </t>
  </si>
  <si>
    <t>Background</t>
  </si>
  <si>
    <t xml:space="preserve">The purpose of this spreadsheet tool is to aid councils in their understanding of the costs and benefits of encouraging Active Travel through local transportation policy. </t>
  </si>
  <si>
    <t>The tool is based upon the modelling contained in the LGA report, "Delivering local net zero": https://www.local.gov.uk/publications/delivering-local-net-zero</t>
  </si>
  <si>
    <t>The report makes the case that councils are best placed to invest in transportation schemes that encourage Active Travel</t>
  </si>
  <si>
    <t>What the tool does</t>
  </si>
  <si>
    <t>The tool allows users to input assumptions about behaviour change that switches journeys away from cars (or reduces them), about the carbon reductions achieved by the switch, and about the cost of investment needed to encourage Active Travel</t>
  </si>
  <si>
    <t xml:space="preserve">The tool provides illustrative indications of how many vehicle KM can be reduced in a council area, how many of these KM can be switched to Active Travel, and the costs and carbon reductions associated with doing so. </t>
  </si>
  <si>
    <t xml:space="preserve">The purpose of the tool is to inform councils about the costs and benefits of funding Active Travel. </t>
  </si>
  <si>
    <t xml:space="preserve">The tool is not intended to provide the definitive final figures on encoruaging and investing in Active Travel, but to give a sense of the magnitude of costs and benefits of doing so. </t>
  </si>
  <si>
    <t>Specifics of the tool</t>
  </si>
  <si>
    <t>The tool has four parts in the 'Inputs and Results' sheet:</t>
  </si>
  <si>
    <t>1. It allows the user to look at a specific council area</t>
  </si>
  <si>
    <t xml:space="preserve">2. It allows the user to pick assumptions about the average length of trips in the council's area, the assumed reduction in these trips by 2030, the number of reduced trips that can be switched to Active Travel, the carbon savings from switching a trip to Active Travel and the cost of switching a trip to Active Travel. </t>
  </si>
  <si>
    <t xml:space="preserve">3. The user can pick either central assumptions that have been identified from credible sources, or input their own assumptions. </t>
  </si>
  <si>
    <t xml:space="preserve">4. The results show outcomes in terms of costs and carbon savings. </t>
  </si>
  <si>
    <t>Sources used in the tool</t>
  </si>
  <si>
    <t>DfT road traffic statistics: https://www.gov.uk/government/collections/road-traffic-statistics</t>
  </si>
  <si>
    <t>Climate Change Committee, Sixth Carbon Budget: https://www.theccc.org.uk/publication/sixth-carbon-budget/</t>
  </si>
  <si>
    <t>Traffic Scotland Emissions Cacluator: https://trafficscotland.org/carboncalculator/</t>
  </si>
  <si>
    <t xml:space="preserve">DfT Transport Decarbonisation Plan, https://www.gov.uk/government/publications/transport-decarbonisation-plan </t>
  </si>
  <si>
    <t>Contact</t>
  </si>
  <si>
    <t>Steve Hughes: steve.hughes@wpieconomics.com</t>
  </si>
  <si>
    <t>INPUTS</t>
  </si>
  <si>
    <t>RESULTS</t>
  </si>
  <si>
    <t>Instructions</t>
  </si>
  <si>
    <t>1. Choose a local authority area (only transport authorities are options)</t>
  </si>
  <si>
    <t>2. Input OWN assumptions in D17:D21 if CENTRAL assumptions not required</t>
  </si>
  <si>
    <t>3. Use toggles in C25, C27, C29, C31 and C33 to choose CENTRAL or OWN assumptions</t>
  </si>
  <si>
    <t>Scenario One: Million motor vehicle KM in the LA in 2030, assuming no behaviour change</t>
  </si>
  <si>
    <t>Scenario Two: Million motor vehicle KM in the LA in 2030, assuming behaviour change (reduced journeys or swithced to Active Travel)</t>
  </si>
  <si>
    <t>1. CHOOSE LOCAL AUTHORITY</t>
  </si>
  <si>
    <t>Local Authority -&gt;</t>
  </si>
  <si>
    <t>Wiltshire</t>
  </si>
  <si>
    <t xml:space="preserve">Number of trips within LA represented by reduced motor vehicle KM </t>
  </si>
  <si>
    <t>2. INPUT OWN ASSUMPTIONS (if needed)</t>
  </si>
  <si>
    <t>Assumed trips within LA that can be converted to Active Travel (trips under a mile)</t>
  </si>
  <si>
    <t>CENTRAL assumption</t>
  </si>
  <si>
    <t>OWN assumption</t>
  </si>
  <si>
    <t>Average length of trip in car / van in LA area (KM)</t>
  </si>
  <si>
    <t>Total cost of converting assumed trips that can be converted to Active Travel by 2030</t>
  </si>
  <si>
    <t>Assumed reduction in vehicle KM in 2030 due to behaviour change</t>
  </si>
  <si>
    <t>Assumed proportion of trips that can be switched to Active Travel (trips less than 1.6km)</t>
  </si>
  <si>
    <t>Total annual carbon savings of converting assumed trips within LA to Active Travel by 2030 (tonnes)</t>
  </si>
  <si>
    <t>Assumed carbon savings from a single car journey switched to Active Travel (kg per trip)</t>
  </si>
  <si>
    <t xml:space="preserve">Assumed cost of Active Travel infrastructure to switch a vehicle trip </t>
  </si>
  <si>
    <t>3. CHOOSE CENTRAL OR OWN ASSUMPTION</t>
  </si>
  <si>
    <t>Average length of trip in car -&gt;</t>
  </si>
  <si>
    <t>Assumed reduction in vehicle KM in 2030 -&gt;</t>
  </si>
  <si>
    <t>Assumed proportion of trips that can be switched to Active Travel -&gt;</t>
  </si>
  <si>
    <t>Assumed carbon savings from car journey switched to Active Travel -&gt;</t>
  </si>
  <si>
    <t>Assumed cost of switching one car / van journey to Active Travel  -&gt;</t>
  </si>
  <si>
    <t>Department for Transport statistics</t>
  </si>
  <si>
    <t>National Travel Survey</t>
  </si>
  <si>
    <t>Do not delete AA:AE- just change to white font</t>
  </si>
  <si>
    <t>Difference</t>
  </si>
  <si>
    <t>Table NTS0308a</t>
  </si>
  <si>
    <t>Average number of trips by trip length and main mode: England, from 2002</t>
  </si>
  <si>
    <t>Update lookup when adding a new year (numbers go up by 1)</t>
  </si>
  <si>
    <t>Select Mode:</t>
  </si>
  <si>
    <t>Car / van driver</t>
  </si>
  <si>
    <t>Trips per person per year</t>
  </si>
  <si>
    <t>Unweighted sample size (trips '000s)</t>
  </si>
  <si>
    <t>Year</t>
  </si>
  <si>
    <t>Under 1 mile</t>
  </si>
  <si>
    <t>1 to under 2 miles</t>
  </si>
  <si>
    <t>2 to under 5 miles</t>
  </si>
  <si>
    <t>5 to under 10 miles</t>
  </si>
  <si>
    <t>10 to under 25 miles</t>
  </si>
  <si>
    <t>25 to under 50 miles</t>
  </si>
  <si>
    <t>50 to under 100 miles</t>
  </si>
  <si>
    <t>100 miles and over</t>
  </si>
  <si>
    <t>All lengths</t>
  </si>
  <si>
    <t>Select Year:</t>
  </si>
  <si>
    <t>Main mode</t>
  </si>
  <si>
    <t>Private:</t>
  </si>
  <si>
    <r>
      <t>Walk</t>
    </r>
    <r>
      <rPr>
        <sz val="10"/>
        <color rgb="FF000000"/>
        <rFont val="Arial"/>
        <family val="2"/>
      </rPr>
      <t>1</t>
    </r>
  </si>
  <si>
    <t>Walk</t>
  </si>
  <si>
    <t>Bicycle</t>
  </si>
  <si>
    <t>Walks of over a mile</t>
  </si>
  <si>
    <t>Car / van passenger</t>
  </si>
  <si>
    <t>Motorcycle</t>
  </si>
  <si>
    <r>
      <t>Other private transport</t>
    </r>
    <r>
      <rPr>
        <sz val="10"/>
        <color rgb="FF000000"/>
        <rFont val="Arial"/>
        <family val="2"/>
      </rPr>
      <t>2</t>
    </r>
  </si>
  <si>
    <t>Public:</t>
  </si>
  <si>
    <r>
      <t>Other private transport</t>
    </r>
    <r>
      <rPr>
        <sz val="10"/>
        <color rgb="FF000000"/>
        <rFont val="Arial"/>
        <family val="2"/>
      </rPr>
      <t>1</t>
    </r>
  </si>
  <si>
    <t>Bus in London</t>
  </si>
  <si>
    <t>Other local bus</t>
  </si>
  <si>
    <t>Non-local bus</t>
  </si>
  <si>
    <t>London Underground</t>
  </si>
  <si>
    <t>Surface Rail</t>
  </si>
  <si>
    <t>Taxi / minicab</t>
  </si>
  <si>
    <r>
      <t>Other public transport</t>
    </r>
    <r>
      <rPr>
        <sz val="10"/>
        <color rgb="FF000000"/>
        <rFont val="Arial"/>
        <family val="2"/>
      </rPr>
      <t>3</t>
    </r>
  </si>
  <si>
    <t>All modes</t>
  </si>
  <si>
    <r>
      <t>Other public transport</t>
    </r>
    <r>
      <rPr>
        <sz val="10"/>
        <color rgb="FF000000"/>
        <rFont val="Arial"/>
        <family val="2"/>
      </rPr>
      <t>2</t>
    </r>
  </si>
  <si>
    <t>Cumulative percentage</t>
  </si>
  <si>
    <t>Under 2 miles</t>
  </si>
  <si>
    <t>Under 5 miles</t>
  </si>
  <si>
    <t>Under 10 miles</t>
  </si>
  <si>
    <t>Under 25 miles</t>
  </si>
  <si>
    <t>Under 50 miles</t>
  </si>
  <si>
    <t>Under 100 miles</t>
  </si>
  <si>
    <t>1 Walk includes all travel on foot. It is also used when respondents ride in non-motorised wheelchairs, prams or pushchairs, as well as when they ride on toy bicycles, roller-skates, skateboards, non-motorised scooters, or when they jog. For example, children who accompany their parents on a visit to the shops on toy bicycles/tricycles (where the parents are walking) are coded as having walked there.</t>
  </si>
  <si>
    <t>2 Mostly private hire bus (including school buses).</t>
  </si>
  <si>
    <t>3 Air, ferries and light rail.</t>
  </si>
  <si>
    <t>The figures in this table are National Statistics</t>
  </si>
  <si>
    <t>The results presented in this table are weighted. The base (unweighted sample size) is shown in the table for information.</t>
  </si>
  <si>
    <t>Weights are applied to adjust for non-response to ensure the characteristics of the achieved sample match the population of Great Britain (1995-2012) or England (2013 onwards) and for the drop off in trip recording in diary data.</t>
  </si>
  <si>
    <t>The survey results are subject to sampling error.</t>
  </si>
  <si>
    <t>Source: National Travel Survey</t>
  </si>
  <si>
    <t>national.travelsurvey@dft.gov.uk</t>
  </si>
  <si>
    <t>Last updated: 5 August 2020</t>
  </si>
  <si>
    <t>Notes &amp; definitions</t>
  </si>
  <si>
    <t>Next update: Summer 2021</t>
  </si>
  <si>
    <t>Low</t>
  </si>
  <si>
    <t>Medium</t>
  </si>
  <si>
    <t>High</t>
  </si>
  <si>
    <t>Traffic (www.gov.uk/government/organisations/department-for-transport/series/road-traffic-statistics)</t>
  </si>
  <si>
    <t>Assumption</t>
  </si>
  <si>
    <t>Assumption 2030</t>
  </si>
  <si>
    <t>Table TRA8906</t>
  </si>
  <si>
    <t>Assumption 2050</t>
  </si>
  <si>
    <t>Motor vehicle traffic (vehicle kilometres) excluding trunk roads by local authority in England, annual from 1993</t>
  </si>
  <si>
    <t>LA Code</t>
  </si>
  <si>
    <t>Local Authority</t>
  </si>
  <si>
    <r>
      <t>2010</t>
    </r>
    <r>
      <rPr>
        <b/>
        <vertAlign val="superscript"/>
        <sz val="10"/>
        <color rgb="FF000000"/>
        <rFont val="Arial"/>
        <family val="2"/>
      </rPr>
      <t xml:space="preserve"> 3</t>
    </r>
  </si>
  <si>
    <r>
      <t>2011</t>
    </r>
    <r>
      <rPr>
        <b/>
        <vertAlign val="superscript"/>
        <sz val="10"/>
        <color rgb="FF000000"/>
        <rFont val="Arial"/>
        <family val="2"/>
      </rPr>
      <t xml:space="preserve"> 3</t>
    </r>
  </si>
  <si>
    <r>
      <t>2012</t>
    </r>
    <r>
      <rPr>
        <b/>
        <vertAlign val="superscript"/>
        <sz val="10"/>
        <color rgb="FF000000"/>
        <rFont val="Arial"/>
        <family val="2"/>
      </rPr>
      <t xml:space="preserve"> 3</t>
    </r>
  </si>
  <si>
    <r>
      <t>2013</t>
    </r>
    <r>
      <rPr>
        <b/>
        <vertAlign val="superscript"/>
        <sz val="10"/>
        <color rgb="FF000000"/>
        <rFont val="Arial"/>
        <family val="2"/>
      </rPr>
      <t xml:space="preserve"> 3</t>
    </r>
  </si>
  <si>
    <r>
      <t>2014</t>
    </r>
    <r>
      <rPr>
        <b/>
        <vertAlign val="superscript"/>
        <sz val="10"/>
        <color rgb="FF000000"/>
        <rFont val="Arial"/>
        <family val="2"/>
      </rPr>
      <t xml:space="preserve"> 3</t>
    </r>
  </si>
  <si>
    <r>
      <t>2015</t>
    </r>
    <r>
      <rPr>
        <b/>
        <vertAlign val="superscript"/>
        <sz val="10"/>
        <color rgb="FF000000"/>
        <rFont val="Arial"/>
        <family val="2"/>
      </rPr>
      <t xml:space="preserve"> 3</t>
    </r>
  </si>
  <si>
    <r>
      <t>2016</t>
    </r>
    <r>
      <rPr>
        <b/>
        <vertAlign val="superscript"/>
        <sz val="10"/>
        <color rgb="FF000000"/>
        <rFont val="Arial"/>
        <family val="2"/>
      </rPr>
      <t xml:space="preserve"> 3</t>
    </r>
  </si>
  <si>
    <r>
      <t>2017</t>
    </r>
    <r>
      <rPr>
        <b/>
        <vertAlign val="superscript"/>
        <sz val="10"/>
        <color rgb="FF000000"/>
        <rFont val="Arial"/>
        <family val="2"/>
      </rPr>
      <t xml:space="preserve"> 3</t>
    </r>
  </si>
  <si>
    <r>
      <t>2018</t>
    </r>
    <r>
      <rPr>
        <b/>
        <vertAlign val="superscript"/>
        <sz val="10"/>
        <color rgb="FF000000"/>
        <rFont val="Arial"/>
        <family val="2"/>
      </rPr>
      <t xml:space="preserve"> 3</t>
    </r>
  </si>
  <si>
    <t>CAGR - 1993 to 2019</t>
  </si>
  <si>
    <t>2030 Implications (low)</t>
  </si>
  <si>
    <t>2030 Implications (medium)</t>
  </si>
  <si>
    <t>2030 Implications (high)</t>
  </si>
  <si>
    <t>2050 Implications (low)</t>
  </si>
  <si>
    <t>2050 Implications (medium)</t>
  </si>
  <si>
    <t>2050 Implications (high)</t>
  </si>
  <si>
    <t>E92000001</t>
  </si>
  <si>
    <t>England</t>
  </si>
  <si>
    <t>E12000001</t>
  </si>
  <si>
    <t>North East</t>
  </si>
  <si>
    <t>E06000005</t>
  </si>
  <si>
    <t>Darlington</t>
  </si>
  <si>
    <t>North West</t>
  </si>
  <si>
    <t>E06000047</t>
  </si>
  <si>
    <t>Durham</t>
  </si>
  <si>
    <t>Yorkshire and The Humber</t>
  </si>
  <si>
    <t>E06000001</t>
  </si>
  <si>
    <t>Hartlepool</t>
  </si>
  <si>
    <t>East Midlands</t>
  </si>
  <si>
    <t>E06000002</t>
  </si>
  <si>
    <t>Middlesbrough</t>
  </si>
  <si>
    <t>West Midlands</t>
  </si>
  <si>
    <t>E06000057</t>
  </si>
  <si>
    <t>Northumberland</t>
  </si>
  <si>
    <t>South East</t>
  </si>
  <si>
    <t>E06000003</t>
  </si>
  <si>
    <t>Redcar and Cleveland</t>
  </si>
  <si>
    <t>South West</t>
  </si>
  <si>
    <t>E06000004</t>
  </si>
  <si>
    <t>Stockton-on-Tees</t>
  </si>
  <si>
    <t>East of England</t>
  </si>
  <si>
    <t>E11000007</t>
  </si>
  <si>
    <t>Tyne and Wear ITA</t>
  </si>
  <si>
    <t>London</t>
  </si>
  <si>
    <t>E08000037</t>
  </si>
  <si>
    <t>Gateshead</t>
  </si>
  <si>
    <t>E08000021</t>
  </si>
  <si>
    <t>Newcastle upon Tyne</t>
  </si>
  <si>
    <t>E08000022</t>
  </si>
  <si>
    <t>North Tyneside</t>
  </si>
  <si>
    <t>E08000023</t>
  </si>
  <si>
    <t>South Tyneside</t>
  </si>
  <si>
    <t>E08000024</t>
  </si>
  <si>
    <t>Sunderland</t>
  </si>
  <si>
    <t>E12000002</t>
  </si>
  <si>
    <t>E06000008</t>
  </si>
  <si>
    <t>Blackburn with Darwen</t>
  </si>
  <si>
    <t>E06000009</t>
  </si>
  <si>
    <t>Blackpool</t>
  </si>
  <si>
    <t>E10000004</t>
  </si>
  <si>
    <t>Cheshire</t>
  </si>
  <si>
    <t>..</t>
  </si>
  <si>
    <t>E06000049</t>
  </si>
  <si>
    <t>Cheshire East</t>
  </si>
  <si>
    <t>E06000050</t>
  </si>
  <si>
    <t>Cheshire West and Chester</t>
  </si>
  <si>
    <t>E10000006</t>
  </si>
  <si>
    <t>Cumbria</t>
  </si>
  <si>
    <t>E06000006</t>
  </si>
  <si>
    <t>Halton</t>
  </si>
  <si>
    <t>E10000017</t>
  </si>
  <si>
    <t>Lancashire</t>
  </si>
  <si>
    <t>E06000007</t>
  </si>
  <si>
    <t>Warrington</t>
  </si>
  <si>
    <t>E11000001</t>
  </si>
  <si>
    <t>Greater Manchester ITA</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</si>
  <si>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</si>
  <si>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</si>
  <si>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</si>
  <si>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</si>
  <si>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</si>
  <si>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</si>
  <si>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</si>
  <si>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</si>
  <si>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</si>
  <si>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</si>
  <si>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</si>
  <si>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</si>
  <si>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</si>
  <si>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</si>
  <si>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</si>
  <si>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</si>
  <si>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</si>
  <si>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</si>
  <si>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</si>
  <si>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</si>
  <si>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E11000002</t>
  </si>
  <si>
    <t>Merseyside ITA</t>
  </si>
  <si>
    <t>E08000011</t>
  </si>
  <si>
    <t>Knowsley</t>
  </si>
  <si>
    <t>E08000012</t>
  </si>
  <si>
    <t>Liverpool</t>
  </si>
  <si>
    <t>E08000013</t>
  </si>
  <si>
    <t>St. Helens</t>
  </si>
  <si>
    <t>E08000014</t>
  </si>
  <si>
    <t>Sefton</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</si>
  <si>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</si>
  <si>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</si>
  <si>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</si>
  <si>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</si>
  <si>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</si>
  <si>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</si>
  <si>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</si>
  <si>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</si>
  <si>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</si>
  <si>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</si>
  <si>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</si>
  <si>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</si>
  <si>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E10000023</t>
  </si>
  <si>
    <t>North Yorkshire</t>
  </si>
  <si>
    <t>E06000014</t>
  </si>
  <si>
    <t>York</t>
  </si>
  <si>
    <t>E11000003</t>
  </si>
  <si>
    <t>South Yorkshire ITA</t>
  </si>
  <si>
    <t>E08000016</t>
  </si>
  <si>
    <t>Barnsley</t>
  </si>
  <si>
    <t>E08000017</t>
  </si>
  <si>
    <t>Doncaster</t>
  </si>
  <si>
    <t>E08000018</t>
  </si>
  <si>
    <t>Rotherham</t>
  </si>
  <si>
    <t>E08000019</t>
  </si>
  <si>
    <t>Sheffield</t>
  </si>
  <si>
    <t>E11000006</t>
  </si>
  <si>
    <t>West Yorkshire ITA</t>
  </si>
  <si>
    <t>E08000032</t>
  </si>
  <si>
    <t>Bradford</t>
  </si>
  <si>
    <t>E08000033</t>
  </si>
  <si>
    <t>Calderdale</t>
  </si>
  <si>
    <t>E08000034</t>
  </si>
  <si>
    <t>Kirklees</t>
  </si>
  <si>
    <t>E08000035</t>
  </si>
  <si>
    <t>Leeds</t>
  </si>
  <si>
    <t>E08000036</t>
  </si>
  <si>
    <t>Wakefield</t>
  </si>
  <si>
    <t>E12000004</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</si>
  <si>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</si>
  <si>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</si>
  <si>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</si>
  <si>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</si>
  <si>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</si>
  <si>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</si>
  <si>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</si>
  <si>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</si>
  <si>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</si>
  <si>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</si>
  <si>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</si>
  <si>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</si>
  <si>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</si>
  <si>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</si>
  <si>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</si>
  <si>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</si>
  <si>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</si>
  <si>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</si>
  <si>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E12000005</t>
  </si>
  <si>
    <t>E06000019</t>
  </si>
  <si>
    <t>Herefordshire, County of</t>
  </si>
  <si>
    <t>E06000051</t>
  </si>
  <si>
    <t>Shropshire</t>
  </si>
  <si>
    <t>E10000028</t>
  </si>
  <si>
    <t>Staffordshire</t>
  </si>
  <si>
    <t>E06000021</t>
  </si>
  <si>
    <t>Stoke-on-Trent</t>
  </si>
  <si>
    <t>E06000020</t>
  </si>
  <si>
    <t>Telford and Wrekin</t>
  </si>
  <si>
    <t>E10000031</t>
  </si>
  <si>
    <t>Warwickshire</t>
  </si>
  <si>
    <t>E10000034</t>
  </si>
  <si>
    <t>Worcestershire</t>
  </si>
  <si>
    <t>E11000005</t>
  </si>
  <si>
    <t>West Midlands ITA</t>
  </si>
  <si>
    <t>E08000025</t>
  </si>
  <si>
    <t>Birmingham</t>
  </si>
  <si>
    <t>E08000026</t>
  </si>
  <si>
    <t>Coventry</t>
  </si>
  <si>
    <t>E08000027</t>
  </si>
  <si>
    <t>Dudley</t>
  </si>
  <si>
    <t>E08000028</t>
  </si>
  <si>
    <t>Sandwell</t>
  </si>
  <si>
    <t>E08000029</t>
  </si>
  <si>
    <t>Solihull</t>
  </si>
  <si>
    <t>E08000030</t>
  </si>
  <si>
    <t>Walsall</t>
  </si>
  <si>
    <t>E08000031</t>
  </si>
  <si>
    <t>Wolverhampton</t>
  </si>
  <si>
    <t>E12000006</t>
  </si>
  <si>
    <t>E10000001</t>
  </si>
  <si>
    <t>Bedfordshire</t>
  </si>
  <si>
    <t>E06000055</t>
  </si>
  <si>
    <t>Bedford</t>
  </si>
  <si>
    <t>E06000056</t>
  </si>
  <si>
    <t>Central Bedfordshire</t>
  </si>
  <si>
    <t>E10000003</t>
  </si>
  <si>
    <t>Cambridgeshire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</si>
  <si>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</si>
  <si>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</si>
  <si>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</si>
  <si>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</si>
  <si>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</si>
  <si>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</si>
  <si>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</si>
  <si>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</si>
  <si>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</si>
  <si>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</si>
  <si>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</si>
  <si>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</si>
  <si>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</si>
  <si>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</si>
  <si>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</si>
  <si>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</si>
  <si>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E12000007</t>
  </si>
  <si>
    <t>E09000002</t>
  </si>
  <si>
    <t>Barking and Dagenham</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</si>
  <si>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</si>
  <si>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</si>
  <si>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</si>
  <si>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</si>
  <si>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</si>
  <si>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</si>
  <si>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</si>
  <si>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</si>
  <si>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</si>
  <si>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</si>
  <si>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</si>
  <si>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</si>
  <si>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</si>
  <si>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</si>
  <si>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</si>
  <si>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</si>
  <si>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</si>
  <si>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</si>
  <si>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</si>
  <si>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</si>
  <si>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</si>
  <si>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</si>
  <si>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</si>
  <si>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</si>
  <si>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</si>
  <si>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</si>
  <si>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</si>
  <si>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</si>
  <si>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</si>
  <si>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</si>
  <si>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</si>
  <si>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</si>
  <si>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</si>
  <si>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</si>
  <si>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</si>
  <si>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</si>
  <si>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</si>
  <si>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</si>
  <si>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</si>
  <si>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</si>
  <si>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</si>
  <si>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</si>
  <si>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</si>
  <si>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</si>
  <si>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</si>
  <si>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</si>
  <si>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</si>
  <si>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</si>
  <si>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</si>
  <si>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</si>
  <si>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</si>
  <si>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</si>
  <si>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</si>
  <si>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</si>
  <si>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</si>
  <si>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</si>
  <si>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</si>
  <si>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</si>
  <si>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</si>
  <si>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</si>
  <si>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</si>
  <si>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</si>
  <si>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</si>
  <si>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</si>
  <si>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E12000008</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</si>
  <si>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</si>
  <si>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</si>
  <si>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</si>
  <si>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</si>
  <si>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</si>
  <si>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</si>
  <si>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</si>
  <si>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</si>
  <si>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</si>
  <si>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</si>
  <si>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</si>
  <si>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</si>
  <si>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</si>
  <si>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</si>
  <si>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</si>
  <si>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</si>
  <si>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</si>
  <si>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</si>
  <si>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</si>
  <si>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</si>
  <si>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</si>
  <si>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</si>
  <si>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</si>
  <si>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</si>
  <si>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</si>
  <si>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</si>
  <si>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</si>
  <si>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</si>
  <si>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</si>
  <si>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</si>
  <si>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</si>
  <si>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</si>
  <si>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</si>
  <si>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</si>
  <si>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</si>
  <si>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</si>
  <si>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</si>
  <si>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</si>
  <si>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E12000009</t>
  </si>
  <si>
    <t>E06000028</t>
  </si>
  <si>
    <t>Bournemouth</t>
  </si>
  <si>
    <t>E10000009</t>
  </si>
  <si>
    <t>Dorset</t>
  </si>
  <si>
    <t>E06000029</t>
  </si>
  <si>
    <t>Poole</t>
  </si>
  <si>
    <t>E06000022</t>
  </si>
  <si>
    <t>Bath and North East Somerset</t>
  </si>
  <si>
    <t>E06000058</t>
  </si>
  <si>
    <t>Bournemouth,Christchurch and Poole</t>
  </si>
  <si>
    <t>E06000023</t>
  </si>
  <si>
    <t>Bristol, City of</t>
  </si>
  <si>
    <t>E06000052</t>
  </si>
  <si>
    <t>Cornwall</t>
  </si>
  <si>
    <t>E10000008</t>
  </si>
  <si>
    <t>Devon</t>
  </si>
  <si>
    <t>E06000059</t>
  </si>
  <si>
    <t>E10000013</t>
  </si>
  <si>
    <t>Gloucestershire</t>
  </si>
  <si>
    <t>E06000053</t>
  </si>
  <si>
    <t>Isles of Scilly</t>
  </si>
  <si>
    <t>E06000024</t>
  </si>
  <si>
    <t>North Somerset</t>
  </si>
  <si>
    <t>E06000026</t>
  </si>
  <si>
    <t>Plymouth</t>
  </si>
  <si>
    <t>E10000027</t>
  </si>
  <si>
    <t>Somerset</t>
  </si>
  <si>
    <t>E06000025</t>
  </si>
  <si>
    <t>South Gloucestershire</t>
  </si>
  <si>
    <t>E06000030</t>
  </si>
  <si>
    <t>Swindon</t>
  </si>
  <si>
    <t>E06000027</t>
  </si>
  <si>
    <t>Torbay</t>
  </si>
  <si>
    <t>E06000054</t>
  </si>
  <si>
    <t>1 Local Government was reorganised in April 2009. County Councils were converted to one or more Unitary Authorities in these areas, removing districts.</t>
  </si>
  <si>
    <t>Source: DfT National Road Traffic Survey</t>
  </si>
  <si>
    <t xml:space="preserve">2 There were changes to the administrative local boundaries in England on 1st April 2019 whereby Bournemouth Unitary Authority (UA), Poole UA and </t>
  </si>
  <si>
    <t>Last updated: April 2021</t>
  </si>
  <si>
    <t xml:space="preserve">Christchurch District Council combined to form what is now Bournemouth, Christchurch and Poole UA.  Also Dorset has now also transformed into a Unitary Authority, but the authoritative area of Christchurch District Council is no longer part of Dorset UA. </t>
  </si>
  <si>
    <t>Next update: May 2022</t>
  </si>
  <si>
    <t xml:space="preserve">3 Estimates for the period since 2010 have been revised to take into account the minor road benchmarking exercise. Further details available at: </t>
  </si>
  <si>
    <t>https://www.gov.uk/government/publications/road-traffic-statistics-minor-road-benchmarking</t>
  </si>
  <si>
    <t>Telephone: 020 7944 3095</t>
  </si>
  <si>
    <t>Email: roadtraff.stats@dft.gov.uk</t>
  </si>
  <si>
    <t>Notes &amp; definitions:</t>
  </si>
  <si>
    <t>https://www.gov.uk/government/publications/road-traffic-statistics-guidance</t>
  </si>
  <si>
    <t>The figures in this table are outside the scope of National Statistics.</t>
  </si>
  <si>
    <t>Table TRA8904</t>
  </si>
  <si>
    <t>Motor vehicle traffic (vehicle kilometres) by local authority in Great Britain, annual from 1993</t>
  </si>
  <si>
    <t>Million vehicle kilometres</t>
  </si>
  <si>
    <t>2010 3</t>
  </si>
  <si>
    <t>K03000001</t>
  </si>
  <si>
    <t>Great Britain</t>
  </si>
  <si>
    <t>S92000003</t>
  </si>
  <si>
    <t>Scotland</t>
  </si>
  <si>
    <t>W92000004</t>
  </si>
  <si>
    <t>Wales</t>
  </si>
  <si>
    <t>E06000060</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</si>
  <si>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</si>
  <si>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</si>
  <si>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</si>
  <si>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</si>
  <si>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</si>
  <si>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</si>
  <si>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</si>
  <si>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</si>
  <si>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</si>
  <si>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</si>
  <si>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</si>
  <si>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</si>
  <si>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</si>
  <si>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</si>
  <si>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</si>
  <si>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</si>
  <si>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</si>
  <si>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</si>
  <si>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</si>
  <si>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</si>
  <si>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</si>
  <si>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</si>
  <si>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</si>
  <si>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Edinburgh</t>
  </si>
  <si>
    <t>S12000013</t>
  </si>
  <si>
    <t>Eilean Siar (formerly Western Isles)</t>
  </si>
  <si>
    <t>S12000014</t>
  </si>
  <si>
    <t>Falkirk</t>
  </si>
  <si>
    <t>S12000047</t>
  </si>
  <si>
    <t>Fife</t>
  </si>
  <si>
    <t>S12000049</t>
  </si>
  <si>
    <t>Glasgow City</t>
  </si>
  <si>
    <t>S12000017</t>
  </si>
  <si>
    <t>Highland</t>
  </si>
  <si>
    <t>S12000018</t>
  </si>
  <si>
    <t>Inverclyde</t>
  </si>
  <si>
    <t>S12000019</t>
  </si>
  <si>
    <t>Midlothian</t>
  </si>
  <si>
    <t>S12000020</t>
  </si>
  <si>
    <t>Moray</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</si>
  <si>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</si>
  <si>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</si>
  <si>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</si>
  <si>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</si>
  <si>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</si>
  <si>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</si>
  <si>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</si>
  <si>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</si>
  <si>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</si>
  <si>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</si>
  <si>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</si>
  <si>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</si>
  <si>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</si>
  <si>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</si>
  <si>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</si>
  <si>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</si>
  <si>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</si>
  <si>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</si>
  <si>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</si>
  <si>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</si>
  <si>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</si>
  <si>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</si>
  <si>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</si>
  <si>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</si>
  <si>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</si>
  <si>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</si>
  <si>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</si>
  <si>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</si>
  <si>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</si>
  <si>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</si>
  <si>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</si>
  <si>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</si>
  <si>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</si>
  <si>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</si>
  <si>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</si>
  <si>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</si>
  <si>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</si>
  <si>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</si>
  <si>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</si>
  <si>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</si>
  <si>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</si>
  <si>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</si>
  <si>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</si>
  <si>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</si>
  <si>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</si>
  <si>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</si>
  <si>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</si>
  <si>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</si>
  <si>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</si>
  <si>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</si>
  <si>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</si>
  <si>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</si>
  <si>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</si>
  <si>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</si>
  <si>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</si>
  <si>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</si>
  <si>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</si>
  <si>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</si>
  <si>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</si>
  <si>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Taff</t>
  </si>
  <si>
    <t>W06000011</t>
  </si>
  <si>
    <t>Swansea</t>
  </si>
  <si>
    <t>W06000014</t>
  </si>
  <si>
    <t>The Vale of Glamorgan</t>
  </si>
  <si>
    <t>W06000020</t>
  </si>
  <si>
    <t>Torfaen</t>
  </si>
  <si>
    <t>W06000006</t>
  </si>
  <si>
    <t>Wrexham</t>
  </si>
  <si>
    <t>Local Authority Name</t>
  </si>
  <si>
    <t>Region</t>
  </si>
  <si>
    <t>Adur</t>
  </si>
  <si>
    <t>Allerdale</t>
  </si>
  <si>
    <t>Amber Valley</t>
  </si>
  <si>
    <t>Arun</t>
  </si>
  <si>
    <t>Ashfield</t>
  </si>
  <si>
    <t>Ashford</t>
  </si>
  <si>
    <t>Babergh</t>
  </si>
  <si>
    <t>Barrow-in-Furness</t>
  </si>
  <si>
    <t>Basildon</t>
  </si>
  <si>
    <t>Basingstoke and Deane</t>
  </si>
  <si>
    <t>Bassetlaw</t>
  </si>
  <si>
    <t>Blaby</t>
  </si>
  <si>
    <t>Bolsover</t>
  </si>
  <si>
    <t>Boston</t>
  </si>
  <si>
    <t>Bournemouth, Christchurch and Poole</t>
  </si>
  <si>
    <t>Braintree</t>
  </si>
  <si>
    <t>Breckland</t>
  </si>
  <si>
    <t>Brentwood</t>
  </si>
  <si>
    <t>Bristol City of</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</si>
  <si>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</si>
  <si>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</si>
  <si>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</si>
  <si>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</si>
  <si>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</si>
  <si>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</si>
  <si>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</si>
  <si>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</si>
  <si>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</si>
  <si>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</si>
  <si>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</si>
  <si>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</si>
  <si>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</si>
  <si>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</si>
  <si>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</si>
  <si>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</si>
  <si>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Chorley</t>
  </si>
  <si>
    <t>Colchester</t>
  </si>
  <si>
    <t>Copeland</t>
  </si>
  <si>
    <t>Corby</t>
  </si>
  <si>
    <t>Cotswold</t>
  </si>
  <si>
    <t>Craven</t>
  </si>
  <si>
    <t>Crawley</t>
  </si>
  <si>
    <t>Dacorum</t>
  </si>
  <si>
    <t>Dartford</t>
  </si>
  <si>
    <t>Daventry</t>
  </si>
  <si>
    <t>Derbyshire Dales</t>
  </si>
  <si>
    <t>Dover</t>
  </si>
  <si>
    <t>East Cambridgeshire</t>
  </si>
  <si>
    <t>East Devon</t>
  </si>
  <si>
    <t>East Hampshire</t>
  </si>
  <si>
    <t>East Hertfordshire</t>
  </si>
  <si>
    <t>East Lindsey</t>
  </si>
  <si>
    <t>East Northamptonshire</t>
  </si>
  <si>
    <t>East Staffordshire</t>
  </si>
  <si>
    <t>Eastbourne</t>
  </si>
  <si>
    <t>Eastleigh</t>
  </si>
  <si>
    <t>Eden</t>
  </si>
  <si>
    <t>Elmbridge</t>
  </si>
  <si>
    <t>Epping Forest</t>
  </si>
  <si>
    <t>Epsom and Ewell</t>
  </si>
  <si>
    <t>Erewash</t>
  </si>
  <si>
    <t>Exeter</t>
  </si>
  <si>
    <t>Fareham</t>
  </si>
  <si>
    <t>Fenland</t>
  </si>
  <si>
    <t>Forest of Dean</t>
  </si>
  <si>
    <t>Fylde</t>
  </si>
  <si>
    <t>Gedling</t>
  </si>
  <si>
    <t>Gloucester</t>
  </si>
  <si>
    <t>Gosport</t>
  </si>
  <si>
    <t>Gravesham</t>
  </si>
  <si>
    <t>Great Yarmouth</t>
  </si>
  <si>
    <t>Guildford</t>
  </si>
  <si>
    <t>Hambleton</t>
  </si>
  <si>
    <t>Harborough</t>
  </si>
  <si>
    <t>Harlow</t>
  </si>
  <si>
    <t>Harrogate</t>
  </si>
  <si>
    <t>Hart</t>
  </si>
  <si>
    <t>Hastings</t>
  </si>
  <si>
    <t>Havant</t>
  </si>
  <si>
    <t>Herefordshire County of</t>
  </si>
  <si>
    <t>Hertsmere</t>
  </si>
  <si>
    <t>High Peak</t>
  </si>
  <si>
    <t>Hinckley and Bosworth</t>
  </si>
  <si>
    <t>Horsham</t>
  </si>
  <si>
    <t>Huntingdonshire</t>
  </si>
  <si>
    <t>Hyndburn</t>
  </si>
  <si>
    <t>Ipswich</t>
  </si>
  <si>
    <t>Kettering</t>
  </si>
  <si>
    <t>King's Lynn and West Norfolk</t>
  </si>
  <si>
    <t>Lancaster</t>
  </si>
  <si>
    <t>Lewes</t>
  </si>
  <si>
    <t>Lichfield</t>
  </si>
  <si>
    <t>Lincoln</t>
  </si>
  <si>
    <t>Maidstone</t>
  </si>
  <si>
    <t>Maldon</t>
  </si>
  <si>
    <t>Malvern Hills</t>
  </si>
  <si>
    <t>Mansfield</t>
  </si>
  <si>
    <t>Melton</t>
  </si>
  <si>
    <t>Mendip</t>
  </si>
  <si>
    <t>Mid Devon</t>
  </si>
  <si>
    <t>Mid Suffolk</t>
  </si>
  <si>
    <t>Mid Sussex</t>
  </si>
  <si>
    <t>Mole Valley</t>
  </si>
  <si>
    <t>New Forest</t>
  </si>
  <si>
    <t>Newark and Sherwood</t>
  </si>
  <si>
    <t>Newcastle-under-Lyme</t>
  </si>
  <si>
    <t>North Devon</t>
  </si>
  <si>
    <t>North East Derbyshire</t>
  </si>
  <si>
    <t>North Hertfordshire</t>
  </si>
  <si>
    <t>North Kesteven</t>
  </si>
  <si>
    <t>North Norfolk</t>
  </si>
  <si>
    <t>North Warwickshire</t>
  </si>
  <si>
    <t>North West Leicestershire</t>
  </si>
  <si>
    <t>Northampton</t>
  </si>
  <si>
    <t>Norwich</t>
  </si>
  <si>
    <t>Nuneaton and Bedworth</t>
  </si>
  <si>
    <t>Oadby and Wigston</t>
  </si>
  <si>
    <t>Oxford</t>
  </si>
  <si>
    <t>Pendle</t>
  </si>
  <si>
    <t>Preston</t>
  </si>
  <si>
    <t>Redditch</t>
  </si>
  <si>
    <t>Reigate and Banstead</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</si>
  <si>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</si>
  <si>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</si>
  <si>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</si>
  <si>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</si>
  <si>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</si>
  <si>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</si>
  <si>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</si>
  <si>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</si>
  <si>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</si>
  <si>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</si>
  <si>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</si>
  <si>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</si>
  <si>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</si>
  <si>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</si>
  <si>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</si>
  <si>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</si>
  <si>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</si>
  <si>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</si>
  <si>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</si>
  <si>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</si>
  <si>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</si>
  <si>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</si>
  <si>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</si>
  <si>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</si>
  <si>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</si>
  <si>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</si>
  <si>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</si>
  <si>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</si>
  <si>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</si>
  <si>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West Suffolk</t>
  </si>
  <si>
    <t>Stafford</t>
  </si>
  <si>
    <t>Staffordshire Moorlands</t>
  </si>
  <si>
    <t>Stevenage</t>
  </si>
  <si>
    <t>Stratford-on-Avon</t>
  </si>
  <si>
    <t>Stroud</t>
  </si>
  <si>
    <t>East Suffolk</t>
  </si>
  <si>
    <t>Surrey Heath</t>
  </si>
  <si>
    <t>Swale</t>
  </si>
  <si>
    <t>Tamworth</t>
  </si>
  <si>
    <t>Tandridge</t>
  </si>
  <si>
    <t>Somerset West and Taunton</t>
  </si>
  <si>
    <t>Teignbridge</t>
  </si>
  <si>
    <t>Tendring</t>
  </si>
  <si>
    <t>Test Valley</t>
  </si>
  <si>
    <t>Tewkesbury</t>
  </si>
  <si>
    <t>Thanet</t>
  </si>
  <si>
    <t>Three Rivers</t>
  </si>
  <si>
    <t>Tonbridge and Malling</t>
  </si>
  <si>
    <t>Torridge</t>
  </si>
  <si>
    <t>Tunbridge Wells</t>
  </si>
  <si>
    <t>Uttlesford</t>
  </si>
  <si>
    <t>Vale of White Horse</t>
  </si>
  <si>
    <t>Warwick</t>
  </si>
  <si>
    <t>Watford</t>
  </si>
  <si>
    <t>Waverley</t>
  </si>
  <si>
    <t>Wealden</t>
  </si>
  <si>
    <t>Wellingborough</t>
  </si>
  <si>
    <t>Welwyn Hatfield</t>
  </si>
  <si>
    <t>West Devon</t>
  </si>
  <si>
    <t>West Lancashire</t>
  </si>
  <si>
    <t>West Lindsey</t>
  </si>
  <si>
    <t>West Oxfordshire</t>
  </si>
  <si>
    <t>Winchester</t>
  </si>
  <si>
    <t>Woking</t>
  </si>
  <si>
    <t>Worcester</t>
  </si>
  <si>
    <t>Worthing</t>
  </si>
  <si>
    <t>Wychavon</t>
  </si>
  <si>
    <t>Wyre</t>
  </si>
  <si>
    <t>Wyre Forest</t>
  </si>
  <si>
    <t>Difference in million motor vehicle KM in the LA between Scenario One and Scenario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</si>
</sst>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quot; &quot;#,##0.00&quot; &quot;;&quot;-&quot;#,##0.00&quot; &quot;;&quot; -&quot;00&quot; &quot;;&quot; &quot;@&quot; &quot;"/>
    <numFmt numFmtId="165" formatCode="0.0"/>
    <numFmt numFmtId="166" formatCode="[&gt;0.5]#,##0;[&lt;0]&quot;-&quot;#,##0;&quot;-&quot;"/>
    <numFmt numFmtId="167" formatCode="[=0]0;[&lt;0.5]&quot;-&quot;;#,##0"/>
    <numFmt numFmtId="168" formatCode="0.000"/>
    <numFmt numFmtId="169" formatCode="[=0]0.000;[&lt;0.5]&quot;-&quot;;#,##0.000"/>
    <numFmt numFmtId="170" formatCode="[=0]0;[&lt;0]#,##0;&quot;-&quot;"/>
    <numFmt numFmtId="171" formatCode="#,##0.000"/>
    <numFmt numFmtId="172" formatCode="[&gt;0.5]#,##0;[&lt;-0.5]&quot;-&quot;#,##0;&quot;-&quot;"/>
    <numFmt numFmtId="173" formatCode="#,##0.0"/>
    <numFmt numFmtId="174" formatCode="0&quot; &quot;"/>
    <numFmt numFmtId="175" formatCode="_-* #,##0_-;\-* #,##0_-;_-* &quot;-&quot;??_-;_-@_-"/>
    <numFmt numFmtId="176" formatCode="0.0%"/>
    <numFmt numFmtId="177" formatCode="[=0]0.00;[&lt;0.5]&quot;-&quot;;#,##0.00"/>
    <numFmt numFmtId="179" formatCode="_-&quot;£&quot;* #,##0.0_-;\-&quot;£&quot;* #,##0.0_-;_-&quot;£&quot;* &quot;-&quot;??_-;_-@_-"/>
    <numFmt numFmtId="180" formatCode="_-[$£-809]* #,##0.00_-;\-[$£-809]* #,##0.00_-;_-[$£-809]* &quot;-&quot;??_-;_-@_-"/>
  </numFmts>
  <fonts count="5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font>
    <font>
      <b/>
      <sz val="12"/>
      <color rgb="FF000000"/>
      <name val="Arial"/>
      <family val="2"/>
    </font>
    <font>
      <sz val="10"/>
      <color rgb="FF000000"/>
      <name val="Arial"/>
      <family val="2"/>
    </font>
    <font>
      <u/>
      <sz val="10"/>
      <color rgb="FF0000FF"/>
      <name val="Arial"/>
      <family val="2"/>
    </font>
    <font>
      <b/>
      <sz val="12"/>
      <color rgb="FF008080"/>
      <name val="Arial"/>
      <family val="2"/>
    </font>
    <font>
      <sz val="12"/>
      <color rgb="FF000000"/>
      <name val="Arial"/>
      <family val="2"/>
    </font>
    <font>
      <sz val="11"/>
      <color rgb="FFFF0000"/>
      <name val="Arial"/>
      <family val="2"/>
    </font>
    <font>
      <b/>
      <sz val="10"/>
      <color rgb="FF000000"/>
      <name val="Arial"/>
      <family val="2"/>
    </font>
    <font>
      <b/>
      <sz val="11"/>
      <color rgb="FF000000"/>
      <name val="Arial"/>
      <family val="2"/>
    </font>
    <font>
      <sz val="11"/>
      <color rgb="FF000000"/>
      <name val="Arial"/>
      <family val="2"/>
    </font>
    <font>
      <sz val="10"/>
      <color rgb="FFFFFFFF"/>
      <name val="Arial"/>
      <family val="2"/>
    </font>
    <font>
      <b/>
      <u/>
      <sz val="11"/>
      <color rgb="FF008080"/>
      <name val="Arial"/>
      <family val="2"/>
    </font>
    <font>
      <sz val="11"/>
      <color rgb="FFFFFFFF"/>
      <name val="Arial"/>
      <family val="2"/>
    </font>
    <font>
      <b/>
      <sz val="11"/>
      <color rgb="FF008080"/>
      <name val="Arial"/>
      <family val="2"/>
    </font>
    <font>
      <sz val="11"/>
      <color rgb="FF008080"/>
      <name val="Arial"/>
      <family val="2"/>
    </font>
    <font>
      <sz val="14"/>
      <color rgb="FF000000"/>
      <name val="Arial1"/>
    </font>
    <font>
      <sz val="10"/>
      <color rgb="FF000000"/>
      <name val="Times New Roman"/>
      <family val="1"/>
    </font>
    <font>
      <b/>
      <sz val="11"/>
      <color rgb="FFFFFFFF"/>
      <name val="Arial"/>
      <family val="2"/>
    </font>
    <font>
      <sz val="10"/>
      <color rgb="FFFF0000"/>
      <name val="Arial"/>
      <family val="2"/>
    </font>
    <font>
      <i/>
      <sz val="11"/>
      <color rgb="FF000000"/>
      <name val="Arial"/>
      <family val="2"/>
    </font>
    <font>
      <u/>
      <sz val="11"/>
      <color rgb="FF008080"/>
      <name val="Arial"/>
      <family val="2"/>
    </font>
    <font>
      <u/>
      <sz val="8"/>
      <color rgb="FF0000FF"/>
      <name val="Times New Roman"/>
      <family val="1"/>
    </font>
    <font>
      <sz val="12"/>
      <color rgb="FF008080"/>
      <name val="Arial"/>
      <family val="2"/>
    </font>
    <font>
      <sz val="14"/>
      <color rgb="FF000000"/>
      <name val="Arial"/>
      <family val="2"/>
    </font>
    <font>
      <sz val="8"/>
      <color rgb="FF000000"/>
      <name val="Arial"/>
      <family val="2"/>
    </font>
    <font>
      <b/>
      <vertAlign val="superscript"/>
      <sz val="10"/>
      <color rgb="FF000000"/>
      <name val="Arial"/>
      <family val="2"/>
    </font>
    <font>
      <vertAlign val="superscript"/>
      <sz val="10"/>
      <color rgb="FF000000"/>
      <name val="Arial"/>
      <family val="2"/>
    </font>
    <font>
      <sz val="10"/>
      <color rgb="FF969696"/>
      <name val="Arial"/>
      <family val="2"/>
    </font>
    <font>
      <b/>
      <sz val="10"/>
      <color rgb="FF969696"/>
      <name val="Arial"/>
      <family val="2"/>
    </font>
    <font>
      <vertAlign val="superscript"/>
      <sz val="10"/>
      <color rgb="FF969696"/>
      <name val="Arial"/>
      <family val="2"/>
    </font>
    <font>
      <sz val="10"/>
      <color rgb="FFBFBFBF"/>
      <name val="Arial"/>
      <family val="2"/>
    </font>
    <font>
      <b/>
      <sz val="9"/>
      <color rgb="FFBFBFBF"/>
      <name val="Arial"/>
      <family val="2"/>
    </font>
    <font>
      <b/>
      <sz val="9"/>
      <color rgb="FF000000"/>
      <name val="Arial"/>
      <family val="2"/>
    </font>
    <font>
      <sz val="9"/>
      <color rgb="FFBFBFBF"/>
      <name val="Arial"/>
      <family val="2"/>
    </font>
    <font>
      <sz val="9"/>
      <color rgb="FF000000"/>
      <name val="Arial"/>
      <family val="2"/>
    </font>
    <font>
      <sz val="10"/>
      <color rgb="FFA6A6A6"/>
      <name val="Arial"/>
      <family val="2"/>
    </font>
    <font>
      <b/>
      <sz val="10"/>
      <color rgb="FFA6A6A6"/>
      <name val="Arial"/>
      <family val="2"/>
    </font>
    <font>
      <vertAlign val="superscript"/>
      <sz val="10"/>
      <color rgb="FFA6A6A6"/>
      <name val="Arial"/>
      <family val="2"/>
    </font>
    <font>
      <i/>
      <sz val="10"/>
      <color rgb="FF000000"/>
      <name val="Arial"/>
      <family val="2"/>
    </font>
    <font>
      <b/>
      <sz val="10"/>
      <color rgb="FFFF0000"/>
      <name val="Arial"/>
      <family val="2"/>
    </font>
    <font>
      <sz val="10"/>
      <name val="Arial"/>
      <family val="2"/>
    </font>
    <font>
      <sz val="11"/>
      <color indexed="8"/>
      <name val="Calibri"/>
      <family val="2"/>
      <scheme val="minor"/>
    </font>
    <font>
      <sz val="10"/>
      <name val="MS Sans Serif"/>
      <family val="2"/>
    </font>
    <font>
      <b/>
      <sz val="10"/>
      <name val="Calibri"/>
      <family val="2"/>
      <scheme val="minor"/>
    </font>
    <font>
      <b/>
      <sz val="20"/>
      <color theme="1"/>
      <name val="Calibri"/>
      <family val="2"/>
      <scheme val="minor"/>
    </font>
    <font>
      <b/>
      <sz val="16"/>
      <color theme="1"/>
      <name val="Calibri"/>
      <family val="2"/>
      <scheme val="minor"/>
    </font>
    <font>
      <b/>
      <sz val="14"/>
      <color theme="1"/>
      <name val="Calibri"/>
      <family val="2"/>
      <scheme val="minor"/>
    </font>
  </fonts>
  <fills count="11">
    <fill>
      <patternFill patternType="none"/>
    </fill>
    <fill>
      <patternFill patternType="gray125"/>
    </fill>
    <fill>
      <patternFill patternType="solid">
        <fgColor rgb="FFFFFFFF"/>
        <bgColor rgb="FFFFFFFF"/>
      </patternFill>
    </fill>
    <fill>
      <patternFill patternType="solid">
        <fgColor rgb="FFE2EFDA"/>
        <bgColor rgb="FFE2EFDA"/>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s>
  <borders count="10">
    <border>
      <left/>
      <right/>
      <top/>
      <bottom/>
      <diagonal/>
    </border>
    <border>
      <left/>
      <right/>
      <top style="medium">
        <color rgb="FF000000"/>
      </top>
      <bottom/>
      <diagonal/>
    </border>
    <border>
      <left/>
      <right/>
      <top style="medium">
        <color rgb="FF000000"/>
      </top>
      <bottom style="thin">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21">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ont="0" applyBorder="0" applyProtection="0"/>
    <xf numFmtId="164" fontId="4" fillId="0" borderId="0" applyFont="0" applyFill="0" applyBorder="0" applyAlignment="0" applyProtection="0"/>
    <xf numFmtId="0" fontId="4" fillId="0" borderId="0" applyNumberFormat="0" applyBorder="0" applyProtection="0"/>
    <xf numFmtId="9" fontId="4" fillId="0" borderId="0" applyFont="0" applyFill="0" applyBorder="0" applyAlignment="0" applyProtection="0"/>
    <xf numFmtId="0" fontId="6" fillId="0" borderId="0" applyNumberFormat="0" applyBorder="0" applyProtection="0"/>
    <xf numFmtId="166" fontId="19" fillId="0" borderId="0" applyBorder="0" applyProtection="0">
      <alignment horizontal="left" vertical="center"/>
    </xf>
    <xf numFmtId="166" fontId="20" fillId="0" borderId="0" applyBorder="0" applyProtection="0"/>
    <xf numFmtId="166" fontId="20" fillId="0" borderId="0" applyBorder="0" applyProtection="0"/>
    <xf numFmtId="0" fontId="6" fillId="0" borderId="0" applyNumberFormat="0" applyBorder="0" applyProtection="0"/>
    <xf numFmtId="0" fontId="25" fillId="0" borderId="0" applyNumberFormat="0" applyFill="0" applyBorder="0" applyAlignment="0" applyProtection="0"/>
    <xf numFmtId="172" fontId="27" fillId="0" borderId="0" applyBorder="0" applyProtection="0">
      <alignment horizontal="left" vertical="center"/>
    </xf>
    <xf numFmtId="0" fontId="28" fillId="0" borderId="0" applyNumberFormat="0" applyBorder="0" applyProtection="0"/>
    <xf numFmtId="173" fontId="20" fillId="0" borderId="0" applyBorder="0" applyProtection="0"/>
    <xf numFmtId="173" fontId="20" fillId="0" borderId="0" applyBorder="0" applyProtection="0"/>
    <xf numFmtId="9" fontId="1" fillId="0" borderId="0" applyFont="0" applyFill="0" applyBorder="0" applyAlignment="0" applyProtection="0"/>
    <xf numFmtId="0" fontId="45" fillId="0" borderId="0"/>
    <xf numFmtId="44" fontId="1" fillId="0" borderId="0" applyFont="0" applyFill="0" applyBorder="0" applyAlignment="0" applyProtection="0"/>
    <xf numFmtId="0" fontId="46" fillId="0" borderId="0"/>
  </cellStyleXfs>
  <cellXfs count="184">
    <xf numFmtId="0" fontId="0" fillId="0" borderId="0" xfId="0"/>
    <xf numFmtId="0" fontId="12" fillId="2" borderId="0" xfId="0" applyFont="1" applyFill="1"/>
    <xf numFmtId="0" fontId="13" fillId="2" borderId="0" xfId="0" applyFont="1" applyFill="1"/>
    <xf numFmtId="0" fontId="14" fillId="2" borderId="0" xfId="0" applyFont="1" applyFill="1"/>
    <xf numFmtId="0" fontId="6" fillId="2" borderId="0" xfId="0" applyFont="1" applyFill="1"/>
    <xf numFmtId="0" fontId="15" fillId="2" borderId="0" xfId="0" applyFont="1" applyFill="1" applyAlignment="1">
      <alignment horizontal="left"/>
    </xf>
    <xf numFmtId="0" fontId="16" fillId="2" borderId="0" xfId="0" applyFont="1" applyFill="1"/>
    <xf numFmtId="0" fontId="17" fillId="2" borderId="0" xfId="0" applyFont="1" applyFill="1"/>
    <xf numFmtId="0" fontId="18" fillId="2" borderId="0" xfId="0" applyFont="1" applyFill="1"/>
    <xf numFmtId="166" fontId="17" fillId="2" borderId="0" xfId="8" applyFont="1" applyFill="1">
      <alignment horizontal="left" vertical="center"/>
    </xf>
    <xf numFmtId="166" fontId="18" fillId="2" borderId="0" xfId="9" applyFont="1" applyFill="1"/>
    <xf numFmtId="1" fontId="21" fillId="2" borderId="0" xfId="9" applyNumberFormat="1" applyFont="1" applyFill="1" applyAlignment="1">
      <alignment horizontal="right" wrapText="1"/>
    </xf>
    <xf numFmtId="0" fontId="12" fillId="3" borderId="4" xfId="0" applyFont="1" applyFill="1" applyBorder="1" applyAlignment="1">
      <alignment horizontal="center"/>
    </xf>
    <xf numFmtId="0" fontId="12" fillId="2" borderId="0" xfId="0" applyFont="1" applyFill="1" applyAlignment="1">
      <alignment horizontal="center"/>
    </xf>
    <xf numFmtId="166" fontId="12" fillId="2" borderId="1" xfId="9" applyFont="1" applyFill="1" applyBorder="1" applyAlignment="1">
      <alignment horizontal="right"/>
    </xf>
    <xf numFmtId="166" fontId="12" fillId="2" borderId="0" xfId="9" applyFont="1" applyFill="1" applyAlignment="1">
      <alignment horizontal="center" wrapText="1"/>
    </xf>
    <xf numFmtId="0" fontId="21" fillId="2" borderId="0" xfId="0" applyFont="1" applyFill="1"/>
    <xf numFmtId="166" fontId="12" fillId="2" borderId="6" xfId="9" applyFont="1" applyFill="1" applyBorder="1" applyAlignment="1">
      <alignment horizontal="right"/>
    </xf>
    <xf numFmtId="166" fontId="12" fillId="2" borderId="6" xfId="9" applyFont="1" applyFill="1" applyBorder="1" applyAlignment="1">
      <alignment horizontal="right" wrapText="1"/>
    </xf>
    <xf numFmtId="1" fontId="12" fillId="2" borderId="0" xfId="9" applyNumberFormat="1" applyFont="1" applyFill="1" applyAlignment="1">
      <alignment horizontal="right" wrapText="1"/>
    </xf>
    <xf numFmtId="167" fontId="13" fillId="2" borderId="0" xfId="9" applyNumberFormat="1" applyFont="1" applyFill="1" applyAlignment="1">
      <alignment horizontal="right" vertical="top" wrapText="1"/>
    </xf>
    <xf numFmtId="1" fontId="13" fillId="2" borderId="0" xfId="9" applyNumberFormat="1" applyFont="1" applyFill="1" applyAlignment="1">
      <alignment horizontal="right" vertical="top" wrapText="1"/>
    </xf>
    <xf numFmtId="166" fontId="17" fillId="2" borderId="1" xfId="8" applyFont="1" applyFill="1" applyBorder="1">
      <alignment horizontal="left" vertical="center"/>
    </xf>
    <xf numFmtId="166" fontId="18" fillId="2" borderId="1" xfId="9" applyFont="1" applyFill="1" applyBorder="1"/>
    <xf numFmtId="0" fontId="12" fillId="3" borderId="7" xfId="0" applyFont="1" applyFill="1" applyBorder="1" applyAlignment="1">
      <alignment horizontal="center"/>
    </xf>
    <xf numFmtId="166" fontId="12" fillId="2" borderId="3" xfId="9" applyFont="1" applyFill="1" applyBorder="1" applyAlignment="1">
      <alignment horizontal="right"/>
    </xf>
    <xf numFmtId="166" fontId="10" fillId="2" borderId="3" xfId="9" applyFont="1" applyFill="1" applyBorder="1" applyAlignment="1">
      <alignment horizontal="right"/>
    </xf>
    <xf numFmtId="166" fontId="10" fillId="2" borderId="0" xfId="9" applyFont="1" applyFill="1" applyAlignment="1">
      <alignment horizontal="right"/>
    </xf>
    <xf numFmtId="166" fontId="12" fillId="2" borderId="0" xfId="9" applyFont="1" applyFill="1" applyAlignment="1">
      <alignment horizontal="right"/>
    </xf>
    <xf numFmtId="166" fontId="13" fillId="2" borderId="0" xfId="9" applyFont="1" applyFill="1" applyAlignment="1">
      <alignment horizontal="right"/>
    </xf>
    <xf numFmtId="166" fontId="12" fillId="2" borderId="6" xfId="9" applyFont="1" applyFill="1" applyBorder="1" applyAlignment="1">
      <alignment horizontal="left"/>
    </xf>
    <xf numFmtId="166" fontId="12" fillId="2" borderId="0" xfId="9" applyFont="1" applyFill="1" applyAlignment="1">
      <alignment horizontal="right" wrapText="1"/>
    </xf>
    <xf numFmtId="166" fontId="12" fillId="2" borderId="0" xfId="9" applyFont="1" applyFill="1" applyAlignment="1">
      <alignment horizontal="left" wrapText="1"/>
    </xf>
    <xf numFmtId="166" fontId="13" fillId="2" borderId="0" xfId="9" applyFont="1" applyFill="1" applyAlignment="1">
      <alignment horizontal="right" vertical="top" wrapText="1"/>
    </xf>
    <xf numFmtId="166" fontId="12" fillId="2" borderId="0" xfId="9" applyFont="1" applyFill="1" applyAlignment="1">
      <alignment horizontal="left"/>
    </xf>
    <xf numFmtId="167" fontId="13" fillId="2" borderId="0" xfId="9" applyNumberFormat="1" applyFont="1" applyFill="1"/>
    <xf numFmtId="168" fontId="10" fillId="2" borderId="0" xfId="9" applyNumberFormat="1" applyFont="1" applyFill="1"/>
    <xf numFmtId="166" fontId="21" fillId="2" borderId="0" xfId="9" applyFont="1" applyFill="1" applyAlignment="1">
      <alignment horizontal="left"/>
    </xf>
    <xf numFmtId="166" fontId="21" fillId="2" borderId="0" xfId="9" applyFont="1" applyFill="1"/>
    <xf numFmtId="167" fontId="13" fillId="2" borderId="6" xfId="9" applyNumberFormat="1" applyFont="1" applyFill="1" applyBorder="1"/>
    <xf numFmtId="166" fontId="12" fillId="2" borderId="0" xfId="9" applyFont="1" applyFill="1"/>
    <xf numFmtId="166" fontId="12" fillId="2" borderId="6" xfId="9" applyFont="1" applyFill="1" applyBorder="1"/>
    <xf numFmtId="1" fontId="12" fillId="2" borderId="3" xfId="9" applyNumberFormat="1" applyFont="1" applyFill="1" applyBorder="1" applyAlignment="1">
      <alignment horizontal="left"/>
    </xf>
    <xf numFmtId="169" fontId="22" fillId="2" borderId="1" xfId="0" applyNumberFormat="1" applyFont="1" applyFill="1" applyBorder="1"/>
    <xf numFmtId="1" fontId="21" fillId="2" borderId="0" xfId="9" applyNumberFormat="1" applyFont="1" applyFill="1" applyAlignment="1">
      <alignment horizontal="left"/>
    </xf>
    <xf numFmtId="1" fontId="12" fillId="2" borderId="0" xfId="9" applyNumberFormat="1" applyFont="1" applyFill="1" applyAlignment="1">
      <alignment horizontal="left"/>
    </xf>
    <xf numFmtId="168" fontId="13" fillId="2" borderId="0" xfId="0" applyNumberFormat="1" applyFont="1" applyFill="1"/>
    <xf numFmtId="166" fontId="12" fillId="2" borderId="0" xfId="9" applyFont="1" applyFill="1" applyAlignment="1">
      <alignment horizontal="right" vertical="top" wrapText="1"/>
    </xf>
    <xf numFmtId="166" fontId="13" fillId="2" borderId="0" xfId="9" applyFont="1" applyFill="1"/>
    <xf numFmtId="3" fontId="23" fillId="2" borderId="0" xfId="9" applyNumberFormat="1" applyFont="1" applyFill="1"/>
    <xf numFmtId="3" fontId="23" fillId="2" borderId="6" xfId="9" applyNumberFormat="1" applyFont="1" applyFill="1" applyBorder="1"/>
    <xf numFmtId="3" fontId="23" fillId="2" borderId="3" xfId="9" applyNumberFormat="1" applyFont="1" applyFill="1" applyBorder="1"/>
    <xf numFmtId="170" fontId="23" fillId="2" borderId="0" xfId="9" applyNumberFormat="1" applyFont="1" applyFill="1"/>
    <xf numFmtId="166" fontId="13" fillId="2" borderId="0" xfId="10" applyFont="1" applyFill="1"/>
    <xf numFmtId="0" fontId="13" fillId="2" borderId="0" xfId="0" applyFont="1" applyFill="1" applyAlignment="1">
      <alignment horizontal="left"/>
    </xf>
    <xf numFmtId="0" fontId="13" fillId="2" borderId="0" xfId="0" applyFont="1" applyFill="1" applyAlignment="1">
      <alignment horizontal="left" wrapText="1"/>
    </xf>
    <xf numFmtId="0" fontId="13" fillId="2" borderId="0" xfId="0" applyFont="1" applyFill="1" applyAlignment="1">
      <alignment wrapText="1"/>
    </xf>
    <xf numFmtId="0" fontId="23" fillId="2" borderId="0" xfId="0" applyFont="1" applyFill="1"/>
    <xf numFmtId="0" fontId="23" fillId="2" borderId="0" xfId="0" applyFont="1" applyFill="1" applyAlignment="1">
      <alignment horizontal="right"/>
    </xf>
    <xf numFmtId="0" fontId="13" fillId="2" borderId="0" xfId="0" applyFont="1" applyFill="1" applyAlignment="1">
      <alignment horizontal="right"/>
    </xf>
    <xf numFmtId="0" fontId="24" fillId="2" borderId="0" xfId="0" applyFont="1" applyFill="1" applyAlignment="1">
      <alignment horizontal="left"/>
    </xf>
    <xf numFmtId="0" fontId="15" fillId="0" borderId="0" xfId="2" applyFont="1" applyFill="1" applyAlignment="1"/>
    <xf numFmtId="0" fontId="13" fillId="2" borderId="3" xfId="0" applyFont="1" applyFill="1" applyBorder="1"/>
    <xf numFmtId="3" fontId="13" fillId="2" borderId="0" xfId="9" applyNumberFormat="1" applyFont="1" applyFill="1"/>
    <xf numFmtId="167" fontId="13" fillId="2" borderId="3" xfId="9" applyNumberFormat="1" applyFont="1" applyFill="1" applyBorder="1"/>
    <xf numFmtId="167" fontId="13" fillId="2" borderId="8" xfId="9" applyNumberFormat="1" applyFont="1" applyFill="1" applyBorder="1"/>
    <xf numFmtId="171" fontId="10" fillId="2" borderId="0" xfId="0" applyNumberFormat="1" applyFont="1" applyFill="1"/>
    <xf numFmtId="166" fontId="13" fillId="2" borderId="3" xfId="9" applyFont="1" applyFill="1" applyBorder="1" applyAlignment="1">
      <alignment horizontal="right"/>
    </xf>
    <xf numFmtId="0" fontId="6" fillId="0" borderId="0" xfId="0" applyFont="1"/>
    <xf numFmtId="0" fontId="5" fillId="2" borderId="0" xfId="11" applyFont="1" applyFill="1"/>
    <xf numFmtId="0" fontId="9" fillId="2" borderId="0" xfId="11" applyFont="1" applyFill="1"/>
    <xf numFmtId="0" fontId="6" fillId="2" borderId="0" xfId="11" applyFill="1"/>
    <xf numFmtId="0" fontId="8" fillId="2" borderId="0" xfId="11" applyFont="1" applyFill="1"/>
    <xf numFmtId="0" fontId="26" fillId="2" borderId="0" xfId="11" applyFont="1" applyFill="1" applyAlignment="1">
      <alignment horizontal="left"/>
    </xf>
    <xf numFmtId="172" fontId="9" fillId="2" borderId="0" xfId="13" applyFont="1" applyFill="1" applyAlignment="1">
      <alignment horizontal="left"/>
    </xf>
    <xf numFmtId="172" fontId="28" fillId="2" borderId="0" xfId="13" applyFont="1" applyFill="1" applyAlignment="1">
      <alignment horizontal="left"/>
    </xf>
    <xf numFmtId="0" fontId="11" fillId="2" borderId="3" xfId="11" applyFont="1" applyFill="1" applyBorder="1" applyAlignment="1">
      <alignment horizontal="left" vertical="top"/>
    </xf>
    <xf numFmtId="0" fontId="6" fillId="2" borderId="3" xfId="11" applyFill="1" applyBorder="1" applyAlignment="1">
      <alignment horizontal="left" vertical="top"/>
    </xf>
    <xf numFmtId="0" fontId="6" fillId="2" borderId="3" xfId="11" applyFill="1" applyBorder="1"/>
    <xf numFmtId="0" fontId="6" fillId="2" borderId="3" xfId="14" applyFont="1" applyFill="1" applyBorder="1" applyAlignment="1">
      <alignment horizontal="right"/>
    </xf>
    <xf numFmtId="0" fontId="6" fillId="2" borderId="0" xfId="14" applyFont="1" applyFill="1" applyAlignment="1">
      <alignment horizontal="right"/>
    </xf>
    <xf numFmtId="0" fontId="11" fillId="2" borderId="4" xfId="11" applyFont="1" applyFill="1" applyBorder="1" applyAlignment="1">
      <alignment horizontal="left" wrapText="1"/>
    </xf>
    <xf numFmtId="0" fontId="11" fillId="2" borderId="3" xfId="11" applyFont="1" applyFill="1" applyBorder="1" applyAlignment="1">
      <alignment horizontal="left"/>
    </xf>
    <xf numFmtId="0" fontId="6" fillId="2" borderId="3" xfId="11" applyFill="1" applyBorder="1" applyAlignment="1">
      <alignment horizontal="left" wrapText="1"/>
    </xf>
    <xf numFmtId="0" fontId="11" fillId="2" borderId="3" xfId="11" applyFont="1" applyFill="1" applyBorder="1" applyAlignment="1">
      <alignment horizontal="right" wrapText="1"/>
    </xf>
    <xf numFmtId="0" fontId="11" fillId="2" borderId="3" xfId="14" applyFont="1" applyFill="1" applyBorder="1" applyAlignment="1">
      <alignment horizontal="right" wrapText="1"/>
    </xf>
    <xf numFmtId="0" fontId="11" fillId="0" borderId="3" xfId="14" applyFont="1" applyBorder="1" applyAlignment="1">
      <alignment horizontal="right" wrapText="1"/>
    </xf>
    <xf numFmtId="0" fontId="11" fillId="2" borderId="4" xfId="14" applyFont="1" applyFill="1" applyBorder="1" applyAlignment="1">
      <alignment horizontal="right" wrapText="1"/>
    </xf>
    <xf numFmtId="173" fontId="11" fillId="2" borderId="0" xfId="15" applyFont="1" applyFill="1"/>
    <xf numFmtId="0" fontId="11" fillId="2" borderId="0" xfId="14" applyFont="1" applyFill="1" applyAlignment="1">
      <alignment horizontal="left"/>
    </xf>
    <xf numFmtId="0" fontId="29" fillId="2" borderId="0" xfId="16" applyNumberFormat="1" applyFont="1" applyFill="1" applyAlignment="1">
      <alignment horizontal="left"/>
    </xf>
    <xf numFmtId="3" fontId="11" fillId="2" borderId="0" xfId="16" applyNumberFormat="1" applyFont="1" applyFill="1" applyAlignment="1">
      <alignment horizontal="right"/>
    </xf>
    <xf numFmtId="173" fontId="6" fillId="2" borderId="0" xfId="15" applyFont="1" applyFill="1"/>
    <xf numFmtId="0" fontId="6" fillId="2" borderId="0" xfId="14" applyFont="1" applyFill="1" applyAlignment="1">
      <alignment horizontal="left"/>
    </xf>
    <xf numFmtId="0" fontId="30" fillId="2" borderId="0" xfId="16" applyNumberFormat="1" applyFont="1" applyFill="1" applyAlignment="1">
      <alignment horizontal="left"/>
    </xf>
    <xf numFmtId="3" fontId="6" fillId="2" borderId="0" xfId="16" applyNumberFormat="1" applyFont="1" applyFill="1" applyAlignment="1">
      <alignment horizontal="right"/>
    </xf>
    <xf numFmtId="0" fontId="6" fillId="2" borderId="0" xfId="14" applyFont="1" applyFill="1" applyAlignment="1">
      <alignment horizontal="left" indent="1"/>
    </xf>
    <xf numFmtId="173" fontId="31" fillId="2" borderId="0" xfId="15" applyFont="1" applyFill="1"/>
    <xf numFmtId="0" fontId="32" fillId="2" borderId="0" xfId="14" applyFont="1" applyFill="1" applyAlignment="1">
      <alignment horizontal="left"/>
    </xf>
    <xf numFmtId="0" fontId="31" fillId="2" borderId="0" xfId="14" applyFont="1" applyFill="1" applyAlignment="1">
      <alignment horizontal="left"/>
    </xf>
    <xf numFmtId="0" fontId="33" fillId="2" borderId="0" xfId="16" applyNumberFormat="1" applyFont="1" applyFill="1" applyAlignment="1">
      <alignment horizontal="left"/>
    </xf>
    <xf numFmtId="3" fontId="34" fillId="2" borderId="0" xfId="16" applyNumberFormat="1" applyFont="1" applyFill="1" applyAlignment="1">
      <alignment horizontal="right"/>
    </xf>
    <xf numFmtId="3" fontId="35" fillId="2" borderId="0" xfId="16" applyNumberFormat="1" applyFont="1" applyFill="1" applyAlignment="1">
      <alignment horizontal="right"/>
    </xf>
    <xf numFmtId="3" fontId="36" fillId="2" borderId="0" xfId="16" applyNumberFormat="1" applyFont="1" applyFill="1" applyAlignment="1">
      <alignment horizontal="right"/>
    </xf>
    <xf numFmtId="3" fontId="37" fillId="2" borderId="0" xfId="16" applyNumberFormat="1" applyFont="1" applyFill="1" applyAlignment="1">
      <alignment horizontal="right"/>
    </xf>
    <xf numFmtId="3" fontId="38" fillId="2" borderId="0" xfId="16" applyNumberFormat="1" applyFont="1" applyFill="1" applyAlignment="1">
      <alignment horizontal="right"/>
    </xf>
    <xf numFmtId="173" fontId="39" fillId="2" borderId="0" xfId="15" applyFont="1" applyFill="1"/>
    <xf numFmtId="0" fontId="40" fillId="2" borderId="0" xfId="14" applyFont="1" applyFill="1" applyAlignment="1">
      <alignment horizontal="left"/>
    </xf>
    <xf numFmtId="0" fontId="39" fillId="2" borderId="0" xfId="14" applyFont="1" applyFill="1" applyAlignment="1">
      <alignment horizontal="left"/>
    </xf>
    <xf numFmtId="0" fontId="41" fillId="2" borderId="0" xfId="16" applyNumberFormat="1" applyFont="1" applyFill="1" applyAlignment="1">
      <alignment horizontal="left"/>
    </xf>
    <xf numFmtId="3" fontId="39" fillId="2" borderId="0" xfId="16" applyNumberFormat="1" applyFont="1" applyFill="1" applyAlignment="1">
      <alignment horizontal="right"/>
    </xf>
    <xf numFmtId="0" fontId="6" fillId="2" borderId="0" xfId="14" applyFont="1" applyFill="1"/>
    <xf numFmtId="174" fontId="6" fillId="2" borderId="3" xfId="15" applyNumberFormat="1" applyFont="1" applyFill="1" applyBorder="1" applyAlignment="1">
      <alignment horizontal="right"/>
    </xf>
    <xf numFmtId="174" fontId="6" fillId="2" borderId="3" xfId="15" applyNumberFormat="1" applyFont="1" applyFill="1" applyBorder="1" applyAlignment="1">
      <alignment horizontal="left"/>
    </xf>
    <xf numFmtId="173" fontId="6" fillId="2" borderId="3" xfId="15" applyFont="1" applyFill="1" applyBorder="1" applyAlignment="1">
      <alignment horizontal="left"/>
    </xf>
    <xf numFmtId="1" fontId="42" fillId="2" borderId="3" xfId="15" applyNumberFormat="1" applyFont="1" applyFill="1" applyBorder="1" applyAlignment="1">
      <alignment horizontal="right"/>
    </xf>
    <xf numFmtId="174" fontId="6" fillId="2" borderId="0" xfId="14" applyNumberFormat="1" applyFont="1" applyFill="1" applyAlignment="1">
      <alignment horizontal="left"/>
    </xf>
    <xf numFmtId="173" fontId="6" fillId="2" borderId="0" xfId="15" applyFont="1" applyFill="1" applyAlignment="1">
      <alignment horizontal="left"/>
    </xf>
    <xf numFmtId="165" fontId="6" fillId="2" borderId="0" xfId="15" applyNumberFormat="1" applyFont="1" applyFill="1"/>
    <xf numFmtId="173" fontId="6" fillId="2" borderId="0" xfId="15" applyFont="1" applyFill="1" applyAlignment="1">
      <alignment horizontal="right"/>
    </xf>
    <xf numFmtId="0" fontId="6" fillId="2" borderId="0" xfId="11" applyFill="1" applyAlignment="1">
      <alignment horizontal="right"/>
    </xf>
    <xf numFmtId="173" fontId="6" fillId="2" borderId="0" xfId="15" applyFont="1" applyFill="1" applyAlignment="1">
      <alignment vertical="top"/>
    </xf>
    <xf numFmtId="0" fontId="6" fillId="2" borderId="0" xfId="11" applyFill="1" applyAlignment="1">
      <alignment horizontal="right" vertical="top"/>
    </xf>
    <xf numFmtId="165" fontId="6" fillId="2" borderId="0" xfId="15" applyNumberFormat="1" applyFont="1" applyFill="1" applyAlignment="1">
      <alignment horizontal="right"/>
    </xf>
    <xf numFmtId="0" fontId="6" fillId="0" borderId="0" xfId="12" applyFont="1" applyFill="1" applyAlignment="1"/>
    <xf numFmtId="0" fontId="43" fillId="2" borderId="0" xfId="11" applyFont="1" applyFill="1"/>
    <xf numFmtId="165" fontId="20" fillId="2" borderId="0" xfId="15" applyNumberFormat="1" applyFill="1"/>
    <xf numFmtId="173" fontId="20" fillId="2" borderId="0" xfId="15" applyFill="1"/>
    <xf numFmtId="174" fontId="6" fillId="2" borderId="0" xfId="11" applyNumberFormat="1" applyFill="1" applyAlignment="1">
      <alignment horizontal="left"/>
    </xf>
    <xf numFmtId="171" fontId="11" fillId="2" borderId="0" xfId="15" applyNumberFormat="1" applyFont="1" applyFill="1"/>
    <xf numFmtId="0" fontId="11" fillId="2" borderId="0" xfId="11" applyFont="1" applyFill="1"/>
    <xf numFmtId="175" fontId="0" fillId="0" borderId="0" xfId="1" applyNumberFormat="1" applyFont="1"/>
    <xf numFmtId="175" fontId="0" fillId="0" borderId="0" xfId="0" applyNumberFormat="1"/>
    <xf numFmtId="175" fontId="2" fillId="4" borderId="9" xfId="0" applyNumberFormat="1" applyFont="1" applyFill="1" applyBorder="1"/>
    <xf numFmtId="43" fontId="0" fillId="0" borderId="9" xfId="0" applyNumberFormat="1" applyBorder="1" applyAlignment="1">
      <alignment horizontal="center" vertical="center"/>
    </xf>
    <xf numFmtId="3" fontId="6" fillId="2" borderId="0" xfId="15" applyNumberFormat="1" applyFont="1" applyFill="1"/>
    <xf numFmtId="3" fontId="6" fillId="2" borderId="9" xfId="15" applyNumberFormat="1" applyFont="1" applyFill="1" applyBorder="1" applyAlignment="1">
      <alignment horizontal="center"/>
    </xf>
    <xf numFmtId="0" fontId="6" fillId="2" borderId="3" xfId="11" applyFill="1" applyBorder="1" applyAlignment="1">
      <alignment horizontal="left" vertical="center"/>
    </xf>
    <xf numFmtId="0" fontId="11" fillId="2" borderId="3" xfId="11" applyFont="1" applyFill="1" applyBorder="1" applyAlignment="1">
      <alignment horizontal="left" vertical="center"/>
    </xf>
    <xf numFmtId="0" fontId="6" fillId="2" borderId="3" xfId="11" applyFill="1" applyBorder="1" applyAlignment="1">
      <alignment vertical="center"/>
    </xf>
    <xf numFmtId="0" fontId="11" fillId="5" borderId="9" xfId="15" applyNumberFormat="1" applyFont="1" applyFill="1" applyBorder="1" applyAlignment="1">
      <alignment horizontal="center" vertical="center"/>
    </xf>
    <xf numFmtId="173" fontId="11" fillId="5" borderId="9" xfId="15" applyFont="1" applyFill="1" applyBorder="1"/>
    <xf numFmtId="3" fontId="11" fillId="2" borderId="9" xfId="15" applyNumberFormat="1" applyFont="1" applyFill="1" applyBorder="1"/>
    <xf numFmtId="0" fontId="12" fillId="2" borderId="0" xfId="9" applyNumberFormat="1" applyFont="1" applyFill="1"/>
    <xf numFmtId="43" fontId="0" fillId="0" borderId="9" xfId="0" applyNumberFormat="1" applyBorder="1"/>
    <xf numFmtId="175" fontId="0" fillId="0" borderId="9" xfId="0" applyNumberFormat="1" applyBorder="1"/>
    <xf numFmtId="175" fontId="9" fillId="2" borderId="0" xfId="11" applyNumberFormat="1" applyFont="1" applyFill="1"/>
    <xf numFmtId="175" fontId="2" fillId="6" borderId="9" xfId="0" applyNumberFormat="1" applyFont="1" applyFill="1" applyBorder="1" applyAlignment="1">
      <alignment horizontal="center"/>
    </xf>
    <xf numFmtId="175" fontId="2" fillId="6" borderId="9" xfId="0" applyNumberFormat="1" applyFont="1" applyFill="1" applyBorder="1"/>
    <xf numFmtId="177" fontId="13" fillId="2" borderId="0" xfId="9" applyNumberFormat="1" applyFont="1" applyFill="1" applyAlignment="1">
      <alignment horizontal="right" vertical="top" wrapText="1"/>
    </xf>
    <xf numFmtId="0" fontId="47" fillId="6" borderId="9" xfId="20" applyFont="1" applyFill="1" applyBorder="1" applyAlignment="1">
      <alignment horizontal="left" vertical="center" wrapText="1"/>
    </xf>
    <xf numFmtId="0" fontId="44" fillId="0" borderId="0" xfId="0" applyFont="1"/>
    <xf numFmtId="0" fontId="48" fillId="0" borderId="0" xfId="0" applyFont="1"/>
    <xf numFmtId="0" fontId="0" fillId="4" borderId="0" xfId="0" applyFill="1"/>
    <xf numFmtId="0" fontId="2" fillId="0" borderId="0" xfId="0" applyFont="1"/>
    <xf numFmtId="0" fontId="49" fillId="0" borderId="0" xfId="0" applyFont="1"/>
    <xf numFmtId="0" fontId="2" fillId="4" borderId="9" xfId="0" applyFont="1" applyFill="1" applyBorder="1" applyAlignment="1">
      <alignment horizontal="center"/>
    </xf>
    <xf numFmtId="175" fontId="0" fillId="7" borderId="9" xfId="1" applyNumberFormat="1" applyFont="1" applyFill="1" applyBorder="1" applyProtection="1"/>
    <xf numFmtId="0" fontId="2" fillId="4" borderId="9" xfId="0" applyFont="1" applyFill="1" applyBorder="1" applyAlignment="1">
      <alignment horizontal="center" vertical="center"/>
    </xf>
    <xf numFmtId="0" fontId="0" fillId="8" borderId="9" xfId="0" applyFill="1" applyBorder="1" applyAlignment="1" applyProtection="1">
      <alignment horizontal="center"/>
      <protection locked="0"/>
    </xf>
    <xf numFmtId="2" fontId="0" fillId="9" borderId="9" xfId="0" applyNumberFormat="1" applyFill="1" applyBorder="1" applyAlignment="1">
      <alignment horizontal="center" vertical="center"/>
    </xf>
    <xf numFmtId="0" fontId="0" fillId="10" borderId="9" xfId="0" applyFill="1" applyBorder="1" applyProtection="1">
      <protection locked="0"/>
    </xf>
    <xf numFmtId="0" fontId="2" fillId="0" borderId="0" xfId="0" applyFont="1" applyAlignment="1">
      <alignment horizontal="left" vertical="center"/>
    </xf>
    <xf numFmtId="2" fontId="0" fillId="10" borderId="9" xfId="19" applyNumberFormat="1" applyFont="1" applyFill="1" applyBorder="1" applyAlignment="1" applyProtection="1">
      <alignment vertical="center"/>
    </xf>
    <xf numFmtId="179" fontId="0" fillId="0" borderId="0" xfId="0" applyNumberFormat="1"/>
    <xf numFmtId="179" fontId="0" fillId="10" borderId="9" xfId="19" applyNumberFormat="1" applyFont="1" applyFill="1" applyBorder="1" applyAlignment="1" applyProtection="1">
      <alignment vertical="center"/>
    </xf>
    <xf numFmtId="9" fontId="0" fillId="9" borderId="9" xfId="17" applyFont="1" applyFill="1" applyBorder="1" applyAlignment="1">
      <alignment horizontal="center" vertical="center"/>
    </xf>
    <xf numFmtId="180" fontId="0" fillId="9" borderId="9" xfId="19" applyNumberFormat="1" applyFont="1" applyFill="1" applyBorder="1" applyAlignment="1">
      <alignment horizontal="center" vertical="center"/>
    </xf>
    <xf numFmtId="9" fontId="13" fillId="2" borderId="0" xfId="17" applyFont="1" applyFill="1" applyAlignment="1">
      <alignment horizontal="right" vertical="top" wrapText="1"/>
    </xf>
    <xf numFmtId="2" fontId="13" fillId="2" borderId="0" xfId="17" applyNumberFormat="1" applyFont="1" applyFill="1" applyAlignment="1">
      <alignment horizontal="right" vertical="top"/>
    </xf>
    <xf numFmtId="176" fontId="13" fillId="2" borderId="0" xfId="17" applyNumberFormat="1" applyFont="1" applyFill="1" applyAlignment="1">
      <alignment horizontal="right" vertical="top" wrapText="1"/>
    </xf>
    <xf numFmtId="2" fontId="0" fillId="9" borderId="9" xfId="17" applyNumberFormat="1" applyFont="1" applyFill="1" applyBorder="1" applyAlignment="1">
      <alignment horizontal="center" vertical="center"/>
    </xf>
    <xf numFmtId="9" fontId="0" fillId="10" borderId="9" xfId="17" applyFont="1" applyFill="1" applyBorder="1" applyAlignment="1" applyProtection="1">
      <alignment vertical="center"/>
    </xf>
    <xf numFmtId="176" fontId="0" fillId="10" borderId="9" xfId="17" applyNumberFormat="1" applyFont="1" applyFill="1" applyBorder="1" applyAlignment="1" applyProtection="1">
      <alignment vertical="center"/>
    </xf>
    <xf numFmtId="0" fontId="50" fillId="0" borderId="0" xfId="0" applyFont="1"/>
    <xf numFmtId="2" fontId="49" fillId="0" borderId="0" xfId="0" applyNumberFormat="1" applyFont="1"/>
    <xf numFmtId="166" fontId="23" fillId="2" borderId="2" xfId="9" applyFont="1" applyFill="1" applyBorder="1" applyAlignment="1">
      <alignment horizontal="center"/>
    </xf>
    <xf numFmtId="0" fontId="12" fillId="3" borderId="5" xfId="0" applyFont="1" applyFill="1" applyBorder="1" applyAlignment="1">
      <alignment horizontal="center"/>
    </xf>
    <xf numFmtId="166" fontId="12" fillId="2" borderId="2" xfId="9" applyFont="1" applyFill="1" applyBorder="1" applyAlignment="1">
      <alignment horizontal="center"/>
    </xf>
    <xf numFmtId="166" fontId="12" fillId="2" borderId="2" xfId="9" applyFont="1" applyFill="1" applyBorder="1" applyAlignment="1">
      <alignment horizontal="center" wrapText="1"/>
    </xf>
    <xf numFmtId="0" fontId="13" fillId="2" borderId="0" xfId="0" applyFont="1" applyFill="1" applyAlignment="1">
      <alignment horizontal="left" wrapText="1"/>
    </xf>
    <xf numFmtId="0" fontId="7" fillId="2" borderId="0" xfId="12" applyFont="1" applyFill="1" applyAlignment="1"/>
    <xf numFmtId="174" fontId="6" fillId="2" borderId="0" xfId="14" applyNumberFormat="1" applyFont="1" applyFill="1" applyAlignment="1">
      <alignment horizontal="left" vertical="top" wrapText="1"/>
    </xf>
    <xf numFmtId="174" fontId="6" fillId="2" borderId="0" xfId="14" applyNumberFormat="1" applyFont="1" applyFill="1" applyAlignment="1">
      <alignment horizontal="left" wrapText="1"/>
    </xf>
  </cellXfs>
  <cellStyles count="21">
    <cellStyle name="Comma" xfId="1" builtinId="3"/>
    <cellStyle name="Comma 2" xfId="4" xr:uid="{6541EEC8-570A-4142-B1E5-3BFDB4DFA270}"/>
    <cellStyle name="Currency" xfId="19" builtinId="4"/>
    <cellStyle name="Heading" xfId="8" xr:uid="{033B80CA-D727-49C2-8F44-B0043E02A552}"/>
    <cellStyle name="Heading_6. New topics" xfId="13" xr:uid="{BDE4D4F1-FAD6-4591-B12B-87D9F6CCB563}"/>
    <cellStyle name="Hyperlink" xfId="2" builtinId="8"/>
    <cellStyle name="Hyperlink 2 2" xfId="12" xr:uid="{B1E88225-9755-4508-915B-CC18EE6E4C4E}"/>
    <cellStyle name="Normal" xfId="0" builtinId="0"/>
    <cellStyle name="Normal 2" xfId="14" xr:uid="{2D6F3718-30DB-44EB-84FF-E57A60E176D4}"/>
    <cellStyle name="Normal 2 2" xfId="7" xr:uid="{913F1D66-461D-42A9-8B1E-1E0005AF527D}"/>
    <cellStyle name="Normal 2 3" xfId="3" xr:uid="{3FF6E340-ABE0-4660-AD60-610095F6ECAB}"/>
    <cellStyle name="Normal 3" xfId="5" xr:uid="{0F06B579-5A24-4818-997B-43FA98CE2D56}"/>
    <cellStyle name="Normal 4" xfId="18" xr:uid="{1A06DDB3-C684-47A5-9892-A42D00FC8577}"/>
    <cellStyle name="Normal_2003 main tables" xfId="9" xr:uid="{ABE96E34-CA00-4164-8951-29781CDBC563}"/>
    <cellStyle name="Normal_5 Tables raw" xfId="10" xr:uid="{0896E736-7621-4B0A-94AD-6553D4825CBB}"/>
    <cellStyle name="Normal_Dist_OA_Jun_05_class" xfId="20" xr:uid="{2B700ECA-B33E-4C33-8066-D273486CC5E2}"/>
    <cellStyle name="Normal_TRA2501" xfId="15" xr:uid="{9E158D38-1B7B-4557-802E-E8A49398817A}"/>
    <cellStyle name="Normal_TRA2502a" xfId="16" xr:uid="{6CB013D3-0A35-4FD9-9524-F9CFF5B3AF66}"/>
    <cellStyle name="Normal_TRA9901" xfId="11" xr:uid="{A253D1BE-0D5E-420C-91EB-0A08B062B1C4}"/>
    <cellStyle name="Percent" xfId="17" builtinId="5"/>
    <cellStyle name="Percent 2" xfId="6" xr:uid="{5D9E7759-B5A3-4C98-9911-58AE13E026E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steve hughes" id="{7B297185-48D1-46BA-98B8-8F6D35A3DCCC}" userId="c981f387a4defab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M3" dT="2021-08-31T07:48:06.31" personId="{7B297185-48D1-46BA-98B8-8F6D35A3DCCC}" id="{8E858EE1-B209-4B0B-8426-966E22F18650}">
    <text>Sixth Carbon Budget page 105.</text>
  </threadedComment>
</ThreadedComments>
</file>

<file path=xl/threadedComments/threadedComment2.xml><?xml version="1.0" encoding="utf-8"?>
<ThreadedComments xmlns="http://schemas.microsoft.com/office/spreadsheetml/2018/threadedcomments" xmlns:x="http://schemas.openxmlformats.org/spreadsheetml/2006/main">
  <threadedComment ref="BM3" dT="2021-08-31T07:48:06.31" personId="{7B297185-48D1-46BA-98B8-8F6D35A3DCCC}" id="{E5F98508-5404-405F-854F-BB71812009F4}">
    <text>Sixth Carbon Budget page 105.</text>
  </threadedComment>
</ThreadedComment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national-travel-survey-2019" TargetMode="External"/><Relationship Id="rId2" Type="http://schemas.openxmlformats.org/officeDocument/2006/relationships/hyperlink" Target="mailto:national.travelsurvey@dft.gov.uk" TargetMode="External"/><Relationship Id="rId1" Type="http://schemas.openxmlformats.org/officeDocument/2006/relationships/hyperlink" Target="https://www.gov.uk/government/organisations/department-for-transport/series/national-travel-survey-statistic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road-traffic-statistics-guidance" TargetMode="External"/><Relationship Id="rId7" Type="http://schemas.microsoft.com/office/2017/10/relationships/threadedComment" Target="../threadedComments/threadedComment1.xml"/><Relationship Id="rId2" Type="http://schemas.openxmlformats.org/officeDocument/2006/relationships/hyperlink" Target="https://www.gov.uk/government/publications/road-traffic-statistics-minor-road-benchmarking" TargetMode="External"/><Relationship Id="rId1" Type="http://schemas.openxmlformats.org/officeDocument/2006/relationships/hyperlink" Target="http://www.gov.uk/government/organisations/department-for-transport/series/road-traffic-statistic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road-traffic-statistics-guidance" TargetMode="External"/><Relationship Id="rId7" Type="http://schemas.microsoft.com/office/2017/10/relationships/threadedComment" Target="../threadedComments/threadedComment2.xml"/><Relationship Id="rId2" Type="http://schemas.openxmlformats.org/officeDocument/2006/relationships/hyperlink" Target="https://www.gov.uk/government/publications/road-traffic-statistics-minor-road-benchmarking" TargetMode="External"/><Relationship Id="rId1" Type="http://schemas.openxmlformats.org/officeDocument/2006/relationships/hyperlink" Target="http://www.gov.uk/government/organisations/department-for-transport/series/road-traffic-statistic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publications/road-traffic-statistics-guidance" TargetMode="External"/><Relationship Id="rId2" Type="http://schemas.openxmlformats.org/officeDocument/2006/relationships/hyperlink" Target="https://www.gov.uk/government/publications/road-traffic-statistics-minor-road-benchmarking" TargetMode="External"/><Relationship Id="rId1" Type="http://schemas.openxmlformats.org/officeDocument/2006/relationships/hyperlink" Target="http://www.gov.uk/government/organisations/department-for-transport/series/road-traffic-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72831-7EBB-48AC-B799-E5E41D18F74B}">
  <dimension ref="A1:B35"/>
  <sheetViews>
    <sheetView topLeftCell="A11" workbookViewId="0">
      <selection activeCell="B22" sqref="B22"/>
    </sheetView>
  </sheetViews>
  <sheetFormatPr defaultRowHeight="14.4"/>
  <sheetData>
    <row r="1" spans="1:2" ht="25.8">
      <c r="A1" s="152" t="s">
        <v>0</v>
      </c>
    </row>
    <row r="3" spans="1:2" ht="18">
      <c r="A3" s="174" t="s">
        <v>1</v>
      </c>
    </row>
    <row r="4" spans="1:2" ht="18">
      <c r="A4" s="174"/>
    </row>
    <row r="5" spans="1:2">
      <c r="B5" t="s">
        <v>2</v>
      </c>
    </row>
    <row r="6" spans="1:2">
      <c r="B6" t="s">
        <v>3</v>
      </c>
    </row>
    <row r="7" spans="1:2">
      <c r="B7" t="s">
        <v>4</v>
      </c>
    </row>
    <row r="9" spans="1:2" ht="18">
      <c r="A9" s="174" t="s">
        <v>5</v>
      </c>
    </row>
    <row r="11" spans="1:2">
      <c r="B11" t="s">
        <v>6</v>
      </c>
    </row>
    <row r="12" spans="1:2">
      <c r="B12" t="s">
        <v>7</v>
      </c>
    </row>
    <row r="13" spans="1:2">
      <c r="B13" t="s">
        <v>8</v>
      </c>
    </row>
    <row r="14" spans="1:2">
      <c r="B14" t="s">
        <v>9</v>
      </c>
    </row>
    <row r="16" spans="1:2" ht="18">
      <c r="A16" s="174" t="s">
        <v>10</v>
      </c>
    </row>
    <row r="17" spans="1:2" ht="18">
      <c r="A17" s="174"/>
    </row>
    <row r="18" spans="1:2" ht="18">
      <c r="A18" s="174"/>
      <c r="B18" t="s">
        <v>11</v>
      </c>
    </row>
    <row r="19" spans="1:2" ht="18">
      <c r="A19" s="174"/>
      <c r="B19" t="s">
        <v>12</v>
      </c>
    </row>
    <row r="20" spans="1:2">
      <c r="B20" t="s">
        <v>13</v>
      </c>
    </row>
    <row r="21" spans="1:2">
      <c r="B21" t="s">
        <v>14</v>
      </c>
    </row>
    <row r="22" spans="1:2">
      <c r="B22" t="s">
        <v>15</v>
      </c>
    </row>
    <row r="24" spans="1:2" ht="18">
      <c r="A24" s="174" t="s">
        <v>16</v>
      </c>
    </row>
    <row r="26" spans="1:2">
      <c r="B26" t="s">
        <v>17</v>
      </c>
    </row>
    <row r="27" spans="1:2">
      <c r="B27" t="s">
        <v>18</v>
      </c>
    </row>
    <row r="28" spans="1:2">
      <c r="B28" t="s">
        <v>19</v>
      </c>
    </row>
    <row r="29" spans="1:2">
      <c r="B29" t="s">
        <v>20</v>
      </c>
    </row>
    <row r="33" spans="1:2" ht="18">
      <c r="A33" s="174" t="s">
        <v>21</v>
      </c>
    </row>
    <row r="35" spans="1:2">
      <c r="B35" t="s">
        <v>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877A0-175F-4A72-B7A9-80742B079E2D}">
  <sheetPr>
    <tabColor theme="5"/>
  </sheetPr>
  <dimension ref="A1:I33"/>
  <sheetViews>
    <sheetView tabSelected="1" topLeftCell="C1" zoomScale="80" zoomScaleNormal="80" workbookViewId="0">
      <selection activeCell="C25" sqref="C25"/>
    </sheetView>
  </sheetViews>
  <sheetFormatPr defaultRowHeight="14.4"/>
  <cols>
    <col min="2" max="2" width="95" bestFit="1" customWidth="1"/>
    <col min="3" max="3" width="62.88671875" bestFit="1" customWidth="1"/>
    <col min="4" max="4" width="26.5546875" bestFit="1" customWidth="1"/>
    <col min="5" max="5" width="4.5546875" customWidth="1"/>
    <col min="6" max="6" width="1.5546875" style="153" customWidth="1"/>
    <col min="7" max="7" width="3.5546875" customWidth="1"/>
    <col min="8" max="8" width="131.33203125" bestFit="1" customWidth="1"/>
    <col min="9" max="9" width="61.109375" bestFit="1" customWidth="1"/>
  </cols>
  <sheetData>
    <row r="1" spans="1:9" ht="25.8">
      <c r="A1" s="152" t="s">
        <v>23</v>
      </c>
      <c r="H1" s="152" t="s">
        <v>24</v>
      </c>
    </row>
    <row r="2" spans="1:9" ht="25.8">
      <c r="A2" s="152"/>
      <c r="H2" s="152"/>
    </row>
    <row r="3" spans="1:9" ht="21">
      <c r="B3" s="154" t="s">
        <v>25</v>
      </c>
      <c r="H3" s="155" t="str">
        <f>CONCATENATE("There could be a reduction of ",TEXT(I11,"#,##")," million motor vehicle KM in ",C12," in 2030 with behaviour change.")</f>
        <v>There could be a reduction of 74 million motor vehicle KM in Hartlepool in 2030 with behaviour change.</v>
      </c>
    </row>
    <row r="4" spans="1:9" ht="21">
      <c r="B4" t="s">
        <v>26</v>
      </c>
      <c r="H4" s="155" t="str">
        <f ca="1">CONCATENATE("Part of theis reduction would be ",TEXT(I15,"#,##")," trips converted to Active Travel")</f>
        <v>Part of theis reduction would be 343,707 trips converted to Active Travel</v>
      </c>
    </row>
    <row r="5" spans="1:9" ht="21">
      <c r="B5" t="s">
        <v>27</v>
      </c>
      <c r="H5" s="175" t="str">
        <f ca="1">CONCATENATE("The switch to Active Travel would cost an estimated £",TEXT(I17,"#,##")," and reduce carbon emissions by ",TEXT(I19,"#,##")," tonnes a year.")</f>
        <v>The switch to Active Travel would cost an estimated £2,577,803 and reduce carbon emissions by 120 tonnes a year.</v>
      </c>
    </row>
    <row r="6" spans="1:9">
      <c r="B6" t="s">
        <v>28</v>
      </c>
    </row>
    <row r="7" spans="1:9">
      <c r="H7" s="156" t="s">
        <v>29</v>
      </c>
      <c r="I7" s="157">
        <f>VLOOKUP('Inputs and Outputs'!C12,'LA Vehicle Miles Trunk (2)'!C7:AR178,42,FALSE)</f>
        <v>617</v>
      </c>
    </row>
    <row r="8" spans="1:9">
      <c r="I8" s="131"/>
    </row>
    <row r="9" spans="1:9">
      <c r="H9" s="156" t="s">
        <v>30</v>
      </c>
      <c r="I9" s="157">
        <f>I7*(1-IF(C27="Central assumption",C18,D18))</f>
        <v>542.96</v>
      </c>
    </row>
    <row r="10" spans="1:9">
      <c r="B10" s="154" t="s">
        <v>31</v>
      </c>
      <c r="I10" s="131"/>
    </row>
    <row r="11" spans="1:9">
      <c r="B11" s="154"/>
      <c r="H11" s="156" t="s">
        <v>809</v>
      </c>
      <c r="I11" s="157">
        <f>ROUND(I7-I9,0)</f>
        <v>74</v>
      </c>
    </row>
    <row r="12" spans="1:9">
      <c r="B12" s="158" t="s">
        <v>32</v>
      </c>
      <c r="C12" s="159" t="s">
        <v>151</v>
      </c>
      <c r="I12" s="131"/>
    </row>
    <row r="13" spans="1:9">
      <c r="H13" s="156" t="s">
        <v>34</v>
      </c>
      <c r="I13" s="157">
        <f ca="1">ROUND((I11*1000000)/IF(C25="CENTRAL assumption",C17,D25),0)</f>
        <v>5013829</v>
      </c>
    </row>
    <row r="14" spans="1:9">
      <c r="B14" s="154" t="s">
        <v>35</v>
      </c>
      <c r="I14" s="131"/>
    </row>
    <row r="15" spans="1:9">
      <c r="B15" s="154"/>
      <c r="H15" s="156" t="s">
        <v>36</v>
      </c>
      <c r="I15" s="157">
        <f ca="1">ROUND(I13*IF(C29="Central assumption",C19,D29),0)</f>
        <v>343707</v>
      </c>
    </row>
    <row r="16" spans="1:9">
      <c r="C16" s="158" t="s">
        <v>37</v>
      </c>
      <c r="D16" s="158" t="s">
        <v>38</v>
      </c>
      <c r="I16" s="131"/>
    </row>
    <row r="17" spans="2:9">
      <c r="B17" s="158" t="s">
        <v>39</v>
      </c>
      <c r="C17" s="160">
        <f ca="1">'Number of Trips'!$J$30*1.60934</f>
        <v>14.759179997027982</v>
      </c>
      <c r="D17" s="161"/>
      <c r="H17" s="156" t="s">
        <v>40</v>
      </c>
      <c r="I17" s="157">
        <f ca="1">ROUND(I15*IF(C33="Central assumption",C21,D33),0)</f>
        <v>2577803</v>
      </c>
    </row>
    <row r="18" spans="2:9">
      <c r="B18" s="158" t="s">
        <v>41</v>
      </c>
      <c r="C18" s="166">
        <v>0.12</v>
      </c>
      <c r="D18" s="161"/>
      <c r="I18" s="131"/>
    </row>
    <row r="19" spans="2:9">
      <c r="B19" s="158" t="s">
        <v>42</v>
      </c>
      <c r="C19" s="166">
        <f ca="1">'Number of Trips'!L28</f>
        <v>6.8551739283864294E-2</v>
      </c>
      <c r="D19" s="161"/>
      <c r="H19" s="156" t="s">
        <v>43</v>
      </c>
      <c r="I19" s="157">
        <f ca="1">ROUND((I15*IF(C31="CENTRAL assumption",C20,D31))/1000,0)</f>
        <v>120</v>
      </c>
    </row>
    <row r="20" spans="2:9">
      <c r="B20" s="158" t="s">
        <v>44</v>
      </c>
      <c r="C20" s="171">
        <f>0.35</f>
        <v>0.35</v>
      </c>
      <c r="D20" s="161"/>
    </row>
    <row r="21" spans="2:9">
      <c r="B21" s="158" t="s">
        <v>45</v>
      </c>
      <c r="C21" s="167">
        <v>7.5</v>
      </c>
      <c r="D21" s="161"/>
    </row>
    <row r="23" spans="2:9">
      <c r="B23" s="162" t="s">
        <v>46</v>
      </c>
    </row>
    <row r="24" spans="2:9">
      <c r="B24" s="162"/>
    </row>
    <row r="25" spans="2:9">
      <c r="B25" s="158" t="s">
        <v>47</v>
      </c>
      <c r="C25" s="159" t="s">
        <v>37</v>
      </c>
      <c r="D25" s="163">
        <f ca="1">IF(C25="CENTRAL assumption",C17,IF((AND(C25="OWN assumption",D17&gt;0)),D17,"INPUT ASSUMPTION IN D17!"))</f>
        <v>14.759179997027982</v>
      </c>
    </row>
    <row r="27" spans="2:9">
      <c r="B27" s="158" t="s">
        <v>48</v>
      </c>
      <c r="C27" s="159" t="s">
        <v>37</v>
      </c>
      <c r="D27" s="172">
        <f>IF(C27="CENTRAL assumption",C18,IF((AND(C27="OWN assumption",D18&gt;0)),D18,"INPUT ASSUMPTION IN D18!"))</f>
        <v>0.12</v>
      </c>
    </row>
    <row r="28" spans="2:9">
      <c r="D28" s="164"/>
    </row>
    <row r="29" spans="2:9">
      <c r="B29" s="158" t="s">
        <v>49</v>
      </c>
      <c r="C29" s="159" t="s">
        <v>37</v>
      </c>
      <c r="D29" s="173">
        <f ca="1">IF(C29="CENTRAL assumption",C19,IF((AND(C29="OWN assumption",D19&gt;0)),D19,"INPUT ASSUMPTION IN D19!"))</f>
        <v>6.8551739283864294E-2</v>
      </c>
    </row>
    <row r="31" spans="2:9">
      <c r="B31" s="158" t="s">
        <v>50</v>
      </c>
      <c r="C31" s="159" t="s">
        <v>37</v>
      </c>
      <c r="D31" s="163">
        <f>IF(C31="CENTRAL assumption",C20,IF((AND(C31="OWN assumption",D20&gt;0)),D20,"INPUT ASSUMPTION IN D20!"))</f>
        <v>0.35</v>
      </c>
    </row>
    <row r="33" spans="2:4">
      <c r="B33" s="158" t="s">
        <v>51</v>
      </c>
      <c r="C33" s="159" t="s">
        <v>37</v>
      </c>
      <c r="D33" s="165">
        <f>IF(C33="CENTRAL assumption",C21,IF((AND(C33="OWN assumption",D21&gt;0)),D21,"INPUT ASSUMPTION IN D21!"))</f>
        <v>7.5</v>
      </c>
    </row>
  </sheetData>
  <sheetProtection sheet="1" objects="1" scenarios="1" selectLockedCells="1"/>
  <conditionalFormatting sqref="D26">
    <cfRule type="cellIs" dxfId="7" priority="8" operator="equal">
      <formula>"INPUT ASSUMPTION IN D5!"</formula>
    </cfRule>
  </conditionalFormatting>
  <conditionalFormatting sqref="D25">
    <cfRule type="cellIs" dxfId="6" priority="7" operator="equal">
      <formula>"INPUT ASSUMPTION IN D17!"</formula>
    </cfRule>
  </conditionalFormatting>
  <conditionalFormatting sqref="D27">
    <cfRule type="cellIs" dxfId="5" priority="6" operator="equal">
      <formula>"INPUT ASSUMPTION IN D18!"</formula>
    </cfRule>
  </conditionalFormatting>
  <conditionalFormatting sqref="D29">
    <cfRule type="cellIs" dxfId="4" priority="5" operator="equal">
      <formula>"INPUT ASSUMPTION IN D19!"</formula>
    </cfRule>
  </conditionalFormatting>
  <conditionalFormatting sqref="D31">
    <cfRule type="cellIs" dxfId="1" priority="4" operator="equal">
      <formula>"INPUT ASSUMPTION IN D19!"</formula>
    </cfRule>
    <cfRule type="cellIs" dxfId="0" priority="1" operator="equal">
      <formula>"INPUT ASSUMPTION IN D20!"</formula>
    </cfRule>
  </conditionalFormatting>
  <conditionalFormatting sqref="D33">
    <cfRule type="cellIs" dxfId="3" priority="2" operator="equal">
      <formula>"INPUT ASSUMPTION IN D21!"</formula>
    </cfRule>
    <cfRule type="cellIs" dxfId="2" priority="3" operator="equal">
      <formula>"INPUT ASSUMPTION IN D19!"</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D517E53-B265-40D9-B290-4A5D81A2D54E}">
          <x14:formula1>
            <xm:f>'LA Vehicle Miles Trunk'!$C$8:$C$178</xm:f>
          </x14:formula1>
          <xm:sqref>C12</xm:sqref>
        </x14:dataValidation>
        <x14:dataValidation type="list" allowBlank="1" showInputMessage="1" showErrorMessage="1" xr:uid="{219A6616-3E88-40FB-96A3-37422663E66E}">
          <x14:formula1>
            <xm:f>'List of LAs'!$E$4:$E$5</xm:f>
          </x14:formula1>
          <xm:sqref>C25 C27 C29 C31 C33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AD5A-C807-4111-85A4-5C61AFC45EFD}">
  <dimension ref="A1:AMJ1942"/>
  <sheetViews>
    <sheetView workbookViewId="0">
      <selection activeCell="L29" sqref="L29"/>
    </sheetView>
  </sheetViews>
  <sheetFormatPr defaultColWidth="9.109375" defaultRowHeight="13.8"/>
  <cols>
    <col min="1" max="1" width="28.109375" style="1" customWidth="1"/>
    <col min="2" max="7" width="9.88671875" style="2" customWidth="1"/>
    <col min="8" max="8" width="11.88671875" style="2" customWidth="1"/>
    <col min="9" max="10" width="9.88671875" style="2" customWidth="1"/>
    <col min="11" max="11" width="15.109375" style="2" customWidth="1"/>
    <col min="12" max="12" width="11.88671875" style="2" customWidth="1"/>
    <col min="13" max="13" width="11" style="2" customWidth="1"/>
    <col min="14" max="14" width="8.44140625" style="2" bestFit="1" customWidth="1"/>
    <col min="15" max="15" width="8.109375" style="2" customWidth="1"/>
    <col min="16" max="43" width="7.33203125" style="2" customWidth="1"/>
    <col min="44" max="44" width="7.33203125" style="6" customWidth="1"/>
    <col min="45" max="45" width="8.109375" style="6" customWidth="1"/>
    <col min="46" max="68" width="7.33203125" style="6" customWidth="1"/>
    <col min="69" max="1024" width="7.33203125" style="2" customWidth="1"/>
    <col min="1025" max="16384" width="9.109375" style="68"/>
  </cols>
  <sheetData>
    <row r="1" spans="1:68" s="4" customFormat="1">
      <c r="A1" s="1" t="s">
        <v>52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3"/>
      <c r="AS1" s="3"/>
      <c r="AT1" s="3"/>
      <c r="AU1" s="3"/>
      <c r="AV1" s="3"/>
      <c r="AW1" s="3"/>
      <c r="AX1" s="3"/>
      <c r="AY1" s="3"/>
      <c r="AZ1" s="3"/>
      <c r="BA1" s="3"/>
      <c r="BB1" s="3"/>
      <c r="BC1" s="3"/>
      <c r="BD1" s="3"/>
      <c r="BE1" s="3"/>
      <c r="BF1" s="3"/>
      <c r="BG1" s="3"/>
      <c r="BH1" s="3"/>
      <c r="BI1" s="3"/>
      <c r="BJ1" s="3"/>
      <c r="BK1" s="3"/>
      <c r="BL1" s="3"/>
      <c r="BM1" s="3"/>
      <c r="BN1" s="3"/>
      <c r="BO1" s="3"/>
      <c r="BP1" s="3"/>
    </row>
    <row r="2" spans="1:68" s="4" customFormat="1">
      <c r="A2" s="5" t="s">
        <v>53</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6" t="s">
        <v>54</v>
      </c>
      <c r="AS2" s="3"/>
      <c r="AT2" s="3"/>
      <c r="AU2" s="3"/>
      <c r="AV2" s="3"/>
      <c r="AW2" s="3"/>
      <c r="AX2" s="3"/>
      <c r="AY2" s="3"/>
      <c r="AZ2" s="3"/>
      <c r="BA2" s="3"/>
      <c r="BB2" s="3"/>
      <c r="BC2" s="3"/>
      <c r="BD2" s="3"/>
      <c r="BE2" s="3"/>
      <c r="BF2" s="3"/>
      <c r="BG2" s="3"/>
      <c r="BH2" s="3"/>
      <c r="BI2" s="3"/>
      <c r="BJ2" s="3"/>
      <c r="BK2" s="3"/>
      <c r="BL2" s="3"/>
      <c r="BM2" s="3"/>
      <c r="BN2" s="3"/>
      <c r="BO2" s="3"/>
      <c r="BP2" s="3"/>
    </row>
    <row r="3" spans="1:68" s="4"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3"/>
      <c r="AS3" s="6" t="s">
        <v>55</v>
      </c>
      <c r="AT3" s="3">
        <v>22</v>
      </c>
      <c r="AU3" s="3"/>
      <c r="AV3" s="3"/>
      <c r="AW3" s="3"/>
      <c r="AX3" s="3"/>
      <c r="AY3" s="3"/>
      <c r="AZ3" s="3"/>
      <c r="BA3" s="3"/>
      <c r="BB3" s="3"/>
      <c r="BC3" s="3"/>
      <c r="BD3" s="3"/>
      <c r="BE3" s="3"/>
      <c r="BF3" s="3"/>
      <c r="BG3" s="3"/>
      <c r="BH3" s="3"/>
      <c r="BI3" s="3"/>
      <c r="BJ3" s="3"/>
      <c r="BK3" s="3"/>
      <c r="BL3" s="3"/>
      <c r="BM3" s="3"/>
      <c r="BN3" s="3"/>
      <c r="BO3" s="3"/>
      <c r="BP3" s="3"/>
    </row>
    <row r="4" spans="1:68" s="8" customFormat="1">
      <c r="A4" s="7" t="s">
        <v>56</v>
      </c>
      <c r="AR4" s="6"/>
      <c r="AS4" s="6"/>
      <c r="AT4" s="6"/>
      <c r="AU4" s="6"/>
      <c r="AV4" s="6"/>
      <c r="AW4" s="6"/>
      <c r="AX4" s="6"/>
      <c r="AY4" s="6"/>
      <c r="AZ4" s="6"/>
      <c r="BA4" s="6"/>
      <c r="BB4" s="6"/>
      <c r="BC4" s="6"/>
      <c r="BD4" s="6"/>
      <c r="BE4" s="6"/>
      <c r="BF4" s="6"/>
      <c r="BG4" s="6"/>
      <c r="BH4" s="6"/>
      <c r="BI4" s="6"/>
      <c r="BJ4" s="6"/>
      <c r="BK4" s="6"/>
      <c r="BL4" s="6"/>
      <c r="BM4" s="6"/>
      <c r="BN4" s="6"/>
      <c r="BO4" s="6"/>
      <c r="BP4" s="6"/>
    </row>
    <row r="5" spans="1:68" s="8" customFormat="1">
      <c r="A5" s="9" t="s">
        <v>57</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6" t="s">
        <v>58</v>
      </c>
      <c r="AS5" s="6"/>
      <c r="AT5" s="6"/>
      <c r="AU5" s="6"/>
      <c r="AV5" s="6"/>
      <c r="AW5" s="6"/>
      <c r="AX5" s="6"/>
      <c r="AY5" s="6"/>
      <c r="AZ5" s="6"/>
      <c r="BA5" s="6"/>
      <c r="BB5" s="6"/>
      <c r="BC5" s="6"/>
      <c r="BD5" s="6"/>
      <c r="BE5" s="6"/>
      <c r="BF5" s="6"/>
      <c r="BG5" s="6"/>
      <c r="BH5" s="6"/>
      <c r="BI5" s="6"/>
      <c r="BJ5" s="6"/>
      <c r="BK5" s="6"/>
      <c r="BL5" s="6"/>
      <c r="BM5" s="6"/>
      <c r="BN5" s="6"/>
      <c r="BO5" s="6"/>
      <c r="BP5" s="6"/>
    </row>
    <row r="6" spans="1:68" s="4" customFormat="1" ht="14.4" thickBot="1">
      <c r="A6" s="9"/>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1">
        <v>2002</v>
      </c>
      <c r="AS6" s="3" t="str">
        <f t="shared" ref="AS6:AS23" si="0">"A"&amp;AT6&amp;":K"&amp;AU6</f>
        <v>A96:K110</v>
      </c>
      <c r="AT6" s="3">
        <v>96</v>
      </c>
      <c r="AU6" s="3">
        <v>110</v>
      </c>
      <c r="AV6" s="3">
        <v>15</v>
      </c>
      <c r="AW6" s="3"/>
      <c r="AX6" s="3"/>
      <c r="AY6" s="3"/>
      <c r="AZ6" s="3"/>
      <c r="BA6" s="3"/>
      <c r="BB6" s="3"/>
      <c r="BC6" s="3"/>
      <c r="BD6" s="3"/>
      <c r="BE6" s="3"/>
      <c r="BF6" s="3"/>
      <c r="BG6" s="3"/>
      <c r="BH6" s="3"/>
      <c r="BI6" s="3"/>
      <c r="BJ6" s="3"/>
      <c r="BK6" s="3"/>
      <c r="BL6" s="3"/>
      <c r="BM6" s="3"/>
      <c r="BN6" s="3"/>
      <c r="BO6" s="3"/>
      <c r="BP6" s="3"/>
    </row>
    <row r="7" spans="1:68" s="4" customFormat="1" ht="14.4" thickBot="1">
      <c r="A7" s="12" t="s">
        <v>59</v>
      </c>
      <c r="B7" s="177" t="s">
        <v>60</v>
      </c>
      <c r="C7" s="177"/>
      <c r="D7" s="177"/>
      <c r="E7" s="1"/>
      <c r="F7" s="1"/>
      <c r="G7" s="1"/>
      <c r="H7" s="1"/>
      <c r="I7" s="1"/>
      <c r="J7" s="1"/>
      <c r="K7" s="1"/>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1">
        <f t="shared" ref="AR7:AR23" si="1">AR6+1</f>
        <v>2003</v>
      </c>
      <c r="AS7" s="3" t="str">
        <f t="shared" si="0"/>
        <v>A118:K132</v>
      </c>
      <c r="AT7" s="3">
        <f t="shared" ref="AT7:AU23" si="2">AT6+$AT$3</f>
        <v>118</v>
      </c>
      <c r="AU7" s="3">
        <f t="shared" si="2"/>
        <v>132</v>
      </c>
      <c r="AV7" s="3"/>
      <c r="AW7" s="3"/>
      <c r="AX7" s="3"/>
      <c r="AY7" s="3"/>
      <c r="AZ7" s="3"/>
      <c r="BA7" s="3"/>
      <c r="BB7" s="3"/>
      <c r="BC7" s="3"/>
      <c r="BD7" s="3"/>
      <c r="BE7" s="3"/>
      <c r="BF7" s="3"/>
      <c r="BG7" s="3"/>
      <c r="BH7" s="3"/>
      <c r="BI7" s="3"/>
      <c r="BJ7" s="3"/>
      <c r="BK7" s="3"/>
      <c r="BL7" s="3"/>
      <c r="BM7" s="3"/>
      <c r="BN7" s="3"/>
      <c r="BO7" s="3"/>
      <c r="BP7" s="3"/>
    </row>
    <row r="8" spans="1:68" s="4" customFormat="1" ht="18.75" customHeight="1" thickBot="1">
      <c r="A8" s="9"/>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1">
        <f t="shared" si="1"/>
        <v>2004</v>
      </c>
      <c r="AS8" s="3" t="str">
        <f t="shared" si="0"/>
        <v>A140:K154</v>
      </c>
      <c r="AT8" s="3">
        <f t="shared" si="2"/>
        <v>140</v>
      </c>
      <c r="AU8" s="3">
        <f t="shared" si="2"/>
        <v>154</v>
      </c>
      <c r="AV8" s="3"/>
      <c r="AW8" s="3"/>
      <c r="AX8" s="3"/>
      <c r="AY8" s="3"/>
      <c r="AZ8" s="3"/>
      <c r="BA8" s="3"/>
      <c r="BB8" s="3"/>
      <c r="BC8" s="3"/>
      <c r="BD8" s="3"/>
      <c r="BE8" s="3"/>
      <c r="BF8" s="3"/>
      <c r="BG8" s="3"/>
      <c r="BH8" s="3"/>
      <c r="BI8" s="3"/>
      <c r="BJ8" s="3"/>
      <c r="BK8" s="3"/>
      <c r="BL8" s="3"/>
      <c r="BM8" s="3"/>
      <c r="BN8" s="3"/>
      <c r="BO8" s="3"/>
      <c r="BP8" s="3"/>
    </row>
    <row r="9" spans="1:68" s="1" customFormat="1" ht="20.85" customHeight="1" thickBot="1">
      <c r="A9" s="14"/>
      <c r="B9" s="178" t="s">
        <v>61</v>
      </c>
      <c r="C9" s="178"/>
      <c r="D9" s="178"/>
      <c r="E9" s="178"/>
      <c r="F9" s="178"/>
      <c r="G9" s="178"/>
      <c r="H9" s="178"/>
      <c r="I9" s="178"/>
      <c r="J9" s="178"/>
      <c r="K9" s="179" t="s">
        <v>62</v>
      </c>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1">
        <f t="shared" si="1"/>
        <v>2005</v>
      </c>
      <c r="AS9" s="3" t="str">
        <f t="shared" si="0"/>
        <v>A162:K176</v>
      </c>
      <c r="AT9" s="3">
        <f t="shared" si="2"/>
        <v>162</v>
      </c>
      <c r="AU9" s="3">
        <f t="shared" si="2"/>
        <v>176</v>
      </c>
      <c r="AV9" s="16"/>
      <c r="AW9" s="16"/>
      <c r="AX9" s="16"/>
      <c r="AY9" s="16"/>
      <c r="AZ9" s="16"/>
      <c r="BA9" s="16"/>
      <c r="BB9" s="16"/>
      <c r="BC9" s="16"/>
      <c r="BD9" s="16"/>
      <c r="BE9" s="16"/>
      <c r="BF9" s="16"/>
      <c r="BG9" s="16"/>
      <c r="BH9" s="16"/>
      <c r="BI9" s="16"/>
      <c r="BJ9" s="16"/>
      <c r="BK9" s="16"/>
      <c r="BL9" s="16"/>
      <c r="BM9" s="16"/>
      <c r="BN9" s="16"/>
      <c r="BO9" s="16"/>
      <c r="BP9" s="16"/>
    </row>
    <row r="10" spans="1:68" s="4" customFormat="1" ht="41.4">
      <c r="A10" s="17" t="s">
        <v>63</v>
      </c>
      <c r="B10" s="18" t="s">
        <v>64</v>
      </c>
      <c r="C10" s="18" t="s">
        <v>65</v>
      </c>
      <c r="D10" s="18" t="s">
        <v>66</v>
      </c>
      <c r="E10" s="18" t="s">
        <v>67</v>
      </c>
      <c r="F10" s="18" t="s">
        <v>68</v>
      </c>
      <c r="G10" s="18" t="s">
        <v>69</v>
      </c>
      <c r="H10" s="18" t="s">
        <v>70</v>
      </c>
      <c r="I10" s="18" t="s">
        <v>71</v>
      </c>
      <c r="J10" s="18" t="s">
        <v>72</v>
      </c>
      <c r="K10" s="179"/>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1">
        <f t="shared" si="1"/>
        <v>2006</v>
      </c>
      <c r="AS10" s="3" t="str">
        <f t="shared" si="0"/>
        <v>A184:K198</v>
      </c>
      <c r="AT10" s="3">
        <f t="shared" si="2"/>
        <v>184</v>
      </c>
      <c r="AU10" s="3">
        <f t="shared" si="2"/>
        <v>198</v>
      </c>
      <c r="AV10" s="3"/>
      <c r="AW10" s="3"/>
      <c r="AX10" s="3"/>
      <c r="AY10" s="3"/>
      <c r="AZ10" s="3"/>
      <c r="BA10" s="3"/>
      <c r="BB10" s="3"/>
      <c r="BC10" s="3"/>
      <c r="BD10" s="3"/>
      <c r="BE10" s="3"/>
      <c r="BF10" s="3"/>
      <c r="BG10" s="3"/>
      <c r="BH10" s="3"/>
      <c r="BI10" s="3"/>
      <c r="BJ10" s="3"/>
      <c r="BK10" s="3"/>
      <c r="BL10" s="3"/>
      <c r="BM10" s="3"/>
      <c r="BN10" s="3"/>
      <c r="BO10" s="3"/>
      <c r="BP10" s="3"/>
    </row>
    <row r="11" spans="1:68" s="4" customFormat="1" ht="14.7" customHeight="1">
      <c r="A11" s="19">
        <v>2002</v>
      </c>
      <c r="B11" s="20">
        <f t="shared" ref="B11:K20" ca="1" si="3">VLOOKUP($B$7,INDIRECT(VLOOKUP($A11,$AR$6:$AS$23,2,0)),B$94,0)</f>
        <v>31.568189350515301</v>
      </c>
      <c r="C11" s="20">
        <f t="shared" ca="1" si="3"/>
        <v>76.265327324585897</v>
      </c>
      <c r="D11" s="20">
        <f t="shared" ca="1" si="3"/>
        <v>145.55654319390399</v>
      </c>
      <c r="E11" s="20">
        <f t="shared" ca="1" si="3"/>
        <v>90.827287787873104</v>
      </c>
      <c r="F11" s="20">
        <f t="shared" ca="1" si="3"/>
        <v>66.012683984586999</v>
      </c>
      <c r="G11" s="20">
        <f t="shared" ca="1" si="3"/>
        <v>17.810005993268099</v>
      </c>
      <c r="H11" s="20">
        <f t="shared" ca="1" si="3"/>
        <v>7.1784827937315399</v>
      </c>
      <c r="I11" s="20">
        <f t="shared" ca="1" si="3"/>
        <v>3.1956119830144898</v>
      </c>
      <c r="J11" s="20">
        <f t="shared" ca="1" si="3"/>
        <v>438.41413241148001</v>
      </c>
      <c r="K11" s="20">
        <f t="shared" ca="1" si="3"/>
        <v>116.736</v>
      </c>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11">
        <f t="shared" si="1"/>
        <v>2007</v>
      </c>
      <c r="AS11" s="3" t="str">
        <f t="shared" si="0"/>
        <v>A206:K220</v>
      </c>
      <c r="AT11" s="3">
        <f t="shared" si="2"/>
        <v>206</v>
      </c>
      <c r="AU11" s="3">
        <f t="shared" si="2"/>
        <v>220</v>
      </c>
      <c r="AV11" s="3"/>
      <c r="AW11" s="3"/>
      <c r="AX11" s="3"/>
      <c r="AY11" s="3"/>
      <c r="AZ11" s="3"/>
      <c r="BA11" s="3"/>
      <c r="BB11" s="3"/>
      <c r="BC11" s="3"/>
      <c r="BD11" s="3"/>
      <c r="BE11" s="3"/>
      <c r="BF11" s="3"/>
      <c r="BG11" s="3"/>
      <c r="BH11" s="3"/>
      <c r="BI11" s="3"/>
      <c r="BJ11" s="3"/>
      <c r="BK11" s="3"/>
      <c r="BL11" s="3"/>
      <c r="BM11" s="3"/>
      <c r="BN11" s="3"/>
      <c r="BO11" s="3"/>
      <c r="BP11" s="3"/>
    </row>
    <row r="12" spans="1:68" s="4" customFormat="1" ht="14.7" customHeight="1">
      <c r="A12" s="19">
        <f t="shared" ref="A12:A28" si="4">A11+1</f>
        <v>2003</v>
      </c>
      <c r="B12" s="20">
        <f t="shared" ca="1" si="3"/>
        <v>27.364322510841301</v>
      </c>
      <c r="C12" s="20">
        <f t="shared" ca="1" si="3"/>
        <v>69.804735359925203</v>
      </c>
      <c r="D12" s="20">
        <f t="shared" ca="1" si="3"/>
        <v>143.64655161043501</v>
      </c>
      <c r="E12" s="20">
        <f t="shared" ca="1" si="3"/>
        <v>90.588059455294299</v>
      </c>
      <c r="F12" s="20">
        <f t="shared" ca="1" si="3"/>
        <v>67.632317914770596</v>
      </c>
      <c r="G12" s="20">
        <f t="shared" ca="1" si="3"/>
        <v>17.311776121565298</v>
      </c>
      <c r="H12" s="20">
        <f t="shared" ca="1" si="3"/>
        <v>6.9393175827567104</v>
      </c>
      <c r="I12" s="20">
        <f t="shared" ca="1" si="3"/>
        <v>3.41369336514038</v>
      </c>
      <c r="J12" s="20">
        <f t="shared" ca="1" si="3"/>
        <v>426.70077392072898</v>
      </c>
      <c r="K12" s="20">
        <f t="shared" ca="1" si="3"/>
        <v>129.00299999999999</v>
      </c>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11">
        <f t="shared" si="1"/>
        <v>2008</v>
      </c>
      <c r="AS12" s="3" t="str">
        <f t="shared" si="0"/>
        <v>A228:K242</v>
      </c>
      <c r="AT12" s="3">
        <f t="shared" si="2"/>
        <v>228</v>
      </c>
      <c r="AU12" s="3">
        <f t="shared" si="2"/>
        <v>242</v>
      </c>
      <c r="AV12" s="3"/>
      <c r="AW12" s="3"/>
      <c r="AX12" s="3"/>
      <c r="AY12" s="3"/>
      <c r="AZ12" s="3"/>
      <c r="BA12" s="3"/>
      <c r="BB12" s="3"/>
      <c r="BC12" s="3"/>
      <c r="BD12" s="3"/>
      <c r="BE12" s="3"/>
      <c r="BF12" s="3"/>
      <c r="BG12" s="3"/>
      <c r="BH12" s="3"/>
      <c r="BI12" s="3"/>
      <c r="BJ12" s="3"/>
      <c r="BK12" s="3"/>
      <c r="BL12" s="3"/>
      <c r="BM12" s="3"/>
      <c r="BN12" s="3"/>
      <c r="BO12" s="3"/>
      <c r="BP12" s="3"/>
    </row>
    <row r="13" spans="1:68" s="4" customFormat="1" ht="14.7" customHeight="1">
      <c r="A13" s="19">
        <f t="shared" si="4"/>
        <v>2004</v>
      </c>
      <c r="B13" s="20">
        <f t="shared" ca="1" si="3"/>
        <v>27.667848536303701</v>
      </c>
      <c r="C13" s="20">
        <f t="shared" ca="1" si="3"/>
        <v>68.916892186055705</v>
      </c>
      <c r="D13" s="20">
        <f t="shared" ca="1" si="3"/>
        <v>141.85840635187799</v>
      </c>
      <c r="E13" s="20">
        <f t="shared" ca="1" si="3"/>
        <v>89.674819771187998</v>
      </c>
      <c r="F13" s="20">
        <f t="shared" ca="1" si="3"/>
        <v>64.829430568467004</v>
      </c>
      <c r="G13" s="20">
        <f t="shared" ca="1" si="3"/>
        <v>17.735575487716801</v>
      </c>
      <c r="H13" s="20">
        <f t="shared" ca="1" si="3"/>
        <v>7.1615318225532603</v>
      </c>
      <c r="I13" s="20">
        <f t="shared" ca="1" si="3"/>
        <v>3.3645504922717002</v>
      </c>
      <c r="J13" s="20">
        <f t="shared" ca="1" si="3"/>
        <v>421.20905521643499</v>
      </c>
      <c r="K13" s="20">
        <f t="shared" ca="1" si="3"/>
        <v>126.41800000000001</v>
      </c>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11">
        <f t="shared" si="1"/>
        <v>2009</v>
      </c>
      <c r="AS13" s="3" t="str">
        <f t="shared" si="0"/>
        <v>A250:K264</v>
      </c>
      <c r="AT13" s="3">
        <f t="shared" si="2"/>
        <v>250</v>
      </c>
      <c r="AU13" s="3">
        <f t="shared" si="2"/>
        <v>264</v>
      </c>
      <c r="AV13" s="3"/>
      <c r="AW13" s="3"/>
      <c r="AX13" s="3"/>
      <c r="AY13" s="3"/>
      <c r="AZ13" s="3"/>
      <c r="BA13" s="3"/>
      <c r="BB13" s="3"/>
      <c r="BC13" s="3"/>
      <c r="BD13" s="3"/>
      <c r="BE13" s="3"/>
      <c r="BF13" s="3"/>
      <c r="BG13" s="3"/>
      <c r="BH13" s="3"/>
      <c r="BI13" s="3"/>
      <c r="BJ13" s="3"/>
      <c r="BK13" s="3"/>
      <c r="BL13" s="3"/>
      <c r="BM13" s="3"/>
      <c r="BN13" s="3"/>
      <c r="BO13" s="3"/>
      <c r="BP13" s="3"/>
    </row>
    <row r="14" spans="1:68" s="4" customFormat="1" ht="14.7" customHeight="1">
      <c r="A14" s="19">
        <f t="shared" si="4"/>
        <v>2005</v>
      </c>
      <c r="B14" s="20">
        <f t="shared" ca="1" si="3"/>
        <v>28.776012595658901</v>
      </c>
      <c r="C14" s="20">
        <f t="shared" ca="1" si="3"/>
        <v>71.268247814580207</v>
      </c>
      <c r="D14" s="20">
        <f t="shared" ca="1" si="3"/>
        <v>145.242393588781</v>
      </c>
      <c r="E14" s="20">
        <f t="shared" ca="1" si="3"/>
        <v>95.840833119485495</v>
      </c>
      <c r="F14" s="20">
        <f t="shared" ca="1" si="3"/>
        <v>65.603422259642599</v>
      </c>
      <c r="G14" s="20">
        <f t="shared" ca="1" si="3"/>
        <v>17.3319678015392</v>
      </c>
      <c r="H14" s="20">
        <f t="shared" ca="1" si="3"/>
        <v>7.2226479393508098</v>
      </c>
      <c r="I14" s="20">
        <f t="shared" ca="1" si="3"/>
        <v>3.0213606035492702</v>
      </c>
      <c r="J14" s="20">
        <f t="shared" ca="1" si="3"/>
        <v>434.30688572258799</v>
      </c>
      <c r="K14" s="20">
        <f t="shared" ca="1" si="3"/>
        <v>132.739</v>
      </c>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11">
        <f t="shared" si="1"/>
        <v>2010</v>
      </c>
      <c r="AS14" s="3" t="str">
        <f t="shared" si="0"/>
        <v>A272:K286</v>
      </c>
      <c r="AT14" s="3">
        <f t="shared" si="2"/>
        <v>272</v>
      </c>
      <c r="AU14" s="3">
        <f t="shared" si="2"/>
        <v>286</v>
      </c>
      <c r="AV14" s="3"/>
      <c r="AW14" s="3"/>
      <c r="AX14" s="3"/>
      <c r="AY14" s="3"/>
      <c r="AZ14" s="3"/>
      <c r="BA14" s="3"/>
      <c r="BB14" s="3"/>
      <c r="BC14" s="3"/>
      <c r="BD14" s="3"/>
      <c r="BE14" s="3"/>
      <c r="BF14" s="3"/>
      <c r="BG14" s="3"/>
      <c r="BH14" s="3"/>
      <c r="BI14" s="3"/>
      <c r="BJ14" s="3"/>
      <c r="BK14" s="3"/>
      <c r="BL14" s="3"/>
      <c r="BM14" s="3"/>
      <c r="BN14" s="3"/>
      <c r="BO14" s="3"/>
      <c r="BP14" s="3"/>
    </row>
    <row r="15" spans="1:68" s="4" customFormat="1" ht="14.7" customHeight="1">
      <c r="A15" s="19">
        <f t="shared" si="4"/>
        <v>2006</v>
      </c>
      <c r="B15" s="20">
        <f t="shared" ca="1" si="3"/>
        <v>26.278954651496999</v>
      </c>
      <c r="C15" s="20">
        <f t="shared" ca="1" si="3"/>
        <v>70.755512050914803</v>
      </c>
      <c r="D15" s="20">
        <f t="shared" ca="1" si="3"/>
        <v>148.16823163451801</v>
      </c>
      <c r="E15" s="20">
        <f t="shared" ca="1" si="3"/>
        <v>92.486062866870299</v>
      </c>
      <c r="F15" s="20">
        <f t="shared" ca="1" si="3"/>
        <v>66.065172042216801</v>
      </c>
      <c r="G15" s="20">
        <f t="shared" ca="1" si="3"/>
        <v>17.991398113468499</v>
      </c>
      <c r="H15" s="20">
        <f t="shared" ca="1" si="3"/>
        <v>6.9537095558252098</v>
      </c>
      <c r="I15" s="20">
        <f t="shared" ca="1" si="3"/>
        <v>3.1457447001092498</v>
      </c>
      <c r="J15" s="20">
        <f t="shared" ca="1" si="3"/>
        <v>431.84478561541999</v>
      </c>
      <c r="K15" s="20">
        <f t="shared" ca="1" si="3"/>
        <v>130.096</v>
      </c>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11">
        <f t="shared" si="1"/>
        <v>2011</v>
      </c>
      <c r="AS15" s="3" t="str">
        <f t="shared" si="0"/>
        <v>A294:K308</v>
      </c>
      <c r="AT15" s="3">
        <f t="shared" si="2"/>
        <v>294</v>
      </c>
      <c r="AU15" s="3">
        <f t="shared" si="2"/>
        <v>308</v>
      </c>
      <c r="AV15" s="3"/>
      <c r="AW15" s="3"/>
      <c r="AX15" s="3"/>
      <c r="AY15" s="3"/>
      <c r="AZ15" s="3"/>
      <c r="BA15" s="3"/>
      <c r="BB15" s="3"/>
      <c r="BC15" s="3"/>
      <c r="BD15" s="3"/>
      <c r="BE15" s="3"/>
      <c r="BF15" s="3"/>
      <c r="BG15" s="3"/>
      <c r="BH15" s="3"/>
      <c r="BI15" s="3"/>
      <c r="BJ15" s="3"/>
      <c r="BK15" s="3"/>
      <c r="BL15" s="3"/>
      <c r="BM15" s="3"/>
      <c r="BN15" s="3"/>
      <c r="BO15" s="3"/>
      <c r="BP15" s="3"/>
    </row>
    <row r="16" spans="1:68" s="4" customFormat="1" ht="14.7" customHeight="1">
      <c r="A16" s="19">
        <f t="shared" si="4"/>
        <v>2007</v>
      </c>
      <c r="B16" s="20">
        <f t="shared" ca="1" si="3"/>
        <v>22.734005556144702</v>
      </c>
      <c r="C16" s="20">
        <f t="shared" ca="1" si="3"/>
        <v>62.946956099811601</v>
      </c>
      <c r="D16" s="20">
        <f t="shared" ca="1" si="3"/>
        <v>136.61571280835</v>
      </c>
      <c r="E16" s="20">
        <f t="shared" ca="1" si="3"/>
        <v>89.310608540134794</v>
      </c>
      <c r="F16" s="20">
        <f t="shared" ca="1" si="3"/>
        <v>69.529787335939005</v>
      </c>
      <c r="G16" s="20">
        <f t="shared" ca="1" si="3"/>
        <v>18.4572125743742</v>
      </c>
      <c r="H16" s="20">
        <f t="shared" ca="1" si="3"/>
        <v>6.1813235150020498</v>
      </c>
      <c r="I16" s="20">
        <f t="shared" ca="1" si="3"/>
        <v>3.46305620612315</v>
      </c>
      <c r="J16" s="20">
        <f t="shared" ca="1" si="3"/>
        <v>409.238662635879</v>
      </c>
      <c r="K16" s="20">
        <f t="shared" ca="1" si="3"/>
        <v>124.955</v>
      </c>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11">
        <f t="shared" si="1"/>
        <v>2012</v>
      </c>
      <c r="AS16" s="3" t="str">
        <f t="shared" si="0"/>
        <v>A316:K330</v>
      </c>
      <c r="AT16" s="3">
        <f t="shared" si="2"/>
        <v>316</v>
      </c>
      <c r="AU16" s="3">
        <f t="shared" si="2"/>
        <v>330</v>
      </c>
      <c r="AV16" s="3"/>
      <c r="AW16" s="3"/>
      <c r="AX16" s="3"/>
      <c r="AY16" s="3"/>
      <c r="AZ16" s="3"/>
      <c r="BA16" s="3"/>
      <c r="BB16" s="3"/>
      <c r="BC16" s="3"/>
      <c r="BD16" s="3"/>
      <c r="BE16" s="3"/>
      <c r="BF16" s="3"/>
      <c r="BG16" s="3"/>
      <c r="BH16" s="3"/>
      <c r="BI16" s="3"/>
      <c r="BJ16" s="3"/>
      <c r="BK16" s="3"/>
      <c r="BL16" s="3"/>
      <c r="BM16" s="3"/>
      <c r="BN16" s="3"/>
      <c r="BO16" s="3"/>
      <c r="BP16" s="3"/>
    </row>
    <row r="17" spans="1:68" s="4" customFormat="1" ht="14.7" customHeight="1">
      <c r="A17" s="19">
        <f t="shared" si="4"/>
        <v>2008</v>
      </c>
      <c r="B17" s="20">
        <f t="shared" ca="1" si="3"/>
        <v>23.439136846416499</v>
      </c>
      <c r="C17" s="20">
        <f t="shared" ca="1" si="3"/>
        <v>66.987505036682506</v>
      </c>
      <c r="D17" s="20">
        <f t="shared" ca="1" si="3"/>
        <v>136.363849863697</v>
      </c>
      <c r="E17" s="20">
        <f t="shared" ca="1" si="3"/>
        <v>89.607269811293705</v>
      </c>
      <c r="F17" s="20">
        <f t="shared" ca="1" si="3"/>
        <v>68.111660934882593</v>
      </c>
      <c r="G17" s="20">
        <f t="shared" ca="1" si="3"/>
        <v>16.3308706126445</v>
      </c>
      <c r="H17" s="20">
        <f t="shared" ca="1" si="3"/>
        <v>6.3622724894968101</v>
      </c>
      <c r="I17" s="20">
        <f t="shared" ca="1" si="3"/>
        <v>2.7628188151224902</v>
      </c>
      <c r="J17" s="20">
        <f t="shared" ca="1" si="3"/>
        <v>409.96538441023603</v>
      </c>
      <c r="K17" s="20">
        <f t="shared" ca="1" si="3"/>
        <v>120.482</v>
      </c>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11">
        <f t="shared" si="1"/>
        <v>2013</v>
      </c>
      <c r="AS17" s="3" t="str">
        <f t="shared" si="0"/>
        <v>A338:K352</v>
      </c>
      <c r="AT17" s="3">
        <f t="shared" si="2"/>
        <v>338</v>
      </c>
      <c r="AU17" s="3">
        <f t="shared" si="2"/>
        <v>352</v>
      </c>
      <c r="AV17" s="3"/>
      <c r="AW17" s="3"/>
      <c r="AX17" s="3"/>
      <c r="AY17" s="3"/>
      <c r="AZ17" s="3"/>
      <c r="BA17" s="3"/>
      <c r="BB17" s="3"/>
      <c r="BC17" s="3"/>
      <c r="BD17" s="3"/>
      <c r="BE17" s="3"/>
      <c r="BF17" s="3"/>
      <c r="BG17" s="3"/>
      <c r="BH17" s="3"/>
      <c r="BI17" s="3"/>
      <c r="BJ17" s="3"/>
      <c r="BK17" s="3"/>
      <c r="BL17" s="3"/>
      <c r="BM17" s="3"/>
      <c r="BN17" s="3"/>
      <c r="BO17" s="3"/>
      <c r="BP17" s="3"/>
    </row>
    <row r="18" spans="1:68" s="4" customFormat="1" ht="14.7" customHeight="1">
      <c r="A18" s="19">
        <f t="shared" si="4"/>
        <v>2009</v>
      </c>
      <c r="B18" s="20">
        <f t="shared" ca="1" si="3"/>
        <v>23.031653081190701</v>
      </c>
      <c r="C18" s="20">
        <f t="shared" ca="1" si="3"/>
        <v>63.197186573286501</v>
      </c>
      <c r="D18" s="20">
        <f t="shared" ca="1" si="3"/>
        <v>133.10892106274599</v>
      </c>
      <c r="E18" s="20">
        <f t="shared" ca="1" si="3"/>
        <v>86.762901885938405</v>
      </c>
      <c r="F18" s="20">
        <f t="shared" ca="1" si="3"/>
        <v>62.870429284711399</v>
      </c>
      <c r="G18" s="20">
        <f t="shared" ca="1" si="3"/>
        <v>15.7125218274248</v>
      </c>
      <c r="H18" s="20">
        <f t="shared" ca="1" si="3"/>
        <v>5.44002362515144</v>
      </c>
      <c r="I18" s="20">
        <f t="shared" ca="1" si="3"/>
        <v>2.6860299447517599</v>
      </c>
      <c r="J18" s="20">
        <f t="shared" ca="1" si="3"/>
        <v>392.80966728520099</v>
      </c>
      <c r="K18" s="20">
        <f t="shared" ca="1" si="3"/>
        <v>124.599</v>
      </c>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11">
        <f t="shared" si="1"/>
        <v>2014</v>
      </c>
      <c r="AS18" s="3" t="str">
        <f t="shared" si="0"/>
        <v>A360:K374</v>
      </c>
      <c r="AT18" s="3">
        <f t="shared" si="2"/>
        <v>360</v>
      </c>
      <c r="AU18" s="3">
        <f t="shared" si="2"/>
        <v>374</v>
      </c>
      <c r="AV18" s="3"/>
      <c r="AW18" s="3"/>
      <c r="AX18" s="3"/>
      <c r="AY18" s="3"/>
      <c r="AZ18" s="3"/>
      <c r="BA18" s="3"/>
      <c r="BB18" s="3"/>
      <c r="BC18" s="3"/>
      <c r="BD18" s="3"/>
      <c r="BE18" s="3"/>
      <c r="BF18" s="3"/>
      <c r="BG18" s="3"/>
      <c r="BH18" s="3"/>
      <c r="BI18" s="3"/>
      <c r="BJ18" s="3"/>
      <c r="BK18" s="3"/>
      <c r="BL18" s="3"/>
      <c r="BM18" s="3"/>
      <c r="BN18" s="3"/>
      <c r="BO18" s="3"/>
      <c r="BP18" s="3"/>
    </row>
    <row r="19" spans="1:68" s="4" customFormat="1" ht="14.7" customHeight="1">
      <c r="A19" s="19">
        <f t="shared" si="4"/>
        <v>2010</v>
      </c>
      <c r="B19" s="20">
        <f t="shared" ca="1" si="3"/>
        <v>23.152489187677901</v>
      </c>
      <c r="C19" s="20">
        <f t="shared" ca="1" si="3"/>
        <v>64.141509656320807</v>
      </c>
      <c r="D19" s="20">
        <f t="shared" ca="1" si="3"/>
        <v>138.128651123254</v>
      </c>
      <c r="E19" s="20">
        <f t="shared" ca="1" si="3"/>
        <v>87.462943836788796</v>
      </c>
      <c r="F19" s="20">
        <f t="shared" ca="1" si="3"/>
        <v>63.037852666556802</v>
      </c>
      <c r="G19" s="20">
        <f t="shared" ca="1" si="3"/>
        <v>17.213948000764599</v>
      </c>
      <c r="H19" s="20">
        <f t="shared" ca="1" si="3"/>
        <v>5.95353538903783</v>
      </c>
      <c r="I19" s="20">
        <f t="shared" ca="1" si="3"/>
        <v>2.6933926221311801</v>
      </c>
      <c r="J19" s="20">
        <f t="shared" ca="1" si="3"/>
        <v>401.78432248253199</v>
      </c>
      <c r="K19" s="20">
        <f t="shared" ca="1" si="3"/>
        <v>120.982</v>
      </c>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11">
        <f t="shared" si="1"/>
        <v>2015</v>
      </c>
      <c r="AS19" s="3" t="str">
        <f t="shared" si="0"/>
        <v>A382:K396</v>
      </c>
      <c r="AT19" s="3">
        <f t="shared" si="2"/>
        <v>382</v>
      </c>
      <c r="AU19" s="3">
        <f t="shared" si="2"/>
        <v>396</v>
      </c>
      <c r="AV19" s="3"/>
      <c r="AW19" s="3"/>
      <c r="AX19" s="3"/>
      <c r="AY19" s="3"/>
      <c r="AZ19" s="3"/>
      <c r="BA19" s="3"/>
      <c r="BB19" s="3"/>
      <c r="BC19" s="3"/>
      <c r="BD19" s="3"/>
      <c r="BE19" s="3"/>
      <c r="BF19" s="3"/>
      <c r="BG19" s="3"/>
      <c r="BH19" s="3"/>
      <c r="BI19" s="3"/>
      <c r="BJ19" s="3"/>
      <c r="BK19" s="3"/>
      <c r="BL19" s="3"/>
      <c r="BM19" s="3"/>
      <c r="BN19" s="3"/>
      <c r="BO19" s="3"/>
      <c r="BP19" s="3"/>
    </row>
    <row r="20" spans="1:68" s="4" customFormat="1" ht="14.7" customHeight="1">
      <c r="A20" s="19">
        <f t="shared" si="4"/>
        <v>2011</v>
      </c>
      <c r="B20" s="20">
        <f t="shared" ca="1" si="3"/>
        <v>22.0096703477913</v>
      </c>
      <c r="C20" s="20">
        <f t="shared" ca="1" si="3"/>
        <v>65.708228306371694</v>
      </c>
      <c r="D20" s="20">
        <f t="shared" ca="1" si="3"/>
        <v>131.400756728414</v>
      </c>
      <c r="E20" s="20">
        <f t="shared" ca="1" si="3"/>
        <v>83.824621847244401</v>
      </c>
      <c r="F20" s="20">
        <f t="shared" ca="1" si="3"/>
        <v>63.787400437852803</v>
      </c>
      <c r="G20" s="20">
        <f t="shared" ca="1" si="3"/>
        <v>16.848430033587899</v>
      </c>
      <c r="H20" s="20">
        <f t="shared" ca="1" si="3"/>
        <v>5.96934310972168</v>
      </c>
      <c r="I20" s="20">
        <f t="shared" ca="1" si="3"/>
        <v>2.9241440561068899</v>
      </c>
      <c r="J20" s="20">
        <f t="shared" ca="1" si="3"/>
        <v>392.47259486708998</v>
      </c>
      <c r="K20" s="20">
        <f t="shared" ca="1" si="3"/>
        <v>112.96599999999999</v>
      </c>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11">
        <f t="shared" si="1"/>
        <v>2016</v>
      </c>
      <c r="AS20" s="3" t="str">
        <f t="shared" si="0"/>
        <v>A404:K418</v>
      </c>
      <c r="AT20" s="3">
        <f t="shared" si="2"/>
        <v>404</v>
      </c>
      <c r="AU20" s="3">
        <f t="shared" si="2"/>
        <v>418</v>
      </c>
      <c r="AV20" s="3"/>
      <c r="AW20" s="3"/>
      <c r="AX20" s="3"/>
      <c r="AY20" s="3"/>
      <c r="AZ20" s="3"/>
      <c r="BA20" s="3"/>
      <c r="BB20" s="3"/>
      <c r="BC20" s="3"/>
      <c r="BD20" s="3"/>
      <c r="BE20" s="3"/>
      <c r="BF20" s="3"/>
      <c r="BG20" s="3"/>
      <c r="BH20" s="3"/>
      <c r="BI20" s="3"/>
      <c r="BJ20" s="3"/>
      <c r="BK20" s="3"/>
      <c r="BL20" s="3"/>
      <c r="BM20" s="3"/>
      <c r="BN20" s="3"/>
      <c r="BO20" s="3"/>
      <c r="BP20" s="3"/>
    </row>
    <row r="21" spans="1:68" s="4" customFormat="1" ht="14.7" customHeight="1">
      <c r="A21" s="19">
        <f t="shared" si="4"/>
        <v>2012</v>
      </c>
      <c r="B21" s="20">
        <f t="shared" ref="B21:K28" ca="1" si="5">VLOOKUP($B$7,INDIRECT(VLOOKUP($A21,$AR$6:$AS$23,2,0)),B$94,0)</f>
        <v>24.054318682902501</v>
      </c>
      <c r="C21" s="20">
        <f t="shared" ca="1" si="5"/>
        <v>63.718977897127999</v>
      </c>
      <c r="D21" s="20">
        <f t="shared" ca="1" si="5"/>
        <v>133.28571827566901</v>
      </c>
      <c r="E21" s="20">
        <f t="shared" ca="1" si="5"/>
        <v>87.580292557959694</v>
      </c>
      <c r="F21" s="20">
        <f t="shared" ca="1" si="5"/>
        <v>63.363915196445603</v>
      </c>
      <c r="G21" s="20">
        <f t="shared" ca="1" si="5"/>
        <v>15.984608953079301</v>
      </c>
      <c r="H21" s="20">
        <f t="shared" ca="1" si="5"/>
        <v>5.7667703200088702</v>
      </c>
      <c r="I21" s="20">
        <f t="shared" ca="1" si="5"/>
        <v>2.6195351537254501</v>
      </c>
      <c r="J21" s="20">
        <f t="shared" ca="1" si="5"/>
        <v>396.374137036918</v>
      </c>
      <c r="K21" s="20">
        <f t="shared" ca="1" si="5"/>
        <v>122.105</v>
      </c>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11">
        <f t="shared" si="1"/>
        <v>2017</v>
      </c>
      <c r="AS21" s="3" t="str">
        <f t="shared" si="0"/>
        <v>A426:K440</v>
      </c>
      <c r="AT21" s="3">
        <f t="shared" si="2"/>
        <v>426</v>
      </c>
      <c r="AU21" s="3">
        <f t="shared" si="2"/>
        <v>440</v>
      </c>
      <c r="AV21" s="3"/>
      <c r="AW21" s="3"/>
      <c r="AX21" s="3"/>
      <c r="AY21" s="3"/>
      <c r="AZ21" s="3"/>
      <c r="BA21" s="3"/>
      <c r="BB21" s="3"/>
      <c r="BC21" s="3"/>
      <c r="BD21" s="3"/>
      <c r="BE21" s="3"/>
      <c r="BF21" s="3"/>
      <c r="BG21" s="3"/>
      <c r="BH21" s="3"/>
      <c r="BI21" s="3"/>
      <c r="BJ21" s="3"/>
      <c r="BK21" s="3"/>
      <c r="BL21" s="3"/>
      <c r="BM21" s="3"/>
      <c r="BN21" s="3"/>
      <c r="BO21" s="3"/>
      <c r="BP21" s="3"/>
    </row>
    <row r="22" spans="1:68" s="4" customFormat="1" ht="14.7" customHeight="1">
      <c r="A22" s="19">
        <f t="shared" si="4"/>
        <v>2013</v>
      </c>
      <c r="B22" s="20">
        <f t="shared" ca="1" si="5"/>
        <v>20.586248798605801</v>
      </c>
      <c r="C22" s="20">
        <f t="shared" ca="1" si="5"/>
        <v>63.2848040732013</v>
      </c>
      <c r="D22" s="20">
        <f t="shared" ca="1" si="5"/>
        <v>131.70888836611701</v>
      </c>
      <c r="E22" s="20">
        <f t="shared" ca="1" si="5"/>
        <v>80.236825926483206</v>
      </c>
      <c r="F22" s="20">
        <f t="shared" ca="1" si="5"/>
        <v>60.373893837277699</v>
      </c>
      <c r="G22" s="20">
        <f t="shared" ca="1" si="5"/>
        <v>15.120746719563501</v>
      </c>
      <c r="H22" s="20">
        <f t="shared" ca="1" si="5"/>
        <v>5.7902712023590999</v>
      </c>
      <c r="I22" s="20">
        <f t="shared" ca="1" si="5"/>
        <v>2.9608521911831498</v>
      </c>
      <c r="J22" s="20">
        <f t="shared" ca="1" si="5"/>
        <v>380.062531114791</v>
      </c>
      <c r="K22" s="20">
        <f t="shared" ca="1" si="5"/>
        <v>112.661</v>
      </c>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11">
        <f t="shared" si="1"/>
        <v>2018</v>
      </c>
      <c r="AS22" s="3" t="str">
        <f t="shared" si="0"/>
        <v>A448:K462</v>
      </c>
      <c r="AT22" s="3">
        <f t="shared" si="2"/>
        <v>448</v>
      </c>
      <c r="AU22" s="3">
        <f t="shared" si="2"/>
        <v>462</v>
      </c>
      <c r="AV22" s="3"/>
      <c r="AW22" s="3"/>
      <c r="AX22" s="3"/>
      <c r="AY22" s="3"/>
      <c r="AZ22" s="3"/>
      <c r="BA22" s="3"/>
      <c r="BB22" s="3"/>
      <c r="BC22" s="3"/>
      <c r="BD22" s="3"/>
      <c r="BE22" s="3"/>
      <c r="BF22" s="3"/>
      <c r="BG22" s="3"/>
      <c r="BH22" s="3"/>
      <c r="BI22" s="3"/>
      <c r="BJ22" s="3"/>
      <c r="BK22" s="3"/>
      <c r="BL22" s="3"/>
      <c r="BM22" s="3"/>
      <c r="BN22" s="3"/>
      <c r="BO22" s="3"/>
      <c r="BP22" s="3"/>
    </row>
    <row r="23" spans="1:68" s="4" customFormat="1" ht="14.7" customHeight="1">
      <c r="A23" s="19">
        <f t="shared" si="4"/>
        <v>2014</v>
      </c>
      <c r="B23" s="20">
        <f t="shared" ca="1" si="5"/>
        <v>22.507168983511299</v>
      </c>
      <c r="C23" s="20">
        <f t="shared" ca="1" si="5"/>
        <v>64.906967462946994</v>
      </c>
      <c r="D23" s="20">
        <f t="shared" ca="1" si="5"/>
        <v>127.872731448257</v>
      </c>
      <c r="E23" s="20">
        <f t="shared" ca="1" si="5"/>
        <v>82.494571110320095</v>
      </c>
      <c r="F23" s="20">
        <f t="shared" ca="1" si="5"/>
        <v>61.529414087251602</v>
      </c>
      <c r="G23" s="20">
        <f t="shared" ca="1" si="5"/>
        <v>15.973826499969199</v>
      </c>
      <c r="H23" s="20">
        <f t="shared" ca="1" si="5"/>
        <v>5.9754421981624501</v>
      </c>
      <c r="I23" s="20">
        <f t="shared" ca="1" si="5"/>
        <v>2.6410222708062401</v>
      </c>
      <c r="J23" s="20">
        <f t="shared" ca="1" si="5"/>
        <v>383.90114406122501</v>
      </c>
      <c r="K23" s="20">
        <f t="shared" ca="1" si="5"/>
        <v>115.748</v>
      </c>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11">
        <f t="shared" si="1"/>
        <v>2019</v>
      </c>
      <c r="AS23" s="3" t="str">
        <f t="shared" si="0"/>
        <v>A470:K484</v>
      </c>
      <c r="AT23" s="3">
        <f t="shared" si="2"/>
        <v>470</v>
      </c>
      <c r="AU23" s="3">
        <f t="shared" si="2"/>
        <v>484</v>
      </c>
      <c r="AV23" s="3"/>
      <c r="AW23" s="3"/>
      <c r="AX23" s="3"/>
      <c r="AY23" s="3"/>
      <c r="AZ23" s="3"/>
      <c r="BA23" s="3"/>
      <c r="BB23" s="3"/>
      <c r="BC23" s="3"/>
      <c r="BD23" s="3"/>
      <c r="BE23" s="3"/>
      <c r="BF23" s="3"/>
      <c r="BG23" s="3"/>
      <c r="BH23" s="3"/>
      <c r="BI23" s="3"/>
      <c r="BJ23" s="3"/>
      <c r="BK23" s="3"/>
      <c r="BL23" s="3"/>
      <c r="BM23" s="3"/>
      <c r="BN23" s="3"/>
      <c r="BO23" s="3"/>
      <c r="BP23" s="3"/>
    </row>
    <row r="24" spans="1:68" s="4" customFormat="1" ht="14.7" customHeight="1">
      <c r="A24" s="19">
        <f t="shared" si="4"/>
        <v>2015</v>
      </c>
      <c r="B24" s="20">
        <f t="shared" ca="1" si="5"/>
        <v>22.136547541626001</v>
      </c>
      <c r="C24" s="20">
        <f t="shared" ca="1" si="5"/>
        <v>63.727242820271698</v>
      </c>
      <c r="D24" s="20">
        <f t="shared" ca="1" si="5"/>
        <v>125.223703981355</v>
      </c>
      <c r="E24" s="20">
        <f t="shared" ca="1" si="5"/>
        <v>81.409251672946795</v>
      </c>
      <c r="F24" s="20">
        <f t="shared" ca="1" si="5"/>
        <v>63.268152223152804</v>
      </c>
      <c r="G24" s="20">
        <f t="shared" ca="1" si="5"/>
        <v>16.898712587731399</v>
      </c>
      <c r="H24" s="20">
        <f t="shared" ca="1" si="5"/>
        <v>5.5085236171199803</v>
      </c>
      <c r="I24" s="20">
        <f t="shared" ca="1" si="5"/>
        <v>2.6434793653891102</v>
      </c>
      <c r="J24" s="20">
        <f t="shared" ca="1" si="5"/>
        <v>380.815613809593</v>
      </c>
      <c r="K24" s="20">
        <f t="shared" ca="1" si="5"/>
        <v>107.95</v>
      </c>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3"/>
      <c r="AS24" s="3"/>
      <c r="AT24" s="3"/>
      <c r="AU24" s="3"/>
      <c r="AV24" s="3"/>
      <c r="AW24" s="3"/>
      <c r="AX24" s="3"/>
      <c r="AY24" s="3"/>
      <c r="AZ24" s="3"/>
      <c r="BA24" s="3"/>
      <c r="BB24" s="3"/>
      <c r="BC24" s="3"/>
      <c r="BD24" s="3"/>
      <c r="BE24" s="3"/>
      <c r="BF24" s="3"/>
      <c r="BG24" s="3"/>
      <c r="BH24" s="3"/>
      <c r="BI24" s="3"/>
      <c r="BJ24" s="3"/>
      <c r="BK24" s="3"/>
      <c r="BL24" s="3"/>
      <c r="BM24" s="3"/>
      <c r="BN24" s="3"/>
      <c r="BO24" s="3"/>
      <c r="BP24" s="3"/>
    </row>
    <row r="25" spans="1:68" s="4" customFormat="1" ht="14.7" customHeight="1">
      <c r="A25" s="19">
        <f t="shared" si="4"/>
        <v>2016</v>
      </c>
      <c r="B25" s="20">
        <f t="shared" ca="1" si="5"/>
        <v>24.038379550700199</v>
      </c>
      <c r="C25" s="20">
        <f t="shared" ca="1" si="5"/>
        <v>64.784449454623697</v>
      </c>
      <c r="D25" s="20">
        <f t="shared" ca="1" si="5"/>
        <v>130.74658386673701</v>
      </c>
      <c r="E25" s="20">
        <f t="shared" ca="1" si="5"/>
        <v>82.671913886701901</v>
      </c>
      <c r="F25" s="20">
        <f t="shared" ca="1" si="5"/>
        <v>61.783569254229803</v>
      </c>
      <c r="G25" s="20">
        <f t="shared" ca="1" si="5"/>
        <v>16.893416010696502</v>
      </c>
      <c r="H25" s="20">
        <f t="shared" ca="1" si="5"/>
        <v>5.6977033147467102</v>
      </c>
      <c r="I25" s="20">
        <f t="shared" ca="1" si="5"/>
        <v>2.5585185058117501</v>
      </c>
      <c r="J25" s="20">
        <f t="shared" ca="1" si="5"/>
        <v>389.174533844248</v>
      </c>
      <c r="K25" s="20">
        <f t="shared" ca="1" si="5"/>
        <v>113.241</v>
      </c>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3"/>
      <c r="AS25" s="3"/>
      <c r="AT25" s="3"/>
      <c r="AU25" s="3"/>
      <c r="AV25" s="3"/>
      <c r="AW25" s="3"/>
      <c r="AX25" s="3"/>
      <c r="AY25" s="3"/>
      <c r="AZ25" s="3"/>
      <c r="BA25" s="3"/>
      <c r="BB25" s="3"/>
      <c r="BC25" s="3"/>
      <c r="BD25" s="3"/>
      <c r="BE25" s="3"/>
      <c r="BF25" s="3"/>
      <c r="BG25" s="3"/>
      <c r="BH25" s="3"/>
      <c r="BI25" s="3"/>
      <c r="BJ25" s="3"/>
      <c r="BK25" s="3"/>
      <c r="BL25" s="3"/>
      <c r="BM25" s="3"/>
      <c r="BN25" s="3"/>
      <c r="BO25" s="3"/>
      <c r="BP25" s="3"/>
    </row>
    <row r="26" spans="1:68" s="4" customFormat="1" ht="14.7" customHeight="1">
      <c r="A26" s="19">
        <f t="shared" si="4"/>
        <v>2017</v>
      </c>
      <c r="B26" s="20">
        <f t="shared" ca="1" si="5"/>
        <v>24.330238206839901</v>
      </c>
      <c r="C26" s="20">
        <f t="shared" ca="1" si="5"/>
        <v>68.060754008871299</v>
      </c>
      <c r="D26" s="20">
        <f t="shared" ca="1" si="5"/>
        <v>127.36857308834399</v>
      </c>
      <c r="E26" s="20">
        <f t="shared" ca="1" si="5"/>
        <v>81.898648383744103</v>
      </c>
      <c r="F26" s="20">
        <f t="shared" ca="1" si="5"/>
        <v>63.242866519492097</v>
      </c>
      <c r="G26" s="20">
        <f t="shared" ca="1" si="5"/>
        <v>17.427669330221399</v>
      </c>
      <c r="H26" s="20">
        <f t="shared" ca="1" si="5"/>
        <v>5.2510299862762402</v>
      </c>
      <c r="I26" s="20">
        <f t="shared" ca="1" si="5"/>
        <v>2.6717092494032899</v>
      </c>
      <c r="J26" s="20">
        <f t="shared" ca="1" si="5"/>
        <v>390.25148877319202</v>
      </c>
      <c r="K26" s="20">
        <f t="shared" ca="1" si="5"/>
        <v>102.425</v>
      </c>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3"/>
      <c r="AS26" s="3"/>
      <c r="AT26" s="3"/>
      <c r="AU26" s="3"/>
      <c r="AV26" s="3"/>
      <c r="AW26" s="3"/>
      <c r="AX26" s="3"/>
      <c r="AY26" s="3"/>
      <c r="AZ26" s="3"/>
      <c r="BA26" s="3"/>
      <c r="BB26" s="3"/>
      <c r="BC26" s="3"/>
      <c r="BD26" s="3"/>
      <c r="BE26" s="3"/>
      <c r="BF26" s="3"/>
      <c r="BG26" s="3"/>
      <c r="BH26" s="3"/>
      <c r="BI26" s="3"/>
      <c r="BJ26" s="3"/>
      <c r="BK26" s="3"/>
      <c r="BL26" s="3"/>
      <c r="BM26" s="3"/>
      <c r="BN26" s="3"/>
      <c r="BO26" s="3"/>
      <c r="BP26" s="3"/>
    </row>
    <row r="27" spans="1:68" s="4" customFormat="1" ht="14.7" customHeight="1">
      <c r="A27" s="19">
        <f t="shared" si="4"/>
        <v>2018</v>
      </c>
      <c r="B27" s="20">
        <f t="shared" ca="1" si="5"/>
        <v>28.309949341868499</v>
      </c>
      <c r="C27" s="20">
        <f t="shared" ca="1" si="5"/>
        <v>66.721926816503398</v>
      </c>
      <c r="D27" s="20">
        <f t="shared" ca="1" si="5"/>
        <v>129.39367050545101</v>
      </c>
      <c r="E27" s="20">
        <f t="shared" ca="1" si="5"/>
        <v>82.935312173068695</v>
      </c>
      <c r="F27" s="20">
        <f t="shared" ca="1" si="5"/>
        <v>64.137745624888595</v>
      </c>
      <c r="G27" s="20">
        <f t="shared" ca="1" si="5"/>
        <v>15.2370448609666</v>
      </c>
      <c r="H27" s="20">
        <f t="shared" ca="1" si="5"/>
        <v>5.7068196490213197</v>
      </c>
      <c r="I27" s="20">
        <f t="shared" ca="1" si="5"/>
        <v>2.5209855942886898</v>
      </c>
      <c r="J27" s="20">
        <f t="shared" ca="1" si="5"/>
        <v>394.96345456605701</v>
      </c>
      <c r="K27" s="20">
        <f t="shared" ca="1" si="5"/>
        <v>103.747</v>
      </c>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3"/>
      <c r="AS27" s="3"/>
      <c r="AT27" s="3"/>
      <c r="AU27" s="3"/>
      <c r="AV27" s="3"/>
      <c r="AW27" s="3"/>
      <c r="AX27" s="3"/>
      <c r="AY27" s="3"/>
      <c r="AZ27" s="3"/>
      <c r="BA27" s="3"/>
      <c r="BB27" s="3"/>
      <c r="BC27" s="3"/>
      <c r="BD27" s="3"/>
      <c r="BE27" s="3"/>
      <c r="BF27" s="3"/>
      <c r="BG27" s="3"/>
      <c r="BH27" s="3"/>
      <c r="BI27" s="3"/>
      <c r="BJ27" s="3"/>
      <c r="BK27" s="3"/>
      <c r="BL27" s="3"/>
      <c r="BM27" s="3"/>
      <c r="BN27" s="3"/>
      <c r="BO27" s="3"/>
      <c r="BP27" s="3"/>
    </row>
    <row r="28" spans="1:68" s="4" customFormat="1" ht="14.4" customHeight="1">
      <c r="A28" s="19">
        <f t="shared" si="4"/>
        <v>2019</v>
      </c>
      <c r="B28" s="20">
        <f t="shared" ca="1" si="5"/>
        <v>26.046790227256501</v>
      </c>
      <c r="C28" s="20">
        <f t="shared" ca="1" si="5"/>
        <v>65.6064605581672</v>
      </c>
      <c r="D28" s="20">
        <f t="shared" ca="1" si="5"/>
        <v>124.773457561982</v>
      </c>
      <c r="E28" s="20">
        <f t="shared" ca="1" si="5"/>
        <v>77.814215726353893</v>
      </c>
      <c r="F28" s="20">
        <f t="shared" ca="1" si="5"/>
        <v>61.750035135281301</v>
      </c>
      <c r="G28" s="20">
        <f t="shared" ca="1" si="5"/>
        <v>15.854449229747001</v>
      </c>
      <c r="H28" s="20">
        <f t="shared" ca="1" si="5"/>
        <v>5.3443217325537402</v>
      </c>
      <c r="I28" s="20">
        <f t="shared" ca="1" si="5"/>
        <v>2.7683934205341498</v>
      </c>
      <c r="J28" s="20">
        <f t="shared" ca="1" si="5"/>
        <v>379.95812359187499</v>
      </c>
      <c r="K28" s="20">
        <f t="shared" ca="1" si="5"/>
        <v>100.65</v>
      </c>
      <c r="L28" s="170">
        <f ca="1">SUM(B28)/J28</f>
        <v>6.8551739283864294E-2</v>
      </c>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3"/>
      <c r="AS28" s="3"/>
      <c r="AT28" s="3"/>
      <c r="AU28" s="3"/>
      <c r="AV28" s="3"/>
      <c r="AW28" s="3"/>
      <c r="AX28" s="3"/>
      <c r="AY28" s="3"/>
      <c r="AZ28" s="3"/>
      <c r="BA28" s="3"/>
      <c r="BB28" s="3"/>
      <c r="BC28" s="3"/>
      <c r="BD28" s="3"/>
      <c r="BE28" s="3"/>
      <c r="BF28" s="3"/>
      <c r="BG28" s="3"/>
      <c r="BH28" s="3"/>
      <c r="BI28" s="3"/>
      <c r="BJ28" s="3"/>
      <c r="BK28" s="3"/>
      <c r="BL28" s="3"/>
      <c r="BM28" s="3"/>
      <c r="BN28" s="3"/>
      <c r="BO28" s="3"/>
      <c r="BP28" s="3"/>
    </row>
    <row r="29" spans="1:68" s="4" customFormat="1" ht="14.4" customHeight="1">
      <c r="A29" s="19"/>
      <c r="B29" s="20">
        <v>0.5</v>
      </c>
      <c r="C29" s="20">
        <v>1.5</v>
      </c>
      <c r="D29" s="20">
        <v>3.5</v>
      </c>
      <c r="E29" s="20">
        <v>7.5</v>
      </c>
      <c r="F29" s="20">
        <v>17.5</v>
      </c>
      <c r="G29" s="20">
        <v>37.5</v>
      </c>
      <c r="H29" s="20">
        <v>75</v>
      </c>
      <c r="I29" s="20">
        <v>100</v>
      </c>
      <c r="J29" s="20"/>
      <c r="K29" s="20"/>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3"/>
      <c r="AS29" s="3"/>
      <c r="AT29" s="3"/>
      <c r="AU29" s="3"/>
      <c r="AV29" s="3"/>
      <c r="AW29" s="3"/>
      <c r="AX29" s="3"/>
      <c r="AY29" s="3"/>
      <c r="AZ29" s="3"/>
      <c r="BA29" s="3"/>
      <c r="BB29" s="3"/>
      <c r="BC29" s="3"/>
      <c r="BD29" s="3"/>
      <c r="BE29" s="3"/>
      <c r="BF29" s="3"/>
      <c r="BG29" s="3"/>
      <c r="BH29" s="3"/>
      <c r="BI29" s="3"/>
      <c r="BJ29" s="3"/>
      <c r="BK29" s="3"/>
      <c r="BL29" s="3"/>
      <c r="BM29" s="3"/>
      <c r="BN29" s="3"/>
      <c r="BO29" s="3"/>
      <c r="BP29" s="3"/>
    </row>
    <row r="30" spans="1:68" s="4" customFormat="1" ht="14.4" customHeight="1">
      <c r="A30" s="19"/>
      <c r="B30" s="20">
        <f ca="1">B28*B29</f>
        <v>13.023395113628251</v>
      </c>
      <c r="C30" s="20">
        <f t="shared" ref="C30:I30" ca="1" si="6">C28*C29</f>
        <v>98.409690837250793</v>
      </c>
      <c r="D30" s="20">
        <f t="shared" ca="1" si="6"/>
        <v>436.70710146693699</v>
      </c>
      <c r="E30" s="20">
        <f t="shared" ca="1" si="6"/>
        <v>583.60661794765417</v>
      </c>
      <c r="F30" s="20">
        <f t="shared" ca="1" si="6"/>
        <v>1080.6256148674229</v>
      </c>
      <c r="G30" s="20">
        <f t="shared" ca="1" si="6"/>
        <v>594.5418461155125</v>
      </c>
      <c r="H30" s="20">
        <f t="shared" ca="1" si="6"/>
        <v>400.82412994153054</v>
      </c>
      <c r="I30" s="20">
        <f t="shared" ca="1" si="6"/>
        <v>276.83934205341501</v>
      </c>
      <c r="J30" s="149">
        <f ca="1">SUM(B30:I30)/J28</f>
        <v>9.170952065460364</v>
      </c>
      <c r="K30" s="168"/>
      <c r="L30" s="169"/>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3"/>
      <c r="AS30" s="3"/>
      <c r="AT30" s="3"/>
      <c r="AU30" s="3"/>
      <c r="AV30" s="3"/>
      <c r="AW30" s="3"/>
      <c r="AX30" s="3"/>
      <c r="AY30" s="3"/>
      <c r="AZ30" s="3"/>
      <c r="BA30" s="3"/>
      <c r="BB30" s="3"/>
      <c r="BC30" s="3"/>
      <c r="BD30" s="3"/>
      <c r="BE30" s="3"/>
      <c r="BF30" s="3"/>
      <c r="BG30" s="3"/>
      <c r="BH30" s="3"/>
      <c r="BI30" s="3"/>
      <c r="BJ30" s="3"/>
      <c r="BK30" s="3"/>
      <c r="BL30" s="3"/>
      <c r="BM30" s="3"/>
      <c r="BN30" s="3"/>
      <c r="BO30" s="3"/>
      <c r="BP30" s="3"/>
    </row>
    <row r="31" spans="1:68" s="4" customFormat="1" ht="14.4" customHeight="1" thickBot="1">
      <c r="A31" s="19"/>
      <c r="B31" s="20"/>
      <c r="C31" s="20"/>
      <c r="D31" s="20"/>
      <c r="E31" s="20"/>
      <c r="F31" s="20"/>
      <c r="G31" s="20"/>
      <c r="H31" s="20"/>
      <c r="I31" s="20"/>
      <c r="J31" s="20"/>
      <c r="K31" s="20"/>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3"/>
      <c r="AS31" s="3"/>
      <c r="AT31" s="3"/>
      <c r="AU31" s="3"/>
      <c r="AV31" s="3"/>
      <c r="AW31" s="3"/>
      <c r="AX31" s="3"/>
      <c r="AY31" s="3"/>
      <c r="AZ31" s="3"/>
      <c r="BA31" s="3"/>
      <c r="BB31" s="3"/>
      <c r="BC31" s="3"/>
      <c r="BD31" s="3"/>
      <c r="BE31" s="3"/>
      <c r="BF31" s="3"/>
      <c r="BG31" s="3"/>
      <c r="BH31" s="3"/>
      <c r="BI31" s="3"/>
      <c r="BJ31" s="3"/>
      <c r="BK31" s="3"/>
      <c r="BL31" s="3"/>
      <c r="BM31" s="3"/>
      <c r="BN31" s="3"/>
      <c r="BO31" s="3"/>
      <c r="BP31" s="3"/>
    </row>
    <row r="32" spans="1:68" s="1" customFormat="1" ht="15.9" customHeight="1" thickBot="1">
      <c r="A32" s="22"/>
      <c r="B32" s="23"/>
      <c r="C32" s="23"/>
      <c r="D32" s="23"/>
      <c r="E32" s="23"/>
      <c r="F32" s="23"/>
      <c r="G32" s="23"/>
      <c r="H32" s="23"/>
      <c r="I32" s="23"/>
      <c r="J32" s="23"/>
      <c r="K32" s="23"/>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row>
    <row r="33" spans="1:68" s="4" customFormat="1" ht="17.100000000000001" customHeight="1" thickBot="1">
      <c r="A33" s="24" t="s">
        <v>73</v>
      </c>
      <c r="B33" s="177">
        <v>2019</v>
      </c>
      <c r="C33" s="177"/>
      <c r="D33" s="177"/>
      <c r="E33" s="1"/>
      <c r="F33" s="1"/>
      <c r="G33" s="1"/>
      <c r="H33" s="1"/>
      <c r="I33" s="1"/>
      <c r="J33" s="1"/>
      <c r="K33" s="1"/>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3"/>
      <c r="AS33" s="3"/>
      <c r="AT33" s="3"/>
      <c r="AU33" s="3"/>
      <c r="AV33" s="3"/>
      <c r="AW33" s="3"/>
      <c r="AX33" s="3"/>
      <c r="AY33" s="3"/>
      <c r="AZ33" s="3"/>
      <c r="BA33" s="3"/>
      <c r="BB33" s="3"/>
      <c r="BC33" s="3"/>
      <c r="BD33" s="3"/>
      <c r="BE33" s="3"/>
      <c r="BF33" s="3"/>
      <c r="BG33" s="3"/>
      <c r="BH33" s="3"/>
      <c r="BI33" s="3"/>
      <c r="BJ33" s="3"/>
      <c r="BK33" s="3"/>
      <c r="BL33" s="3"/>
      <c r="BM33" s="3"/>
      <c r="BN33" s="3"/>
      <c r="BO33" s="3"/>
      <c r="BP33" s="3"/>
    </row>
    <row r="34" spans="1:68" s="4" customFormat="1" ht="14.25" customHeight="1">
      <c r="A34" s="9"/>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3"/>
      <c r="AS34" s="3"/>
      <c r="AT34" s="3"/>
      <c r="AU34" s="3"/>
      <c r="AV34" s="3"/>
      <c r="AW34" s="3"/>
      <c r="AX34" s="3"/>
      <c r="AY34" s="3"/>
      <c r="AZ34" s="3"/>
      <c r="BA34" s="3"/>
      <c r="BB34" s="3"/>
      <c r="BC34" s="3"/>
      <c r="BD34" s="3"/>
      <c r="BE34" s="3"/>
      <c r="BF34" s="3"/>
      <c r="BG34" s="3"/>
      <c r="BH34" s="3"/>
      <c r="BI34" s="3"/>
      <c r="BJ34" s="3"/>
      <c r="BK34" s="3"/>
      <c r="BL34" s="3"/>
      <c r="BM34" s="3"/>
      <c r="BN34" s="3"/>
      <c r="BO34" s="3"/>
      <c r="BP34" s="3"/>
    </row>
    <row r="35" spans="1:68" s="4" customFormat="1" ht="14.25" customHeight="1" thickBot="1">
      <c r="A35" s="25"/>
      <c r="B35" s="26"/>
      <c r="C35" s="26"/>
      <c r="D35" s="26"/>
      <c r="E35" s="26"/>
      <c r="F35" s="26"/>
      <c r="G35" s="26"/>
      <c r="H35" s="26"/>
      <c r="I35" s="26"/>
      <c r="J35" s="26"/>
      <c r="K35" s="26"/>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3"/>
      <c r="AS35" s="3"/>
      <c r="AT35" s="3"/>
      <c r="AU35" s="3"/>
      <c r="AV35" s="3"/>
      <c r="AW35" s="3"/>
      <c r="AX35" s="3"/>
      <c r="AY35" s="3"/>
      <c r="AZ35" s="3"/>
      <c r="BA35" s="3"/>
      <c r="BB35" s="3"/>
      <c r="BC35" s="3"/>
      <c r="BD35" s="3"/>
      <c r="BE35" s="3"/>
      <c r="BF35" s="3"/>
      <c r="BG35" s="3"/>
      <c r="BH35" s="3"/>
      <c r="BI35" s="3"/>
      <c r="BJ35" s="3"/>
      <c r="BK35" s="3"/>
      <c r="BL35" s="3"/>
      <c r="BM35" s="3"/>
      <c r="BN35" s="3"/>
      <c r="BO35" s="3"/>
      <c r="BP35" s="3"/>
    </row>
    <row r="36" spans="1:68" s="4" customFormat="1">
      <c r="A36" s="28"/>
      <c r="B36" s="178" t="s">
        <v>61</v>
      </c>
      <c r="C36" s="178"/>
      <c r="D36" s="178"/>
      <c r="E36" s="178"/>
      <c r="F36" s="178"/>
      <c r="G36" s="178"/>
      <c r="H36" s="178"/>
      <c r="I36" s="178"/>
      <c r="J36" s="178"/>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3"/>
      <c r="AS36" s="3"/>
      <c r="AT36" s="3"/>
      <c r="AU36" s="3"/>
      <c r="AV36" s="3"/>
      <c r="AW36" s="3"/>
      <c r="AX36" s="3"/>
      <c r="AY36" s="3"/>
      <c r="AZ36" s="3"/>
      <c r="BA36" s="3"/>
      <c r="BB36" s="3"/>
      <c r="BC36" s="3"/>
      <c r="BD36" s="3"/>
      <c r="BE36" s="3"/>
      <c r="BF36" s="3"/>
      <c r="BG36" s="3"/>
      <c r="BH36" s="3"/>
      <c r="BI36" s="3"/>
      <c r="BJ36" s="3"/>
      <c r="BK36" s="3"/>
      <c r="BL36" s="3"/>
      <c r="BM36" s="3"/>
      <c r="BN36" s="3"/>
      <c r="BO36" s="3"/>
      <c r="BP36" s="3"/>
    </row>
    <row r="37" spans="1:68" s="4" customFormat="1" ht="41.4">
      <c r="A37" s="30" t="s">
        <v>74</v>
      </c>
      <c r="B37" s="18" t="s">
        <v>64</v>
      </c>
      <c r="C37" s="18" t="s">
        <v>65</v>
      </c>
      <c r="D37" s="18" t="s">
        <v>66</v>
      </c>
      <c r="E37" s="18" t="s">
        <v>67</v>
      </c>
      <c r="F37" s="18" t="s">
        <v>68</v>
      </c>
      <c r="G37" s="18" t="s">
        <v>69</v>
      </c>
      <c r="H37" s="18" t="s">
        <v>70</v>
      </c>
      <c r="I37" s="18" t="s">
        <v>71</v>
      </c>
      <c r="J37" s="18" t="s">
        <v>72</v>
      </c>
      <c r="K37" s="18" t="s">
        <v>62</v>
      </c>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
      <c r="AS37" s="3"/>
      <c r="AT37" s="3"/>
      <c r="AU37" s="3"/>
      <c r="AV37" s="3"/>
      <c r="AW37" s="3"/>
      <c r="AX37" s="3"/>
      <c r="AY37" s="3"/>
      <c r="AZ37" s="3"/>
      <c r="BA37" s="3"/>
      <c r="BB37" s="3"/>
      <c r="BC37" s="3"/>
      <c r="BD37" s="3"/>
      <c r="BE37" s="3"/>
      <c r="BF37" s="3"/>
      <c r="BG37" s="3"/>
      <c r="BH37" s="3"/>
      <c r="BI37" s="3"/>
      <c r="BJ37" s="3"/>
      <c r="BK37" s="3"/>
      <c r="BL37" s="3"/>
      <c r="BM37" s="3"/>
      <c r="BN37" s="3"/>
      <c r="BO37" s="3"/>
      <c r="BP37" s="3"/>
    </row>
    <row r="38" spans="1:68" s="4" customFormat="1">
      <c r="A38" s="32" t="s">
        <v>75</v>
      </c>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
      <c r="AS38" s="3"/>
      <c r="AT38" s="3"/>
      <c r="AU38" s="3"/>
      <c r="AV38" s="3"/>
      <c r="AW38" s="3"/>
      <c r="AX38" s="3"/>
      <c r="AY38" s="3"/>
      <c r="AZ38" s="3"/>
      <c r="BA38" s="3"/>
      <c r="BB38" s="3"/>
      <c r="BC38" s="3"/>
      <c r="BD38" s="3"/>
      <c r="BE38" s="3"/>
      <c r="BF38" s="3"/>
      <c r="BG38" s="3"/>
      <c r="BH38" s="3"/>
      <c r="BI38" s="3"/>
      <c r="BJ38" s="3"/>
      <c r="BK38" s="3"/>
      <c r="BL38" s="3"/>
      <c r="BM38" s="3"/>
      <c r="BN38" s="3"/>
      <c r="BO38" s="3"/>
      <c r="BP38" s="3"/>
    </row>
    <row r="39" spans="1:68" s="4" customFormat="1">
      <c r="A39" s="34" t="s">
        <v>76</v>
      </c>
      <c r="B39" s="35">
        <f t="shared" ref="B39:K44" ca="1" si="7">VLOOKUP($A39,INDIRECT(VLOOKUP($B$33,$AR$6:$AS$26,2,0)),B$94,0)</f>
        <v>184.6193924056</v>
      </c>
      <c r="C39" s="35">
        <f t="shared" ca="1" si="7"/>
        <v>55.040580770558201</v>
      </c>
      <c r="D39" s="35">
        <f t="shared" ca="1" si="7"/>
        <v>9.7710899965629103</v>
      </c>
      <c r="E39" s="35">
        <f t="shared" ca="1" si="7"/>
        <v>0.40179464111177199</v>
      </c>
      <c r="F39" s="35">
        <f t="shared" ca="1" si="7"/>
        <v>4.8137645835171702E-2</v>
      </c>
      <c r="G39" s="35">
        <f t="shared" ca="1" si="7"/>
        <v>0</v>
      </c>
      <c r="H39" s="35">
        <f t="shared" ca="1" si="7"/>
        <v>0</v>
      </c>
      <c r="I39" s="35">
        <f t="shared" ca="1" si="7"/>
        <v>0</v>
      </c>
      <c r="J39" s="35">
        <f t="shared" ca="1" si="7"/>
        <v>249.88099545966799</v>
      </c>
      <c r="K39" s="35">
        <f t="shared" ca="1" si="7"/>
        <v>66.063000000000002</v>
      </c>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7" t="s">
        <v>77</v>
      </c>
      <c r="AS39" s="3"/>
      <c r="AT39" s="3"/>
      <c r="AU39" s="3"/>
      <c r="AV39" s="3"/>
      <c r="AW39" s="3"/>
      <c r="AX39" s="3"/>
      <c r="AY39" s="3"/>
      <c r="AZ39" s="3"/>
      <c r="BA39" s="3"/>
      <c r="BB39" s="3"/>
      <c r="BC39" s="3"/>
      <c r="BD39" s="3"/>
      <c r="BE39" s="3"/>
      <c r="BF39" s="3"/>
      <c r="BG39" s="3"/>
      <c r="BH39" s="3"/>
      <c r="BI39" s="3"/>
      <c r="BJ39" s="3"/>
      <c r="BK39" s="3"/>
      <c r="BL39" s="3"/>
      <c r="BM39" s="3"/>
      <c r="BN39" s="3"/>
      <c r="BO39" s="3"/>
      <c r="BP39" s="3"/>
    </row>
    <row r="40" spans="1:68" s="4" customFormat="1">
      <c r="A40" s="34" t="s">
        <v>78</v>
      </c>
      <c r="B40" s="35">
        <f t="shared" ca="1" si="7"/>
        <v>2.4542580439358401</v>
      </c>
      <c r="C40" s="35">
        <f t="shared" ca="1" si="7"/>
        <v>5.0517255385972497</v>
      </c>
      <c r="D40" s="35">
        <f t="shared" ca="1" si="7"/>
        <v>5.7957148276903796</v>
      </c>
      <c r="E40" s="35">
        <f t="shared" ca="1" si="7"/>
        <v>1.86607802914849</v>
      </c>
      <c r="F40" s="35">
        <f t="shared" ca="1" si="7"/>
        <v>0.88389865560676395</v>
      </c>
      <c r="G40" s="35">
        <f t="shared" ca="1" si="7"/>
        <v>0.12943823818830999</v>
      </c>
      <c r="H40" s="35">
        <f t="shared" ca="1" si="7"/>
        <v>0</v>
      </c>
      <c r="I40" s="35">
        <f t="shared" ca="1" si="7"/>
        <v>0</v>
      </c>
      <c r="J40" s="35">
        <f t="shared" ca="1" si="7"/>
        <v>16.181113333167001</v>
      </c>
      <c r="K40" s="35">
        <f t="shared" ca="1" si="7"/>
        <v>3.8519999999999999</v>
      </c>
      <c r="L40" s="36"/>
      <c r="M40" s="143">
        <v>2010</v>
      </c>
      <c r="N40" s="18">
        <v>402</v>
      </c>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8" t="s">
        <v>79</v>
      </c>
      <c r="AS40" s="3"/>
      <c r="AT40" s="3"/>
      <c r="AU40" s="3"/>
      <c r="AV40" s="3"/>
      <c r="AW40" s="3"/>
      <c r="AX40" s="3"/>
      <c r="AY40" s="3"/>
      <c r="AZ40" s="3"/>
      <c r="BA40" s="3"/>
      <c r="BB40" s="3"/>
      <c r="BC40" s="3"/>
      <c r="BD40" s="3"/>
      <c r="BE40" s="3"/>
      <c r="BF40" s="3"/>
      <c r="BG40" s="3"/>
      <c r="BH40" s="3"/>
      <c r="BI40" s="3"/>
      <c r="BJ40" s="3"/>
      <c r="BK40" s="3"/>
      <c r="BL40" s="3"/>
      <c r="BM40" s="3"/>
      <c r="BN40" s="3"/>
      <c r="BO40" s="3"/>
      <c r="BP40" s="3"/>
    </row>
    <row r="41" spans="1:68" s="4" customFormat="1" ht="15" customHeight="1">
      <c r="A41" s="34" t="s">
        <v>60</v>
      </c>
      <c r="B41" s="35">
        <f t="shared" ca="1" si="7"/>
        <v>26.046790227256501</v>
      </c>
      <c r="C41" s="35">
        <f t="shared" ca="1" si="7"/>
        <v>65.6064605581672</v>
      </c>
      <c r="D41" s="35">
        <f t="shared" ca="1" si="7"/>
        <v>124.773457561982</v>
      </c>
      <c r="E41" s="35">
        <f t="shared" ca="1" si="7"/>
        <v>77.814215726353893</v>
      </c>
      <c r="F41" s="35">
        <f t="shared" ca="1" si="7"/>
        <v>61.750035135281301</v>
      </c>
      <c r="G41" s="35">
        <f t="shared" ca="1" si="7"/>
        <v>15.854449229747001</v>
      </c>
      <c r="H41" s="35">
        <f t="shared" ca="1" si="7"/>
        <v>5.3443217325537402</v>
      </c>
      <c r="I41" s="35">
        <f t="shared" ca="1" si="7"/>
        <v>2.7683934205341498</v>
      </c>
      <c r="J41" s="35">
        <f t="shared" ca="1" si="7"/>
        <v>379.95812359187499</v>
      </c>
      <c r="K41" s="35">
        <f t="shared" ca="1" si="7"/>
        <v>100.65</v>
      </c>
      <c r="L41" s="36"/>
      <c r="M41" s="143">
        <v>2019</v>
      </c>
      <c r="N41" s="18">
        <v>380</v>
      </c>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7" t="s">
        <v>78</v>
      </c>
      <c r="AS41" s="3"/>
      <c r="AT41" s="3"/>
      <c r="AU41" s="3"/>
      <c r="AV41" s="3"/>
      <c r="AW41" s="3"/>
      <c r="AX41" s="3"/>
      <c r="AY41" s="3"/>
      <c r="AZ41" s="3"/>
      <c r="BA41" s="3"/>
      <c r="BB41" s="3"/>
      <c r="BC41" s="3"/>
      <c r="BD41" s="3"/>
      <c r="BE41" s="3"/>
      <c r="BF41" s="3"/>
      <c r="BG41" s="3"/>
      <c r="BH41" s="3"/>
      <c r="BI41" s="3"/>
      <c r="BJ41" s="3"/>
      <c r="BK41" s="3"/>
      <c r="BL41" s="3"/>
      <c r="BM41" s="3"/>
      <c r="BN41" s="3"/>
      <c r="BO41" s="3"/>
      <c r="BP41" s="3"/>
    </row>
    <row r="42" spans="1:68" s="4" customFormat="1">
      <c r="A42" s="34" t="s">
        <v>80</v>
      </c>
      <c r="B42" s="35">
        <f t="shared" ca="1" si="7"/>
        <v>15.2196854535254</v>
      </c>
      <c r="C42" s="35">
        <f t="shared" ca="1" si="7"/>
        <v>38.921867474315803</v>
      </c>
      <c r="D42" s="35">
        <f t="shared" ca="1" si="7"/>
        <v>65.830528285090395</v>
      </c>
      <c r="E42" s="35">
        <f t="shared" ca="1" si="7"/>
        <v>38.832769275108397</v>
      </c>
      <c r="F42" s="35">
        <f t="shared" ca="1" si="7"/>
        <v>27.696584486242099</v>
      </c>
      <c r="G42" s="35">
        <f t="shared" ca="1" si="7"/>
        <v>7.44927090392894</v>
      </c>
      <c r="H42" s="35">
        <f t="shared" ca="1" si="7"/>
        <v>3.9037996669644501</v>
      </c>
      <c r="I42" s="35">
        <f t="shared" ca="1" si="7"/>
        <v>2.2902356207526098</v>
      </c>
      <c r="J42" s="35">
        <f t="shared" ca="1" si="7"/>
        <v>200.144741165928</v>
      </c>
      <c r="K42" s="35">
        <f t="shared" ca="1" si="7"/>
        <v>52.978000000000002</v>
      </c>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7" t="s">
        <v>60</v>
      </c>
      <c r="AS42" s="3"/>
      <c r="AT42" s="3"/>
      <c r="AU42" s="3"/>
      <c r="AV42" s="3"/>
      <c r="AW42" s="3"/>
      <c r="AX42" s="3"/>
      <c r="AY42" s="3"/>
      <c r="AZ42" s="3"/>
      <c r="BA42" s="3"/>
      <c r="BB42" s="3"/>
      <c r="BC42" s="3"/>
      <c r="BD42" s="3"/>
      <c r="BE42" s="3"/>
      <c r="BF42" s="3"/>
      <c r="BG42" s="3"/>
      <c r="BH42" s="3"/>
      <c r="BI42" s="3"/>
      <c r="BJ42" s="3"/>
      <c r="BK42" s="3"/>
      <c r="BL42" s="3"/>
      <c r="BM42" s="3"/>
      <c r="BN42" s="3"/>
      <c r="BO42" s="3"/>
      <c r="BP42" s="3"/>
    </row>
    <row r="43" spans="1:68" s="4" customFormat="1">
      <c r="A43" s="34" t="s">
        <v>81</v>
      </c>
      <c r="B43" s="35">
        <f t="shared" ca="1" si="7"/>
        <v>3.88402877636988E-2</v>
      </c>
      <c r="C43" s="35">
        <f t="shared" ca="1" si="7"/>
        <v>0.20633385847691199</v>
      </c>
      <c r="D43" s="35">
        <f t="shared" ca="1" si="7"/>
        <v>0.55891145435657297</v>
      </c>
      <c r="E43" s="35">
        <f t="shared" ca="1" si="7"/>
        <v>0.77926188328576695</v>
      </c>
      <c r="F43" s="35">
        <f t="shared" ca="1" si="7"/>
        <v>0.48724656480829498</v>
      </c>
      <c r="G43" s="35">
        <f t="shared" ca="1" si="7"/>
        <v>7.9174340846604893E-2</v>
      </c>
      <c r="H43" s="35">
        <f t="shared" ca="1" si="7"/>
        <v>1.1765492281004901E-2</v>
      </c>
      <c r="I43" s="35">
        <f t="shared" ca="1" si="7"/>
        <v>0</v>
      </c>
      <c r="J43" s="35">
        <f t="shared" ca="1" si="7"/>
        <v>2.1615338818188601</v>
      </c>
      <c r="K43" s="35">
        <f t="shared" ca="1" si="7"/>
        <v>0.53</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7" t="s">
        <v>80</v>
      </c>
      <c r="AS43" s="3"/>
      <c r="AT43" s="3"/>
      <c r="AU43" s="3"/>
      <c r="AV43" s="3"/>
      <c r="AW43" s="3"/>
      <c r="AX43" s="3"/>
      <c r="AY43" s="3"/>
      <c r="AZ43" s="3"/>
      <c r="BA43" s="3"/>
      <c r="BB43" s="3"/>
      <c r="BC43" s="3"/>
      <c r="BD43" s="3"/>
      <c r="BE43" s="3"/>
      <c r="BF43" s="3"/>
      <c r="BG43" s="3"/>
      <c r="BH43" s="3"/>
      <c r="BI43" s="3"/>
      <c r="BJ43" s="3"/>
      <c r="BK43" s="3"/>
      <c r="BL43" s="3"/>
      <c r="BM43" s="3"/>
      <c r="BN43" s="3"/>
      <c r="BO43" s="3"/>
      <c r="BP43" s="3"/>
    </row>
    <row r="44" spans="1:68" s="4" customFormat="1">
      <c r="A44" s="30" t="s">
        <v>82</v>
      </c>
      <c r="B44" s="39">
        <f t="shared" ca="1" si="7"/>
        <v>0.73715918623587595</v>
      </c>
      <c r="C44" s="39">
        <f t="shared" ca="1" si="7"/>
        <v>0.82129918672771296</v>
      </c>
      <c r="D44" s="39">
        <f t="shared" ca="1" si="7"/>
        <v>2.0772992305264601</v>
      </c>
      <c r="E44" s="39">
        <f t="shared" ca="1" si="7"/>
        <v>1.3184053126469699</v>
      </c>
      <c r="F44" s="39">
        <f t="shared" ca="1" si="7"/>
        <v>1.1354068289861401</v>
      </c>
      <c r="G44" s="39">
        <f t="shared" ca="1" si="7"/>
        <v>0.53166173426044805</v>
      </c>
      <c r="H44" s="39">
        <f t="shared" ca="1" si="7"/>
        <v>0.26855756199910302</v>
      </c>
      <c r="I44" s="39">
        <f t="shared" ca="1" si="7"/>
        <v>0.25401430954489201</v>
      </c>
      <c r="J44" s="39">
        <f t="shared" ca="1" si="7"/>
        <v>7.1438033509276098</v>
      </c>
      <c r="K44" s="39">
        <f t="shared" ca="1" si="7"/>
        <v>1.9370000000000001</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7" t="s">
        <v>81</v>
      </c>
      <c r="AS44" s="3"/>
      <c r="AT44" s="3"/>
      <c r="AU44" s="3"/>
      <c r="AV44" s="3"/>
      <c r="AW44" s="3"/>
      <c r="AX44" s="3"/>
      <c r="AY44" s="3"/>
      <c r="AZ44" s="3"/>
      <c r="BA44" s="3"/>
      <c r="BB44" s="3"/>
      <c r="BC44" s="3"/>
      <c r="BD44" s="3"/>
      <c r="BE44" s="3"/>
      <c r="BF44" s="3"/>
      <c r="BG44" s="3"/>
      <c r="BH44" s="3"/>
      <c r="BI44" s="3"/>
      <c r="BJ44" s="3"/>
      <c r="BK44" s="3"/>
      <c r="BL44" s="3"/>
      <c r="BM44" s="3"/>
      <c r="BN44" s="3"/>
      <c r="BO44" s="3"/>
      <c r="BP44" s="3"/>
    </row>
    <row r="45" spans="1:68" s="4" customFormat="1">
      <c r="A45" s="34" t="s">
        <v>83</v>
      </c>
      <c r="B45" s="35"/>
      <c r="C45" s="35"/>
      <c r="D45" s="35"/>
      <c r="E45" s="35"/>
      <c r="F45" s="35"/>
      <c r="G45" s="35"/>
      <c r="H45" s="35"/>
      <c r="I45" s="35"/>
      <c r="J45" s="35"/>
      <c r="K45" s="35"/>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7" t="s">
        <v>84</v>
      </c>
      <c r="AS45" s="3"/>
      <c r="AT45" s="3"/>
      <c r="AU45" s="3"/>
      <c r="AV45" s="3"/>
      <c r="AW45" s="3"/>
      <c r="AX45" s="3"/>
      <c r="AY45" s="3"/>
      <c r="AZ45" s="3"/>
      <c r="BA45" s="3"/>
      <c r="BB45" s="3"/>
      <c r="BC45" s="3"/>
      <c r="BD45" s="3"/>
      <c r="BE45" s="3"/>
      <c r="BF45" s="3"/>
      <c r="BG45" s="3"/>
      <c r="BH45" s="3"/>
      <c r="BI45" s="3"/>
      <c r="BJ45" s="3"/>
      <c r="BK45" s="3"/>
      <c r="BL45" s="3"/>
      <c r="BM45" s="3"/>
      <c r="BN45" s="3"/>
      <c r="BO45" s="3"/>
      <c r="BP45" s="3"/>
    </row>
    <row r="46" spans="1:68" s="4" customFormat="1">
      <c r="A46" s="40" t="s">
        <v>85</v>
      </c>
      <c r="B46" s="35">
        <f t="shared" ref="B46:K53" ca="1" si="8">VLOOKUP($A46,INDIRECT(VLOOKUP($B$33,$AR$6:$AS$26,2,0)),B$94,0)</f>
        <v>0.71102044715909796</v>
      </c>
      <c r="C46" s="35">
        <f t="shared" ca="1" si="8"/>
        <v>4.4566678934251298</v>
      </c>
      <c r="D46" s="35">
        <f t="shared" ca="1" si="8"/>
        <v>8.3468340655753401</v>
      </c>
      <c r="E46" s="35">
        <f t="shared" ca="1" si="8"/>
        <v>4.1047081240032703</v>
      </c>
      <c r="F46" s="35">
        <f t="shared" ca="1" si="8"/>
        <v>0.58877939670478396</v>
      </c>
      <c r="G46" s="35">
        <f t="shared" ca="1" si="8"/>
        <v>0</v>
      </c>
      <c r="H46" s="35">
        <f t="shared" ca="1" si="8"/>
        <v>0</v>
      </c>
      <c r="I46" s="35">
        <f t="shared" ca="1" si="8"/>
        <v>0</v>
      </c>
      <c r="J46" s="35">
        <f t="shared" ca="1" si="8"/>
        <v>18.2080099268676</v>
      </c>
      <c r="K46" s="35">
        <f t="shared" ca="1" si="8"/>
        <v>4.3620000000000001</v>
      </c>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7"/>
      <c r="AS46" s="3"/>
      <c r="AT46" s="3"/>
      <c r="AU46" s="3"/>
      <c r="AV46" s="3"/>
      <c r="AW46" s="3"/>
      <c r="AX46" s="3"/>
      <c r="AY46" s="3"/>
      <c r="AZ46" s="3"/>
      <c r="BA46" s="3"/>
      <c r="BB46" s="3"/>
      <c r="BC46" s="3"/>
      <c r="BD46" s="3"/>
      <c r="BE46" s="3"/>
      <c r="BF46" s="3"/>
      <c r="BG46" s="3"/>
      <c r="BH46" s="3"/>
      <c r="BI46" s="3"/>
      <c r="BJ46" s="3"/>
      <c r="BK46" s="3"/>
      <c r="BL46" s="3"/>
      <c r="BM46" s="3"/>
      <c r="BN46" s="3"/>
      <c r="BO46" s="3"/>
      <c r="BP46" s="3"/>
    </row>
    <row r="47" spans="1:68" s="4" customFormat="1">
      <c r="A47" s="34" t="s">
        <v>86</v>
      </c>
      <c r="B47" s="35">
        <f t="shared" ca="1" si="8"/>
        <v>0.91517131491398396</v>
      </c>
      <c r="C47" s="35">
        <f t="shared" ca="1" si="8"/>
        <v>4.46666590282749</v>
      </c>
      <c r="D47" s="35">
        <f t="shared" ca="1" si="8"/>
        <v>15.5588670733994</v>
      </c>
      <c r="E47" s="35">
        <f t="shared" ca="1" si="8"/>
        <v>6.8168032539499697</v>
      </c>
      <c r="F47" s="35">
        <f t="shared" ca="1" si="8"/>
        <v>3.4498086107902299</v>
      </c>
      <c r="G47" s="35">
        <f t="shared" ca="1" si="8"/>
        <v>0.39474406093737702</v>
      </c>
      <c r="H47" s="35">
        <f t="shared" ca="1" si="8"/>
        <v>1.95640978684632E-2</v>
      </c>
      <c r="I47" s="35">
        <f t="shared" ca="1" si="8"/>
        <v>0</v>
      </c>
      <c r="J47" s="35">
        <f t="shared" ca="1" si="8"/>
        <v>31.621624314686901</v>
      </c>
      <c r="K47" s="35">
        <f t="shared" ca="1" si="8"/>
        <v>8.1270000000000007</v>
      </c>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8" t="s">
        <v>85</v>
      </c>
      <c r="AS47" s="3"/>
      <c r="AT47" s="3"/>
      <c r="AU47" s="3"/>
      <c r="AV47" s="3"/>
      <c r="AW47" s="3"/>
      <c r="AX47" s="3"/>
      <c r="AY47" s="3"/>
      <c r="AZ47" s="3"/>
      <c r="BA47" s="3"/>
      <c r="BB47" s="3"/>
      <c r="BC47" s="3"/>
      <c r="BD47" s="3"/>
      <c r="BE47" s="3"/>
      <c r="BF47" s="3"/>
      <c r="BG47" s="3"/>
      <c r="BH47" s="3"/>
      <c r="BI47" s="3"/>
      <c r="BJ47" s="3"/>
      <c r="BK47" s="3"/>
      <c r="BL47" s="3"/>
      <c r="BM47" s="3"/>
      <c r="BN47" s="3"/>
      <c r="BO47" s="3"/>
      <c r="BP47" s="3"/>
    </row>
    <row r="48" spans="1:68" s="4" customFormat="1">
      <c r="A48" s="40" t="s">
        <v>87</v>
      </c>
      <c r="B48" s="35">
        <f t="shared" ca="1" si="8"/>
        <v>0</v>
      </c>
      <c r="C48" s="35">
        <f t="shared" ca="1" si="8"/>
        <v>4.3418111992712697E-3</v>
      </c>
      <c r="D48" s="35">
        <f t="shared" ca="1" si="8"/>
        <v>0</v>
      </c>
      <c r="E48" s="35">
        <f t="shared" ca="1" si="8"/>
        <v>1.6097843555886799E-2</v>
      </c>
      <c r="F48" s="35">
        <f t="shared" ca="1" si="8"/>
        <v>2.8699754228542901E-2</v>
      </c>
      <c r="G48" s="35">
        <f t="shared" ca="1" si="8"/>
        <v>0.15973388039773101</v>
      </c>
      <c r="H48" s="35">
        <f t="shared" ca="1" si="8"/>
        <v>0.123370424720828</v>
      </c>
      <c r="I48" s="35">
        <f t="shared" ca="1" si="8"/>
        <v>0.135581703007747</v>
      </c>
      <c r="J48" s="35">
        <f t="shared" ca="1" si="8"/>
        <v>0.46782541711000702</v>
      </c>
      <c r="K48" s="35">
        <f t="shared" ca="1" si="8"/>
        <v>0.115</v>
      </c>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7" t="s">
        <v>86</v>
      </c>
      <c r="AS48" s="3"/>
      <c r="AT48" s="3"/>
      <c r="AU48" s="3"/>
      <c r="AV48" s="3"/>
      <c r="AW48" s="3"/>
      <c r="AX48" s="3"/>
      <c r="AY48" s="3"/>
      <c r="AZ48" s="3"/>
      <c r="BA48" s="3"/>
      <c r="BB48" s="3"/>
      <c r="BC48" s="3"/>
      <c r="BD48" s="3"/>
      <c r="BE48" s="3"/>
      <c r="BF48" s="3"/>
      <c r="BG48" s="3"/>
      <c r="BH48" s="3"/>
      <c r="BI48" s="3"/>
      <c r="BJ48" s="3"/>
      <c r="BK48" s="3"/>
      <c r="BL48" s="3"/>
      <c r="BM48" s="3"/>
      <c r="BN48" s="3"/>
      <c r="BO48" s="3"/>
      <c r="BP48" s="3"/>
    </row>
    <row r="49" spans="1:68" s="4" customFormat="1" ht="24.9" customHeight="1">
      <c r="A49" s="40" t="s">
        <v>88</v>
      </c>
      <c r="B49" s="35">
        <f t="shared" ca="1" si="8"/>
        <v>4.8750911097760599E-2</v>
      </c>
      <c r="C49" s="35">
        <f t="shared" ca="1" si="8"/>
        <v>0.28987169004316299</v>
      </c>
      <c r="D49" s="35">
        <f t="shared" ca="1" si="8"/>
        <v>2.1780588930075999</v>
      </c>
      <c r="E49" s="35">
        <f t="shared" ca="1" si="8"/>
        <v>5.62198185856926</v>
      </c>
      <c r="F49" s="35">
        <f t="shared" ca="1" si="8"/>
        <v>3.7059787258901502</v>
      </c>
      <c r="G49" s="35">
        <f t="shared" ca="1" si="8"/>
        <v>8.6134869939794301E-2</v>
      </c>
      <c r="H49" s="35">
        <f t="shared" ca="1" si="8"/>
        <v>0</v>
      </c>
      <c r="I49" s="35">
        <f t="shared" ca="1" si="8"/>
        <v>0</v>
      </c>
      <c r="J49" s="35">
        <f t="shared" ca="1" si="8"/>
        <v>11.930776948547701</v>
      </c>
      <c r="K49" s="35">
        <f t="shared" ca="1" si="8"/>
        <v>2.4929999999999999</v>
      </c>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8" t="s">
        <v>87</v>
      </c>
      <c r="AS49" s="3"/>
      <c r="AT49" s="3"/>
      <c r="AU49" s="3"/>
      <c r="AV49" s="3"/>
      <c r="AW49" s="3"/>
      <c r="AX49" s="3"/>
      <c r="AY49" s="3"/>
      <c r="AZ49" s="3"/>
      <c r="BA49" s="3"/>
      <c r="BB49" s="3"/>
      <c r="BC49" s="3"/>
      <c r="BD49" s="3"/>
      <c r="BE49" s="3"/>
      <c r="BF49" s="3"/>
      <c r="BG49" s="3"/>
      <c r="BH49" s="3"/>
      <c r="BI49" s="3"/>
      <c r="BJ49" s="3"/>
      <c r="BK49" s="3"/>
      <c r="BL49" s="3"/>
      <c r="BM49" s="3"/>
      <c r="BN49" s="3"/>
      <c r="BO49" s="3"/>
      <c r="BP49" s="3"/>
    </row>
    <row r="50" spans="1:68" s="4" customFormat="1" ht="12" customHeight="1">
      <c r="A50" s="40" t="s">
        <v>89</v>
      </c>
      <c r="B50" s="35">
        <f t="shared" ca="1" si="8"/>
        <v>0</v>
      </c>
      <c r="C50" s="35">
        <f t="shared" ca="1" si="8"/>
        <v>0.132101802723088</v>
      </c>
      <c r="D50" s="35">
        <f t="shared" ca="1" si="8"/>
        <v>1.52120987769368</v>
      </c>
      <c r="E50" s="35">
        <f t="shared" ca="1" si="8"/>
        <v>3.9283134008487299</v>
      </c>
      <c r="F50" s="35">
        <f t="shared" ca="1" si="8"/>
        <v>7.9736095006686103</v>
      </c>
      <c r="G50" s="35">
        <f t="shared" ca="1" si="8"/>
        <v>4.15811883726359</v>
      </c>
      <c r="H50" s="35">
        <f t="shared" ca="1" si="8"/>
        <v>2.1060376968176602</v>
      </c>
      <c r="I50" s="35">
        <f t="shared" ca="1" si="8"/>
        <v>1.4136539935964201</v>
      </c>
      <c r="J50" s="35">
        <f t="shared" ca="1" si="8"/>
        <v>21.233045109611801</v>
      </c>
      <c r="K50" s="35">
        <f t="shared" ca="1" si="8"/>
        <v>5.3419999999999996</v>
      </c>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8" t="s">
        <v>88</v>
      </c>
      <c r="AS50" s="3"/>
      <c r="AT50" s="3"/>
      <c r="AU50" s="3"/>
      <c r="AV50" s="3"/>
      <c r="AW50" s="3"/>
      <c r="AX50" s="3"/>
      <c r="AY50" s="3"/>
      <c r="AZ50" s="3"/>
      <c r="BA50" s="3"/>
      <c r="BB50" s="3"/>
      <c r="BC50" s="3"/>
      <c r="BD50" s="3"/>
      <c r="BE50" s="3"/>
      <c r="BF50" s="3"/>
      <c r="BG50" s="3"/>
      <c r="BH50" s="3"/>
      <c r="BI50" s="3"/>
      <c r="BJ50" s="3"/>
      <c r="BK50" s="3"/>
      <c r="BL50" s="3"/>
      <c r="BM50" s="3"/>
      <c r="BN50" s="3"/>
      <c r="BO50" s="3"/>
      <c r="BP50" s="3"/>
    </row>
    <row r="51" spans="1:68" s="4" customFormat="1" ht="15" customHeight="1">
      <c r="A51" s="40" t="s">
        <v>90</v>
      </c>
      <c r="B51" s="35" t="e">
        <f t="shared" ca="1" si="8"/>
        <v>#N/A</v>
      </c>
      <c r="C51" s="35" t="e">
        <f t="shared" ca="1" si="8"/>
        <v>#N/A</v>
      </c>
      <c r="D51" s="35" t="e">
        <f t="shared" ca="1" si="8"/>
        <v>#N/A</v>
      </c>
      <c r="E51" s="35" t="e">
        <f t="shared" ca="1" si="8"/>
        <v>#N/A</v>
      </c>
      <c r="F51" s="35" t="e">
        <f t="shared" ca="1" si="8"/>
        <v>#N/A</v>
      </c>
      <c r="G51" s="35" t="e">
        <f t="shared" ca="1" si="8"/>
        <v>#N/A</v>
      </c>
      <c r="H51" s="35" t="e">
        <f t="shared" ca="1" si="8"/>
        <v>#N/A</v>
      </c>
      <c r="I51" s="35" t="e">
        <f t="shared" ca="1" si="8"/>
        <v>#N/A</v>
      </c>
      <c r="J51" s="35" t="e">
        <f t="shared" ca="1" si="8"/>
        <v>#N/A</v>
      </c>
      <c r="K51" s="35" t="e">
        <f t="shared" ca="1" si="8"/>
        <v>#N/A</v>
      </c>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8" t="s">
        <v>89</v>
      </c>
      <c r="AS51" s="3"/>
      <c r="AT51" s="3"/>
      <c r="AU51" s="3"/>
      <c r="AV51" s="3"/>
      <c r="AW51" s="3"/>
      <c r="AX51" s="3"/>
      <c r="AY51" s="3"/>
      <c r="AZ51" s="3"/>
      <c r="BA51" s="3"/>
      <c r="BB51" s="3"/>
      <c r="BC51" s="3"/>
      <c r="BD51" s="3"/>
      <c r="BE51" s="3"/>
      <c r="BF51" s="3"/>
      <c r="BG51" s="3"/>
      <c r="BH51" s="3"/>
      <c r="BI51" s="3"/>
      <c r="BJ51" s="3"/>
      <c r="BK51" s="3"/>
      <c r="BL51" s="3"/>
      <c r="BM51" s="3"/>
      <c r="BN51" s="3"/>
      <c r="BO51" s="3"/>
      <c r="BP51" s="3"/>
    </row>
    <row r="52" spans="1:68" s="4" customFormat="1" ht="15" customHeight="1">
      <c r="A52" s="41" t="s">
        <v>91</v>
      </c>
      <c r="B52" s="39" t="e">
        <f t="shared" ca="1" si="8"/>
        <v>#N/A</v>
      </c>
      <c r="C52" s="39" t="e">
        <f t="shared" ca="1" si="8"/>
        <v>#N/A</v>
      </c>
      <c r="D52" s="39" t="e">
        <f t="shared" ca="1" si="8"/>
        <v>#N/A</v>
      </c>
      <c r="E52" s="39" t="e">
        <f t="shared" ca="1" si="8"/>
        <v>#N/A</v>
      </c>
      <c r="F52" s="39" t="e">
        <f t="shared" ca="1" si="8"/>
        <v>#N/A</v>
      </c>
      <c r="G52" s="39" t="e">
        <f t="shared" ca="1" si="8"/>
        <v>#N/A</v>
      </c>
      <c r="H52" s="39" t="e">
        <f t="shared" ca="1" si="8"/>
        <v>#N/A</v>
      </c>
      <c r="I52" s="39" t="e">
        <f t="shared" ca="1" si="8"/>
        <v>#N/A</v>
      </c>
      <c r="J52" s="39" t="e">
        <f t="shared" ca="1" si="8"/>
        <v>#N/A</v>
      </c>
      <c r="K52" s="39" t="e">
        <f t="shared" ca="1" si="8"/>
        <v>#N/A</v>
      </c>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8" t="s">
        <v>90</v>
      </c>
      <c r="AS52" s="3"/>
      <c r="AT52" s="3"/>
      <c r="AU52" s="3"/>
      <c r="AV52" s="3"/>
      <c r="AW52" s="3"/>
      <c r="AX52" s="3"/>
      <c r="AY52" s="3"/>
      <c r="AZ52" s="3"/>
      <c r="BA52" s="3"/>
      <c r="BB52" s="3"/>
      <c r="BC52" s="3"/>
      <c r="BD52" s="3"/>
      <c r="BE52" s="3"/>
      <c r="BF52" s="3"/>
      <c r="BG52" s="3"/>
      <c r="BH52" s="3"/>
      <c r="BI52" s="3"/>
      <c r="BJ52" s="3"/>
      <c r="BK52" s="3"/>
      <c r="BL52" s="3"/>
      <c r="BM52" s="3"/>
      <c r="BN52" s="3"/>
      <c r="BO52" s="3"/>
      <c r="BP52" s="3"/>
    </row>
    <row r="53" spans="1:68" s="4" customFormat="1" ht="15" customHeight="1" thickBot="1">
      <c r="A53" s="42" t="s">
        <v>92</v>
      </c>
      <c r="B53" s="35" t="e">
        <f t="shared" ca="1" si="8"/>
        <v>#N/A</v>
      </c>
      <c r="C53" s="35" t="e">
        <f t="shared" ca="1" si="8"/>
        <v>#N/A</v>
      </c>
      <c r="D53" s="35" t="e">
        <f t="shared" ca="1" si="8"/>
        <v>#N/A</v>
      </c>
      <c r="E53" s="35" t="e">
        <f t="shared" ca="1" si="8"/>
        <v>#N/A</v>
      </c>
      <c r="F53" s="35" t="e">
        <f t="shared" ca="1" si="8"/>
        <v>#N/A</v>
      </c>
      <c r="G53" s="35" t="e">
        <f t="shared" ca="1" si="8"/>
        <v>#N/A</v>
      </c>
      <c r="H53" s="35" t="e">
        <f t="shared" ca="1" si="8"/>
        <v>#N/A</v>
      </c>
      <c r="I53" s="35" t="e">
        <f t="shared" ca="1" si="8"/>
        <v>#N/A</v>
      </c>
      <c r="J53" s="35" t="e">
        <f t="shared" ca="1" si="8"/>
        <v>#N/A</v>
      </c>
      <c r="K53" s="35" t="e">
        <f t="shared" ca="1" si="8"/>
        <v>#N/A</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8" t="s">
        <v>93</v>
      </c>
      <c r="AS53" s="3"/>
      <c r="AT53" s="3"/>
      <c r="AU53" s="3"/>
      <c r="AV53" s="3"/>
      <c r="AW53" s="3"/>
      <c r="AX53" s="3"/>
      <c r="AY53" s="3"/>
      <c r="AZ53" s="3"/>
      <c r="BA53" s="3"/>
      <c r="BB53" s="3"/>
      <c r="BC53" s="3"/>
      <c r="BD53" s="3"/>
      <c r="BE53" s="3"/>
      <c r="BF53" s="3"/>
      <c r="BG53" s="3"/>
      <c r="BH53" s="3"/>
      <c r="BI53" s="3"/>
      <c r="BJ53" s="3"/>
      <c r="BK53" s="3"/>
      <c r="BL53" s="3"/>
      <c r="BM53" s="3"/>
      <c r="BN53" s="3"/>
      <c r="BO53" s="3"/>
      <c r="BP53" s="3"/>
    </row>
    <row r="54" spans="1:68" s="4" customFormat="1" ht="15" customHeight="1">
      <c r="B54" s="43"/>
      <c r="C54" s="43"/>
      <c r="D54" s="43"/>
      <c r="E54" s="43"/>
      <c r="F54" s="43"/>
      <c r="G54" s="43"/>
      <c r="H54" s="43"/>
      <c r="I54" s="43"/>
      <c r="J54" s="43"/>
      <c r="K54" s="43"/>
      <c r="AR54" s="44" t="s">
        <v>92</v>
      </c>
      <c r="AS54" s="3"/>
      <c r="AT54" s="3"/>
      <c r="AU54" s="3"/>
      <c r="AV54" s="3"/>
      <c r="AW54" s="3"/>
      <c r="AX54" s="3"/>
      <c r="AY54" s="3"/>
      <c r="AZ54" s="3"/>
      <c r="BA54" s="3"/>
      <c r="BB54" s="3"/>
      <c r="BC54" s="3"/>
      <c r="BD54" s="3"/>
      <c r="BE54" s="3"/>
      <c r="BF54" s="3"/>
      <c r="BG54" s="3"/>
      <c r="BH54" s="3"/>
      <c r="BI54" s="3"/>
      <c r="BJ54" s="3"/>
      <c r="BK54" s="3"/>
      <c r="BL54" s="3"/>
      <c r="BM54" s="3"/>
      <c r="BN54" s="3"/>
      <c r="BO54" s="3"/>
      <c r="BP54" s="3"/>
    </row>
    <row r="55" spans="1:68" s="4" customFormat="1" ht="15" customHeight="1" thickBot="1">
      <c r="A55" s="45"/>
      <c r="B55" s="46"/>
      <c r="C55" s="46"/>
      <c r="D55" s="46"/>
      <c r="E55" s="46"/>
      <c r="F55" s="46"/>
      <c r="G55" s="46"/>
      <c r="H55" s="46"/>
      <c r="I55" s="46"/>
      <c r="J55" s="46"/>
      <c r="K55" s="46"/>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3"/>
      <c r="AS55" s="3"/>
      <c r="AT55" s="3"/>
      <c r="AU55" s="3"/>
      <c r="AV55" s="3"/>
      <c r="AW55" s="3"/>
      <c r="AX55" s="3"/>
      <c r="AY55" s="3"/>
      <c r="AZ55" s="3"/>
      <c r="BA55" s="3"/>
      <c r="BB55" s="3"/>
      <c r="BC55" s="3"/>
      <c r="BD55" s="3"/>
      <c r="BE55" s="3"/>
      <c r="BF55" s="3"/>
      <c r="BG55" s="3"/>
      <c r="BH55" s="3"/>
      <c r="BI55" s="3"/>
      <c r="BJ55" s="3"/>
      <c r="BK55" s="3"/>
      <c r="BL55" s="3"/>
      <c r="BM55" s="3"/>
      <c r="BN55" s="3"/>
      <c r="BO55" s="3"/>
      <c r="BP55" s="3"/>
    </row>
    <row r="56" spans="1:68" s="4" customFormat="1" ht="14.4">
      <c r="A56" s="47"/>
      <c r="B56" s="176" t="s">
        <v>94</v>
      </c>
      <c r="C56" s="176"/>
      <c r="D56" s="176"/>
      <c r="E56" s="176"/>
      <c r="F56" s="176"/>
      <c r="G56" s="176"/>
      <c r="H56" s="176"/>
      <c r="I56" s="176"/>
      <c r="J56" s="2"/>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
      <c r="AS56" s="3"/>
      <c r="AT56" s="3"/>
      <c r="AU56" s="3"/>
      <c r="AV56" s="3"/>
      <c r="AW56" s="3"/>
      <c r="AX56" s="3"/>
      <c r="AY56" s="3"/>
      <c r="AZ56" s="3"/>
      <c r="BA56" s="3"/>
      <c r="BB56" s="3"/>
      <c r="BC56" s="3"/>
      <c r="BD56" s="3"/>
      <c r="BE56" s="3"/>
      <c r="BF56" s="3"/>
      <c r="BG56" s="3"/>
      <c r="BH56" s="3"/>
      <c r="BI56" s="3"/>
      <c r="BJ56" s="3"/>
      <c r="BK56" s="3"/>
      <c r="BL56" s="3"/>
      <c r="BM56" s="3"/>
      <c r="BN56" s="3"/>
      <c r="BO56" s="3"/>
      <c r="BP56" s="3"/>
    </row>
    <row r="57" spans="1:68" s="4" customFormat="1" ht="30" customHeight="1">
      <c r="A57" s="30" t="s">
        <v>74</v>
      </c>
      <c r="B57" s="18" t="s">
        <v>64</v>
      </c>
      <c r="C57" s="18" t="s">
        <v>95</v>
      </c>
      <c r="D57" s="18" t="s">
        <v>96</v>
      </c>
      <c r="E57" s="18" t="s">
        <v>97</v>
      </c>
      <c r="F57" s="18" t="s">
        <v>98</v>
      </c>
      <c r="G57" s="18" t="s">
        <v>99</v>
      </c>
      <c r="H57" s="18" t="s">
        <v>100</v>
      </c>
      <c r="I57" s="18" t="s">
        <v>72</v>
      </c>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
      <c r="AS57" s="3"/>
      <c r="AT57" s="3"/>
      <c r="AU57" s="3"/>
      <c r="AV57" s="3"/>
      <c r="AW57" s="3"/>
      <c r="AX57" s="3"/>
      <c r="AY57" s="3"/>
      <c r="AZ57" s="3"/>
      <c r="BA57" s="3"/>
      <c r="BB57" s="3"/>
      <c r="BC57" s="3"/>
      <c r="BD57" s="3"/>
      <c r="BE57" s="3"/>
      <c r="BF57" s="3"/>
      <c r="BG57" s="3"/>
      <c r="BH57" s="3"/>
      <c r="BI57" s="3"/>
      <c r="BJ57" s="3"/>
      <c r="BK57" s="3"/>
      <c r="BL57" s="3"/>
      <c r="BM57" s="3"/>
      <c r="BN57" s="3"/>
      <c r="BO57" s="3"/>
      <c r="BP57" s="3"/>
    </row>
    <row r="58" spans="1:68" s="4" customFormat="1" ht="15" customHeight="1">
      <c r="A58" s="32" t="s">
        <v>75</v>
      </c>
      <c r="B58" s="33"/>
      <c r="C58" s="33"/>
      <c r="D58" s="33"/>
      <c r="E58" s="33"/>
      <c r="F58" s="33"/>
      <c r="G58" s="33"/>
      <c r="H58" s="33"/>
      <c r="I58" s="33"/>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3"/>
      <c r="AS58" s="3"/>
      <c r="AT58" s="3"/>
      <c r="AU58" s="3"/>
      <c r="AV58" s="3"/>
      <c r="AW58" s="3"/>
      <c r="AX58" s="3"/>
      <c r="AY58" s="3"/>
      <c r="AZ58" s="3"/>
      <c r="BA58" s="3"/>
      <c r="BB58" s="3"/>
      <c r="BC58" s="3"/>
      <c r="BD58" s="3"/>
      <c r="BE58" s="3"/>
      <c r="BF58" s="3"/>
      <c r="BG58" s="3"/>
      <c r="BH58" s="3"/>
      <c r="BI58" s="3"/>
      <c r="BJ58" s="3"/>
      <c r="BK58" s="3"/>
      <c r="BL58" s="3"/>
      <c r="BM58" s="3"/>
      <c r="BN58" s="3"/>
      <c r="BO58" s="3"/>
      <c r="BP58" s="3"/>
    </row>
    <row r="59" spans="1:68" s="4" customFormat="1" ht="15" customHeight="1">
      <c r="A59" s="34" t="s">
        <v>76</v>
      </c>
      <c r="B59" s="49">
        <f t="shared" ref="B59:B64" ca="1" si="9">B39/$J39*100</f>
        <v>73.882926577102765</v>
      </c>
      <c r="C59" s="49">
        <f t="shared" ref="C59:I64" ca="1" si="10">C39/$J39*100+B59</f>
        <v>95.909644002855146</v>
      </c>
      <c r="D59" s="49">
        <f t="shared" ca="1" si="10"/>
        <v>99.819941374045186</v>
      </c>
      <c r="E59" s="49">
        <f t="shared" ca="1" si="10"/>
        <v>99.980735771543337</v>
      </c>
      <c r="F59" s="49">
        <f t="shared" ca="1" si="10"/>
        <v>100.00000000000001</v>
      </c>
      <c r="G59" s="49">
        <f t="shared" ca="1" si="10"/>
        <v>100.00000000000001</v>
      </c>
      <c r="H59" s="49">
        <f t="shared" ca="1" si="10"/>
        <v>100.00000000000001</v>
      </c>
      <c r="I59" s="49">
        <f t="shared" ca="1" si="10"/>
        <v>100.00000000000001</v>
      </c>
      <c r="J59" s="2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3"/>
      <c r="AS59" s="3"/>
      <c r="AT59" s="3"/>
      <c r="AU59" s="3"/>
      <c r="AV59" s="3"/>
      <c r="AW59" s="3"/>
      <c r="AX59" s="3"/>
      <c r="AY59" s="3"/>
      <c r="AZ59" s="3"/>
      <c r="BA59" s="3"/>
      <c r="BB59" s="3"/>
      <c r="BC59" s="3"/>
      <c r="BD59" s="3"/>
      <c r="BE59" s="3"/>
      <c r="BF59" s="3"/>
      <c r="BG59" s="3"/>
      <c r="BH59" s="3"/>
      <c r="BI59" s="3"/>
      <c r="BJ59" s="3"/>
      <c r="BK59" s="3"/>
      <c r="BL59" s="3"/>
      <c r="BM59" s="3"/>
      <c r="BN59" s="3"/>
      <c r="BO59" s="3"/>
      <c r="BP59" s="3"/>
    </row>
    <row r="60" spans="1:68" s="4" customFormat="1" ht="15" customHeight="1">
      <c r="A60" s="34" t="s">
        <v>78</v>
      </c>
      <c r="B60" s="49">
        <f t="shared" ca="1" si="9"/>
        <v>15.167423856461474</v>
      </c>
      <c r="C60" s="49">
        <f t="shared" ca="1" si="10"/>
        <v>46.387312343630953</v>
      </c>
      <c r="D60" s="49">
        <f t="shared" ca="1" si="10"/>
        <v>82.205087723837323</v>
      </c>
      <c r="E60" s="49">
        <f t="shared" ca="1" si="10"/>
        <v>93.737532931569248</v>
      </c>
      <c r="F60" s="49">
        <f t="shared" ca="1" si="10"/>
        <v>99.200065931662664</v>
      </c>
      <c r="G60" s="49">
        <f t="shared" ca="1" si="10"/>
        <v>100.0000000000002</v>
      </c>
      <c r="H60" s="49">
        <f t="shared" ca="1" si="10"/>
        <v>100.0000000000002</v>
      </c>
      <c r="I60" s="49">
        <f t="shared" ca="1" si="10"/>
        <v>100.0000000000002</v>
      </c>
      <c r="J60" s="2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3"/>
      <c r="AS60" s="3"/>
      <c r="AT60" s="3"/>
      <c r="AU60" s="3"/>
      <c r="AV60" s="3"/>
      <c r="AW60" s="3"/>
      <c r="AX60" s="3"/>
      <c r="AY60" s="3"/>
      <c r="AZ60" s="3"/>
      <c r="BA60" s="3"/>
      <c r="BB60" s="3"/>
      <c r="BC60" s="3"/>
      <c r="BD60" s="3"/>
      <c r="BE60" s="3"/>
      <c r="BF60" s="3"/>
      <c r="BG60" s="3"/>
      <c r="BH60" s="3"/>
      <c r="BI60" s="3"/>
      <c r="BJ60" s="3"/>
      <c r="BK60" s="3"/>
      <c r="BL60" s="3"/>
      <c r="BM60" s="3"/>
      <c r="BN60" s="3"/>
      <c r="BO60" s="3"/>
      <c r="BP60" s="3"/>
    </row>
    <row r="61" spans="1:68" s="4" customFormat="1" ht="15" customHeight="1">
      <c r="A61" s="34" t="s">
        <v>60</v>
      </c>
      <c r="B61" s="49">
        <f t="shared" ca="1" si="9"/>
        <v>6.8551739283864297</v>
      </c>
      <c r="C61" s="49">
        <f t="shared" ca="1" si="10"/>
        <v>24.121934785600573</v>
      </c>
      <c r="D61" s="49">
        <f t="shared" ca="1" si="10"/>
        <v>56.960674060985852</v>
      </c>
      <c r="E61" s="49">
        <f t="shared" ca="1" si="10"/>
        <v>77.440356135091633</v>
      </c>
      <c r="F61" s="49">
        <f t="shared" ca="1" si="10"/>
        <v>93.692156347056297</v>
      </c>
      <c r="G61" s="49">
        <f t="shared" ca="1" si="10"/>
        <v>97.864839662751578</v>
      </c>
      <c r="H61" s="49">
        <f t="shared" ca="1" si="10"/>
        <v>99.271395122609107</v>
      </c>
      <c r="I61" s="49">
        <f t="shared" ca="1" si="10"/>
        <v>100.00000000000021</v>
      </c>
      <c r="J61" s="29"/>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3"/>
      <c r="AS61" s="3"/>
      <c r="AT61" s="3"/>
      <c r="AU61" s="3"/>
      <c r="AV61" s="3"/>
      <c r="AW61" s="3"/>
      <c r="AX61" s="3"/>
      <c r="AY61" s="3"/>
      <c r="AZ61" s="3"/>
      <c r="BA61" s="3"/>
      <c r="BB61" s="3"/>
      <c r="BC61" s="3"/>
      <c r="BD61" s="3"/>
      <c r="BE61" s="3"/>
      <c r="BF61" s="3"/>
      <c r="BG61" s="3"/>
      <c r="BH61" s="3"/>
      <c r="BI61" s="3"/>
      <c r="BJ61" s="3"/>
      <c r="BK61" s="3"/>
      <c r="BL61" s="3"/>
      <c r="BM61" s="3"/>
      <c r="BN61" s="3"/>
      <c r="BO61" s="3"/>
      <c r="BP61" s="3"/>
    </row>
    <row r="62" spans="1:68" s="4" customFormat="1" ht="14.4">
      <c r="A62" s="34" t="s">
        <v>80</v>
      </c>
      <c r="B62" s="49">
        <f t="shared" ca="1" si="9"/>
        <v>7.6043394219924423</v>
      </c>
      <c r="C62" s="49">
        <f t="shared" ca="1" si="10"/>
        <v>27.051199353249903</v>
      </c>
      <c r="D62" s="49">
        <f t="shared" ca="1" si="10"/>
        <v>59.942659754157589</v>
      </c>
      <c r="E62" s="49">
        <f t="shared" ca="1" si="10"/>
        <v>79.345002802938708</v>
      </c>
      <c r="F62" s="49">
        <f t="shared" ca="1" si="10"/>
        <v>93.183280204032414</v>
      </c>
      <c r="G62" s="49">
        <f t="shared" ca="1" si="10"/>
        <v>96.905222064974538</v>
      </c>
      <c r="H62" s="49">
        <f t="shared" ca="1" si="10"/>
        <v>98.855710318736868</v>
      </c>
      <c r="I62" s="49">
        <f t="shared" ca="1" si="10"/>
        <v>100.00000000000004</v>
      </c>
      <c r="J62" s="29"/>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3"/>
      <c r="AS62" s="3"/>
      <c r="AT62" s="3"/>
      <c r="AU62" s="3"/>
      <c r="AV62" s="3"/>
      <c r="AW62" s="3"/>
      <c r="AX62" s="3"/>
      <c r="AY62" s="3"/>
      <c r="AZ62" s="3"/>
      <c r="BA62" s="3"/>
      <c r="BB62" s="3"/>
      <c r="BC62" s="3"/>
      <c r="BD62" s="3"/>
      <c r="BE62" s="3"/>
      <c r="BF62" s="3"/>
      <c r="BG62" s="3"/>
      <c r="BH62" s="3"/>
      <c r="BI62" s="3"/>
      <c r="BJ62" s="3"/>
      <c r="BK62" s="3"/>
      <c r="BL62" s="3"/>
      <c r="BM62" s="3"/>
      <c r="BN62" s="3"/>
      <c r="BO62" s="3"/>
      <c r="BP62" s="3"/>
    </row>
    <row r="63" spans="1:68" s="4" customFormat="1" ht="14.4">
      <c r="A63" s="34" t="s">
        <v>81</v>
      </c>
      <c r="B63" s="49">
        <f t="shared" ca="1" si="9"/>
        <v>1.7968854474312457</v>
      </c>
      <c r="C63" s="49">
        <f t="shared" ca="1" si="10"/>
        <v>11.342600192521838</v>
      </c>
      <c r="D63" s="49">
        <f t="shared" ca="1" si="10"/>
        <v>37.199768523663941</v>
      </c>
      <c r="E63" s="49">
        <f t="shared" ca="1" si="10"/>
        <v>73.251106411092451</v>
      </c>
      <c r="F63" s="49">
        <f t="shared" ca="1" si="10"/>
        <v>95.792810194069602</v>
      </c>
      <c r="G63" s="49">
        <f t="shared" ca="1" si="10"/>
        <v>99.45568781595459</v>
      </c>
      <c r="H63" s="49">
        <f t="shared" ca="1" si="10"/>
        <v>99.999999999999773</v>
      </c>
      <c r="I63" s="49">
        <f t="shared" ca="1" si="10"/>
        <v>99.999999999999773</v>
      </c>
      <c r="J63" s="29"/>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3"/>
      <c r="AS63" s="3"/>
      <c r="AT63" s="3"/>
      <c r="AU63" s="3"/>
      <c r="AV63" s="3"/>
      <c r="AW63" s="3"/>
      <c r="AX63" s="3"/>
      <c r="AY63" s="3"/>
      <c r="AZ63" s="3"/>
      <c r="BA63" s="3"/>
      <c r="BB63" s="3"/>
      <c r="BC63" s="3"/>
      <c r="BD63" s="3"/>
      <c r="BE63" s="3"/>
      <c r="BF63" s="3"/>
      <c r="BG63" s="3"/>
      <c r="BH63" s="3"/>
      <c r="BI63" s="3"/>
      <c r="BJ63" s="3"/>
      <c r="BK63" s="3"/>
      <c r="BL63" s="3"/>
      <c r="BM63" s="3"/>
      <c r="BN63" s="3"/>
      <c r="BO63" s="3"/>
      <c r="BP63" s="3"/>
    </row>
    <row r="64" spans="1:68" s="4" customFormat="1" ht="14.4">
      <c r="A64" s="30" t="s">
        <v>82</v>
      </c>
      <c r="B64" s="50">
        <f t="shared" ca="1" si="9"/>
        <v>10.318861676674754</v>
      </c>
      <c r="C64" s="50">
        <f t="shared" ca="1" si="10"/>
        <v>21.815527337566284</v>
      </c>
      <c r="D64" s="50">
        <f t="shared" ca="1" si="10"/>
        <v>50.893864582903902</v>
      </c>
      <c r="E64" s="50">
        <f t="shared" ca="1" si="10"/>
        <v>69.34909421175108</v>
      </c>
      <c r="F64" s="50">
        <f t="shared" ca="1" si="10"/>
        <v>85.242684407493371</v>
      </c>
      <c r="G64" s="50">
        <f t="shared" ca="1" si="10"/>
        <v>92.68496281499479</v>
      </c>
      <c r="H64" s="50">
        <f t="shared" ca="1" si="10"/>
        <v>96.444270690739032</v>
      </c>
      <c r="I64" s="50">
        <f t="shared" ca="1" si="10"/>
        <v>99.999999999999886</v>
      </c>
      <c r="J64" s="29"/>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3"/>
      <c r="AS64" s="3"/>
      <c r="AT64" s="3"/>
      <c r="AU64" s="3"/>
      <c r="AV64" s="3"/>
      <c r="AW64" s="3"/>
      <c r="AX64" s="3"/>
      <c r="AY64" s="3"/>
      <c r="AZ64" s="3"/>
      <c r="BA64" s="3"/>
      <c r="BB64" s="3"/>
      <c r="BC64" s="3"/>
      <c r="BD64" s="3"/>
      <c r="BE64" s="3"/>
      <c r="BF64" s="3"/>
      <c r="BG64" s="3"/>
      <c r="BH64" s="3"/>
      <c r="BI64" s="3"/>
      <c r="BJ64" s="3"/>
      <c r="BK64" s="3"/>
      <c r="BL64" s="3"/>
      <c r="BM64" s="3"/>
      <c r="BN64" s="3"/>
      <c r="BO64" s="3"/>
      <c r="BP64" s="3"/>
    </row>
    <row r="65" spans="1:68" s="4" customFormat="1" ht="14.4">
      <c r="A65" s="34" t="s">
        <v>83</v>
      </c>
      <c r="B65" s="49"/>
      <c r="C65" s="49"/>
      <c r="D65" s="49"/>
      <c r="E65" s="49"/>
      <c r="F65" s="49"/>
      <c r="G65" s="49"/>
      <c r="H65" s="49"/>
      <c r="I65" s="49"/>
      <c r="J65" s="29"/>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3"/>
      <c r="AS65" s="3"/>
      <c r="AT65" s="3"/>
      <c r="AU65" s="3"/>
      <c r="AV65" s="3"/>
      <c r="AW65" s="3"/>
      <c r="AX65" s="3"/>
      <c r="AY65" s="3"/>
      <c r="AZ65" s="3"/>
      <c r="BA65" s="3"/>
      <c r="BB65" s="3"/>
      <c r="BC65" s="3"/>
      <c r="BD65" s="3"/>
      <c r="BE65" s="3"/>
      <c r="BF65" s="3"/>
      <c r="BG65" s="3"/>
      <c r="BH65" s="3"/>
      <c r="BI65" s="3"/>
      <c r="BJ65" s="3"/>
      <c r="BK65" s="3"/>
      <c r="BL65" s="3"/>
      <c r="BM65" s="3"/>
      <c r="BN65" s="3"/>
      <c r="BO65" s="3"/>
      <c r="BP65" s="3"/>
    </row>
    <row r="66" spans="1:68" s="4" customFormat="1" ht="14.4">
      <c r="A66" s="40" t="s">
        <v>85</v>
      </c>
      <c r="B66" s="49">
        <f t="shared" ref="B66:B73" ca="1" si="11">B46/$J46*100</f>
        <v>3.9049871458490455</v>
      </c>
      <c r="C66" s="49">
        <f t="shared" ref="C66:I73" ca="1" si="12">C46/$J46*100+B66</f>
        <v>28.381401159930313</v>
      </c>
      <c r="D66" s="49">
        <f t="shared" ca="1" si="12"/>
        <v>74.222951659410299</v>
      </c>
      <c r="E66" s="49">
        <f t="shared" ca="1" si="12"/>
        <v>96.766371508640475</v>
      </c>
      <c r="F66" s="49">
        <f t="shared" ca="1" si="12"/>
        <v>100.00000000000013</v>
      </c>
      <c r="G66" s="49">
        <f t="shared" ca="1" si="12"/>
        <v>100.00000000000013</v>
      </c>
      <c r="H66" s="49">
        <f t="shared" ca="1" si="12"/>
        <v>100.00000000000013</v>
      </c>
      <c r="I66" s="49">
        <f t="shared" ca="1" si="12"/>
        <v>100.00000000000013</v>
      </c>
      <c r="J66" s="29"/>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3"/>
      <c r="AS66" s="3"/>
      <c r="AT66" s="3"/>
      <c r="AU66" s="3"/>
      <c r="AV66" s="3"/>
      <c r="AW66" s="3"/>
      <c r="AX66" s="3"/>
      <c r="AY66" s="3"/>
      <c r="AZ66" s="3"/>
      <c r="BA66" s="3"/>
      <c r="BB66" s="3"/>
      <c r="BC66" s="3"/>
      <c r="BD66" s="3"/>
      <c r="BE66" s="3"/>
      <c r="BF66" s="3"/>
      <c r="BG66" s="3"/>
      <c r="BH66" s="3"/>
      <c r="BI66" s="3"/>
      <c r="BJ66" s="3"/>
      <c r="BK66" s="3"/>
      <c r="BL66" s="3"/>
      <c r="BM66" s="3"/>
      <c r="BN66" s="3"/>
      <c r="BO66" s="3"/>
      <c r="BP66" s="3"/>
    </row>
    <row r="67" spans="1:68" s="4" customFormat="1" ht="14.4">
      <c r="A67" s="34" t="s">
        <v>86</v>
      </c>
      <c r="B67" s="49">
        <f t="shared" ca="1" si="11"/>
        <v>2.89413126222275</v>
      </c>
      <c r="C67" s="49">
        <f t="shared" ca="1" si="12"/>
        <v>17.01948376902903</v>
      </c>
      <c r="D67" s="49">
        <f t="shared" ca="1" si="12"/>
        <v>66.222734426121207</v>
      </c>
      <c r="E67" s="49">
        <f t="shared" ca="1" si="12"/>
        <v>87.780144589848476</v>
      </c>
      <c r="F67" s="49">
        <f t="shared" ca="1" si="12"/>
        <v>98.689794823052779</v>
      </c>
      <c r="G67" s="49">
        <f t="shared" ca="1" si="12"/>
        <v>99.938130635941548</v>
      </c>
      <c r="H67" s="49">
        <f t="shared" ca="1" si="12"/>
        <v>100.00000000000004</v>
      </c>
      <c r="I67" s="49">
        <f t="shared" ca="1" si="12"/>
        <v>100.00000000000004</v>
      </c>
      <c r="J67" s="29"/>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3"/>
      <c r="AS67" s="3"/>
      <c r="AT67" s="3"/>
      <c r="AU67" s="3"/>
      <c r="AV67" s="3"/>
      <c r="AW67" s="3"/>
      <c r="AX67" s="3"/>
      <c r="AY67" s="3"/>
      <c r="AZ67" s="3"/>
      <c r="BA67" s="3"/>
      <c r="BB67" s="3"/>
      <c r="BC67" s="3"/>
      <c r="BD67" s="3"/>
      <c r="BE67" s="3"/>
      <c r="BF67" s="3"/>
      <c r="BG67" s="3"/>
      <c r="BH67" s="3"/>
      <c r="BI67" s="3"/>
      <c r="BJ67" s="3"/>
      <c r="BK67" s="3"/>
      <c r="BL67" s="3"/>
      <c r="BM67" s="3"/>
      <c r="BN67" s="3"/>
      <c r="BO67" s="3"/>
      <c r="BP67" s="3"/>
    </row>
    <row r="68" spans="1:68" s="4" customFormat="1" ht="14.4">
      <c r="A68" s="40" t="s">
        <v>87</v>
      </c>
      <c r="B68" s="49">
        <f t="shared" ca="1" si="11"/>
        <v>0</v>
      </c>
      <c r="C68" s="49">
        <f t="shared" ca="1" si="12"/>
        <v>0.92808364840303514</v>
      </c>
      <c r="D68" s="49">
        <f t="shared" ca="1" si="12"/>
        <v>0.92808364840303514</v>
      </c>
      <c r="E68" s="49">
        <f t="shared" ca="1" si="12"/>
        <v>4.3690774394910177</v>
      </c>
      <c r="F68" s="49">
        <f t="shared" ca="1" si="12"/>
        <v>10.503792052868743</v>
      </c>
      <c r="G68" s="49">
        <f t="shared" ca="1" si="12"/>
        <v>44.647700133897672</v>
      </c>
      <c r="H68" s="49">
        <f t="shared" ca="1" si="12"/>
        <v>71.018739459411279</v>
      </c>
      <c r="I68" s="49">
        <f t="shared" ca="1" si="12"/>
        <v>99.999999999999986</v>
      </c>
      <c r="J68" s="29"/>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3"/>
      <c r="AS68" s="3"/>
      <c r="AT68" s="3"/>
      <c r="AU68" s="3"/>
      <c r="AV68" s="3"/>
      <c r="AW68" s="3"/>
      <c r="AX68" s="3"/>
      <c r="AY68" s="3"/>
      <c r="AZ68" s="3"/>
      <c r="BA68" s="3"/>
      <c r="BB68" s="3"/>
      <c r="BC68" s="3"/>
      <c r="BD68" s="3"/>
      <c r="BE68" s="3"/>
      <c r="BF68" s="3"/>
      <c r="BG68" s="3"/>
      <c r="BH68" s="3"/>
      <c r="BI68" s="3"/>
      <c r="BJ68" s="3"/>
      <c r="BK68" s="3"/>
      <c r="BL68" s="3"/>
      <c r="BM68" s="3"/>
      <c r="BN68" s="3"/>
      <c r="BO68" s="3"/>
      <c r="BP68" s="3"/>
    </row>
    <row r="69" spans="1:68" s="4" customFormat="1" ht="14.4">
      <c r="A69" s="40" t="s">
        <v>88</v>
      </c>
      <c r="B69" s="49">
        <f t="shared" ca="1" si="11"/>
        <v>0.40861472231022561</v>
      </c>
      <c r="C69" s="49">
        <f t="shared" ca="1" si="12"/>
        <v>2.8382275739564733</v>
      </c>
      <c r="D69" s="49">
        <f t="shared" ca="1" si="12"/>
        <v>21.094028536464023</v>
      </c>
      <c r="E69" s="49">
        <f t="shared" ca="1" si="12"/>
        <v>68.215702865088588</v>
      </c>
      <c r="F69" s="49">
        <f t="shared" ca="1" si="12"/>
        <v>99.278044755079819</v>
      </c>
      <c r="G69" s="49">
        <f t="shared" ca="1" si="12"/>
        <v>100.00000000000021</v>
      </c>
      <c r="H69" s="49">
        <f t="shared" ca="1" si="12"/>
        <v>100.00000000000021</v>
      </c>
      <c r="I69" s="49">
        <f t="shared" ca="1" si="12"/>
        <v>100.00000000000021</v>
      </c>
      <c r="J69" s="29"/>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3"/>
      <c r="AS69" s="3"/>
      <c r="AT69" s="3"/>
      <c r="AU69" s="3"/>
      <c r="AV69" s="3"/>
      <c r="AW69" s="3"/>
      <c r="AX69" s="3"/>
      <c r="AY69" s="3"/>
      <c r="AZ69" s="3"/>
      <c r="BA69" s="3"/>
      <c r="BB69" s="3"/>
      <c r="BC69" s="3"/>
      <c r="BD69" s="3"/>
      <c r="BE69" s="3"/>
      <c r="BF69" s="3"/>
      <c r="BG69" s="3"/>
      <c r="BH69" s="3"/>
      <c r="BI69" s="3"/>
      <c r="BJ69" s="3"/>
      <c r="BK69" s="3"/>
      <c r="BL69" s="3"/>
      <c r="BM69" s="3"/>
      <c r="BN69" s="3"/>
      <c r="BO69" s="3"/>
      <c r="BP69" s="3"/>
    </row>
    <row r="70" spans="1:68" s="4" customFormat="1" ht="14.4">
      <c r="A70" s="40" t="s">
        <v>89</v>
      </c>
      <c r="B70" s="49">
        <f t="shared" ca="1" si="11"/>
        <v>0</v>
      </c>
      <c r="C70" s="49">
        <f t="shared" ca="1" si="12"/>
        <v>0.6221519430733371</v>
      </c>
      <c r="D70" s="49">
        <f t="shared" ca="1" si="12"/>
        <v>7.7865029339025185</v>
      </c>
      <c r="E70" s="49">
        <f t="shared" ca="1" si="12"/>
        <v>26.287445123633262</v>
      </c>
      <c r="F70" s="49">
        <f t="shared" ca="1" si="12"/>
        <v>63.84027590935559</v>
      </c>
      <c r="G70" s="49">
        <f t="shared" ca="1" si="12"/>
        <v>83.42351899011976</v>
      </c>
      <c r="H70" s="49">
        <f t="shared" ca="1" si="12"/>
        <v>93.342198510394013</v>
      </c>
      <c r="I70" s="49">
        <f t="shared" ca="1" si="12"/>
        <v>99.999999999999886</v>
      </c>
      <c r="J70" s="29"/>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3"/>
      <c r="AS70" s="3"/>
      <c r="AT70" s="3"/>
      <c r="AU70" s="3"/>
      <c r="AV70" s="3"/>
      <c r="AW70" s="3"/>
      <c r="AX70" s="3"/>
      <c r="AY70" s="3"/>
      <c r="AZ70" s="3"/>
      <c r="BA70" s="3"/>
      <c r="BB70" s="3"/>
      <c r="BC70" s="3"/>
      <c r="BD70" s="3"/>
      <c r="BE70" s="3"/>
      <c r="BF70" s="3"/>
      <c r="BG70" s="3"/>
      <c r="BH70" s="3"/>
      <c r="BI70" s="3"/>
      <c r="BJ70" s="3"/>
      <c r="BK70" s="3"/>
      <c r="BL70" s="3"/>
      <c r="BM70" s="3"/>
      <c r="BN70" s="3"/>
      <c r="BO70" s="3"/>
      <c r="BP70" s="3"/>
    </row>
    <row r="71" spans="1:68" s="4" customFormat="1" ht="14.4">
      <c r="A71" s="40" t="s">
        <v>90</v>
      </c>
      <c r="B71" s="49" t="e">
        <f t="shared" ca="1" si="11"/>
        <v>#N/A</v>
      </c>
      <c r="C71" s="49" t="e">
        <f t="shared" ca="1" si="12"/>
        <v>#N/A</v>
      </c>
      <c r="D71" s="49" t="e">
        <f t="shared" ca="1" si="12"/>
        <v>#N/A</v>
      </c>
      <c r="E71" s="49" t="e">
        <f t="shared" ca="1" si="12"/>
        <v>#N/A</v>
      </c>
      <c r="F71" s="49" t="e">
        <f t="shared" ca="1" si="12"/>
        <v>#N/A</v>
      </c>
      <c r="G71" s="49" t="e">
        <f t="shared" ca="1" si="12"/>
        <v>#N/A</v>
      </c>
      <c r="H71" s="49" t="e">
        <f t="shared" ca="1" si="12"/>
        <v>#N/A</v>
      </c>
      <c r="I71" s="49" t="e">
        <f t="shared" ca="1" si="12"/>
        <v>#N/A</v>
      </c>
      <c r="J71" s="29"/>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3"/>
      <c r="AS71" s="3"/>
      <c r="AT71" s="3"/>
      <c r="AU71" s="3"/>
      <c r="AV71" s="3"/>
      <c r="AW71" s="3"/>
      <c r="AX71" s="3"/>
      <c r="AY71" s="3"/>
      <c r="AZ71" s="3"/>
      <c r="BA71" s="3"/>
      <c r="BB71" s="3"/>
      <c r="BC71" s="3"/>
      <c r="BD71" s="3"/>
      <c r="BE71" s="3"/>
      <c r="BF71" s="3"/>
      <c r="BG71" s="3"/>
      <c r="BH71" s="3"/>
      <c r="BI71" s="3"/>
      <c r="BJ71" s="3"/>
      <c r="BK71" s="3"/>
      <c r="BL71" s="3"/>
      <c r="BM71" s="3"/>
      <c r="BN71" s="3"/>
      <c r="BO71" s="3"/>
      <c r="BP71" s="3"/>
    </row>
    <row r="72" spans="1:68" s="4" customFormat="1" ht="14.4">
      <c r="A72" s="41" t="s">
        <v>91</v>
      </c>
      <c r="B72" s="50" t="e">
        <f t="shared" ca="1" si="11"/>
        <v>#N/A</v>
      </c>
      <c r="C72" s="50" t="e">
        <f t="shared" ca="1" si="12"/>
        <v>#N/A</v>
      </c>
      <c r="D72" s="50" t="e">
        <f t="shared" ca="1" si="12"/>
        <v>#N/A</v>
      </c>
      <c r="E72" s="50" t="e">
        <f t="shared" ca="1" si="12"/>
        <v>#N/A</v>
      </c>
      <c r="F72" s="50" t="e">
        <f t="shared" ca="1" si="12"/>
        <v>#N/A</v>
      </c>
      <c r="G72" s="50" t="e">
        <f t="shared" ca="1" si="12"/>
        <v>#N/A</v>
      </c>
      <c r="H72" s="50" t="e">
        <f t="shared" ca="1" si="12"/>
        <v>#N/A</v>
      </c>
      <c r="I72" s="50" t="e">
        <f t="shared" ca="1" si="12"/>
        <v>#N/A</v>
      </c>
      <c r="J72" s="29"/>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3"/>
      <c r="AS72" s="3"/>
      <c r="AT72" s="3"/>
      <c r="AU72" s="3"/>
      <c r="AV72" s="3"/>
      <c r="AW72" s="3"/>
      <c r="AX72" s="3"/>
      <c r="AY72" s="3"/>
      <c r="AZ72" s="3"/>
      <c r="BA72" s="3"/>
      <c r="BB72" s="3"/>
      <c r="BC72" s="3"/>
      <c r="BD72" s="3"/>
      <c r="BE72" s="3"/>
      <c r="BF72" s="3"/>
      <c r="BG72" s="3"/>
      <c r="BH72" s="3"/>
      <c r="BI72" s="3"/>
      <c r="BJ72" s="3"/>
      <c r="BK72" s="3"/>
      <c r="BL72" s="3"/>
      <c r="BM72" s="3"/>
      <c r="BN72" s="3"/>
      <c r="BO72" s="3"/>
      <c r="BP72" s="3"/>
    </row>
    <row r="73" spans="1:68" s="4" customFormat="1" ht="15" thickBot="1">
      <c r="A73" s="42" t="s">
        <v>92</v>
      </c>
      <c r="B73" s="51" t="e">
        <f t="shared" ca="1" si="11"/>
        <v>#N/A</v>
      </c>
      <c r="C73" s="51" t="e">
        <f t="shared" ca="1" si="12"/>
        <v>#N/A</v>
      </c>
      <c r="D73" s="51" t="e">
        <f t="shared" ca="1" si="12"/>
        <v>#N/A</v>
      </c>
      <c r="E73" s="51" t="e">
        <f t="shared" ca="1" si="12"/>
        <v>#N/A</v>
      </c>
      <c r="F73" s="51" t="e">
        <f t="shared" ca="1" si="12"/>
        <v>#N/A</v>
      </c>
      <c r="G73" s="51" t="e">
        <f t="shared" ca="1" si="12"/>
        <v>#N/A</v>
      </c>
      <c r="H73" s="51" t="e">
        <f t="shared" ca="1" si="12"/>
        <v>#N/A</v>
      </c>
      <c r="I73" s="51" t="e">
        <f t="shared" ca="1" si="12"/>
        <v>#N/A</v>
      </c>
      <c r="J73" s="29"/>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3"/>
      <c r="AS73" s="3"/>
      <c r="AT73" s="3"/>
      <c r="AU73" s="3"/>
      <c r="AV73" s="3"/>
      <c r="AW73" s="3"/>
      <c r="AX73" s="3"/>
      <c r="AY73" s="3"/>
      <c r="AZ73" s="3"/>
      <c r="BA73" s="3"/>
      <c r="BB73" s="3"/>
      <c r="BC73" s="3"/>
      <c r="BD73" s="3"/>
      <c r="BE73" s="3"/>
      <c r="BF73" s="3"/>
      <c r="BG73" s="3"/>
      <c r="BH73" s="3"/>
      <c r="BI73" s="3"/>
      <c r="BJ73" s="3"/>
      <c r="BK73" s="3"/>
      <c r="BL73" s="3"/>
      <c r="BM73" s="3"/>
      <c r="BN73" s="3"/>
      <c r="BO73" s="3"/>
      <c r="BP73" s="3"/>
    </row>
    <row r="74" spans="1:68" s="4" customFormat="1">
      <c r="J74" s="29"/>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3"/>
      <c r="AS74" s="3"/>
      <c r="AT74" s="3"/>
      <c r="AU74" s="3"/>
      <c r="AV74" s="3"/>
      <c r="AW74" s="3"/>
      <c r="AX74" s="3"/>
      <c r="AY74" s="3"/>
      <c r="AZ74" s="3"/>
      <c r="BA74" s="3"/>
      <c r="BB74" s="3"/>
      <c r="BC74" s="3"/>
      <c r="BD74" s="3"/>
      <c r="BE74" s="3"/>
      <c r="BF74" s="3"/>
      <c r="BG74" s="3"/>
      <c r="BH74" s="3"/>
      <c r="BI74" s="3"/>
      <c r="BJ74" s="3"/>
      <c r="BK74" s="3"/>
      <c r="BL74" s="3"/>
      <c r="BM74" s="3"/>
      <c r="BN74" s="3"/>
      <c r="BO74" s="3"/>
      <c r="BP74" s="3"/>
    </row>
    <row r="75" spans="1:68" s="4" customFormat="1" ht="14.4">
      <c r="A75" s="45"/>
      <c r="B75" s="52"/>
      <c r="C75" s="52"/>
      <c r="D75" s="52"/>
      <c r="E75" s="52"/>
      <c r="F75" s="52"/>
      <c r="G75" s="52"/>
      <c r="H75" s="52"/>
      <c r="I75" s="52"/>
      <c r="J75" s="29"/>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3"/>
      <c r="AS75" s="3"/>
      <c r="AT75" s="3"/>
      <c r="AU75" s="3"/>
      <c r="AV75" s="3"/>
      <c r="AW75" s="3"/>
      <c r="AX75" s="3"/>
      <c r="AY75" s="3"/>
      <c r="AZ75" s="3"/>
      <c r="BA75" s="3"/>
      <c r="BB75" s="3"/>
      <c r="BC75" s="3"/>
      <c r="BD75" s="3"/>
      <c r="BE75" s="3"/>
      <c r="BF75" s="3"/>
      <c r="BG75" s="3"/>
      <c r="BH75" s="3"/>
      <c r="BI75" s="3"/>
      <c r="BJ75" s="3"/>
      <c r="BK75" s="3"/>
      <c r="BL75" s="3"/>
      <c r="BM75" s="3"/>
      <c r="BN75" s="3"/>
      <c r="BO75" s="3"/>
      <c r="BP75" s="3"/>
    </row>
    <row r="76" spans="1:68" s="4" customFormat="1" ht="60.45" customHeight="1">
      <c r="A76" s="180" t="s">
        <v>101</v>
      </c>
      <c r="B76" s="180"/>
      <c r="C76" s="180"/>
      <c r="D76" s="180"/>
      <c r="E76" s="180"/>
      <c r="F76" s="180"/>
      <c r="G76" s="180"/>
      <c r="H76" s="180"/>
      <c r="I76" s="180"/>
      <c r="J76" s="180"/>
      <c r="K76" s="180"/>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3"/>
      <c r="AS76" s="3"/>
      <c r="AT76" s="3"/>
      <c r="AU76" s="3"/>
      <c r="AV76" s="3"/>
      <c r="AW76" s="3"/>
      <c r="AX76" s="3"/>
      <c r="AY76" s="3"/>
      <c r="AZ76" s="3"/>
      <c r="BA76" s="3"/>
      <c r="BB76" s="3"/>
      <c r="BC76" s="3"/>
      <c r="BD76" s="3"/>
      <c r="BE76" s="3"/>
      <c r="BF76" s="3"/>
      <c r="BG76" s="3"/>
      <c r="BH76" s="3"/>
      <c r="BI76" s="3"/>
      <c r="BJ76" s="3"/>
      <c r="BK76" s="3"/>
      <c r="BL76" s="3"/>
      <c r="BM76" s="3"/>
      <c r="BN76" s="3"/>
      <c r="BO76" s="3"/>
      <c r="BP76" s="3"/>
    </row>
    <row r="77" spans="1:68" s="4" customFormat="1" ht="15" customHeight="1">
      <c r="A77" s="2" t="s">
        <v>102</v>
      </c>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3"/>
      <c r="AS77" s="3"/>
      <c r="AT77" s="3"/>
      <c r="AU77" s="3"/>
      <c r="AV77" s="3"/>
      <c r="AW77" s="3"/>
      <c r="AX77" s="3"/>
      <c r="AY77" s="3"/>
      <c r="AZ77" s="3"/>
      <c r="BA77" s="3"/>
      <c r="BB77" s="3"/>
      <c r="BC77" s="3"/>
      <c r="BD77" s="3"/>
      <c r="BE77" s="3"/>
      <c r="BF77" s="3"/>
      <c r="BG77" s="3"/>
      <c r="BH77" s="3"/>
      <c r="BI77" s="3"/>
      <c r="BJ77" s="3"/>
      <c r="BK77" s="3"/>
      <c r="BL77" s="3"/>
      <c r="BM77" s="3"/>
      <c r="BN77" s="3"/>
      <c r="BO77" s="3"/>
      <c r="BP77" s="3"/>
    </row>
    <row r="78" spans="1:68" s="4" customFormat="1" ht="15" customHeight="1">
      <c r="A78" s="2" t="s">
        <v>103</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3"/>
      <c r="AS78" s="3"/>
      <c r="AT78" s="3"/>
      <c r="AU78" s="3"/>
      <c r="AV78" s="3"/>
      <c r="AW78" s="3"/>
      <c r="AX78" s="3"/>
      <c r="AY78" s="3"/>
      <c r="AZ78" s="3"/>
      <c r="BA78" s="3"/>
      <c r="BB78" s="3"/>
      <c r="BC78" s="3"/>
      <c r="BD78" s="3"/>
      <c r="BE78" s="3"/>
      <c r="BF78" s="3"/>
      <c r="BG78" s="3"/>
      <c r="BH78" s="3"/>
      <c r="BI78" s="3"/>
      <c r="BJ78" s="3"/>
      <c r="BK78" s="3"/>
      <c r="BL78" s="3"/>
      <c r="BM78" s="3"/>
      <c r="BN78" s="3"/>
      <c r="BO78" s="3"/>
      <c r="BP78" s="3"/>
    </row>
    <row r="79" spans="1:68" s="4" customFormat="1">
      <c r="A79" s="53"/>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3"/>
      <c r="AS79" s="3"/>
      <c r="AT79" s="3"/>
      <c r="AU79" s="3"/>
      <c r="AV79" s="3"/>
      <c r="AW79" s="3"/>
      <c r="AX79" s="3"/>
      <c r="AY79" s="3"/>
      <c r="AZ79" s="3"/>
      <c r="BA79" s="3"/>
      <c r="BB79" s="3"/>
      <c r="BC79" s="3"/>
      <c r="BD79" s="3"/>
      <c r="BE79" s="3"/>
      <c r="BF79" s="3"/>
      <c r="BG79" s="3"/>
      <c r="BH79" s="3"/>
      <c r="BI79" s="3"/>
      <c r="BJ79" s="3"/>
      <c r="BK79" s="3"/>
      <c r="BL79" s="3"/>
      <c r="BM79" s="3"/>
      <c r="BN79" s="3"/>
      <c r="BO79" s="3"/>
      <c r="BP79" s="3"/>
    </row>
    <row r="80" spans="1:68" s="4" customFormat="1">
      <c r="A80" s="2" t="s">
        <v>104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3"/>
      <c r="AS80" s="3"/>
      <c r="AT80" s="3"/>
      <c r="AU80" s="3"/>
      <c r="AV80" s="3"/>
      <c r="AW80" s="3"/>
      <c r="AX80" s="3"/>
      <c r="AY80" s="3"/>
      <c r="AZ80" s="3"/>
      <c r="BA80" s="3"/>
      <c r="BB80" s="3"/>
      <c r="BC80" s="3"/>
      <c r="BD80" s="3"/>
      <c r="BE80" s="3"/>
      <c r="BF80" s="3"/>
      <c r="BG80" s="3"/>
      <c r="BH80" s="3"/>
      <c r="BI80" s="3"/>
      <c r="BJ80" s="3"/>
      <c r="BK80" s="3"/>
      <c r="BL80" s="3"/>
      <c r="BM80" s="3"/>
      <c r="BN80" s="3"/>
      <c r="BO80" s="3"/>
      <c r="BP80" s="3"/>
    </row>
    <row r="81" spans="1:68" s="4" customFormat="1">
      <c r="A81" s="54" t="s">
        <v>105</v>
      </c>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3"/>
      <c r="AS81" s="3"/>
      <c r="AT81" s="3"/>
      <c r="AU81" s="3"/>
      <c r="AV81" s="3"/>
      <c r="AW81" s="3"/>
      <c r="AX81" s="3"/>
      <c r="AY81" s="3"/>
      <c r="AZ81" s="3"/>
      <c r="BA81" s="3"/>
      <c r="BB81" s="3"/>
      <c r="BC81" s="3"/>
      <c r="BD81" s="3"/>
      <c r="BE81" s="3"/>
      <c r="BF81" s="3"/>
      <c r="BG81" s="3"/>
      <c r="BH81" s="3"/>
      <c r="BI81" s="3"/>
      <c r="BJ81" s="3"/>
      <c r="BK81" s="3"/>
      <c r="BL81" s="3"/>
      <c r="BM81" s="3"/>
      <c r="BN81" s="3"/>
      <c r="BO81" s="3"/>
      <c r="BP81" s="3"/>
    </row>
    <row r="82" spans="1:68" s="4" customFormat="1">
      <c r="A82" s="180" t="s">
        <v>106</v>
      </c>
      <c r="B82" s="180"/>
      <c r="C82" s="180"/>
      <c r="D82" s="180"/>
      <c r="E82" s="180"/>
      <c r="F82" s="180"/>
      <c r="G82" s="180"/>
      <c r="H82" s="180"/>
      <c r="I82" s="180"/>
      <c r="J82" s="180"/>
      <c r="K82" s="180"/>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3"/>
      <c r="AS82" s="3"/>
      <c r="AT82" s="3"/>
      <c r="AU82" s="3"/>
      <c r="AV82" s="3"/>
      <c r="AW82" s="3"/>
      <c r="AX82" s="3"/>
      <c r="AY82" s="3"/>
      <c r="AZ82" s="3"/>
      <c r="BA82" s="3"/>
      <c r="BB82" s="3"/>
      <c r="BC82" s="3"/>
      <c r="BD82" s="3"/>
      <c r="BE82" s="3"/>
      <c r="BF82" s="3"/>
      <c r="BG82" s="3"/>
      <c r="BH82" s="3"/>
      <c r="BI82" s="3"/>
      <c r="BJ82" s="3"/>
      <c r="BK82" s="3"/>
      <c r="BL82" s="3"/>
      <c r="BM82" s="3"/>
      <c r="BN82" s="3"/>
      <c r="BO82" s="3"/>
      <c r="BP82" s="3"/>
    </row>
    <row r="83" spans="1:68" s="4" customFormat="1">
      <c r="A83" s="2" t="s">
        <v>107</v>
      </c>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3"/>
      <c r="AS83" s="3"/>
      <c r="AT83" s="3"/>
      <c r="AU83" s="3"/>
      <c r="AV83" s="3"/>
      <c r="AW83" s="3"/>
      <c r="AX83" s="3"/>
      <c r="AY83" s="3"/>
      <c r="AZ83" s="3"/>
      <c r="BA83" s="3"/>
      <c r="BB83" s="3"/>
      <c r="BC83" s="3"/>
      <c r="BD83" s="3"/>
      <c r="BE83" s="3"/>
      <c r="BF83" s="3"/>
      <c r="BG83" s="3"/>
      <c r="BH83" s="3"/>
      <c r="BI83" s="3"/>
      <c r="BJ83" s="3"/>
      <c r="BK83" s="3"/>
      <c r="BL83" s="3"/>
      <c r="BM83" s="3"/>
      <c r="BN83" s="3"/>
      <c r="BO83" s="3"/>
      <c r="BP83" s="3"/>
    </row>
    <row r="84" spans="1:68" s="4" customFormat="1">
      <c r="A84" s="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3"/>
      <c r="AS84" s="3"/>
      <c r="AT84" s="3"/>
      <c r="AU84" s="3"/>
      <c r="AV84" s="3"/>
      <c r="AW84" s="3"/>
      <c r="AX84" s="3"/>
      <c r="AY84" s="3"/>
      <c r="AZ84" s="3"/>
      <c r="BA84" s="3"/>
      <c r="BB84" s="3"/>
      <c r="BC84" s="3"/>
      <c r="BD84" s="3"/>
      <c r="BE84" s="3"/>
      <c r="BF84" s="3"/>
      <c r="BG84" s="3"/>
      <c r="BH84" s="3"/>
      <c r="BI84" s="3"/>
      <c r="BJ84" s="3"/>
      <c r="BK84" s="3"/>
      <c r="BL84" s="3"/>
      <c r="BM84" s="3"/>
      <c r="BN84" s="3"/>
      <c r="BO84" s="3"/>
      <c r="BP84" s="3"/>
    </row>
    <row r="85" spans="1:68" s="4" customFormat="1" ht="14.4">
      <c r="A85" s="57"/>
      <c r="B85" s="2"/>
      <c r="C85" s="2"/>
      <c r="D85" s="2"/>
      <c r="E85" s="2"/>
      <c r="F85" s="2"/>
      <c r="G85" s="46"/>
      <c r="H85" s="46"/>
      <c r="I85" s="58"/>
      <c r="J85" s="2"/>
      <c r="K85" s="59" t="s">
        <v>108</v>
      </c>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3"/>
      <c r="AS85" s="3"/>
      <c r="AT85" s="3"/>
      <c r="AU85" s="3"/>
      <c r="AV85" s="3"/>
      <c r="AW85" s="3"/>
      <c r="AX85" s="3"/>
      <c r="AY85" s="3"/>
      <c r="AZ85" s="3"/>
      <c r="BA85" s="3"/>
      <c r="BB85" s="3"/>
      <c r="BC85" s="3"/>
      <c r="BD85" s="3"/>
      <c r="BE85" s="3"/>
      <c r="BF85" s="3"/>
      <c r="BG85" s="3"/>
      <c r="BH85" s="3"/>
      <c r="BI85" s="3"/>
      <c r="BJ85" s="3"/>
      <c r="BK85" s="3"/>
      <c r="BL85" s="3"/>
      <c r="BM85" s="3"/>
      <c r="BN85" s="3"/>
      <c r="BO85" s="3"/>
      <c r="BP85" s="3"/>
    </row>
    <row r="86" spans="1:68" s="4" customFormat="1" ht="14.4">
      <c r="A86" s="60" t="s">
        <v>109</v>
      </c>
      <c r="B86" s="2"/>
      <c r="C86" s="2"/>
      <c r="D86" s="2"/>
      <c r="E86" s="2"/>
      <c r="F86" s="2"/>
      <c r="G86" s="46"/>
      <c r="H86" s="46"/>
      <c r="I86" s="58"/>
      <c r="J86" s="2"/>
      <c r="K86" s="59" t="s">
        <v>110</v>
      </c>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3"/>
      <c r="AS86" s="3"/>
      <c r="AT86" s="3"/>
      <c r="AU86" s="3"/>
      <c r="AV86" s="3"/>
      <c r="AW86" s="3"/>
      <c r="AX86" s="3"/>
      <c r="AY86" s="3"/>
      <c r="AZ86" s="3"/>
      <c r="BA86" s="3"/>
      <c r="BB86" s="3"/>
      <c r="BC86" s="3"/>
      <c r="BD86" s="3"/>
      <c r="BE86" s="3"/>
      <c r="BF86" s="3"/>
      <c r="BG86" s="3"/>
      <c r="BH86" s="3"/>
      <c r="BI86" s="3"/>
      <c r="BJ86" s="3"/>
      <c r="BK86" s="3"/>
      <c r="BL86" s="3"/>
      <c r="BM86" s="3"/>
      <c r="BN86" s="3"/>
      <c r="BO86" s="3"/>
      <c r="BP86" s="3"/>
    </row>
    <row r="87" spans="1:68" s="4" customFormat="1" ht="14.4">
      <c r="A87" s="61" t="s">
        <v>111</v>
      </c>
      <c r="B87" s="2"/>
      <c r="C87" s="2"/>
      <c r="D87" s="2"/>
      <c r="E87" s="2"/>
      <c r="F87" s="2"/>
      <c r="G87" s="46"/>
      <c r="H87" s="46"/>
      <c r="I87" s="58"/>
      <c r="J87" s="2"/>
      <c r="K87" s="59" t="s">
        <v>112</v>
      </c>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3"/>
      <c r="AS87" s="3"/>
      <c r="AT87" s="3"/>
      <c r="AU87" s="3"/>
      <c r="AV87" s="3"/>
      <c r="AW87" s="3"/>
      <c r="AX87" s="3"/>
      <c r="AY87" s="3"/>
      <c r="AZ87" s="3"/>
      <c r="BA87" s="3"/>
      <c r="BB87" s="3"/>
      <c r="BC87" s="3"/>
      <c r="BD87" s="3"/>
      <c r="BE87" s="3"/>
      <c r="BF87" s="3"/>
      <c r="BG87" s="3"/>
      <c r="BH87" s="3"/>
      <c r="BI87" s="3"/>
      <c r="BJ87" s="3"/>
      <c r="BK87" s="3"/>
      <c r="BL87" s="3"/>
      <c r="BM87" s="3"/>
      <c r="BN87" s="3"/>
      <c r="BO87" s="3"/>
      <c r="BP87" s="3"/>
    </row>
    <row r="88" spans="1:68" s="4" customForma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3"/>
      <c r="AS88" s="3"/>
      <c r="AT88" s="3"/>
      <c r="AU88" s="3"/>
      <c r="AV88" s="3"/>
      <c r="AW88" s="3"/>
      <c r="AX88" s="3"/>
      <c r="AY88" s="3"/>
      <c r="AZ88" s="3"/>
      <c r="BA88" s="3"/>
      <c r="BB88" s="3"/>
      <c r="BC88" s="3"/>
      <c r="BD88" s="3"/>
      <c r="BE88" s="3"/>
      <c r="BF88" s="3"/>
      <c r="BG88" s="3"/>
      <c r="BH88" s="3"/>
      <c r="BI88" s="3"/>
      <c r="BJ88" s="3"/>
      <c r="BK88" s="3"/>
      <c r="BL88" s="3"/>
      <c r="BM88" s="3"/>
      <c r="BN88" s="3"/>
      <c r="BO88" s="3"/>
      <c r="BP88" s="3"/>
    </row>
    <row r="89" spans="1:68" s="4" customForma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3"/>
      <c r="AS89" s="3"/>
      <c r="AT89" s="3"/>
      <c r="AU89" s="3"/>
      <c r="AV89" s="3"/>
      <c r="AW89" s="3"/>
      <c r="AX89" s="3"/>
      <c r="AY89" s="3"/>
      <c r="AZ89" s="3"/>
      <c r="BA89" s="3"/>
      <c r="BB89" s="3"/>
      <c r="BC89" s="3"/>
      <c r="BD89" s="3"/>
      <c r="BE89" s="3"/>
      <c r="BF89" s="3"/>
      <c r="BG89" s="3"/>
      <c r="BH89" s="3"/>
      <c r="BI89" s="3"/>
      <c r="BJ89" s="3"/>
      <c r="BK89" s="3"/>
      <c r="BL89" s="3"/>
      <c r="BM89" s="3"/>
      <c r="BN89" s="3"/>
      <c r="BO89" s="3"/>
      <c r="BP89" s="3"/>
    </row>
    <row r="90" spans="1:68" s="4" customFormat="1" ht="14.4" thickBot="1">
      <c r="A90" s="62"/>
      <c r="B90" s="62"/>
      <c r="C90" s="62"/>
      <c r="D90" s="62"/>
      <c r="E90" s="62"/>
      <c r="F90" s="62"/>
      <c r="G90" s="62"/>
      <c r="H90" s="62"/>
      <c r="I90" s="62"/>
      <c r="J90" s="62"/>
      <c r="K90" s="6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3"/>
      <c r="AS90" s="3"/>
      <c r="AT90" s="3"/>
      <c r="AU90" s="3"/>
      <c r="AV90" s="3"/>
      <c r="AW90" s="3"/>
      <c r="AX90" s="3"/>
      <c r="AY90" s="3"/>
      <c r="AZ90" s="3"/>
      <c r="BA90" s="3"/>
      <c r="BB90" s="3"/>
      <c r="BC90" s="3"/>
      <c r="BD90" s="3"/>
      <c r="BE90" s="3"/>
      <c r="BF90" s="3"/>
      <c r="BG90" s="3"/>
      <c r="BH90" s="3"/>
      <c r="BI90" s="3"/>
      <c r="BJ90" s="3"/>
      <c r="BK90" s="3"/>
      <c r="BL90" s="3"/>
      <c r="BM90" s="3"/>
      <c r="BN90" s="3"/>
      <c r="BO90" s="3"/>
      <c r="BP90" s="3"/>
    </row>
    <row r="91" spans="1:68" s="4" customForma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3"/>
      <c r="AS91" s="3"/>
      <c r="AT91" s="3"/>
      <c r="AU91" s="3"/>
      <c r="AV91" s="3"/>
      <c r="AW91" s="3"/>
      <c r="AX91" s="3"/>
      <c r="AY91" s="3"/>
      <c r="AZ91" s="3"/>
      <c r="BA91" s="3"/>
      <c r="BB91" s="3"/>
      <c r="BC91" s="3"/>
      <c r="BD91" s="3"/>
      <c r="BE91" s="3"/>
      <c r="BF91" s="3"/>
      <c r="BG91" s="3"/>
      <c r="BH91" s="3"/>
      <c r="BI91" s="3"/>
      <c r="BJ91" s="3"/>
      <c r="BK91" s="3"/>
      <c r="BL91" s="3"/>
      <c r="BM91" s="3"/>
      <c r="BN91" s="3"/>
      <c r="BO91" s="3"/>
      <c r="BP91" s="3"/>
    </row>
    <row r="92" spans="1:68" s="4" customFormat="1">
      <c r="A92" s="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3"/>
      <c r="AS92" s="3"/>
      <c r="AT92" s="3"/>
      <c r="AU92" s="3"/>
      <c r="AV92" s="3"/>
      <c r="AW92" s="3"/>
      <c r="AX92" s="3"/>
      <c r="AY92" s="3"/>
      <c r="AZ92" s="3"/>
      <c r="BA92" s="3"/>
      <c r="BB92" s="3"/>
      <c r="BC92" s="3"/>
      <c r="BD92" s="3"/>
      <c r="BE92" s="3"/>
      <c r="BF92" s="3"/>
      <c r="BG92" s="3"/>
      <c r="BH92" s="3"/>
      <c r="BI92" s="3"/>
      <c r="BJ92" s="3"/>
      <c r="BK92" s="3"/>
      <c r="BL92" s="3"/>
      <c r="BM92" s="3"/>
      <c r="BN92" s="3"/>
      <c r="BO92" s="3"/>
      <c r="BP92" s="3"/>
    </row>
    <row r="93" spans="1:68" s="4" customFormat="1">
      <c r="A93" s="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3"/>
      <c r="AS93" s="3"/>
      <c r="AT93" s="3"/>
      <c r="AU93" s="3"/>
      <c r="AV93" s="3"/>
      <c r="AW93" s="3"/>
      <c r="AX93" s="3"/>
      <c r="AY93" s="3"/>
      <c r="AZ93" s="3"/>
      <c r="BA93" s="3"/>
      <c r="BB93" s="3"/>
      <c r="BC93" s="3"/>
      <c r="BD93" s="3"/>
      <c r="BE93" s="3"/>
      <c r="BF93" s="3"/>
      <c r="BG93" s="3"/>
      <c r="BH93" s="3"/>
      <c r="BI93" s="3"/>
      <c r="BJ93" s="3"/>
      <c r="BK93" s="3"/>
      <c r="BL93" s="3"/>
      <c r="BM93" s="3"/>
      <c r="BN93" s="3"/>
      <c r="BO93" s="3"/>
      <c r="BP93" s="3"/>
    </row>
    <row r="94" spans="1:68" s="4" customFormat="1">
      <c r="A94" s="16">
        <v>1</v>
      </c>
      <c r="B94" s="6">
        <v>2</v>
      </c>
      <c r="C94" s="6">
        <v>3</v>
      </c>
      <c r="D94" s="6">
        <v>4</v>
      </c>
      <c r="E94" s="6">
        <v>5</v>
      </c>
      <c r="F94" s="6">
        <v>6</v>
      </c>
      <c r="G94" s="6">
        <v>7</v>
      </c>
      <c r="H94" s="6">
        <v>8</v>
      </c>
      <c r="I94" s="6">
        <v>9</v>
      </c>
      <c r="J94" s="6">
        <v>10</v>
      </c>
      <c r="K94" s="6">
        <v>11</v>
      </c>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3"/>
      <c r="AS94" s="3"/>
      <c r="AT94" s="3"/>
      <c r="AU94" s="3"/>
      <c r="AV94" s="3"/>
      <c r="AW94" s="3"/>
      <c r="AX94" s="3"/>
      <c r="AY94" s="3"/>
      <c r="AZ94" s="3"/>
      <c r="BA94" s="3"/>
      <c r="BB94" s="3"/>
      <c r="BC94" s="3"/>
      <c r="BD94" s="3"/>
      <c r="BE94" s="3"/>
      <c r="BF94" s="3"/>
      <c r="BG94" s="3"/>
      <c r="BH94" s="3"/>
      <c r="BI94" s="3"/>
      <c r="BJ94" s="3"/>
      <c r="BK94" s="3"/>
      <c r="BL94" s="3"/>
      <c r="BM94" s="3"/>
      <c r="BN94" s="3"/>
      <c r="BO94" s="3"/>
      <c r="BP94" s="3"/>
    </row>
    <row r="95" spans="1:68" s="4" customFormat="1" ht="14.4" thickBot="1">
      <c r="A95" s="25"/>
      <c r="B95" s="26"/>
      <c r="C95" s="26"/>
      <c r="D95" s="26"/>
      <c r="E95" s="26"/>
      <c r="F95" s="26"/>
      <c r="G95" s="26"/>
      <c r="H95" s="26"/>
      <c r="I95" s="26"/>
      <c r="J95" s="26"/>
      <c r="K95" s="26"/>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3"/>
      <c r="AS95" s="3"/>
      <c r="AT95" s="3"/>
      <c r="AU95" s="3"/>
      <c r="AV95" s="3"/>
      <c r="AW95" s="3"/>
      <c r="AX95" s="3"/>
      <c r="AY95" s="3"/>
      <c r="AZ95" s="3"/>
      <c r="BA95" s="3"/>
      <c r="BB95" s="3"/>
      <c r="BC95" s="3"/>
      <c r="BD95" s="3"/>
      <c r="BE95" s="3"/>
      <c r="BF95" s="3"/>
      <c r="BG95" s="3"/>
      <c r="BH95" s="3"/>
      <c r="BI95" s="3"/>
      <c r="BJ95" s="3"/>
      <c r="BK95" s="3"/>
      <c r="BL95" s="3"/>
      <c r="BM95" s="3"/>
      <c r="BN95" s="3"/>
      <c r="BO95" s="3"/>
      <c r="BP95" s="3"/>
    </row>
    <row r="96" spans="1:68" s="4" customFormat="1">
      <c r="A96" s="19">
        <v>2002</v>
      </c>
      <c r="B96" s="178" t="s">
        <v>61</v>
      </c>
      <c r="C96" s="178"/>
      <c r="D96" s="178"/>
      <c r="E96" s="178"/>
      <c r="F96" s="178"/>
      <c r="G96" s="178"/>
      <c r="H96" s="178"/>
      <c r="I96" s="178"/>
      <c r="J96" s="178"/>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3"/>
      <c r="AS96" s="3"/>
      <c r="AT96" s="3"/>
      <c r="AU96" s="3"/>
      <c r="AV96" s="3"/>
      <c r="AW96" s="3"/>
      <c r="AX96" s="3"/>
      <c r="AY96" s="3"/>
      <c r="AZ96" s="3"/>
      <c r="BA96" s="3"/>
      <c r="BB96" s="3"/>
      <c r="BC96" s="3"/>
      <c r="BD96" s="3"/>
      <c r="BE96" s="3"/>
      <c r="BF96" s="3"/>
      <c r="BG96" s="3"/>
      <c r="BH96" s="3"/>
      <c r="BI96" s="3"/>
      <c r="BJ96" s="3"/>
      <c r="BK96" s="3"/>
      <c r="BL96" s="3"/>
      <c r="BM96" s="3"/>
      <c r="BN96" s="3"/>
      <c r="BO96" s="3"/>
      <c r="BP96" s="3"/>
    </row>
    <row r="97" spans="1:68" s="4" customFormat="1" ht="58.65" customHeight="1">
      <c r="A97" s="30" t="s">
        <v>74</v>
      </c>
      <c r="B97" s="18" t="s">
        <v>64</v>
      </c>
      <c r="C97" s="18" t="s">
        <v>65</v>
      </c>
      <c r="D97" s="18" t="s">
        <v>66</v>
      </c>
      <c r="E97" s="18" t="s">
        <v>67</v>
      </c>
      <c r="F97" s="18" t="s">
        <v>68</v>
      </c>
      <c r="G97" s="18" t="s">
        <v>69</v>
      </c>
      <c r="H97" s="18" t="s">
        <v>70</v>
      </c>
      <c r="I97" s="18" t="s">
        <v>71</v>
      </c>
      <c r="J97" s="18" t="s">
        <v>72</v>
      </c>
      <c r="K97" s="18" t="s">
        <v>62</v>
      </c>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
      <c r="AS97" s="3"/>
      <c r="AT97" s="3"/>
      <c r="AU97" s="3"/>
      <c r="AV97" s="3"/>
      <c r="AW97" s="3"/>
      <c r="AX97" s="3"/>
      <c r="AY97" s="3"/>
      <c r="AZ97" s="3"/>
      <c r="BA97" s="3"/>
      <c r="BB97" s="3"/>
      <c r="BC97" s="3"/>
      <c r="BD97" s="3"/>
      <c r="BE97" s="3"/>
      <c r="BF97" s="3"/>
      <c r="BG97" s="3"/>
      <c r="BH97" s="3"/>
      <c r="BI97" s="3"/>
      <c r="BJ97" s="3"/>
      <c r="BK97" s="3"/>
      <c r="BL97" s="3"/>
      <c r="BM97" s="3"/>
      <c r="BN97" s="3"/>
      <c r="BO97" s="3"/>
      <c r="BP97" s="3"/>
    </row>
    <row r="98" spans="1:68" s="4" customFormat="1">
      <c r="A98" s="32" t="s">
        <v>75</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
      <c r="AS98" s="3"/>
      <c r="AT98" s="3"/>
      <c r="AU98" s="3"/>
      <c r="AV98" s="3"/>
      <c r="AW98" s="3"/>
      <c r="AX98" s="3"/>
      <c r="AY98" s="3"/>
      <c r="AZ98" s="3"/>
      <c r="BA98" s="3"/>
      <c r="BB98" s="3"/>
      <c r="BC98" s="3"/>
      <c r="BD98" s="3"/>
      <c r="BE98" s="3"/>
      <c r="BF98" s="3"/>
      <c r="BG98" s="3"/>
      <c r="BH98" s="3"/>
      <c r="BI98" s="3"/>
      <c r="BJ98" s="3"/>
      <c r="BK98" s="3"/>
      <c r="BL98" s="3"/>
      <c r="BM98" s="3"/>
      <c r="BN98" s="3"/>
      <c r="BO98" s="3"/>
      <c r="BP98" s="3"/>
    </row>
    <row r="99" spans="1:68" s="4" customFormat="1">
      <c r="A99" s="34" t="s">
        <v>76</v>
      </c>
      <c r="B99" s="35">
        <v>188.91014977760901</v>
      </c>
      <c r="C99" s="35">
        <v>59.042867722105697</v>
      </c>
      <c r="D99" s="35">
        <v>15.4819868941241</v>
      </c>
      <c r="E99" s="35">
        <v>0.55314838026700697</v>
      </c>
      <c r="F99" s="35">
        <v>2.4464051489814301E-2</v>
      </c>
      <c r="G99" s="35">
        <v>0</v>
      </c>
      <c r="H99" s="35">
        <v>0</v>
      </c>
      <c r="I99" s="35">
        <v>0</v>
      </c>
      <c r="J99" s="35">
        <v>264.01261682559601</v>
      </c>
      <c r="K99" s="35">
        <v>66.355999999999995</v>
      </c>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3"/>
      <c r="AS99" s="3"/>
      <c r="AT99" s="3"/>
      <c r="AU99" s="3"/>
      <c r="AV99" s="3"/>
      <c r="AW99" s="3"/>
      <c r="AX99" s="3"/>
      <c r="AY99" s="3"/>
      <c r="AZ99" s="3"/>
      <c r="BA99" s="3"/>
      <c r="BB99" s="3"/>
      <c r="BC99" s="3"/>
      <c r="BD99" s="3"/>
      <c r="BE99" s="3"/>
      <c r="BF99" s="3"/>
      <c r="BG99" s="3"/>
      <c r="BH99" s="3"/>
      <c r="BI99" s="3"/>
      <c r="BJ99" s="3"/>
      <c r="BK99" s="3"/>
      <c r="BL99" s="3"/>
      <c r="BM99" s="3"/>
      <c r="BN99" s="3"/>
      <c r="BO99" s="3"/>
      <c r="BP99" s="3"/>
    </row>
    <row r="100" spans="1:68" s="4" customFormat="1">
      <c r="A100" s="34" t="s">
        <v>78</v>
      </c>
      <c r="B100" s="35">
        <v>4.0304572639721998</v>
      </c>
      <c r="C100" s="35">
        <v>7.1019249032608496</v>
      </c>
      <c r="D100" s="35">
        <v>5.2119271488306103</v>
      </c>
      <c r="E100" s="35">
        <v>1.4379013469502799</v>
      </c>
      <c r="F100" s="35">
        <v>0.23421088274131399</v>
      </c>
      <c r="G100" s="35">
        <v>0</v>
      </c>
      <c r="H100" s="35">
        <v>1.2995741028933101E-2</v>
      </c>
      <c r="I100" s="35">
        <v>0</v>
      </c>
      <c r="J100" s="35">
        <v>18.029417286784199</v>
      </c>
      <c r="K100" s="35">
        <v>4.5419999999999998</v>
      </c>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row>
    <row r="101" spans="1:68" s="4" customFormat="1">
      <c r="A101" s="34" t="s">
        <v>60</v>
      </c>
      <c r="B101" s="35">
        <v>31.568189350515301</v>
      </c>
      <c r="C101" s="35">
        <v>76.265327324585897</v>
      </c>
      <c r="D101" s="35">
        <v>145.55654319390399</v>
      </c>
      <c r="E101" s="35">
        <v>90.827287787873104</v>
      </c>
      <c r="F101" s="35">
        <v>66.012683984586999</v>
      </c>
      <c r="G101" s="35">
        <v>17.810005993268099</v>
      </c>
      <c r="H101" s="35">
        <v>7.1784827937315399</v>
      </c>
      <c r="I101" s="35">
        <v>3.1956119830144898</v>
      </c>
      <c r="J101" s="35">
        <v>438.41413241148001</v>
      </c>
      <c r="K101" s="35">
        <v>116.736</v>
      </c>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row>
    <row r="102" spans="1:68" s="4" customFormat="1">
      <c r="A102" s="34" t="s">
        <v>80</v>
      </c>
      <c r="B102" s="35">
        <v>19.3180593345181</v>
      </c>
      <c r="C102" s="35">
        <v>45.5234063331146</v>
      </c>
      <c r="D102" s="35">
        <v>81.300981905236995</v>
      </c>
      <c r="E102" s="35">
        <v>45.257215148990497</v>
      </c>
      <c r="F102" s="35">
        <v>31.920576491160801</v>
      </c>
      <c r="G102" s="35">
        <v>9.2802178274887801</v>
      </c>
      <c r="H102" s="35">
        <v>4.6534491161976002</v>
      </c>
      <c r="I102" s="35">
        <v>2.6813779085594098</v>
      </c>
      <c r="J102" s="35">
        <v>239.93528406526701</v>
      </c>
      <c r="K102" s="35">
        <v>63.814</v>
      </c>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row>
    <row r="103" spans="1:68" s="4" customFormat="1">
      <c r="A103" s="34" t="s">
        <v>81</v>
      </c>
      <c r="B103" s="35">
        <v>0.220452849273369</v>
      </c>
      <c r="C103" s="35">
        <v>0.51523948167815603</v>
      </c>
      <c r="D103" s="35">
        <v>1.0106949845903399</v>
      </c>
      <c r="E103" s="35">
        <v>1.00292913610435</v>
      </c>
      <c r="F103" s="35">
        <v>0.77464137039338399</v>
      </c>
      <c r="G103" s="35">
        <v>0.25401878823900098</v>
      </c>
      <c r="H103" s="35">
        <v>5.1266527567630303E-2</v>
      </c>
      <c r="I103" s="35">
        <v>2.27674462274342E-2</v>
      </c>
      <c r="J103" s="35">
        <v>3.85201058407366</v>
      </c>
      <c r="K103" s="35">
        <v>0.97699999999999998</v>
      </c>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row>
    <row r="104" spans="1:68" s="4" customFormat="1">
      <c r="A104" s="30" t="s">
        <v>82</v>
      </c>
      <c r="B104" s="39">
        <v>0.58985608745757201</v>
      </c>
      <c r="C104" s="39">
        <v>0.97626340474476603</v>
      </c>
      <c r="D104" s="39">
        <v>1.7140647432581499</v>
      </c>
      <c r="E104" s="39">
        <v>1.9233147995736899</v>
      </c>
      <c r="F104" s="39">
        <v>1.6409575542122099</v>
      </c>
      <c r="G104" s="39">
        <v>0.64857623539957099</v>
      </c>
      <c r="H104" s="39">
        <v>0.46314414322881398</v>
      </c>
      <c r="I104" s="39">
        <v>0.28392843998973599</v>
      </c>
      <c r="J104" s="39">
        <v>8.24010540786451</v>
      </c>
      <c r="K104" s="39">
        <v>2.2440000000000002</v>
      </c>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row>
    <row r="105" spans="1:68" s="4" customFormat="1">
      <c r="A105" s="34" t="s">
        <v>83</v>
      </c>
      <c r="B105" s="35"/>
      <c r="C105" s="35"/>
      <c r="D105" s="35"/>
      <c r="E105" s="35"/>
      <c r="F105" s="35"/>
      <c r="G105" s="35"/>
      <c r="H105" s="35"/>
      <c r="I105" s="35"/>
      <c r="J105" s="35"/>
      <c r="K105" s="35"/>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row>
    <row r="106" spans="1:68" s="4" customFormat="1">
      <c r="A106" s="40" t="s">
        <v>85</v>
      </c>
      <c r="B106" s="35">
        <v>0.98113065836610303</v>
      </c>
      <c r="C106" s="35">
        <v>3.58603195630868</v>
      </c>
      <c r="D106" s="35">
        <v>8.5006209474823606</v>
      </c>
      <c r="E106" s="35">
        <v>3.5807128185786099</v>
      </c>
      <c r="F106" s="35">
        <v>0.62766915639829302</v>
      </c>
      <c r="G106" s="35">
        <v>0</v>
      </c>
      <c r="H106" s="35">
        <v>0</v>
      </c>
      <c r="I106" s="35">
        <v>0</v>
      </c>
      <c r="J106" s="35">
        <v>17.276165537133998</v>
      </c>
      <c r="K106" s="35">
        <v>3.6840000000000002</v>
      </c>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68" s="4" customFormat="1">
      <c r="A107" s="34" t="s">
        <v>86</v>
      </c>
      <c r="B107" s="35">
        <v>1.73986622141646</v>
      </c>
      <c r="C107" s="35">
        <v>7.8901688699928503</v>
      </c>
      <c r="D107" s="35">
        <v>21.608542401318601</v>
      </c>
      <c r="E107" s="35">
        <v>10.5477753503187</v>
      </c>
      <c r="F107" s="35">
        <v>4.0397479951673603</v>
      </c>
      <c r="G107" s="35">
        <v>0.36015377062884402</v>
      </c>
      <c r="H107" s="35">
        <v>3.5274770568049001E-2</v>
      </c>
      <c r="I107" s="35">
        <v>0</v>
      </c>
      <c r="J107" s="35">
        <v>46.221529379410804</v>
      </c>
      <c r="K107" s="35">
        <v>11.943</v>
      </c>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row>
    <row r="108" spans="1:68" s="4" customFormat="1">
      <c r="A108" s="40" t="s">
        <v>87</v>
      </c>
      <c r="B108" s="35">
        <v>0</v>
      </c>
      <c r="C108" s="35">
        <v>0</v>
      </c>
      <c r="D108" s="35">
        <v>2.9482008705205001E-3</v>
      </c>
      <c r="E108" s="35">
        <v>1.8023022174410999E-2</v>
      </c>
      <c r="F108" s="35">
        <v>7.2769090668718894E-2</v>
      </c>
      <c r="G108" s="35">
        <v>0.23398504133902601</v>
      </c>
      <c r="H108" s="35">
        <v>0.26772537653183798</v>
      </c>
      <c r="I108" s="35">
        <v>0.18200665462409099</v>
      </c>
      <c r="J108" s="35">
        <v>0.77745738620860605</v>
      </c>
      <c r="K108" s="35">
        <v>0.20300000000000001</v>
      </c>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row>
    <row r="109" spans="1:68" s="4" customFormat="1">
      <c r="A109" s="40" t="s">
        <v>88</v>
      </c>
      <c r="B109" s="35">
        <v>9.6102114128233506E-3</v>
      </c>
      <c r="C109" s="35">
        <v>0.26071008296742298</v>
      </c>
      <c r="D109" s="35">
        <v>2.4354375095994798</v>
      </c>
      <c r="E109" s="35">
        <v>4.3605348807986903</v>
      </c>
      <c r="F109" s="35">
        <v>3.56293269276498</v>
      </c>
      <c r="G109" s="35">
        <v>0.112176655812745</v>
      </c>
      <c r="H109" s="35">
        <v>0</v>
      </c>
      <c r="I109" s="35">
        <v>0</v>
      </c>
      <c r="J109" s="35">
        <v>10.741402033356101</v>
      </c>
      <c r="K109" s="35">
        <v>2.1960000000000002</v>
      </c>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row>
    <row r="110" spans="1:68" s="4" customFormat="1">
      <c r="A110" s="40" t="s">
        <v>89</v>
      </c>
      <c r="B110" s="35">
        <v>0</v>
      </c>
      <c r="C110" s="35">
        <v>6.9145797741573006E-2</v>
      </c>
      <c r="D110" s="35">
        <v>0.62039306257201099</v>
      </c>
      <c r="E110" s="35">
        <v>2.2974217690829</v>
      </c>
      <c r="F110" s="35">
        <v>4.83008656115737</v>
      </c>
      <c r="G110" s="35">
        <v>2.9876073330292501</v>
      </c>
      <c r="H110" s="35">
        <v>1.66162382765211</v>
      </c>
      <c r="I110" s="35">
        <v>0.99154687409581199</v>
      </c>
      <c r="J110" s="35">
        <v>13.457825225331</v>
      </c>
      <c r="K110" s="35">
        <v>3.2429999999999999</v>
      </c>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row>
    <row r="111" spans="1:68" s="4" customFormat="1">
      <c r="A111" s="40" t="s">
        <v>90</v>
      </c>
      <c r="B111" s="35">
        <v>0.54803244485286096</v>
      </c>
      <c r="C111" s="35">
        <v>2.77077014589416</v>
      </c>
      <c r="D111" s="35">
        <v>5.4225931889059904</v>
      </c>
      <c r="E111" s="35">
        <v>1.8503537936471901</v>
      </c>
      <c r="F111" s="35">
        <v>0.79400051467809496</v>
      </c>
      <c r="G111" s="35">
        <v>0.15363164017151401</v>
      </c>
      <c r="H111" s="35">
        <v>4.3457907310686203E-2</v>
      </c>
      <c r="I111" s="35">
        <v>1.4913298023853499E-2</v>
      </c>
      <c r="J111" s="35">
        <v>11.597752933484299</v>
      </c>
      <c r="K111" s="35">
        <v>3</v>
      </c>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row>
    <row r="112" spans="1:68" s="4" customFormat="1">
      <c r="A112" s="41" t="s">
        <v>91</v>
      </c>
      <c r="B112" s="39">
        <v>3.27940163089568E-2</v>
      </c>
      <c r="C112" s="39">
        <v>0.13369324770985</v>
      </c>
      <c r="D112" s="39">
        <v>0.80297694160625699</v>
      </c>
      <c r="E112" s="39">
        <v>0.45311606027229301</v>
      </c>
      <c r="F112" s="39">
        <v>0.34675251536770701</v>
      </c>
      <c r="G112" s="39">
        <v>2.3426536666043701E-2</v>
      </c>
      <c r="H112" s="39">
        <v>3.3518650020122201E-3</v>
      </c>
      <c r="I112" s="39">
        <v>7.1994492688034095E-2</v>
      </c>
      <c r="J112" s="39">
        <v>1.86810567562115</v>
      </c>
      <c r="K112" s="39">
        <v>0.46899999999999997</v>
      </c>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row>
    <row r="113" spans="1:68" s="4" customFormat="1" ht="14.4" thickBot="1">
      <c r="A113" s="42" t="s">
        <v>92</v>
      </c>
      <c r="B113" s="64">
        <v>247.94859821570299</v>
      </c>
      <c r="C113" s="64">
        <v>204.135549270105</v>
      </c>
      <c r="D113" s="64">
        <v>289.66971112229902</v>
      </c>
      <c r="E113" s="64">
        <v>164.10973429463201</v>
      </c>
      <c r="F113" s="64">
        <v>114.88149286078701</v>
      </c>
      <c r="G113" s="64">
        <v>31.8637998220428</v>
      </c>
      <c r="H113" s="64">
        <v>14.3707720688192</v>
      </c>
      <c r="I113" s="64">
        <v>7.4441470972228698</v>
      </c>
      <c r="J113" s="64">
        <v>1074.4238047516101</v>
      </c>
      <c r="K113" s="65">
        <v>279.40699999999998</v>
      </c>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row>
    <row r="114" spans="1:68" s="4" customFormat="1" ht="13.2">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row>
    <row r="115" spans="1:68" s="4" customFormat="1">
      <c r="A115" s="1"/>
      <c r="B115" s="66"/>
      <c r="C115" s="66"/>
      <c r="D115" s="66"/>
      <c r="E115" s="66"/>
      <c r="F115" s="66"/>
      <c r="G115" s="66"/>
      <c r="H115" s="66"/>
      <c r="I115" s="66"/>
      <c r="J115" s="66"/>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row>
    <row r="116" spans="1:68" s="4" customFormat="1">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row>
    <row r="117" spans="1:68" s="4" customFormat="1" ht="14.4" thickBot="1">
      <c r="A117" s="25"/>
      <c r="B117" s="2"/>
      <c r="C117" s="2"/>
      <c r="D117" s="2"/>
      <c r="E117" s="2"/>
      <c r="F117" s="2"/>
      <c r="G117" s="2"/>
      <c r="H117" s="2"/>
      <c r="I117" s="2"/>
      <c r="J117" s="2"/>
      <c r="K117" s="26"/>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row>
    <row r="118" spans="1:68" s="4" customFormat="1">
      <c r="A118" s="19">
        <v>2003</v>
      </c>
      <c r="B118" s="178" t="s">
        <v>61</v>
      </c>
      <c r="C118" s="178"/>
      <c r="D118" s="178"/>
      <c r="E118" s="178"/>
      <c r="F118" s="178"/>
      <c r="G118" s="178"/>
      <c r="H118" s="178"/>
      <c r="I118" s="178"/>
      <c r="J118" s="178"/>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row>
    <row r="119" spans="1:68" s="4" customFormat="1" ht="45" customHeight="1">
      <c r="A119" s="30" t="s">
        <v>74</v>
      </c>
      <c r="B119" s="18" t="s">
        <v>64</v>
      </c>
      <c r="C119" s="18" t="s">
        <v>65</v>
      </c>
      <c r="D119" s="18" t="s">
        <v>66</v>
      </c>
      <c r="E119" s="18" t="s">
        <v>67</v>
      </c>
      <c r="F119" s="18" t="s">
        <v>68</v>
      </c>
      <c r="G119" s="18" t="s">
        <v>69</v>
      </c>
      <c r="H119" s="18" t="s">
        <v>70</v>
      </c>
      <c r="I119" s="18" t="s">
        <v>71</v>
      </c>
      <c r="J119" s="18" t="s">
        <v>72</v>
      </c>
      <c r="K119" s="18" t="s">
        <v>62</v>
      </c>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row>
    <row r="120" spans="1:68" s="4" customFormat="1">
      <c r="A120" s="32" t="s">
        <v>75</v>
      </c>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row>
    <row r="121" spans="1:68" s="4" customFormat="1">
      <c r="A121" s="34" t="s">
        <v>76</v>
      </c>
      <c r="B121" s="35">
        <v>192.42331425260301</v>
      </c>
      <c r="C121" s="35">
        <v>60.980649887440201</v>
      </c>
      <c r="D121" s="35">
        <v>15.0822674473366</v>
      </c>
      <c r="E121" s="35">
        <v>0.53189337792009095</v>
      </c>
      <c r="F121" s="35">
        <v>1.08913515614223E-2</v>
      </c>
      <c r="G121" s="35">
        <v>0</v>
      </c>
      <c r="H121" s="35">
        <v>0</v>
      </c>
      <c r="I121" s="35">
        <v>0</v>
      </c>
      <c r="J121" s="35">
        <v>269.02901631686098</v>
      </c>
      <c r="K121" s="35">
        <v>77.968999999999994</v>
      </c>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row>
    <row r="122" spans="1:68" s="4" customFormat="1">
      <c r="A122" s="34" t="s">
        <v>78</v>
      </c>
      <c r="B122" s="35">
        <v>3.0659103928518499</v>
      </c>
      <c r="C122" s="35">
        <v>5.9261712784759704</v>
      </c>
      <c r="D122" s="35">
        <v>5.8278480438316898</v>
      </c>
      <c r="E122" s="35">
        <v>1.24662434746981</v>
      </c>
      <c r="F122" s="35">
        <v>0.30786778595993203</v>
      </c>
      <c r="G122" s="35">
        <v>1.6229595318939E-2</v>
      </c>
      <c r="H122" s="35">
        <v>1.15267115950389E-2</v>
      </c>
      <c r="I122" s="35">
        <v>0</v>
      </c>
      <c r="J122" s="35">
        <v>16.402178155503201</v>
      </c>
      <c r="K122" s="35">
        <v>4.8849999999999998</v>
      </c>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row>
    <row r="123" spans="1:68" s="4" customFormat="1">
      <c r="A123" s="34" t="s">
        <v>60</v>
      </c>
      <c r="B123" s="35">
        <v>27.364322510841301</v>
      </c>
      <c r="C123" s="35">
        <v>69.804735359925203</v>
      </c>
      <c r="D123" s="35">
        <v>143.64655161043501</v>
      </c>
      <c r="E123" s="35">
        <v>90.588059455294299</v>
      </c>
      <c r="F123" s="35">
        <v>67.632317914770596</v>
      </c>
      <c r="G123" s="35">
        <v>17.311776121565298</v>
      </c>
      <c r="H123" s="35">
        <v>6.9393175827567104</v>
      </c>
      <c r="I123" s="35">
        <v>3.41369336514038</v>
      </c>
      <c r="J123" s="35">
        <v>426.70077392072898</v>
      </c>
      <c r="K123" s="35">
        <v>129.00299999999999</v>
      </c>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row>
    <row r="124" spans="1:68" s="4" customFormat="1">
      <c r="A124" s="34" t="s">
        <v>80</v>
      </c>
      <c r="B124" s="35">
        <v>17.7515787317462</v>
      </c>
      <c r="C124" s="35">
        <v>42.099166909495402</v>
      </c>
      <c r="D124" s="35">
        <v>79.769837942850799</v>
      </c>
      <c r="E124" s="35">
        <v>45.494214282919003</v>
      </c>
      <c r="F124" s="35">
        <v>31.567620731244599</v>
      </c>
      <c r="G124" s="35">
        <v>8.8087953847762908</v>
      </c>
      <c r="H124" s="35">
        <v>4.3904390521533401</v>
      </c>
      <c r="I124" s="35">
        <v>2.8291495705129299</v>
      </c>
      <c r="J124" s="35">
        <v>232.710802605699</v>
      </c>
      <c r="K124" s="35">
        <v>72.891000000000005</v>
      </c>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row>
    <row r="125" spans="1:68" s="4" customFormat="1">
      <c r="A125" s="34" t="s">
        <v>81</v>
      </c>
      <c r="B125" s="35">
        <v>7.8602474982325699E-2</v>
      </c>
      <c r="C125" s="35">
        <v>0.38662801630538701</v>
      </c>
      <c r="D125" s="35">
        <v>1.17250067185107</v>
      </c>
      <c r="E125" s="35">
        <v>0.97300284259028402</v>
      </c>
      <c r="F125" s="35">
        <v>1.11854275561567</v>
      </c>
      <c r="G125" s="35">
        <v>0.170541400766306</v>
      </c>
      <c r="H125" s="35">
        <v>0.13026240521464799</v>
      </c>
      <c r="I125" s="35">
        <v>2.0962540317319499E-2</v>
      </c>
      <c r="J125" s="35">
        <v>4.05104310764301</v>
      </c>
      <c r="K125" s="35">
        <v>1.1399999999999999</v>
      </c>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row>
    <row r="126" spans="1:68" s="4" customFormat="1">
      <c r="A126" s="30" t="s">
        <v>82</v>
      </c>
      <c r="B126" s="39">
        <v>0.22894458890574301</v>
      </c>
      <c r="C126" s="39">
        <v>0.59794805307766496</v>
      </c>
      <c r="D126" s="39">
        <v>1.9890766087946301</v>
      </c>
      <c r="E126" s="39">
        <v>1.7850689307944201</v>
      </c>
      <c r="F126" s="39">
        <v>1.7373099247097501</v>
      </c>
      <c r="G126" s="39">
        <v>0.668843595991089</v>
      </c>
      <c r="H126" s="39">
        <v>0.377547691080168</v>
      </c>
      <c r="I126" s="39">
        <v>0.349835691013615</v>
      </c>
      <c r="J126" s="39">
        <v>7.73457508436708</v>
      </c>
      <c r="K126" s="39">
        <v>2.4540000000000002</v>
      </c>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row>
    <row r="127" spans="1:68" s="4" customFormat="1">
      <c r="A127" s="34" t="s">
        <v>83</v>
      </c>
      <c r="B127" s="35"/>
      <c r="C127" s="35"/>
      <c r="D127" s="35"/>
      <c r="E127" s="35"/>
      <c r="F127" s="35"/>
      <c r="G127" s="35"/>
      <c r="H127" s="35"/>
      <c r="I127" s="35"/>
      <c r="J127" s="35"/>
      <c r="K127" s="35">
        <v>0</v>
      </c>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row>
    <row r="128" spans="1:68" s="4" customFormat="1">
      <c r="A128" s="40" t="s">
        <v>85</v>
      </c>
      <c r="B128" s="35">
        <v>0.82165583254947405</v>
      </c>
      <c r="C128" s="35">
        <v>3.1358698052738401</v>
      </c>
      <c r="D128" s="35">
        <v>8.4848758446043409</v>
      </c>
      <c r="E128" s="35">
        <v>3.5393783391134002</v>
      </c>
      <c r="F128" s="35">
        <v>0.90075002834372198</v>
      </c>
      <c r="G128" s="35">
        <v>8.8809679029377593E-3</v>
      </c>
      <c r="H128" s="35">
        <v>0</v>
      </c>
      <c r="I128" s="35">
        <v>0</v>
      </c>
      <c r="J128" s="35">
        <v>16.891410817787701</v>
      </c>
      <c r="K128" s="35">
        <v>4.7300000000000004</v>
      </c>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row>
    <row r="129" spans="1:68" s="4" customFormat="1">
      <c r="A129" s="34" t="s">
        <v>86</v>
      </c>
      <c r="B129" s="35">
        <v>1.3205683194575699</v>
      </c>
      <c r="C129" s="35">
        <v>7.7987247706097298</v>
      </c>
      <c r="D129" s="35">
        <v>23.921694515776</v>
      </c>
      <c r="E129" s="35">
        <v>9.7703678599821604</v>
      </c>
      <c r="F129" s="35">
        <v>3.9798246957528298</v>
      </c>
      <c r="G129" s="35">
        <v>0.19424089741846601</v>
      </c>
      <c r="H129" s="35">
        <v>2.57624938052861E-3</v>
      </c>
      <c r="I129" s="35">
        <v>0</v>
      </c>
      <c r="J129" s="35">
        <v>46.987997308377203</v>
      </c>
      <c r="K129" s="35">
        <v>13.842000000000001</v>
      </c>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row>
    <row r="130" spans="1:68" s="4" customFormat="1">
      <c r="A130" s="40" t="s">
        <v>87</v>
      </c>
      <c r="B130" s="35">
        <v>0</v>
      </c>
      <c r="C130" s="35">
        <v>2.8870920971654601E-3</v>
      </c>
      <c r="D130" s="35">
        <v>1.82619740432944E-2</v>
      </c>
      <c r="E130" s="35">
        <v>8.5400012688116502E-3</v>
      </c>
      <c r="F130" s="35">
        <v>0.14057880081646601</v>
      </c>
      <c r="G130" s="35">
        <v>0.147741020694068</v>
      </c>
      <c r="H130" s="35">
        <v>0.32120826341734299</v>
      </c>
      <c r="I130" s="35">
        <v>0.35598720223958102</v>
      </c>
      <c r="J130" s="35">
        <v>0.99520435457672995</v>
      </c>
      <c r="K130" s="35">
        <v>0.311</v>
      </c>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row>
    <row r="131" spans="1:68" s="4" customFormat="1">
      <c r="A131" s="40" t="s">
        <v>88</v>
      </c>
      <c r="B131" s="35">
        <v>3.6359283199582301E-2</v>
      </c>
      <c r="C131" s="35">
        <v>0.35278766358050601</v>
      </c>
      <c r="D131" s="35">
        <v>1.6787656197891301</v>
      </c>
      <c r="E131" s="35">
        <v>4.3300981632422202</v>
      </c>
      <c r="F131" s="35">
        <v>2.6627173333503502</v>
      </c>
      <c r="G131" s="35">
        <v>5.6000349162680901E-2</v>
      </c>
      <c r="H131" s="35">
        <v>0</v>
      </c>
      <c r="I131" s="35">
        <v>0</v>
      </c>
      <c r="J131" s="35">
        <v>9.1167284123244592</v>
      </c>
      <c r="K131" s="35">
        <v>2.2029999999999998</v>
      </c>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row>
    <row r="132" spans="1:68" s="4" customFormat="1">
      <c r="A132" s="40" t="s">
        <v>89</v>
      </c>
      <c r="B132" s="35">
        <v>0</v>
      </c>
      <c r="C132" s="35">
        <v>7.6561150467819097E-2</v>
      </c>
      <c r="D132" s="35">
        <v>0.78626566626792604</v>
      </c>
      <c r="E132" s="35">
        <v>2.2986767916781798</v>
      </c>
      <c r="F132" s="35">
        <v>5.6547895276718396</v>
      </c>
      <c r="G132" s="35">
        <v>3.3612327091226901</v>
      </c>
      <c r="H132" s="35">
        <v>1.3180371505656201</v>
      </c>
      <c r="I132" s="35">
        <v>0.83644814335705198</v>
      </c>
      <c r="J132" s="35">
        <v>14.332011139131099</v>
      </c>
      <c r="K132" s="35">
        <v>4.0250000000000004</v>
      </c>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row>
    <row r="133" spans="1:68" s="4" customFormat="1">
      <c r="A133" s="40" t="s">
        <v>90</v>
      </c>
      <c r="B133" s="35">
        <v>0.572489266950307</v>
      </c>
      <c r="C133" s="35">
        <v>2.9086821494528401</v>
      </c>
      <c r="D133" s="35">
        <v>5.52462646174064</v>
      </c>
      <c r="E133" s="35">
        <v>1.58566516581511</v>
      </c>
      <c r="F133" s="35">
        <v>0.92842508865705498</v>
      </c>
      <c r="G133" s="35">
        <v>0.13035328253304601</v>
      </c>
      <c r="H133" s="35">
        <v>5.4178688807238203E-2</v>
      </c>
      <c r="I133" s="35">
        <v>6.6328337590262701E-3</v>
      </c>
      <c r="J133" s="35">
        <v>11.7110529377153</v>
      </c>
      <c r="K133" s="35">
        <v>3.391</v>
      </c>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row>
    <row r="134" spans="1:68" s="4" customFormat="1">
      <c r="A134" s="41" t="s">
        <v>91</v>
      </c>
      <c r="B134" s="39">
        <v>4.24917332634204E-2</v>
      </c>
      <c r="C134" s="39">
        <v>0.572759611882945</v>
      </c>
      <c r="D134" s="39">
        <v>0.88704781173832503</v>
      </c>
      <c r="E134" s="39">
        <v>1.07746935551099</v>
      </c>
      <c r="F134" s="39">
        <v>0.22186928049134699</v>
      </c>
      <c r="G134" s="39">
        <v>1.7484836851418599E-2</v>
      </c>
      <c r="H134" s="39">
        <v>0</v>
      </c>
      <c r="I134" s="39">
        <v>0.17654950703700301</v>
      </c>
      <c r="J134" s="39">
        <v>2.99567213677545</v>
      </c>
      <c r="K134" s="39">
        <v>0.80300000000000005</v>
      </c>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row>
    <row r="135" spans="1:68" s="4" customFormat="1" ht="14.4" thickBot="1">
      <c r="A135" s="42" t="s">
        <v>92</v>
      </c>
      <c r="B135" s="64">
        <v>243.70623738735</v>
      </c>
      <c r="C135" s="64">
        <v>194.64357174808501</v>
      </c>
      <c r="D135" s="64">
        <v>288.78962021906</v>
      </c>
      <c r="E135" s="64">
        <v>163.229058913599</v>
      </c>
      <c r="F135" s="64">
        <v>116.863505218946</v>
      </c>
      <c r="G135" s="64">
        <v>30.8921201621032</v>
      </c>
      <c r="H135" s="64">
        <v>13.545093794970599</v>
      </c>
      <c r="I135" s="64">
        <v>7.9892588533769002</v>
      </c>
      <c r="J135" s="64">
        <v>1059.6584662974899</v>
      </c>
      <c r="K135" s="65">
        <v>317.64699999999999</v>
      </c>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row>
    <row r="136" spans="1:68" s="4" customFormat="1" ht="13.2">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row>
    <row r="137" spans="1:68" s="4" customFormat="1">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row>
    <row r="138" spans="1:68" s="4" customFormat="1">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row>
    <row r="139" spans="1:68" s="4" customFormat="1" ht="14.4" thickBot="1">
      <c r="A139" s="25"/>
      <c r="B139" s="2"/>
      <c r="C139" s="2"/>
      <c r="D139" s="2"/>
      <c r="E139" s="2"/>
      <c r="F139" s="2"/>
      <c r="G139" s="2"/>
      <c r="H139" s="2"/>
      <c r="I139" s="2"/>
      <c r="J139" s="2"/>
      <c r="K139" s="26"/>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row>
    <row r="140" spans="1:68" s="4" customFormat="1">
      <c r="A140" s="19">
        <v>2004</v>
      </c>
      <c r="B140" s="178" t="s">
        <v>61</v>
      </c>
      <c r="C140" s="178"/>
      <c r="D140" s="178"/>
      <c r="E140" s="178"/>
      <c r="F140" s="178"/>
      <c r="G140" s="178"/>
      <c r="H140" s="178"/>
      <c r="I140" s="178"/>
      <c r="J140" s="178"/>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row>
    <row r="141" spans="1:68" s="4" customFormat="1" ht="45" customHeight="1">
      <c r="A141" s="30" t="s">
        <v>74</v>
      </c>
      <c r="B141" s="18" t="s">
        <v>64</v>
      </c>
      <c r="C141" s="18" t="s">
        <v>65</v>
      </c>
      <c r="D141" s="18" t="s">
        <v>66</v>
      </c>
      <c r="E141" s="18" t="s">
        <v>67</v>
      </c>
      <c r="F141" s="18" t="s">
        <v>68</v>
      </c>
      <c r="G141" s="18" t="s">
        <v>69</v>
      </c>
      <c r="H141" s="18" t="s">
        <v>70</v>
      </c>
      <c r="I141" s="18" t="s">
        <v>71</v>
      </c>
      <c r="J141" s="18" t="s">
        <v>72</v>
      </c>
      <c r="K141" s="18" t="s">
        <v>62</v>
      </c>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row>
    <row r="142" spans="1:68" s="4" customFormat="1">
      <c r="A142" s="32" t="s">
        <v>75</v>
      </c>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row>
    <row r="143" spans="1:68" s="4" customFormat="1">
      <c r="A143" s="34" t="s">
        <v>76</v>
      </c>
      <c r="B143" s="35">
        <v>194.33861891438599</v>
      </c>
      <c r="C143" s="35">
        <v>63.453362072829599</v>
      </c>
      <c r="D143" s="35">
        <v>14.8666912456864</v>
      </c>
      <c r="E143" s="35">
        <v>0.40475900901523398</v>
      </c>
      <c r="F143" s="35">
        <v>4.8233227560119503E-2</v>
      </c>
      <c r="G143" s="35">
        <v>0</v>
      </c>
      <c r="H143" s="35">
        <v>0</v>
      </c>
      <c r="I143" s="35">
        <v>0</v>
      </c>
      <c r="J143" s="35">
        <v>273.11166446947698</v>
      </c>
      <c r="K143" s="35">
        <v>78.569999999999993</v>
      </c>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row>
    <row r="144" spans="1:68" s="4" customFormat="1">
      <c r="A144" s="34" t="s">
        <v>78</v>
      </c>
      <c r="B144" s="35">
        <v>4.2601101225389399</v>
      </c>
      <c r="C144" s="35">
        <v>4.9453533553525899</v>
      </c>
      <c r="D144" s="35">
        <v>6.0654772963941399</v>
      </c>
      <c r="E144" s="35">
        <v>1.4619667913815</v>
      </c>
      <c r="F144" s="35">
        <v>0.38068572677226498</v>
      </c>
      <c r="G144" s="35">
        <v>1.9410931030171701E-2</v>
      </c>
      <c r="H144" s="35">
        <v>1.2552252784877101E-2</v>
      </c>
      <c r="I144" s="35">
        <v>0</v>
      </c>
      <c r="J144" s="35">
        <v>17.145556476254502</v>
      </c>
      <c r="K144" s="35">
        <v>5.0620000000000003</v>
      </c>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row>
    <row r="145" spans="1:68" s="4" customFormat="1">
      <c r="A145" s="34" t="s">
        <v>60</v>
      </c>
      <c r="B145" s="35">
        <v>27.667848536303701</v>
      </c>
      <c r="C145" s="35">
        <v>68.916892186055705</v>
      </c>
      <c r="D145" s="35">
        <v>141.85840635187799</v>
      </c>
      <c r="E145" s="35">
        <v>89.674819771187998</v>
      </c>
      <c r="F145" s="35">
        <v>64.829430568467004</v>
      </c>
      <c r="G145" s="35">
        <v>17.735575487716801</v>
      </c>
      <c r="H145" s="35">
        <v>7.1615318225532603</v>
      </c>
      <c r="I145" s="35">
        <v>3.3645504922717002</v>
      </c>
      <c r="J145" s="35">
        <v>421.20905521643499</v>
      </c>
      <c r="K145" s="35">
        <v>126.41800000000001</v>
      </c>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row>
    <row r="146" spans="1:68" s="4" customFormat="1">
      <c r="A146" s="34" t="s">
        <v>80</v>
      </c>
      <c r="B146" s="35">
        <v>17.289448936046099</v>
      </c>
      <c r="C146" s="35">
        <v>40.573229303852003</v>
      </c>
      <c r="D146" s="35">
        <v>79.058629503816405</v>
      </c>
      <c r="E146" s="35">
        <v>45.535642295290003</v>
      </c>
      <c r="F146" s="35">
        <v>30.044156601119401</v>
      </c>
      <c r="G146" s="35">
        <v>8.40999402331299</v>
      </c>
      <c r="H146" s="35">
        <v>4.33333734016494</v>
      </c>
      <c r="I146" s="35">
        <v>2.40144939617928</v>
      </c>
      <c r="J146" s="35">
        <v>227.645887399781</v>
      </c>
      <c r="K146" s="35">
        <v>71.233999999999995</v>
      </c>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row>
    <row r="147" spans="1:68" s="4" customFormat="1">
      <c r="A147" s="34" t="s">
        <v>81</v>
      </c>
      <c r="B147" s="35">
        <v>6.1226922872725E-2</v>
      </c>
      <c r="C147" s="35">
        <v>0.42342961922377498</v>
      </c>
      <c r="D147" s="35">
        <v>0.98870433102139899</v>
      </c>
      <c r="E147" s="35">
        <v>0.854869996204636</v>
      </c>
      <c r="F147" s="35">
        <v>0.91969314092766496</v>
      </c>
      <c r="G147" s="35">
        <v>0.15606217390223501</v>
      </c>
      <c r="H147" s="35">
        <v>9.7441841572091098E-2</v>
      </c>
      <c r="I147" s="35">
        <v>4.0399723672299097E-2</v>
      </c>
      <c r="J147" s="35">
        <v>3.54182774939683</v>
      </c>
      <c r="K147" s="35">
        <v>0.99399999999999999</v>
      </c>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row>
    <row r="148" spans="1:68" s="4" customFormat="1">
      <c r="A148" s="30" t="s">
        <v>82</v>
      </c>
      <c r="B148" s="39">
        <v>0.40355216509925601</v>
      </c>
      <c r="C148" s="39">
        <v>0.82642471285404095</v>
      </c>
      <c r="D148" s="39">
        <v>2.5553356300844698</v>
      </c>
      <c r="E148" s="39">
        <v>1.64319368394728</v>
      </c>
      <c r="F148" s="39">
        <v>1.4914232358107</v>
      </c>
      <c r="G148" s="39">
        <v>0.61262543477805798</v>
      </c>
      <c r="H148" s="39">
        <v>0.37611036117843699</v>
      </c>
      <c r="I148" s="39">
        <v>0.33361669470948702</v>
      </c>
      <c r="J148" s="39">
        <v>8.24228191846173</v>
      </c>
      <c r="K148" s="39">
        <v>2.581</v>
      </c>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row>
    <row r="149" spans="1:68" s="4" customFormat="1">
      <c r="A149" s="34" t="s">
        <v>83</v>
      </c>
      <c r="B149" s="35"/>
      <c r="C149" s="35"/>
      <c r="D149" s="35"/>
      <c r="E149" s="35"/>
      <c r="F149" s="35"/>
      <c r="G149" s="35"/>
      <c r="H149" s="35"/>
      <c r="I149" s="35"/>
      <c r="J149" s="35"/>
      <c r="K149" s="35">
        <v>0</v>
      </c>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row>
    <row r="150" spans="1:68" s="4" customFormat="1">
      <c r="A150" s="40" t="s">
        <v>85</v>
      </c>
      <c r="B150" s="35">
        <v>1.02105116728062</v>
      </c>
      <c r="C150" s="35">
        <v>4.03537085289679</v>
      </c>
      <c r="D150" s="35">
        <v>8.7762529791413009</v>
      </c>
      <c r="E150" s="35">
        <v>3.5654290856444701</v>
      </c>
      <c r="F150" s="35">
        <v>0.82495975088638196</v>
      </c>
      <c r="G150" s="35">
        <v>0</v>
      </c>
      <c r="H150" s="35">
        <v>0</v>
      </c>
      <c r="I150" s="35">
        <v>0</v>
      </c>
      <c r="J150" s="35">
        <v>18.223063835849601</v>
      </c>
      <c r="K150" s="35">
        <v>4.9400000000000004</v>
      </c>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row>
    <row r="151" spans="1:68" s="4" customFormat="1">
      <c r="A151" s="34" t="s">
        <v>86</v>
      </c>
      <c r="B151" s="35">
        <v>1.3303483597857499</v>
      </c>
      <c r="C151" s="35">
        <v>7.9087187303065196</v>
      </c>
      <c r="D151" s="35">
        <v>21.886810862534301</v>
      </c>
      <c r="E151" s="35">
        <v>10.481185351100599</v>
      </c>
      <c r="F151" s="35">
        <v>3.3375931885516499</v>
      </c>
      <c r="G151" s="35">
        <v>0.157851178263158</v>
      </c>
      <c r="H151" s="35">
        <v>6.3704687795278396E-3</v>
      </c>
      <c r="I151" s="35">
        <v>0</v>
      </c>
      <c r="J151" s="35">
        <v>45.108878139321497</v>
      </c>
      <c r="K151" s="35">
        <v>13.374000000000001</v>
      </c>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row>
    <row r="152" spans="1:68" s="4" customFormat="1">
      <c r="A152" s="40" t="s">
        <v>87</v>
      </c>
      <c r="B152" s="35">
        <v>0</v>
      </c>
      <c r="C152" s="35">
        <v>0</v>
      </c>
      <c r="D152" s="35">
        <v>1.6523299518231799E-2</v>
      </c>
      <c r="E152" s="35">
        <v>3.5554813046230697E-2</v>
      </c>
      <c r="F152" s="35">
        <v>8.0465133039901701E-2</v>
      </c>
      <c r="G152" s="35">
        <v>0.178462366269247</v>
      </c>
      <c r="H152" s="35">
        <v>0.19625506545159699</v>
      </c>
      <c r="I152" s="35">
        <v>0.25230635137724799</v>
      </c>
      <c r="J152" s="35">
        <v>0.75956702870245596</v>
      </c>
      <c r="K152" s="35">
        <v>0.26100000000000001</v>
      </c>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row>
    <row r="153" spans="1:68" s="4" customFormat="1">
      <c r="A153" s="40" t="s">
        <v>88</v>
      </c>
      <c r="B153" s="35">
        <v>4.3846520391214901E-2</v>
      </c>
      <c r="C153" s="35">
        <v>0.21785041850963399</v>
      </c>
      <c r="D153" s="35">
        <v>1.86143887727678</v>
      </c>
      <c r="E153" s="35">
        <v>3.3299962144530202</v>
      </c>
      <c r="F153" s="35">
        <v>2.8968723125436502</v>
      </c>
      <c r="G153" s="35">
        <v>0.19556101111903099</v>
      </c>
      <c r="H153" s="35">
        <v>0</v>
      </c>
      <c r="I153" s="35">
        <v>0</v>
      </c>
      <c r="J153" s="35">
        <v>8.5455653542933305</v>
      </c>
      <c r="K153" s="35">
        <v>1.899</v>
      </c>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row>
    <row r="154" spans="1:68" s="4" customFormat="1">
      <c r="A154" s="40" t="s">
        <v>89</v>
      </c>
      <c r="B154" s="35">
        <v>0</v>
      </c>
      <c r="C154" s="35">
        <v>0.16002759964801599</v>
      </c>
      <c r="D154" s="35">
        <v>1.08271772486054</v>
      </c>
      <c r="E154" s="35">
        <v>2.9976879138760402</v>
      </c>
      <c r="F154" s="35">
        <v>7.0808547615192303</v>
      </c>
      <c r="G154" s="35">
        <v>3.4566807771602202</v>
      </c>
      <c r="H154" s="35">
        <v>1.2745669205072201</v>
      </c>
      <c r="I154" s="35">
        <v>0.90280837186130303</v>
      </c>
      <c r="J154" s="35">
        <v>16.955344069432599</v>
      </c>
      <c r="K154" s="35">
        <v>4.5279999999999996</v>
      </c>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row>
    <row r="155" spans="1:68" s="4" customFormat="1">
      <c r="A155" s="40" t="s">
        <v>90</v>
      </c>
      <c r="B155" s="35">
        <v>0.72630170730147703</v>
      </c>
      <c r="C155" s="35">
        <v>2.85938833391738</v>
      </c>
      <c r="D155" s="35">
        <v>4.4818588647718798</v>
      </c>
      <c r="E155" s="35">
        <v>1.7988144482116399</v>
      </c>
      <c r="F155" s="35">
        <v>0.71773767498439001</v>
      </c>
      <c r="G155" s="35">
        <v>0.102070858360789</v>
      </c>
      <c r="H155" s="35">
        <v>3.9552170912483697E-2</v>
      </c>
      <c r="I155" s="35">
        <v>5.5412076353153596E-3</v>
      </c>
      <c r="J155" s="35">
        <v>10.7312652660954</v>
      </c>
      <c r="K155" s="35">
        <v>3.1709999999999998</v>
      </c>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row>
    <row r="156" spans="1:68" s="4" customFormat="1">
      <c r="A156" s="41" t="s">
        <v>91</v>
      </c>
      <c r="B156" s="39">
        <v>7.7269675886606701E-2</v>
      </c>
      <c r="C156" s="39">
        <v>0.34936925870371699</v>
      </c>
      <c r="D156" s="39">
        <v>0.80660093104117203</v>
      </c>
      <c r="E156" s="39">
        <v>0.69566851503824301</v>
      </c>
      <c r="F156" s="39">
        <v>0.25224206592196702</v>
      </c>
      <c r="G156" s="39">
        <v>5.7878744128025102E-3</v>
      </c>
      <c r="H156" s="39">
        <v>0</v>
      </c>
      <c r="I156" s="39">
        <v>0.11727826224438199</v>
      </c>
      <c r="J156" s="39">
        <v>2.3042165832488899</v>
      </c>
      <c r="K156" s="39">
        <v>0.63400000000000001</v>
      </c>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row>
    <row r="157" spans="1:68" s="4" customFormat="1" ht="14.4" thickBot="1">
      <c r="A157" s="42" t="s">
        <v>92</v>
      </c>
      <c r="B157" s="64">
        <v>247.219623027892</v>
      </c>
      <c r="C157" s="64">
        <v>194.66941644414999</v>
      </c>
      <c r="D157" s="64">
        <v>284.30544789802599</v>
      </c>
      <c r="E157" s="64">
        <v>162.47958788839699</v>
      </c>
      <c r="F157" s="64">
        <v>112.904347388104</v>
      </c>
      <c r="G157" s="64">
        <v>31.030082116325499</v>
      </c>
      <c r="H157" s="64">
        <v>13.4977182439044</v>
      </c>
      <c r="I157" s="64">
        <v>7.4179504999510204</v>
      </c>
      <c r="J157" s="64">
        <v>1053.52417350675</v>
      </c>
      <c r="K157" s="65">
        <v>313.666</v>
      </c>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row>
    <row r="158" spans="1:68" s="4" customFormat="1" ht="13.2">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row>
    <row r="159" spans="1:68" s="4" customFormat="1">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row>
    <row r="160" spans="1:68" s="4" customFormat="1">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row>
    <row r="161" spans="1:68" s="4" customFormat="1" ht="14.4" thickBot="1">
      <c r="A161" s="25"/>
      <c r="B161" s="2"/>
      <c r="C161" s="2"/>
      <c r="D161" s="2"/>
      <c r="E161" s="2"/>
      <c r="F161" s="2"/>
      <c r="G161" s="2"/>
      <c r="H161" s="2"/>
      <c r="I161" s="2"/>
      <c r="J161" s="2"/>
      <c r="K161" s="26"/>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row>
    <row r="162" spans="1:68" s="4" customFormat="1">
      <c r="A162" s="19">
        <v>2005</v>
      </c>
      <c r="B162" s="178" t="s">
        <v>61</v>
      </c>
      <c r="C162" s="178"/>
      <c r="D162" s="178"/>
      <c r="E162" s="178"/>
      <c r="F162" s="178"/>
      <c r="G162" s="178"/>
      <c r="H162" s="178"/>
      <c r="I162" s="178"/>
      <c r="J162" s="178"/>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row>
    <row r="163" spans="1:68" s="4" customFormat="1" ht="45" customHeight="1">
      <c r="A163" s="30" t="s">
        <v>74</v>
      </c>
      <c r="B163" s="18" t="s">
        <v>64</v>
      </c>
      <c r="C163" s="18" t="s">
        <v>65</v>
      </c>
      <c r="D163" s="18" t="s">
        <v>66</v>
      </c>
      <c r="E163" s="18" t="s">
        <v>67</v>
      </c>
      <c r="F163" s="18" t="s">
        <v>68</v>
      </c>
      <c r="G163" s="18" t="s">
        <v>69</v>
      </c>
      <c r="H163" s="18" t="s">
        <v>70</v>
      </c>
      <c r="I163" s="18" t="s">
        <v>71</v>
      </c>
      <c r="J163" s="18" t="s">
        <v>72</v>
      </c>
      <c r="K163" s="18" t="s">
        <v>62</v>
      </c>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row>
    <row r="164" spans="1:68" s="4" customFormat="1">
      <c r="A164" s="32" t="s">
        <v>75</v>
      </c>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row>
    <row r="165" spans="1:68" s="4" customFormat="1">
      <c r="A165" s="34" t="s">
        <v>76</v>
      </c>
      <c r="B165" s="35">
        <v>197.29280829771901</v>
      </c>
      <c r="C165" s="35">
        <v>61.791032988287597</v>
      </c>
      <c r="D165" s="35">
        <v>12.060292909505</v>
      </c>
      <c r="E165" s="35">
        <v>0.404332168142503</v>
      </c>
      <c r="F165" s="35">
        <v>4.35980991087727E-2</v>
      </c>
      <c r="G165" s="35">
        <v>0</v>
      </c>
      <c r="H165" s="35">
        <v>0</v>
      </c>
      <c r="I165" s="35">
        <v>0</v>
      </c>
      <c r="J165" s="35">
        <v>271.59206446276301</v>
      </c>
      <c r="K165" s="35">
        <v>80.290000000000006</v>
      </c>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row>
    <row r="166" spans="1:68" s="4" customFormat="1">
      <c r="A166" s="34" t="s">
        <v>78</v>
      </c>
      <c r="B166" s="35">
        <v>2.8684896421003998</v>
      </c>
      <c r="C166" s="35">
        <v>5.3227719719157198</v>
      </c>
      <c r="D166" s="35">
        <v>5.1832913241562899</v>
      </c>
      <c r="E166" s="35">
        <v>1.4954422253202599</v>
      </c>
      <c r="F166" s="35">
        <v>0.38158642954486099</v>
      </c>
      <c r="G166" s="35">
        <v>3.9261333817422597E-2</v>
      </c>
      <c r="H166" s="35">
        <v>0</v>
      </c>
      <c r="I166" s="35">
        <v>0</v>
      </c>
      <c r="J166" s="35">
        <v>15.290842926854999</v>
      </c>
      <c r="K166" s="35">
        <v>4.6180000000000003</v>
      </c>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row>
    <row r="167" spans="1:68" s="4" customFormat="1">
      <c r="A167" s="34" t="s">
        <v>60</v>
      </c>
      <c r="B167" s="35">
        <v>28.776012595658901</v>
      </c>
      <c r="C167" s="35">
        <v>71.268247814580207</v>
      </c>
      <c r="D167" s="35">
        <v>145.242393588781</v>
      </c>
      <c r="E167" s="35">
        <v>95.840833119485495</v>
      </c>
      <c r="F167" s="35">
        <v>65.603422259642599</v>
      </c>
      <c r="G167" s="35">
        <v>17.3319678015392</v>
      </c>
      <c r="H167" s="35">
        <v>7.2226479393508098</v>
      </c>
      <c r="I167" s="35">
        <v>3.0213606035492702</v>
      </c>
      <c r="J167" s="35">
        <v>434.30688572258799</v>
      </c>
      <c r="K167" s="35">
        <v>132.739</v>
      </c>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row>
    <row r="168" spans="1:68" s="4" customFormat="1">
      <c r="A168" s="34" t="s">
        <v>80</v>
      </c>
      <c r="B168" s="35">
        <v>17.607853894436602</v>
      </c>
      <c r="C168" s="35">
        <v>42.772141199552003</v>
      </c>
      <c r="D168" s="35">
        <v>81.334103821151203</v>
      </c>
      <c r="E168" s="35">
        <v>45.582431924183098</v>
      </c>
      <c r="F168" s="35">
        <v>31.002556903692099</v>
      </c>
      <c r="G168" s="35">
        <v>8.9152489888740902</v>
      </c>
      <c r="H168" s="35">
        <v>4.5014533078828398</v>
      </c>
      <c r="I168" s="35">
        <v>2.6586773924479701</v>
      </c>
      <c r="J168" s="35">
        <v>234.37446743222</v>
      </c>
      <c r="K168" s="35">
        <v>73.584000000000003</v>
      </c>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row>
    <row r="169" spans="1:68" s="4" customFormat="1">
      <c r="A169" s="34" t="s">
        <v>81</v>
      </c>
      <c r="B169" s="35">
        <v>5.6423932635851402E-2</v>
      </c>
      <c r="C169" s="35">
        <v>0.53107114193355398</v>
      </c>
      <c r="D169" s="35">
        <v>1.1089887700212899</v>
      </c>
      <c r="E169" s="35">
        <v>1.13047295545829</v>
      </c>
      <c r="F169" s="35">
        <v>0.63167916708252603</v>
      </c>
      <c r="G169" s="35">
        <v>0.31968602373262001</v>
      </c>
      <c r="H169" s="35">
        <v>7.0901786863651797E-2</v>
      </c>
      <c r="I169" s="35">
        <v>1.6904249192038801E-2</v>
      </c>
      <c r="J169" s="35">
        <v>3.8661280269198199</v>
      </c>
      <c r="K169" s="35">
        <v>1.087</v>
      </c>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row>
    <row r="170" spans="1:68" s="4" customFormat="1">
      <c r="A170" s="30" t="s">
        <v>82</v>
      </c>
      <c r="B170" s="39">
        <v>0.65273989968296298</v>
      </c>
      <c r="C170" s="39">
        <v>0.87898261792779098</v>
      </c>
      <c r="D170" s="39">
        <v>2.0805689674440502</v>
      </c>
      <c r="E170" s="39">
        <v>1.9262920526098799</v>
      </c>
      <c r="F170" s="39">
        <v>1.4074301855068201</v>
      </c>
      <c r="G170" s="39">
        <v>0.631586605867685</v>
      </c>
      <c r="H170" s="39">
        <v>0.46743590401671198</v>
      </c>
      <c r="I170" s="39">
        <v>0.36352457846699998</v>
      </c>
      <c r="J170" s="39">
        <v>8.4085608115229</v>
      </c>
      <c r="K170" s="39">
        <v>2.7360000000000002</v>
      </c>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row>
    <row r="171" spans="1:68" s="4" customFormat="1">
      <c r="A171" s="34" t="s">
        <v>83</v>
      </c>
      <c r="B171" s="35"/>
      <c r="C171" s="35"/>
      <c r="D171" s="35"/>
      <c r="E171" s="35"/>
      <c r="F171" s="35"/>
      <c r="G171" s="35"/>
      <c r="H171" s="35"/>
      <c r="I171" s="35"/>
      <c r="J171" s="35"/>
      <c r="K171" s="35">
        <v>0</v>
      </c>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row>
    <row r="172" spans="1:68" s="4" customFormat="1">
      <c r="A172" s="40" t="s">
        <v>85</v>
      </c>
      <c r="B172" s="35">
        <v>0.71892537513258403</v>
      </c>
      <c r="C172" s="35">
        <v>3.7791456641018502</v>
      </c>
      <c r="D172" s="35">
        <v>9.2068748296973197</v>
      </c>
      <c r="E172" s="35">
        <v>4.5194165854132997</v>
      </c>
      <c r="F172" s="35">
        <v>0.807754909709125</v>
      </c>
      <c r="G172" s="35">
        <v>0</v>
      </c>
      <c r="H172" s="35">
        <v>0</v>
      </c>
      <c r="I172" s="35">
        <v>0</v>
      </c>
      <c r="J172" s="35">
        <v>19.032117364054201</v>
      </c>
      <c r="K172" s="35">
        <v>4.7809999999999997</v>
      </c>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row>
    <row r="173" spans="1:68" s="4" customFormat="1">
      <c r="A173" s="34" t="s">
        <v>86</v>
      </c>
      <c r="B173" s="35">
        <v>1.3755955472155099</v>
      </c>
      <c r="C173" s="35">
        <v>7.0247603449024503</v>
      </c>
      <c r="D173" s="35">
        <v>21.019457497809402</v>
      </c>
      <c r="E173" s="35">
        <v>9.8826744079077393</v>
      </c>
      <c r="F173" s="35">
        <v>3.2390375108246801</v>
      </c>
      <c r="G173" s="35">
        <v>0.235514054823728</v>
      </c>
      <c r="H173" s="35">
        <v>8.3439749152750108E-3</v>
      </c>
      <c r="I173" s="35">
        <v>0</v>
      </c>
      <c r="J173" s="35">
        <v>42.785383338398802</v>
      </c>
      <c r="K173" s="35">
        <v>13.257999999999999</v>
      </c>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row>
    <row r="174" spans="1:68" s="4" customFormat="1">
      <c r="A174" s="40" t="s">
        <v>87</v>
      </c>
      <c r="B174" s="35">
        <v>0</v>
      </c>
      <c r="C174" s="35">
        <v>2.9135435395408601E-3</v>
      </c>
      <c r="D174" s="35">
        <v>1.4864548046862399E-2</v>
      </c>
      <c r="E174" s="35">
        <v>9.1190961003250002E-3</v>
      </c>
      <c r="F174" s="35">
        <v>5.0579868925624299E-2</v>
      </c>
      <c r="G174" s="35">
        <v>0.25397797988102999</v>
      </c>
      <c r="H174" s="35">
        <v>0.21324645276158999</v>
      </c>
      <c r="I174" s="35">
        <v>0.33765739055063998</v>
      </c>
      <c r="J174" s="35">
        <v>0.88235887980561301</v>
      </c>
      <c r="K174" s="35">
        <v>0.28299999999999997</v>
      </c>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row>
    <row r="175" spans="1:68" s="4" customFormat="1">
      <c r="A175" s="40" t="s">
        <v>88</v>
      </c>
      <c r="B175" s="35">
        <v>7.3362213137471398E-3</v>
      </c>
      <c r="C175" s="35">
        <v>0.283883846806184</v>
      </c>
      <c r="D175" s="35">
        <v>1.85296030195753</v>
      </c>
      <c r="E175" s="35">
        <v>3.7341301230467501</v>
      </c>
      <c r="F175" s="35">
        <v>2.57229666855552</v>
      </c>
      <c r="G175" s="35">
        <v>0.15552193147860699</v>
      </c>
      <c r="H175" s="35">
        <v>0</v>
      </c>
      <c r="I175" s="35">
        <v>0</v>
      </c>
      <c r="J175" s="35">
        <v>8.6061290931583407</v>
      </c>
      <c r="K175" s="35">
        <v>1.962</v>
      </c>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row>
    <row r="176" spans="1:68" s="4" customFormat="1">
      <c r="A176" s="40" t="s">
        <v>89</v>
      </c>
      <c r="B176" s="35">
        <v>0</v>
      </c>
      <c r="C176" s="35">
        <v>0.16928121669035601</v>
      </c>
      <c r="D176" s="35">
        <v>0.95904998478097603</v>
      </c>
      <c r="E176" s="35">
        <v>2.8799604320407002</v>
      </c>
      <c r="F176" s="35">
        <v>6.4407190277869404</v>
      </c>
      <c r="G176" s="35">
        <v>3.1316577726930999</v>
      </c>
      <c r="H176" s="35">
        <v>1.5185156678012399</v>
      </c>
      <c r="I176" s="35">
        <v>1.06015533066867</v>
      </c>
      <c r="J176" s="35">
        <v>16.159339432462001</v>
      </c>
      <c r="K176" s="35">
        <v>4.508</v>
      </c>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row>
    <row r="177" spans="1:68" s="4" customFormat="1">
      <c r="A177" s="40" t="s">
        <v>90</v>
      </c>
      <c r="B177" s="35">
        <v>0.540259832174109</v>
      </c>
      <c r="C177" s="35">
        <v>2.8079846794845098</v>
      </c>
      <c r="D177" s="35">
        <v>4.6181062702612197</v>
      </c>
      <c r="E177" s="35">
        <v>2.1347895596046298</v>
      </c>
      <c r="F177" s="35">
        <v>0.96300867105927401</v>
      </c>
      <c r="G177" s="35">
        <v>0.150431258434958</v>
      </c>
      <c r="H177" s="35">
        <v>6.8992289051412997E-2</v>
      </c>
      <c r="I177" s="35">
        <v>1.0042467125293201E-2</v>
      </c>
      <c r="J177" s="35">
        <v>11.293615027195401</v>
      </c>
      <c r="K177" s="35">
        <v>3.3490000000000002</v>
      </c>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row>
    <row r="178" spans="1:68" s="4" customFormat="1">
      <c r="A178" s="41" t="s">
        <v>91</v>
      </c>
      <c r="B178" s="39">
        <v>4.0775698835267202E-2</v>
      </c>
      <c r="C178" s="39">
        <v>0.30571269822472602</v>
      </c>
      <c r="D178" s="39">
        <v>1.4398619463871301</v>
      </c>
      <c r="E178" s="39">
        <v>0.78638730880156305</v>
      </c>
      <c r="F178" s="39">
        <v>0.47419141797036002</v>
      </c>
      <c r="G178" s="39">
        <v>8.7923397290225504E-3</v>
      </c>
      <c r="H178" s="39">
        <v>0</v>
      </c>
      <c r="I178" s="39">
        <v>0.15580444041923999</v>
      </c>
      <c r="J178" s="39">
        <v>3.2115258503673099</v>
      </c>
      <c r="K178" s="39">
        <v>0.92100000000000004</v>
      </c>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row>
    <row r="179" spans="1:68" s="4" customFormat="1" ht="14.4" thickBot="1">
      <c r="A179" s="42" t="s">
        <v>92</v>
      </c>
      <c r="B179" s="64">
        <v>249.93722093690499</v>
      </c>
      <c r="C179" s="64">
        <v>196.93792972794699</v>
      </c>
      <c r="D179" s="64">
        <v>286.12081475999901</v>
      </c>
      <c r="E179" s="64">
        <v>170.326281958115</v>
      </c>
      <c r="F179" s="64">
        <v>113.617861119409</v>
      </c>
      <c r="G179" s="64">
        <v>31.173646090871401</v>
      </c>
      <c r="H179" s="64">
        <v>14.071537322643501</v>
      </c>
      <c r="I179" s="64">
        <v>7.6241264524201302</v>
      </c>
      <c r="J179" s="64">
        <v>1069.8094183683099</v>
      </c>
      <c r="K179" s="65">
        <v>324.11599999999999</v>
      </c>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row>
    <row r="180" spans="1:68" s="4" customFormat="1" ht="13.2">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row>
    <row r="181" spans="1:68" s="4" customFormat="1">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row>
    <row r="182" spans="1:68" s="4" customFormat="1">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row>
    <row r="183" spans="1:68" s="4" customFormat="1" ht="14.4" thickBot="1">
      <c r="A183" s="25"/>
      <c r="B183" s="2"/>
      <c r="C183" s="2"/>
      <c r="D183" s="2"/>
      <c r="E183" s="2"/>
      <c r="F183" s="2"/>
      <c r="G183" s="2"/>
      <c r="H183" s="2"/>
      <c r="I183" s="2"/>
      <c r="J183" s="2"/>
      <c r="K183" s="26"/>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row>
    <row r="184" spans="1:68" s="4" customFormat="1">
      <c r="A184" s="19">
        <v>2006</v>
      </c>
      <c r="B184" s="178" t="s">
        <v>61</v>
      </c>
      <c r="C184" s="178"/>
      <c r="D184" s="178"/>
      <c r="E184" s="178"/>
      <c r="F184" s="178"/>
      <c r="G184" s="178"/>
      <c r="H184" s="178"/>
      <c r="I184" s="178"/>
      <c r="J184" s="178"/>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row>
    <row r="185" spans="1:68" s="4" customFormat="1" ht="45" customHeight="1">
      <c r="A185" s="30" t="s">
        <v>74</v>
      </c>
      <c r="B185" s="18" t="s">
        <v>64</v>
      </c>
      <c r="C185" s="18" t="s">
        <v>65</v>
      </c>
      <c r="D185" s="18" t="s">
        <v>66</v>
      </c>
      <c r="E185" s="18" t="s">
        <v>67</v>
      </c>
      <c r="F185" s="18" t="s">
        <v>68</v>
      </c>
      <c r="G185" s="18" t="s">
        <v>69</v>
      </c>
      <c r="H185" s="18" t="s">
        <v>70</v>
      </c>
      <c r="I185" s="18" t="s">
        <v>71</v>
      </c>
      <c r="J185" s="18" t="s">
        <v>72</v>
      </c>
      <c r="K185" s="18" t="s">
        <v>62</v>
      </c>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row>
    <row r="186" spans="1:68" s="4" customFormat="1">
      <c r="A186" s="32" t="s">
        <v>75</v>
      </c>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row>
    <row r="187" spans="1:68" s="4" customFormat="1">
      <c r="A187" s="34" t="s">
        <v>76</v>
      </c>
      <c r="B187" s="35">
        <v>201.21002881634001</v>
      </c>
      <c r="C187" s="35">
        <v>61.739622284829402</v>
      </c>
      <c r="D187" s="35">
        <v>11.856650526234301</v>
      </c>
      <c r="E187" s="35">
        <v>0.38402948168913398</v>
      </c>
      <c r="F187" s="35">
        <v>1.5184036468433E-2</v>
      </c>
      <c r="G187" s="35">
        <v>0</v>
      </c>
      <c r="H187" s="35">
        <v>0</v>
      </c>
      <c r="I187" s="35">
        <v>0</v>
      </c>
      <c r="J187" s="35">
        <v>275.205515145562</v>
      </c>
      <c r="K187" s="35">
        <v>79.28</v>
      </c>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row>
    <row r="188" spans="1:68" s="4" customFormat="1">
      <c r="A188" s="34" t="s">
        <v>78</v>
      </c>
      <c r="B188" s="35">
        <v>3.4533983911215902</v>
      </c>
      <c r="C188" s="35">
        <v>6.0484530173930002</v>
      </c>
      <c r="D188" s="35">
        <v>6.2296838970276296</v>
      </c>
      <c r="E188" s="35">
        <v>1.3270100558969</v>
      </c>
      <c r="F188" s="35">
        <v>0.409575146323856</v>
      </c>
      <c r="G188" s="35">
        <v>1.4305119472544999E-2</v>
      </c>
      <c r="H188" s="35">
        <v>0</v>
      </c>
      <c r="I188" s="35">
        <v>0</v>
      </c>
      <c r="J188" s="35">
        <v>17.4824256272355</v>
      </c>
      <c r="K188" s="35">
        <v>5.1280000000000001</v>
      </c>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row>
    <row r="189" spans="1:68" s="4" customFormat="1">
      <c r="A189" s="34" t="s">
        <v>60</v>
      </c>
      <c r="B189" s="35">
        <v>26.278954651496999</v>
      </c>
      <c r="C189" s="35">
        <v>70.755512050914803</v>
      </c>
      <c r="D189" s="35">
        <v>148.16823163451801</v>
      </c>
      <c r="E189" s="35">
        <v>92.486062866870299</v>
      </c>
      <c r="F189" s="35">
        <v>66.065172042216801</v>
      </c>
      <c r="G189" s="35">
        <v>17.991398113468499</v>
      </c>
      <c r="H189" s="35">
        <v>6.9537095558252098</v>
      </c>
      <c r="I189" s="35">
        <v>3.1457447001092498</v>
      </c>
      <c r="J189" s="35">
        <v>431.84478561541999</v>
      </c>
      <c r="K189" s="35">
        <v>130.096</v>
      </c>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row>
    <row r="190" spans="1:68" s="4" customFormat="1">
      <c r="A190" s="34" t="s">
        <v>80</v>
      </c>
      <c r="B190" s="35">
        <v>16.732003967034998</v>
      </c>
      <c r="C190" s="35">
        <v>40.9897723221859</v>
      </c>
      <c r="D190" s="35">
        <v>79.246009804539597</v>
      </c>
      <c r="E190" s="35">
        <v>44.380099875838702</v>
      </c>
      <c r="F190" s="35">
        <v>30.019925385951201</v>
      </c>
      <c r="G190" s="35">
        <v>8.5958381024824</v>
      </c>
      <c r="H190" s="35">
        <v>4.3739556672979996</v>
      </c>
      <c r="I190" s="35">
        <v>2.33878304537276</v>
      </c>
      <c r="J190" s="35">
        <v>226.676388170704</v>
      </c>
      <c r="K190" s="35">
        <v>69.13</v>
      </c>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row>
    <row r="191" spans="1:68" s="4" customFormat="1">
      <c r="A191" s="34" t="s">
        <v>81</v>
      </c>
      <c r="B191" s="35">
        <v>1.31611701563095E-2</v>
      </c>
      <c r="C191" s="35">
        <v>0.213562036912087</v>
      </c>
      <c r="D191" s="35">
        <v>0.92267526037852698</v>
      </c>
      <c r="E191" s="35">
        <v>1.0208035556709401</v>
      </c>
      <c r="F191" s="35">
        <v>0.76194713465052699</v>
      </c>
      <c r="G191" s="35">
        <v>0.234366406704725</v>
      </c>
      <c r="H191" s="35">
        <v>6.5479419283914903E-2</v>
      </c>
      <c r="I191" s="35">
        <v>2.8393480553545899E-2</v>
      </c>
      <c r="J191" s="35">
        <v>3.26038846431058</v>
      </c>
      <c r="K191" s="35">
        <v>0.93799999999999994</v>
      </c>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row>
    <row r="192" spans="1:68" s="4" customFormat="1">
      <c r="A192" s="30" t="s">
        <v>82</v>
      </c>
      <c r="B192" s="39">
        <v>0.429785425682429</v>
      </c>
      <c r="C192" s="39">
        <v>0.74811062344997104</v>
      </c>
      <c r="D192" s="39">
        <v>2.2016350095622301</v>
      </c>
      <c r="E192" s="39">
        <v>1.54160573663504</v>
      </c>
      <c r="F192" s="39">
        <v>1.3862546603139401</v>
      </c>
      <c r="G192" s="39">
        <v>0.52161896148695697</v>
      </c>
      <c r="H192" s="39">
        <v>0.30636783976839099</v>
      </c>
      <c r="I192" s="39">
        <v>0.22921649884609699</v>
      </c>
      <c r="J192" s="39">
        <v>7.3645947557450597</v>
      </c>
      <c r="K192" s="39">
        <v>2.2879999999999998</v>
      </c>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row>
    <row r="193" spans="1:68" s="4" customFormat="1">
      <c r="A193" s="34" t="s">
        <v>83</v>
      </c>
      <c r="B193" s="35"/>
      <c r="C193" s="35"/>
      <c r="D193" s="35"/>
      <c r="E193" s="35"/>
      <c r="F193" s="35"/>
      <c r="G193" s="35"/>
      <c r="H193" s="35"/>
      <c r="I193" s="35"/>
      <c r="J193" s="35"/>
      <c r="K193" s="35">
        <v>0</v>
      </c>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row>
    <row r="194" spans="1:68" s="4" customFormat="1">
      <c r="A194" s="40" t="s">
        <v>85</v>
      </c>
      <c r="B194" s="35">
        <v>0.69824089578314896</v>
      </c>
      <c r="C194" s="35">
        <v>3.77802737624281</v>
      </c>
      <c r="D194" s="35">
        <v>9.0423752779564506</v>
      </c>
      <c r="E194" s="35">
        <v>3.9228958649110899</v>
      </c>
      <c r="F194" s="35">
        <v>0.70686223952701999</v>
      </c>
      <c r="G194" s="35">
        <v>1.14629820787687E-2</v>
      </c>
      <c r="H194" s="35">
        <v>0</v>
      </c>
      <c r="I194" s="35">
        <v>0</v>
      </c>
      <c r="J194" s="35">
        <v>18.1598646364993</v>
      </c>
      <c r="K194" s="35">
        <v>4.8620000000000001</v>
      </c>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row>
    <row r="195" spans="1:68" s="4" customFormat="1">
      <c r="A195" s="34" t="s">
        <v>86</v>
      </c>
      <c r="B195" s="35">
        <v>1.3537264545563901</v>
      </c>
      <c r="C195" s="35">
        <v>7.6446394333929399</v>
      </c>
      <c r="D195" s="35">
        <v>21.282129836561399</v>
      </c>
      <c r="E195" s="35">
        <v>11.780759239219</v>
      </c>
      <c r="F195" s="35">
        <v>3.8457516364885</v>
      </c>
      <c r="G195" s="35">
        <v>0.35182840010108002</v>
      </c>
      <c r="H195" s="35">
        <v>0</v>
      </c>
      <c r="I195" s="35">
        <v>0</v>
      </c>
      <c r="J195" s="35">
        <v>46.258835000319301</v>
      </c>
      <c r="K195" s="35">
        <v>13.728999999999999</v>
      </c>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row>
    <row r="196" spans="1:68" s="4" customFormat="1">
      <c r="A196" s="40" t="s">
        <v>87</v>
      </c>
      <c r="B196" s="35">
        <v>0</v>
      </c>
      <c r="C196" s="35">
        <v>0</v>
      </c>
      <c r="D196" s="35">
        <v>5.4481636577155199E-3</v>
      </c>
      <c r="E196" s="35">
        <v>3.5204711884689301E-2</v>
      </c>
      <c r="F196" s="35">
        <v>3.1383880507913901E-2</v>
      </c>
      <c r="G196" s="35">
        <v>0.193438683774528</v>
      </c>
      <c r="H196" s="35">
        <v>0.14691012250841401</v>
      </c>
      <c r="I196" s="35">
        <v>0.224747572125582</v>
      </c>
      <c r="J196" s="35">
        <v>0.63713313445884301</v>
      </c>
      <c r="K196" s="35">
        <v>0.20599999999999999</v>
      </c>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row>
    <row r="197" spans="1:68" s="4" customFormat="1">
      <c r="A197" s="40" t="s">
        <v>88</v>
      </c>
      <c r="B197" s="35">
        <v>3.7901490548415698E-2</v>
      </c>
      <c r="C197" s="35">
        <v>0.31179707343075103</v>
      </c>
      <c r="D197" s="35">
        <v>2.1757334893555802</v>
      </c>
      <c r="E197" s="35">
        <v>3.7083138367117598</v>
      </c>
      <c r="F197" s="35">
        <v>3.23994928995854</v>
      </c>
      <c r="G197" s="35">
        <v>0.119641813725488</v>
      </c>
      <c r="H197" s="35">
        <v>0</v>
      </c>
      <c r="I197" s="35">
        <v>0</v>
      </c>
      <c r="J197" s="35">
        <v>9.5933369937305404</v>
      </c>
      <c r="K197" s="35">
        <v>2.3660000000000001</v>
      </c>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row>
    <row r="198" spans="1:68" s="4" customFormat="1">
      <c r="A198" s="40" t="s">
        <v>89</v>
      </c>
      <c r="B198" s="35">
        <v>0</v>
      </c>
      <c r="C198" s="35">
        <v>0.112576669980054</v>
      </c>
      <c r="D198" s="35">
        <v>1.2604257881955401</v>
      </c>
      <c r="E198" s="35">
        <v>2.7196698456658601</v>
      </c>
      <c r="F198" s="35">
        <v>6.2997054842936597</v>
      </c>
      <c r="G198" s="35">
        <v>3.7318842971606898</v>
      </c>
      <c r="H198" s="35">
        <v>1.8247001459629899</v>
      </c>
      <c r="I198" s="35">
        <v>0.98158838934264203</v>
      </c>
      <c r="J198" s="35">
        <v>16.930550620601402</v>
      </c>
      <c r="K198" s="35">
        <v>4.83</v>
      </c>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row>
    <row r="199" spans="1:68" s="4" customFormat="1">
      <c r="A199" s="40" t="s">
        <v>90</v>
      </c>
      <c r="B199" s="35">
        <v>0.398124714118754</v>
      </c>
      <c r="C199" s="35">
        <v>2.6962606497183899</v>
      </c>
      <c r="D199" s="35">
        <v>4.4646062390388899</v>
      </c>
      <c r="E199" s="35">
        <v>1.6483719863178701</v>
      </c>
      <c r="F199" s="35">
        <v>0.68966408648712796</v>
      </c>
      <c r="G199" s="35">
        <v>0.160499623788941</v>
      </c>
      <c r="H199" s="35">
        <v>9.1196579309227505E-2</v>
      </c>
      <c r="I199" s="35">
        <v>1.2993404775484701E-2</v>
      </c>
      <c r="J199" s="35">
        <v>10.161717283554699</v>
      </c>
      <c r="K199" s="35">
        <v>2.9260000000000002</v>
      </c>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row>
    <row r="200" spans="1:68" s="4" customFormat="1">
      <c r="A200" s="41" t="s">
        <v>91</v>
      </c>
      <c r="B200" s="39">
        <v>2.24239763143032E-2</v>
      </c>
      <c r="C200" s="39">
        <v>0.25511005032100897</v>
      </c>
      <c r="D200" s="39">
        <v>1.646600960415</v>
      </c>
      <c r="E200" s="39">
        <v>0.94251788998321995</v>
      </c>
      <c r="F200" s="39">
        <v>0.40670488131603999</v>
      </c>
      <c r="G200" s="39">
        <v>6.1639738234766399E-3</v>
      </c>
      <c r="H200" s="39">
        <v>0</v>
      </c>
      <c r="I200" s="39">
        <v>0.16354277499522599</v>
      </c>
      <c r="J200" s="39">
        <v>3.4430645071682799</v>
      </c>
      <c r="K200" s="39">
        <v>0.94199999999999995</v>
      </c>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row>
    <row r="201" spans="1:68" s="4" customFormat="1" ht="14.4" thickBot="1">
      <c r="A201" s="42" t="s">
        <v>92</v>
      </c>
      <c r="B201" s="64">
        <v>250.62774995315399</v>
      </c>
      <c r="C201" s="64">
        <v>195.293443588771</v>
      </c>
      <c r="D201" s="64">
        <v>288.50220588744099</v>
      </c>
      <c r="E201" s="64">
        <v>165.89734494729501</v>
      </c>
      <c r="F201" s="64">
        <v>113.87807990450401</v>
      </c>
      <c r="G201" s="64">
        <v>31.932446478068101</v>
      </c>
      <c r="H201" s="64">
        <v>13.7623193299561</v>
      </c>
      <c r="I201" s="64">
        <v>7.1250098661205898</v>
      </c>
      <c r="J201" s="64">
        <v>1067.01859995531</v>
      </c>
      <c r="K201" s="65">
        <v>316.721</v>
      </c>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row>
    <row r="202" spans="1:68" s="4" customFormat="1" ht="13.2">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row>
    <row r="203" spans="1:68" s="4" customFormat="1">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row>
    <row r="204" spans="1:68" s="4" customFormat="1">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row>
    <row r="205" spans="1:68" s="4" customFormat="1" ht="14.4" thickBot="1">
      <c r="A205" s="25"/>
      <c r="B205" s="2"/>
      <c r="C205" s="2"/>
      <c r="D205" s="2"/>
      <c r="E205" s="2"/>
      <c r="F205" s="2"/>
      <c r="G205" s="2"/>
      <c r="H205" s="2"/>
      <c r="I205" s="2"/>
      <c r="J205" s="2"/>
      <c r="K205" s="26"/>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row>
    <row r="206" spans="1:68" s="4" customFormat="1">
      <c r="A206" s="19">
        <v>2007</v>
      </c>
      <c r="B206" s="178" t="s">
        <v>61</v>
      </c>
      <c r="C206" s="178"/>
      <c r="D206" s="178"/>
      <c r="E206" s="178"/>
      <c r="F206" s="178"/>
      <c r="G206" s="178"/>
      <c r="H206" s="178"/>
      <c r="I206" s="178"/>
      <c r="J206" s="178"/>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row>
    <row r="207" spans="1:68" s="4" customFormat="1" ht="45" customHeight="1">
      <c r="A207" s="30" t="s">
        <v>74</v>
      </c>
      <c r="B207" s="18" t="s">
        <v>64</v>
      </c>
      <c r="C207" s="18" t="s">
        <v>65</v>
      </c>
      <c r="D207" s="18" t="s">
        <v>66</v>
      </c>
      <c r="E207" s="18" t="s">
        <v>67</v>
      </c>
      <c r="F207" s="18" t="s">
        <v>68</v>
      </c>
      <c r="G207" s="18" t="s">
        <v>69</v>
      </c>
      <c r="H207" s="18" t="s">
        <v>70</v>
      </c>
      <c r="I207" s="18" t="s">
        <v>71</v>
      </c>
      <c r="J207" s="18" t="s">
        <v>72</v>
      </c>
      <c r="K207" s="18" t="s">
        <v>62</v>
      </c>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row>
    <row r="208" spans="1:68" s="4" customFormat="1">
      <c r="A208" s="32" t="s">
        <v>75</v>
      </c>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row>
    <row r="209" spans="1:68" s="4" customFormat="1">
      <c r="A209" s="34" t="s">
        <v>76</v>
      </c>
      <c r="B209" s="35">
        <v>166.35293123210499</v>
      </c>
      <c r="C209" s="35">
        <v>61.105765077885501</v>
      </c>
      <c r="D209" s="35">
        <v>11.608827639102801</v>
      </c>
      <c r="E209" s="35">
        <v>0.51296219723874203</v>
      </c>
      <c r="F209" s="35">
        <v>2.58524602682337E-2</v>
      </c>
      <c r="G209" s="35">
        <v>0</v>
      </c>
      <c r="H209" s="35">
        <v>0</v>
      </c>
      <c r="I209" s="35">
        <v>0</v>
      </c>
      <c r="J209" s="35">
        <v>239.60633860659999</v>
      </c>
      <c r="K209" s="35">
        <v>71.287999999999997</v>
      </c>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row>
    <row r="210" spans="1:68" s="4" customFormat="1">
      <c r="A210" s="34" t="s">
        <v>78</v>
      </c>
      <c r="B210" s="35">
        <v>2.10689814167789</v>
      </c>
      <c r="C210" s="35">
        <v>4.3636578138340099</v>
      </c>
      <c r="D210" s="35">
        <v>5.6088733051753197</v>
      </c>
      <c r="E210" s="35">
        <v>2.01690530000519</v>
      </c>
      <c r="F210" s="35">
        <v>0.450975537971883</v>
      </c>
      <c r="G210" s="35">
        <v>7.0024863052455005E-2</v>
      </c>
      <c r="H210" s="35">
        <v>0</v>
      </c>
      <c r="I210" s="35">
        <v>0</v>
      </c>
      <c r="J210" s="35">
        <v>14.6173349617168</v>
      </c>
      <c r="K210" s="35">
        <v>4.2949999999999999</v>
      </c>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row>
    <row r="211" spans="1:68" s="4" customFormat="1">
      <c r="A211" s="34" t="s">
        <v>60</v>
      </c>
      <c r="B211" s="35">
        <v>22.734005556144702</v>
      </c>
      <c r="C211" s="35">
        <v>62.946956099811601</v>
      </c>
      <c r="D211" s="35">
        <v>136.61571280835</v>
      </c>
      <c r="E211" s="35">
        <v>89.310608540134794</v>
      </c>
      <c r="F211" s="35">
        <v>69.529787335939005</v>
      </c>
      <c r="G211" s="35">
        <v>18.4572125743742</v>
      </c>
      <c r="H211" s="35">
        <v>6.1813235150020498</v>
      </c>
      <c r="I211" s="35">
        <v>3.46305620612315</v>
      </c>
      <c r="J211" s="35">
        <v>409.238662635879</v>
      </c>
      <c r="K211" s="35">
        <v>124.955</v>
      </c>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row>
    <row r="212" spans="1:68" s="4" customFormat="1">
      <c r="A212" s="34" t="s">
        <v>80</v>
      </c>
      <c r="B212" s="35">
        <v>13.736271653052199</v>
      </c>
      <c r="C212" s="35">
        <v>37.449926769706501</v>
      </c>
      <c r="D212" s="35">
        <v>75.125796581822797</v>
      </c>
      <c r="E212" s="35">
        <v>45.200387749002203</v>
      </c>
      <c r="F212" s="35">
        <v>32.239083545051699</v>
      </c>
      <c r="G212" s="35">
        <v>8.42372163345674</v>
      </c>
      <c r="H212" s="35">
        <v>3.7870933080368099</v>
      </c>
      <c r="I212" s="35">
        <v>2.68327134276297</v>
      </c>
      <c r="J212" s="35">
        <v>218.64555258289201</v>
      </c>
      <c r="K212" s="35">
        <v>68.799000000000007</v>
      </c>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row>
    <row r="213" spans="1:68" s="4" customFormat="1">
      <c r="A213" s="34" t="s">
        <v>81</v>
      </c>
      <c r="B213" s="35">
        <v>3.5421680086733798E-2</v>
      </c>
      <c r="C213" s="35">
        <v>0.39650983570069498</v>
      </c>
      <c r="D213" s="35">
        <v>0.88226487954073096</v>
      </c>
      <c r="E213" s="35">
        <v>0.89308943578444899</v>
      </c>
      <c r="F213" s="35">
        <v>0.87908602560243199</v>
      </c>
      <c r="G213" s="35">
        <v>0.23797873330154601</v>
      </c>
      <c r="H213" s="35">
        <v>4.0254419976539099E-2</v>
      </c>
      <c r="I213" s="35">
        <v>1.2089264385134E-2</v>
      </c>
      <c r="J213" s="35">
        <v>3.3766942743782602</v>
      </c>
      <c r="K213" s="35">
        <v>0.93600000000000005</v>
      </c>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row>
    <row r="214" spans="1:68" s="4" customFormat="1">
      <c r="A214" s="30" t="s">
        <v>82</v>
      </c>
      <c r="B214" s="39">
        <v>0.55621305160386803</v>
      </c>
      <c r="C214" s="39">
        <v>0.80777912763724002</v>
      </c>
      <c r="D214" s="39">
        <v>2.1138645088349599</v>
      </c>
      <c r="E214" s="39">
        <v>1.7550801977097299</v>
      </c>
      <c r="F214" s="39">
        <v>1.39153948107656</v>
      </c>
      <c r="G214" s="39">
        <v>0.39600625894036401</v>
      </c>
      <c r="H214" s="39">
        <v>0.34449289506524</v>
      </c>
      <c r="I214" s="39">
        <v>0.19156094439163601</v>
      </c>
      <c r="J214" s="39">
        <v>7.5565364652596099</v>
      </c>
      <c r="K214" s="39">
        <v>2.4500000000000002</v>
      </c>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row>
    <row r="215" spans="1:68" s="4" customFormat="1">
      <c r="A215" s="34" t="s">
        <v>83</v>
      </c>
      <c r="B215" s="35"/>
      <c r="C215" s="35"/>
      <c r="D215" s="35"/>
      <c r="E215" s="35"/>
      <c r="F215" s="35"/>
      <c r="G215" s="35"/>
      <c r="H215" s="35"/>
      <c r="I215" s="35"/>
      <c r="J215" s="35"/>
      <c r="K215" s="35">
        <v>0</v>
      </c>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row>
    <row r="216" spans="1:68" s="4" customFormat="1">
      <c r="A216" s="40" t="s">
        <v>85</v>
      </c>
      <c r="B216" s="35">
        <v>1.428444776956</v>
      </c>
      <c r="C216" s="35">
        <v>3.68486337454291</v>
      </c>
      <c r="D216" s="35">
        <v>9.9067408519458198</v>
      </c>
      <c r="E216" s="35">
        <v>4.13729162084962</v>
      </c>
      <c r="F216" s="35">
        <v>0.87303400250781205</v>
      </c>
      <c r="G216" s="35">
        <v>6.7830527314112904E-3</v>
      </c>
      <c r="H216" s="35">
        <v>0</v>
      </c>
      <c r="I216" s="35">
        <v>0</v>
      </c>
      <c r="J216" s="35">
        <v>20.0371576795336</v>
      </c>
      <c r="K216" s="35">
        <v>5.83</v>
      </c>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row>
    <row r="217" spans="1:68" s="4" customFormat="1">
      <c r="A217" s="34" t="s">
        <v>86</v>
      </c>
      <c r="B217" s="35">
        <v>1.09426174227399</v>
      </c>
      <c r="C217" s="35">
        <v>6.2305305747894604</v>
      </c>
      <c r="D217" s="35">
        <v>20.826586018445301</v>
      </c>
      <c r="E217" s="35">
        <v>10.506691224983101</v>
      </c>
      <c r="F217" s="35">
        <v>4.9333978451464198</v>
      </c>
      <c r="G217" s="35">
        <v>0.255457072540619</v>
      </c>
      <c r="H217" s="35">
        <v>2.2041679552102799E-2</v>
      </c>
      <c r="I217" s="35">
        <v>0</v>
      </c>
      <c r="J217" s="35">
        <v>43.868966157731002</v>
      </c>
      <c r="K217" s="35">
        <v>12.846</v>
      </c>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row>
    <row r="218" spans="1:68" s="4" customFormat="1">
      <c r="A218" s="40" t="s">
        <v>87</v>
      </c>
      <c r="B218" s="35">
        <v>0</v>
      </c>
      <c r="C218" s="35">
        <v>0</v>
      </c>
      <c r="D218" s="35">
        <v>4.9645010775791802E-2</v>
      </c>
      <c r="E218" s="35">
        <v>2.96970652355424E-2</v>
      </c>
      <c r="F218" s="35">
        <v>0.14627249109689999</v>
      </c>
      <c r="G218" s="35">
        <v>0.34934162889780102</v>
      </c>
      <c r="H218" s="35">
        <v>0.160497698983839</v>
      </c>
      <c r="I218" s="35">
        <v>0.23787825298766299</v>
      </c>
      <c r="J218" s="35">
        <v>0.97333214797753898</v>
      </c>
      <c r="K218" s="35">
        <v>0.28799999999999998</v>
      </c>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row>
    <row r="219" spans="1:68" s="4" customFormat="1">
      <c r="A219" s="40" t="s">
        <v>88</v>
      </c>
      <c r="B219" s="35">
        <v>2.5803529181287099E-2</v>
      </c>
      <c r="C219" s="35">
        <v>0.19971250328621001</v>
      </c>
      <c r="D219" s="35">
        <v>2.1922328185275601</v>
      </c>
      <c r="E219" s="35">
        <v>4.0485955463892402</v>
      </c>
      <c r="F219" s="35">
        <v>3.1859881741031599</v>
      </c>
      <c r="G219" s="35">
        <v>1.14191992337952E-2</v>
      </c>
      <c r="H219" s="35">
        <v>0</v>
      </c>
      <c r="I219" s="35">
        <v>0</v>
      </c>
      <c r="J219" s="35">
        <v>9.6637517707212499</v>
      </c>
      <c r="K219" s="35">
        <v>2.657</v>
      </c>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row>
    <row r="220" spans="1:68" s="4" customFormat="1">
      <c r="A220" s="40" t="s">
        <v>89</v>
      </c>
      <c r="B220" s="35">
        <v>2.2134603918672301E-3</v>
      </c>
      <c r="C220" s="35">
        <v>0.13576461127014799</v>
      </c>
      <c r="D220" s="35">
        <v>0.94220281580930099</v>
      </c>
      <c r="E220" s="35">
        <v>3.21982204199035</v>
      </c>
      <c r="F220" s="35">
        <v>6.8932178947209399</v>
      </c>
      <c r="G220" s="35">
        <v>3.6470650190258</v>
      </c>
      <c r="H220" s="35">
        <v>1.55238154108097</v>
      </c>
      <c r="I220" s="35">
        <v>1.1724574830985799</v>
      </c>
      <c r="J220" s="35">
        <v>17.565124867388</v>
      </c>
      <c r="K220" s="35">
        <v>5.0330000000000004</v>
      </c>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row>
    <row r="221" spans="1:68" s="4" customFormat="1">
      <c r="A221" s="40" t="s">
        <v>90</v>
      </c>
      <c r="B221" s="35">
        <v>0.51351245904314702</v>
      </c>
      <c r="C221" s="35">
        <v>2.0107095607004699</v>
      </c>
      <c r="D221" s="35">
        <v>5.1017543609711602</v>
      </c>
      <c r="E221" s="35">
        <v>1.85733349409661</v>
      </c>
      <c r="F221" s="35">
        <v>0.74924423706947796</v>
      </c>
      <c r="G221" s="35">
        <v>0.114328316652301</v>
      </c>
      <c r="H221" s="35">
        <v>4.7537667169636297E-2</v>
      </c>
      <c r="I221" s="35">
        <v>2.5849211758329702E-3</v>
      </c>
      <c r="J221" s="35">
        <v>10.3970050168786</v>
      </c>
      <c r="K221" s="35">
        <v>3.048</v>
      </c>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row>
    <row r="222" spans="1:68" s="4" customFormat="1">
      <c r="A222" s="41" t="s">
        <v>91</v>
      </c>
      <c r="B222" s="39">
        <v>5.3902609033335602E-2</v>
      </c>
      <c r="C222" s="39">
        <v>0.17834105456306401</v>
      </c>
      <c r="D222" s="39">
        <v>0.58412747715542301</v>
      </c>
      <c r="E222" s="39">
        <v>0.72736791010429303</v>
      </c>
      <c r="F222" s="39">
        <v>0.50638105891061502</v>
      </c>
      <c r="G222" s="39">
        <v>0</v>
      </c>
      <c r="H222" s="39">
        <v>0</v>
      </c>
      <c r="I222" s="39">
        <v>0.20091854926484801</v>
      </c>
      <c r="J222" s="39">
        <v>2.2510386590315798</v>
      </c>
      <c r="K222" s="39">
        <v>0.67600000000000005</v>
      </c>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row>
    <row r="223" spans="1:68" s="4" customFormat="1" ht="14.4" thickBot="1">
      <c r="A223" s="42" t="s">
        <v>92</v>
      </c>
      <c r="B223" s="64">
        <v>208.63987989155001</v>
      </c>
      <c r="C223" s="64">
        <v>179.51051640372799</v>
      </c>
      <c r="D223" s="64">
        <v>271.55862907645599</v>
      </c>
      <c r="E223" s="64">
        <v>164.21583232352401</v>
      </c>
      <c r="F223" s="64">
        <v>121.803860089465</v>
      </c>
      <c r="G223" s="64">
        <v>31.9693383522071</v>
      </c>
      <c r="H223" s="64">
        <v>12.135622724867201</v>
      </c>
      <c r="I223" s="64">
        <v>7.9638169641898102</v>
      </c>
      <c r="J223" s="64">
        <v>997.79749582598799</v>
      </c>
      <c r="K223" s="65">
        <v>303.101</v>
      </c>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row>
    <row r="224" spans="1:68" s="4" customFormat="1" ht="13.2">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row>
    <row r="225" spans="1:68" s="4" customFormat="1">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row>
    <row r="226" spans="1:68" s="4" customFormat="1">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row>
    <row r="227" spans="1:68" s="4" customFormat="1" ht="14.4" thickBot="1">
      <c r="A227" s="25"/>
      <c r="B227" s="2"/>
      <c r="C227" s="2"/>
      <c r="D227" s="2"/>
      <c r="E227" s="2"/>
      <c r="F227" s="2"/>
      <c r="G227" s="2"/>
      <c r="H227" s="2"/>
      <c r="I227" s="2"/>
      <c r="J227" s="2"/>
      <c r="K227" s="26"/>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row>
    <row r="228" spans="1:68" s="4" customFormat="1">
      <c r="A228" s="19">
        <v>2008</v>
      </c>
      <c r="B228" s="178" t="s">
        <v>61</v>
      </c>
      <c r="C228" s="178"/>
      <c r="D228" s="178"/>
      <c r="E228" s="178"/>
      <c r="F228" s="178"/>
      <c r="G228" s="178"/>
      <c r="H228" s="178"/>
      <c r="I228" s="178"/>
      <c r="J228" s="178"/>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row>
    <row r="229" spans="1:68" s="4" customFormat="1" ht="45" customHeight="1">
      <c r="A229" s="30" t="s">
        <v>74</v>
      </c>
      <c r="B229" s="18" t="s">
        <v>64</v>
      </c>
      <c r="C229" s="18" t="s">
        <v>65</v>
      </c>
      <c r="D229" s="18" t="s">
        <v>66</v>
      </c>
      <c r="E229" s="18" t="s">
        <v>67</v>
      </c>
      <c r="F229" s="18" t="s">
        <v>68</v>
      </c>
      <c r="G229" s="18" t="s">
        <v>69</v>
      </c>
      <c r="H229" s="18" t="s">
        <v>70</v>
      </c>
      <c r="I229" s="18" t="s">
        <v>71</v>
      </c>
      <c r="J229" s="18" t="s">
        <v>72</v>
      </c>
      <c r="K229" s="18" t="s">
        <v>62</v>
      </c>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row>
    <row r="230" spans="1:68" s="4" customFormat="1">
      <c r="A230" s="32" t="s">
        <v>75</v>
      </c>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row>
    <row r="231" spans="1:68" s="4" customFormat="1">
      <c r="A231" s="34" t="s">
        <v>76</v>
      </c>
      <c r="B231" s="35">
        <v>169.13636563633301</v>
      </c>
      <c r="C231" s="35">
        <v>59.255321273111797</v>
      </c>
      <c r="D231" s="35">
        <v>12.983740875153501</v>
      </c>
      <c r="E231" s="35">
        <v>0.464943317078992</v>
      </c>
      <c r="F231" s="35">
        <v>1.02662978910019E-2</v>
      </c>
      <c r="G231" s="35">
        <v>0</v>
      </c>
      <c r="H231" s="35">
        <v>0</v>
      </c>
      <c r="I231" s="35">
        <v>0</v>
      </c>
      <c r="J231" s="35">
        <v>241.850637399568</v>
      </c>
      <c r="K231" s="35">
        <v>67.855000000000004</v>
      </c>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row>
    <row r="232" spans="1:68" s="4" customFormat="1">
      <c r="A232" s="34" t="s">
        <v>78</v>
      </c>
      <c r="B232" s="35">
        <v>3.3811611869542002</v>
      </c>
      <c r="C232" s="35">
        <v>4.89711737854444</v>
      </c>
      <c r="D232" s="35">
        <v>6.2201127047387104</v>
      </c>
      <c r="E232" s="35">
        <v>2.0193244693806802</v>
      </c>
      <c r="F232" s="35">
        <v>0.30367110392350399</v>
      </c>
      <c r="G232" s="35">
        <v>2.23388381164072E-2</v>
      </c>
      <c r="H232" s="35">
        <v>4.8308750646930904E-3</v>
      </c>
      <c r="I232" s="35">
        <v>0</v>
      </c>
      <c r="J232" s="35">
        <v>16.848556556722599</v>
      </c>
      <c r="K232" s="35">
        <v>4.8529999999999998</v>
      </c>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row>
    <row r="233" spans="1:68" s="4" customFormat="1">
      <c r="A233" s="34" t="s">
        <v>60</v>
      </c>
      <c r="B233" s="35">
        <v>23.439136846416499</v>
      </c>
      <c r="C233" s="35">
        <v>66.987505036682506</v>
      </c>
      <c r="D233" s="35">
        <v>136.363849863697</v>
      </c>
      <c r="E233" s="35">
        <v>89.607269811293705</v>
      </c>
      <c r="F233" s="35">
        <v>68.111660934882593</v>
      </c>
      <c r="G233" s="35">
        <v>16.3308706126445</v>
      </c>
      <c r="H233" s="35">
        <v>6.3622724894968101</v>
      </c>
      <c r="I233" s="35">
        <v>2.7628188151224902</v>
      </c>
      <c r="J233" s="35">
        <v>409.96538441023603</v>
      </c>
      <c r="K233" s="35">
        <v>120.482</v>
      </c>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row>
    <row r="234" spans="1:68" s="4" customFormat="1">
      <c r="A234" s="34" t="s">
        <v>80</v>
      </c>
      <c r="B234" s="35">
        <v>14.5059098316313</v>
      </c>
      <c r="C234" s="35">
        <v>41.114610067546202</v>
      </c>
      <c r="D234" s="35">
        <v>77.303903979683696</v>
      </c>
      <c r="E234" s="35">
        <v>46.482729171028701</v>
      </c>
      <c r="F234" s="35">
        <v>32.177685761149199</v>
      </c>
      <c r="G234" s="35">
        <v>8.2541882060624303</v>
      </c>
      <c r="H234" s="35">
        <v>3.94931963401757</v>
      </c>
      <c r="I234" s="35">
        <v>2.1941719183536601</v>
      </c>
      <c r="J234" s="35">
        <v>225.982518569473</v>
      </c>
      <c r="K234" s="35">
        <v>67.974999999999994</v>
      </c>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row>
    <row r="235" spans="1:68" s="4" customFormat="1">
      <c r="A235" s="34" t="s">
        <v>81</v>
      </c>
      <c r="B235" s="35">
        <v>0.101484710659141</v>
      </c>
      <c r="C235" s="35">
        <v>0.51755888016518603</v>
      </c>
      <c r="D235" s="35">
        <v>0.93658793632793202</v>
      </c>
      <c r="E235" s="35">
        <v>1.0198440941446101</v>
      </c>
      <c r="F235" s="35">
        <v>1.16198672483414</v>
      </c>
      <c r="G235" s="35">
        <v>0.19677046247433599</v>
      </c>
      <c r="H235" s="35">
        <v>6.4280851169123104E-2</v>
      </c>
      <c r="I235" s="35">
        <v>1.0594777708786E-2</v>
      </c>
      <c r="J235" s="35">
        <v>4.0091084374832597</v>
      </c>
      <c r="K235" s="35">
        <v>1.0940000000000001</v>
      </c>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row>
    <row r="236" spans="1:68" s="4" customFormat="1">
      <c r="A236" s="30" t="s">
        <v>82</v>
      </c>
      <c r="B236" s="39">
        <v>0.94497725586894998</v>
      </c>
      <c r="C236" s="39">
        <v>0.92010393590875905</v>
      </c>
      <c r="D236" s="39">
        <v>1.84281167926107</v>
      </c>
      <c r="E236" s="39">
        <v>2.1285485029003</v>
      </c>
      <c r="F236" s="39">
        <v>1.65473521587136</v>
      </c>
      <c r="G236" s="39">
        <v>0.56869497669227997</v>
      </c>
      <c r="H236" s="39">
        <v>0.31422151116651797</v>
      </c>
      <c r="I236" s="39">
        <v>0.179618122532061</v>
      </c>
      <c r="J236" s="39">
        <v>8.5537112002013007</v>
      </c>
      <c r="K236" s="39">
        <v>2.6080000000000001</v>
      </c>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row>
    <row r="237" spans="1:68" s="4" customFormat="1">
      <c r="A237" s="34" t="s">
        <v>83</v>
      </c>
      <c r="B237" s="35"/>
      <c r="C237" s="35"/>
      <c r="D237" s="35"/>
      <c r="E237" s="35"/>
      <c r="F237" s="35"/>
      <c r="G237" s="35"/>
      <c r="H237" s="35"/>
      <c r="I237" s="35"/>
      <c r="J237" s="35"/>
      <c r="K237" s="35">
        <v>0</v>
      </c>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row>
    <row r="238" spans="1:68" s="4" customFormat="1">
      <c r="A238" s="40" t="s">
        <v>85</v>
      </c>
      <c r="B238" s="35">
        <v>0.73273299749319398</v>
      </c>
      <c r="C238" s="35">
        <v>4.3814312891374003</v>
      </c>
      <c r="D238" s="35">
        <v>10.663685269017799</v>
      </c>
      <c r="E238" s="35">
        <v>3.7965097323336399</v>
      </c>
      <c r="F238" s="35">
        <v>1.05821118219494</v>
      </c>
      <c r="G238" s="35">
        <v>5.4433542552432502E-3</v>
      </c>
      <c r="H238" s="35">
        <v>0</v>
      </c>
      <c r="I238" s="35">
        <v>0</v>
      </c>
      <c r="J238" s="35">
        <v>20.6380138244322</v>
      </c>
      <c r="K238" s="35">
        <v>5.5910000000000002</v>
      </c>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row>
    <row r="239" spans="1:68" s="4" customFormat="1">
      <c r="A239" s="34" t="s">
        <v>86</v>
      </c>
      <c r="B239" s="35">
        <v>1.18715794816871</v>
      </c>
      <c r="C239" s="35">
        <v>6.6924686001704599</v>
      </c>
      <c r="D239" s="35">
        <v>20.3391931653486</v>
      </c>
      <c r="E239" s="35">
        <v>11.2331432222048</v>
      </c>
      <c r="F239" s="35">
        <v>4.3867235406739598</v>
      </c>
      <c r="G239" s="35">
        <v>0.35279113315018401</v>
      </c>
      <c r="H239" s="35">
        <v>6.3124100107228402E-3</v>
      </c>
      <c r="I239" s="35">
        <v>0</v>
      </c>
      <c r="J239" s="35">
        <v>44.197790019727499</v>
      </c>
      <c r="K239" s="35">
        <v>12.818</v>
      </c>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row>
    <row r="240" spans="1:68" s="4" customFormat="1">
      <c r="A240" s="40" t="s">
        <v>87</v>
      </c>
      <c r="B240" s="35">
        <v>0</v>
      </c>
      <c r="C240" s="35">
        <v>6.2660659542693401E-3</v>
      </c>
      <c r="D240" s="35">
        <v>8.7897175344772999E-3</v>
      </c>
      <c r="E240" s="35">
        <v>4.3696491750358502E-2</v>
      </c>
      <c r="F240" s="35">
        <v>6.3130267676614907E-2</v>
      </c>
      <c r="G240" s="35">
        <v>0.13595604853878701</v>
      </c>
      <c r="H240" s="35">
        <v>0.201259077631572</v>
      </c>
      <c r="I240" s="35">
        <v>0.205517353372586</v>
      </c>
      <c r="J240" s="35">
        <v>0.66461502245866499</v>
      </c>
      <c r="K240" s="35">
        <v>0.21199999999999999</v>
      </c>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row>
    <row r="241" spans="1:68" s="4" customFormat="1">
      <c r="A241" s="40" t="s">
        <v>88</v>
      </c>
      <c r="B241" s="35">
        <v>0.117989066535455</v>
      </c>
      <c r="C241" s="35">
        <v>0.301649683115636</v>
      </c>
      <c r="D241" s="35">
        <v>2.3454864224701102</v>
      </c>
      <c r="E241" s="35">
        <v>5.22018698630876</v>
      </c>
      <c r="F241" s="35">
        <v>2.4900722568746501</v>
      </c>
      <c r="G241" s="35">
        <v>3.4700301831832397E-2</v>
      </c>
      <c r="H241" s="35">
        <v>0</v>
      </c>
      <c r="I241" s="35">
        <v>0</v>
      </c>
      <c r="J241" s="35">
        <v>10.510084717136399</v>
      </c>
      <c r="K241" s="35">
        <v>2.5230000000000001</v>
      </c>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row>
    <row r="242" spans="1:68" s="4" customFormat="1">
      <c r="A242" s="40" t="s">
        <v>89</v>
      </c>
      <c r="B242" s="35">
        <v>0</v>
      </c>
      <c r="C242" s="35">
        <v>0.11839916068936</v>
      </c>
      <c r="D242" s="35">
        <v>1.2421050349959299</v>
      </c>
      <c r="E242" s="35">
        <v>2.9669195788808098</v>
      </c>
      <c r="F242" s="35">
        <v>7.7400644031993</v>
      </c>
      <c r="G242" s="35">
        <v>3.8116150134698499</v>
      </c>
      <c r="H242" s="35">
        <v>1.47048774794642</v>
      </c>
      <c r="I242" s="35">
        <v>1.0207888214883301</v>
      </c>
      <c r="J242" s="35">
        <v>18.370379760670001</v>
      </c>
      <c r="K242" s="35">
        <v>5.01</v>
      </c>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row>
    <row r="243" spans="1:68" s="4" customFormat="1">
      <c r="A243" s="40" t="s">
        <v>90</v>
      </c>
      <c r="B243" s="35">
        <v>0.50630165739875199</v>
      </c>
      <c r="C243" s="35">
        <v>2.6181480082999</v>
      </c>
      <c r="D243" s="35">
        <v>4.6283289188562398</v>
      </c>
      <c r="E243" s="35">
        <v>1.69471021317472</v>
      </c>
      <c r="F243" s="35">
        <v>0.80188416826337405</v>
      </c>
      <c r="G243" s="35">
        <v>0.15820467149086201</v>
      </c>
      <c r="H243" s="35">
        <v>2.5341612973914799E-2</v>
      </c>
      <c r="I243" s="35">
        <v>1.3828038599929199E-2</v>
      </c>
      <c r="J243" s="35">
        <v>10.446747289057701</v>
      </c>
      <c r="K243" s="35">
        <v>2.9780000000000002</v>
      </c>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row>
    <row r="244" spans="1:68" s="4" customFormat="1">
      <c r="A244" s="41" t="s">
        <v>91</v>
      </c>
      <c r="B244" s="39">
        <v>2.5189131984553199E-2</v>
      </c>
      <c r="C244" s="39">
        <v>7.5999007505328495E-2</v>
      </c>
      <c r="D244" s="39">
        <v>0.74449255770017597</v>
      </c>
      <c r="E244" s="39">
        <v>0.83325959925861404</v>
      </c>
      <c r="F244" s="39">
        <v>0.27700698472610902</v>
      </c>
      <c r="G244" s="39">
        <v>6.6580332460044198E-3</v>
      </c>
      <c r="H244" s="39">
        <v>1.0367134251547901E-2</v>
      </c>
      <c r="I244" s="39">
        <v>0.15904494711261799</v>
      </c>
      <c r="J244" s="39">
        <v>2.13201739578495</v>
      </c>
      <c r="K244" s="39">
        <v>0.60599999999999998</v>
      </c>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row>
    <row r="245" spans="1:68" s="4" customFormat="1" ht="14.4" thickBot="1">
      <c r="A245" s="42" t="s">
        <v>92</v>
      </c>
      <c r="B245" s="64">
        <v>214.078406269444</v>
      </c>
      <c r="C245" s="64">
        <v>187.88657838683099</v>
      </c>
      <c r="D245" s="64">
        <v>275.623088124785</v>
      </c>
      <c r="E245" s="64">
        <v>167.51108518973899</v>
      </c>
      <c r="F245" s="64">
        <v>120.237098842161</v>
      </c>
      <c r="G245" s="64">
        <v>29.878231651972701</v>
      </c>
      <c r="H245" s="64">
        <v>12.408693343728901</v>
      </c>
      <c r="I245" s="64">
        <v>6.5463827942904498</v>
      </c>
      <c r="J245" s="64">
        <v>1014.16956460295</v>
      </c>
      <c r="K245" s="65">
        <v>294.60500000000002</v>
      </c>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row>
    <row r="246" spans="1:68" s="4" customFormat="1" ht="13.2">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row>
    <row r="247" spans="1:68" s="4" customFormat="1">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row>
    <row r="248" spans="1:68" s="4" customFormat="1">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row>
    <row r="249" spans="1:68" s="4" customFormat="1" ht="14.4" thickBot="1">
      <c r="A249" s="25"/>
      <c r="B249" s="2"/>
      <c r="C249" s="2"/>
      <c r="D249" s="2"/>
      <c r="E249" s="2"/>
      <c r="F249" s="2"/>
      <c r="G249" s="2"/>
      <c r="H249" s="2"/>
      <c r="I249" s="2"/>
      <c r="J249" s="2"/>
      <c r="K249" s="26"/>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row>
    <row r="250" spans="1:68" s="4" customFormat="1">
      <c r="A250" s="19">
        <v>2009</v>
      </c>
      <c r="B250" s="178" t="s">
        <v>61</v>
      </c>
      <c r="C250" s="178"/>
      <c r="D250" s="178"/>
      <c r="E250" s="178"/>
      <c r="F250" s="178"/>
      <c r="G250" s="178"/>
      <c r="H250" s="178"/>
      <c r="I250" s="178"/>
      <c r="J250" s="178"/>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row>
    <row r="251" spans="1:68" s="4" customFormat="1" ht="45" customHeight="1">
      <c r="A251" s="30" t="s">
        <v>74</v>
      </c>
      <c r="B251" s="18" t="s">
        <v>64</v>
      </c>
      <c r="C251" s="18" t="s">
        <v>65</v>
      </c>
      <c r="D251" s="18" t="s">
        <v>66</v>
      </c>
      <c r="E251" s="18" t="s">
        <v>67</v>
      </c>
      <c r="F251" s="18" t="s">
        <v>68</v>
      </c>
      <c r="G251" s="18" t="s">
        <v>69</v>
      </c>
      <c r="H251" s="18" t="s">
        <v>70</v>
      </c>
      <c r="I251" s="18" t="s">
        <v>71</v>
      </c>
      <c r="J251" s="18" t="s">
        <v>72</v>
      </c>
      <c r="K251" s="18" t="s">
        <v>62</v>
      </c>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row>
    <row r="252" spans="1:68" s="4" customFormat="1">
      <c r="A252" s="32" t="s">
        <v>75</v>
      </c>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row>
    <row r="253" spans="1:68" s="4" customFormat="1">
      <c r="A253" s="34" t="s">
        <v>76</v>
      </c>
      <c r="B253" s="35">
        <v>179.083920611053</v>
      </c>
      <c r="C253" s="35">
        <v>56.879473315689197</v>
      </c>
      <c r="D253" s="35">
        <v>13.7273277174589</v>
      </c>
      <c r="E253" s="35">
        <v>0.42096912586755703</v>
      </c>
      <c r="F253" s="35">
        <v>6.2092098564117001E-2</v>
      </c>
      <c r="G253" s="35">
        <v>0</v>
      </c>
      <c r="H253" s="35">
        <v>0</v>
      </c>
      <c r="I253" s="35">
        <v>0</v>
      </c>
      <c r="J253" s="35">
        <v>250.173782868633</v>
      </c>
      <c r="K253" s="35">
        <v>75.271000000000001</v>
      </c>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row>
    <row r="254" spans="1:68" s="4" customFormat="1">
      <c r="A254" s="34" t="s">
        <v>78</v>
      </c>
      <c r="B254" s="35">
        <v>2.7197570396603901</v>
      </c>
      <c r="C254" s="35">
        <v>5.6200164458998803</v>
      </c>
      <c r="D254" s="35">
        <v>5.3566457865445098</v>
      </c>
      <c r="E254" s="35">
        <v>2.0629526463586698</v>
      </c>
      <c r="F254" s="35">
        <v>0.54732222078862303</v>
      </c>
      <c r="G254" s="35">
        <v>8.8122239876047601E-2</v>
      </c>
      <c r="H254" s="35">
        <v>8.4635081558156206E-3</v>
      </c>
      <c r="I254" s="35">
        <v>0</v>
      </c>
      <c r="J254" s="35">
        <v>16.403279887283901</v>
      </c>
      <c r="K254" s="35">
        <v>4.9400000000000004</v>
      </c>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row>
    <row r="255" spans="1:68" s="4" customFormat="1">
      <c r="A255" s="34" t="s">
        <v>60</v>
      </c>
      <c r="B255" s="35">
        <v>23.031653081190701</v>
      </c>
      <c r="C255" s="35">
        <v>63.197186573286501</v>
      </c>
      <c r="D255" s="35">
        <v>133.10892106274599</v>
      </c>
      <c r="E255" s="35">
        <v>86.762901885938405</v>
      </c>
      <c r="F255" s="35">
        <v>62.870429284711399</v>
      </c>
      <c r="G255" s="35">
        <v>15.7125218274248</v>
      </c>
      <c r="H255" s="35">
        <v>5.44002362515144</v>
      </c>
      <c r="I255" s="35">
        <v>2.6860299447517599</v>
      </c>
      <c r="J255" s="35">
        <v>392.80966728520099</v>
      </c>
      <c r="K255" s="35">
        <v>124.599</v>
      </c>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row>
    <row r="256" spans="1:68" s="4" customFormat="1">
      <c r="A256" s="34" t="s">
        <v>80</v>
      </c>
      <c r="B256" s="35">
        <v>13.4293030392875</v>
      </c>
      <c r="C256" s="35">
        <v>37.613767389824197</v>
      </c>
      <c r="D256" s="35">
        <v>77.392842499953403</v>
      </c>
      <c r="E256" s="35">
        <v>44.782892001015199</v>
      </c>
      <c r="F256" s="35">
        <v>30.282905281506899</v>
      </c>
      <c r="G256" s="35">
        <v>8.3536592024445007</v>
      </c>
      <c r="H256" s="35">
        <v>4.0074017519986098</v>
      </c>
      <c r="I256" s="35">
        <v>2.5675614063957402</v>
      </c>
      <c r="J256" s="35">
        <v>218.43033257242601</v>
      </c>
      <c r="K256" s="35">
        <v>71.501999999999995</v>
      </c>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row>
    <row r="257" spans="1:68" s="4" customFormat="1">
      <c r="A257" s="34" t="s">
        <v>81</v>
      </c>
      <c r="B257" s="35">
        <v>3.5184041352913697E-2</v>
      </c>
      <c r="C257" s="35">
        <v>0.29102010376704801</v>
      </c>
      <c r="D257" s="35">
        <v>0.82993476041718905</v>
      </c>
      <c r="E257" s="35">
        <v>0.92908060677709603</v>
      </c>
      <c r="F257" s="35">
        <v>0.59750852035836799</v>
      </c>
      <c r="G257" s="35">
        <v>0.31309341180654499</v>
      </c>
      <c r="H257" s="35">
        <v>9.1840615710017504E-2</v>
      </c>
      <c r="I257" s="35">
        <v>8.8392604034622305E-3</v>
      </c>
      <c r="J257" s="35">
        <v>3.0965013205926399</v>
      </c>
      <c r="K257" s="35">
        <v>0.90100000000000002</v>
      </c>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row>
    <row r="258" spans="1:68" s="4" customFormat="1">
      <c r="A258" s="30" t="s">
        <v>82</v>
      </c>
      <c r="B258" s="39">
        <v>0.42095497586936198</v>
      </c>
      <c r="C258" s="39">
        <v>0.91225294309330895</v>
      </c>
      <c r="D258" s="39">
        <v>2.6228245308651301</v>
      </c>
      <c r="E258" s="39">
        <v>2.0221271051763199</v>
      </c>
      <c r="F258" s="39">
        <v>1.3814794136019799</v>
      </c>
      <c r="G258" s="39">
        <v>0.64142246349892496</v>
      </c>
      <c r="H258" s="39">
        <v>0.244601381157426</v>
      </c>
      <c r="I258" s="39">
        <v>0.330046180709964</v>
      </c>
      <c r="J258" s="39">
        <v>8.5757089939724196</v>
      </c>
      <c r="K258" s="39">
        <v>2.7010000000000001</v>
      </c>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row>
    <row r="259" spans="1:68" s="4" customFormat="1">
      <c r="A259" s="34" t="s">
        <v>83</v>
      </c>
      <c r="B259" s="35"/>
      <c r="C259" s="35"/>
      <c r="D259" s="35"/>
      <c r="E259" s="35"/>
      <c r="F259" s="35"/>
      <c r="G259" s="35"/>
      <c r="H259" s="35"/>
      <c r="I259" s="35"/>
      <c r="J259" s="35"/>
      <c r="K259" s="35">
        <v>0</v>
      </c>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row>
    <row r="260" spans="1:68" s="4" customFormat="1">
      <c r="A260" s="40" t="s">
        <v>85</v>
      </c>
      <c r="B260" s="35">
        <v>1.0486897117656999</v>
      </c>
      <c r="C260" s="35">
        <v>4.8663620763144504</v>
      </c>
      <c r="D260" s="35">
        <v>10.5146475086861</v>
      </c>
      <c r="E260" s="35">
        <v>4.4076996090213703</v>
      </c>
      <c r="F260" s="35">
        <v>0.85196066167677897</v>
      </c>
      <c r="G260" s="35">
        <v>1.9144715329728602E-2</v>
      </c>
      <c r="H260" s="35">
        <v>0</v>
      </c>
      <c r="I260" s="35">
        <v>0</v>
      </c>
      <c r="J260" s="35">
        <v>21.708504282794099</v>
      </c>
      <c r="K260" s="35">
        <v>6.5279999999999996</v>
      </c>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row>
    <row r="261" spans="1:68" s="4" customFormat="1">
      <c r="A261" s="34" t="s">
        <v>86</v>
      </c>
      <c r="B261" s="35">
        <v>0.828599087294421</v>
      </c>
      <c r="C261" s="35">
        <v>6.4878728975458104</v>
      </c>
      <c r="D261" s="35">
        <v>23.0987049501231</v>
      </c>
      <c r="E261" s="35">
        <v>10.488554808043901</v>
      </c>
      <c r="F261" s="35">
        <v>3.9611718460199898</v>
      </c>
      <c r="G261" s="35">
        <v>0.326238472361988</v>
      </c>
      <c r="H261" s="35">
        <v>1.6848910741905899E-2</v>
      </c>
      <c r="I261" s="35">
        <v>5.3483814185107696E-3</v>
      </c>
      <c r="J261" s="35">
        <v>45.2133393535496</v>
      </c>
      <c r="K261" s="35">
        <v>14.061</v>
      </c>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row>
    <row r="262" spans="1:68" s="4" customFormat="1">
      <c r="A262" s="40" t="s">
        <v>87</v>
      </c>
      <c r="B262" s="35">
        <v>0</v>
      </c>
      <c r="C262" s="35">
        <v>8.3429071488296796E-3</v>
      </c>
      <c r="D262" s="35">
        <v>0</v>
      </c>
      <c r="E262" s="35">
        <v>9.4003655250003895E-3</v>
      </c>
      <c r="F262" s="35">
        <v>3.06379458036781E-2</v>
      </c>
      <c r="G262" s="35">
        <v>0.19005005428506799</v>
      </c>
      <c r="H262" s="35">
        <v>0.14272648929118101</v>
      </c>
      <c r="I262" s="35">
        <v>0.19108234193687801</v>
      </c>
      <c r="J262" s="35">
        <v>0.57224010399063596</v>
      </c>
      <c r="K262" s="35">
        <v>0.187</v>
      </c>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row>
    <row r="263" spans="1:68" s="4" customFormat="1">
      <c r="A263" s="40" t="s">
        <v>88</v>
      </c>
      <c r="B263" s="35">
        <v>7.8940039632156594E-2</v>
      </c>
      <c r="C263" s="35">
        <v>0.31284436932450499</v>
      </c>
      <c r="D263" s="35">
        <v>2.2545915521252802</v>
      </c>
      <c r="E263" s="35">
        <v>4.4558649548690799</v>
      </c>
      <c r="F263" s="35">
        <v>3.16625747616945</v>
      </c>
      <c r="G263" s="35">
        <v>0.12975345653765699</v>
      </c>
      <c r="H263" s="35">
        <v>0</v>
      </c>
      <c r="I263" s="35">
        <v>0</v>
      </c>
      <c r="J263" s="35">
        <v>10.3982518486581</v>
      </c>
      <c r="K263" s="35">
        <v>2.6709999999999998</v>
      </c>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row>
    <row r="264" spans="1:68" s="4" customFormat="1">
      <c r="A264" s="40" t="s">
        <v>89</v>
      </c>
      <c r="B264" s="35">
        <v>5.2619458585791996E-3</v>
      </c>
      <c r="C264" s="35">
        <v>0.116163880405485</v>
      </c>
      <c r="D264" s="35">
        <v>1.1209248468091699</v>
      </c>
      <c r="E264" s="35">
        <v>2.8354485700100498</v>
      </c>
      <c r="F264" s="35">
        <v>6.9147518291126397</v>
      </c>
      <c r="G264" s="35">
        <v>3.30247424180962</v>
      </c>
      <c r="H264" s="35">
        <v>1.7595976651327401</v>
      </c>
      <c r="I264" s="35">
        <v>0.97962493938155104</v>
      </c>
      <c r="J264" s="35">
        <v>17.034247918519799</v>
      </c>
      <c r="K264" s="35">
        <v>5.1920000000000002</v>
      </c>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row>
    <row r="265" spans="1:68" s="4" customFormat="1">
      <c r="A265" s="40" t="s">
        <v>90</v>
      </c>
      <c r="B265" s="35">
        <v>0.39301601638767902</v>
      </c>
      <c r="C265" s="35">
        <v>2.2584751929784401</v>
      </c>
      <c r="D265" s="35">
        <v>4.5979273191327499</v>
      </c>
      <c r="E265" s="35">
        <v>1.89772352469051</v>
      </c>
      <c r="F265" s="35">
        <v>0.66454349828299997</v>
      </c>
      <c r="G265" s="35">
        <v>0.21995145320319401</v>
      </c>
      <c r="H265" s="35">
        <v>5.0401464905959301E-2</v>
      </c>
      <c r="I265" s="35">
        <v>1.9533183965828701E-2</v>
      </c>
      <c r="J265" s="35">
        <v>10.101571653547399</v>
      </c>
      <c r="K265" s="35">
        <v>3.0649999999999999</v>
      </c>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row>
    <row r="266" spans="1:68" s="4" customFormat="1">
      <c r="A266" s="41" t="s">
        <v>91</v>
      </c>
      <c r="B266" s="39">
        <v>0</v>
      </c>
      <c r="C266" s="39">
        <v>0.13581130567952801</v>
      </c>
      <c r="D266" s="39">
        <v>0.73267732033436295</v>
      </c>
      <c r="E266" s="39">
        <v>0.71269895449591802</v>
      </c>
      <c r="F266" s="39">
        <v>0.45902057878904201</v>
      </c>
      <c r="G266" s="39">
        <v>0</v>
      </c>
      <c r="H266" s="39">
        <v>0</v>
      </c>
      <c r="I266" s="39">
        <v>9.5860155410026807E-2</v>
      </c>
      <c r="J266" s="39">
        <v>2.1360683147088801</v>
      </c>
      <c r="K266" s="39">
        <v>0.64500000000000002</v>
      </c>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row>
    <row r="267" spans="1:68" s="4" customFormat="1" ht="14.4" thickBot="1">
      <c r="A267" s="42" t="s">
        <v>92</v>
      </c>
      <c r="B267" s="64">
        <v>221.07527958935299</v>
      </c>
      <c r="C267" s="64">
        <v>178.699589400957</v>
      </c>
      <c r="D267" s="64">
        <v>275.35796985519602</v>
      </c>
      <c r="E267" s="64">
        <v>161.78831415778899</v>
      </c>
      <c r="F267" s="64">
        <v>111.79008065538601</v>
      </c>
      <c r="G267" s="64">
        <v>29.296431538578101</v>
      </c>
      <c r="H267" s="64">
        <v>11.761905412245101</v>
      </c>
      <c r="I267" s="64">
        <v>6.8839257943737202</v>
      </c>
      <c r="J267" s="64">
        <v>996.65349640387706</v>
      </c>
      <c r="K267" s="65">
        <v>312.26299999999998</v>
      </c>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row>
    <row r="268" spans="1:68" s="4" customFormat="1" ht="13.2">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row>
    <row r="269" spans="1:68" s="4" customFormat="1">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row>
    <row r="270" spans="1:68" s="4" customFormat="1">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row>
    <row r="271" spans="1:68" s="4" customFormat="1" ht="14.4" thickBot="1">
      <c r="A271" s="25"/>
      <c r="B271" s="2"/>
      <c r="C271" s="2"/>
      <c r="D271" s="2"/>
      <c r="E271" s="2"/>
      <c r="F271" s="2"/>
      <c r="G271" s="2"/>
      <c r="H271" s="2"/>
      <c r="I271" s="2"/>
      <c r="J271" s="2"/>
      <c r="K271" s="26"/>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row>
    <row r="272" spans="1:68" s="4" customFormat="1">
      <c r="A272" s="19">
        <v>2010</v>
      </c>
      <c r="B272" s="178" t="s">
        <v>61</v>
      </c>
      <c r="C272" s="178"/>
      <c r="D272" s="178"/>
      <c r="E272" s="178"/>
      <c r="F272" s="178"/>
      <c r="G272" s="178"/>
      <c r="H272" s="178"/>
      <c r="I272" s="178"/>
      <c r="J272" s="178"/>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row>
    <row r="273" spans="1:68" s="4" customFormat="1" ht="45" customHeight="1">
      <c r="A273" s="30" t="s">
        <v>74</v>
      </c>
      <c r="B273" s="18" t="s">
        <v>64</v>
      </c>
      <c r="C273" s="18" t="s">
        <v>65</v>
      </c>
      <c r="D273" s="18" t="s">
        <v>66</v>
      </c>
      <c r="E273" s="18" t="s">
        <v>67</v>
      </c>
      <c r="F273" s="18" t="s">
        <v>68</v>
      </c>
      <c r="G273" s="18" t="s">
        <v>69</v>
      </c>
      <c r="H273" s="18" t="s">
        <v>70</v>
      </c>
      <c r="I273" s="18" t="s">
        <v>71</v>
      </c>
      <c r="J273" s="18" t="s">
        <v>72</v>
      </c>
      <c r="K273" s="18" t="s">
        <v>62</v>
      </c>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row>
    <row r="274" spans="1:68" s="4" customFormat="1">
      <c r="A274" s="32" t="s">
        <v>75</v>
      </c>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row>
    <row r="275" spans="1:68" s="4" customFormat="1">
      <c r="A275" s="34" t="s">
        <v>76</v>
      </c>
      <c r="B275" s="35">
        <v>168.90629219381</v>
      </c>
      <c r="C275" s="35">
        <v>52.184051495891197</v>
      </c>
      <c r="D275" s="35">
        <v>12.6119335307247</v>
      </c>
      <c r="E275" s="35">
        <v>0.55114652231349204</v>
      </c>
      <c r="F275" s="35">
        <v>4.9118508923626403E-2</v>
      </c>
      <c r="G275" s="35">
        <v>0</v>
      </c>
      <c r="H275" s="35">
        <v>0</v>
      </c>
      <c r="I275" s="35">
        <v>9.4892728978493903E-3</v>
      </c>
      <c r="J275" s="35">
        <v>234.31203152456101</v>
      </c>
      <c r="K275" s="35">
        <v>66.856999999999999</v>
      </c>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row>
    <row r="276" spans="1:68" s="4" customFormat="1">
      <c r="A276" s="34" t="s">
        <v>78</v>
      </c>
      <c r="B276" s="35">
        <v>2.4530454334473402</v>
      </c>
      <c r="C276" s="35">
        <v>4.5438326084531102</v>
      </c>
      <c r="D276" s="35">
        <v>6.3007768620534099</v>
      </c>
      <c r="E276" s="35">
        <v>1.50224708251675</v>
      </c>
      <c r="F276" s="35">
        <v>0.53216994170533705</v>
      </c>
      <c r="G276" s="35">
        <v>3.6368325233808299E-2</v>
      </c>
      <c r="H276" s="35">
        <v>5.6958263865609701E-3</v>
      </c>
      <c r="I276" s="35">
        <v>0</v>
      </c>
      <c r="J276" s="35">
        <v>15.374136079796299</v>
      </c>
      <c r="K276" s="35">
        <v>4.4349999999999996</v>
      </c>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row>
    <row r="277" spans="1:68" s="4" customFormat="1">
      <c r="A277" s="34" t="s">
        <v>60</v>
      </c>
      <c r="B277" s="35">
        <v>23.152489187677901</v>
      </c>
      <c r="C277" s="35">
        <v>64.141509656320807</v>
      </c>
      <c r="D277" s="35">
        <v>138.128651123254</v>
      </c>
      <c r="E277" s="35">
        <v>87.462943836788796</v>
      </c>
      <c r="F277" s="35">
        <v>63.037852666556802</v>
      </c>
      <c r="G277" s="35">
        <v>17.213948000764599</v>
      </c>
      <c r="H277" s="35">
        <v>5.95353538903783</v>
      </c>
      <c r="I277" s="35">
        <v>2.6933926221311801</v>
      </c>
      <c r="J277" s="35">
        <v>401.78432248253199</v>
      </c>
      <c r="K277" s="35">
        <v>120.982</v>
      </c>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row>
    <row r="278" spans="1:68" s="4" customFormat="1">
      <c r="A278" s="34" t="s">
        <v>80</v>
      </c>
      <c r="B278" s="35">
        <v>13.914980181433201</v>
      </c>
      <c r="C278" s="35">
        <v>38.515514202711302</v>
      </c>
      <c r="D278" s="35">
        <v>74.841144154487907</v>
      </c>
      <c r="E278" s="35">
        <v>42.571491372240999</v>
      </c>
      <c r="F278" s="35">
        <v>28.741332338693901</v>
      </c>
      <c r="G278" s="35">
        <v>8.0096709409034101</v>
      </c>
      <c r="H278" s="35">
        <v>3.7472891978110598</v>
      </c>
      <c r="I278" s="35">
        <v>2.1256487121195802</v>
      </c>
      <c r="J278" s="35">
        <v>212.467071100401</v>
      </c>
      <c r="K278" s="35">
        <v>66.064999999999998</v>
      </c>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row>
    <row r="279" spans="1:68" s="4" customFormat="1">
      <c r="A279" s="34" t="s">
        <v>81</v>
      </c>
      <c r="B279" s="35">
        <v>0.137196418875103</v>
      </c>
      <c r="C279" s="35">
        <v>0.29449548142119703</v>
      </c>
      <c r="D279" s="35">
        <v>0.89551490115675203</v>
      </c>
      <c r="E279" s="35">
        <v>0.71892901831691003</v>
      </c>
      <c r="F279" s="35">
        <v>0.57585568241214102</v>
      </c>
      <c r="G279" s="35">
        <v>0.16061446327870199</v>
      </c>
      <c r="H279" s="35">
        <v>7.6527533677720805E-2</v>
      </c>
      <c r="I279" s="35">
        <v>1.06288519782559E-2</v>
      </c>
      <c r="J279" s="35">
        <v>2.8697623511167798</v>
      </c>
      <c r="K279" s="35">
        <v>0.78</v>
      </c>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row>
    <row r="280" spans="1:68" s="4" customFormat="1">
      <c r="A280" s="30" t="s">
        <v>82</v>
      </c>
      <c r="B280" s="39">
        <v>0.57834612641607697</v>
      </c>
      <c r="C280" s="39">
        <v>0.67309839227249701</v>
      </c>
      <c r="D280" s="39">
        <v>1.6149120941489301</v>
      </c>
      <c r="E280" s="39">
        <v>1.6379721179019799</v>
      </c>
      <c r="F280" s="39">
        <v>1.4882761480676501</v>
      </c>
      <c r="G280" s="39">
        <v>0.53667323979845905</v>
      </c>
      <c r="H280" s="39">
        <v>0.33393503278513298</v>
      </c>
      <c r="I280" s="39">
        <v>0.267457805779027</v>
      </c>
      <c r="J280" s="39">
        <v>7.13067095716975</v>
      </c>
      <c r="K280" s="39">
        <v>2.415</v>
      </c>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row>
    <row r="281" spans="1:68" s="4" customFormat="1">
      <c r="A281" s="34" t="s">
        <v>83</v>
      </c>
      <c r="B281" s="35"/>
      <c r="C281" s="35"/>
      <c r="D281" s="35"/>
      <c r="E281" s="35"/>
      <c r="F281" s="35"/>
      <c r="G281" s="35"/>
      <c r="H281" s="35"/>
      <c r="I281" s="35"/>
      <c r="J281" s="35"/>
      <c r="K281" s="35">
        <v>0</v>
      </c>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row>
    <row r="282" spans="1:68" s="4" customFormat="1">
      <c r="A282" s="40" t="s">
        <v>85</v>
      </c>
      <c r="B282" s="35">
        <v>0.99376319837319105</v>
      </c>
      <c r="C282" s="35">
        <v>5.84914720677377</v>
      </c>
      <c r="D282" s="35">
        <v>12.1087546059186</v>
      </c>
      <c r="E282" s="35">
        <v>4.5961829937742804</v>
      </c>
      <c r="F282" s="35">
        <v>1.0981340361251699</v>
      </c>
      <c r="G282" s="35">
        <v>2.3852272188944201E-2</v>
      </c>
      <c r="H282" s="35">
        <v>0</v>
      </c>
      <c r="I282" s="35">
        <v>0</v>
      </c>
      <c r="J282" s="35">
        <v>24.669834313153899</v>
      </c>
      <c r="K282" s="35">
        <v>6.9029999999999996</v>
      </c>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row>
    <row r="283" spans="1:68" s="4" customFormat="1">
      <c r="A283" s="34" t="s">
        <v>86</v>
      </c>
      <c r="B283" s="35">
        <v>0.80982560160723105</v>
      </c>
      <c r="C283" s="35">
        <v>6.5205835110411599</v>
      </c>
      <c r="D283" s="35">
        <v>20.582953570710899</v>
      </c>
      <c r="E283" s="35">
        <v>9.9994584112441203</v>
      </c>
      <c r="F283" s="35">
        <v>3.8791810798449</v>
      </c>
      <c r="G283" s="35">
        <v>0.31433608078606201</v>
      </c>
      <c r="H283" s="35">
        <v>5.8296692017239297E-2</v>
      </c>
      <c r="I283" s="35">
        <v>0</v>
      </c>
      <c r="J283" s="35">
        <v>42.164634947251699</v>
      </c>
      <c r="K283" s="35">
        <v>12.44</v>
      </c>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row>
    <row r="284" spans="1:68" s="4" customFormat="1">
      <c r="A284" s="40" t="s">
        <v>87</v>
      </c>
      <c r="B284" s="35">
        <v>0</v>
      </c>
      <c r="C284" s="35">
        <v>3.2387642718107899E-3</v>
      </c>
      <c r="D284" s="35">
        <v>1.5028840976347799E-2</v>
      </c>
      <c r="E284" s="35">
        <v>3.2557624381264902E-2</v>
      </c>
      <c r="F284" s="35">
        <v>4.5661347844541803E-2</v>
      </c>
      <c r="G284" s="35">
        <v>0.11732419055403499</v>
      </c>
      <c r="H284" s="35">
        <v>0.17393203506643601</v>
      </c>
      <c r="I284" s="35">
        <v>0.23387187720109601</v>
      </c>
      <c r="J284" s="35">
        <v>0.62161468029553202</v>
      </c>
      <c r="K284" s="35">
        <v>0.19</v>
      </c>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row>
    <row r="285" spans="1:68" s="4" customFormat="1">
      <c r="A285" s="40" t="s">
        <v>88</v>
      </c>
      <c r="B285" s="35">
        <v>2.9262833143897899E-2</v>
      </c>
      <c r="C285" s="35">
        <v>0.20181037148709799</v>
      </c>
      <c r="D285" s="35">
        <v>2.04735802472009</v>
      </c>
      <c r="E285" s="35">
        <v>3.8427658867994499</v>
      </c>
      <c r="F285" s="35">
        <v>2.9556580760481501</v>
      </c>
      <c r="G285" s="35">
        <v>9.6999747829142002E-2</v>
      </c>
      <c r="H285" s="35">
        <v>0</v>
      </c>
      <c r="I285" s="35">
        <v>0</v>
      </c>
      <c r="J285" s="35">
        <v>9.1738549400278302</v>
      </c>
      <c r="K285" s="35">
        <v>2.4</v>
      </c>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row>
    <row r="286" spans="1:68" s="4" customFormat="1">
      <c r="A286" s="40" t="s">
        <v>89</v>
      </c>
      <c r="B286" s="35">
        <v>0</v>
      </c>
      <c r="C286" s="35">
        <v>0.13922598966929101</v>
      </c>
      <c r="D286" s="35">
        <v>1.4638679920028601</v>
      </c>
      <c r="E286" s="35">
        <v>3.1639262774292498</v>
      </c>
      <c r="F286" s="35">
        <v>7.7558714108190498</v>
      </c>
      <c r="G286" s="35">
        <v>4.1179489476786104</v>
      </c>
      <c r="H286" s="35">
        <v>1.8634669365710199</v>
      </c>
      <c r="I286" s="35">
        <v>0.993737835030857</v>
      </c>
      <c r="J286" s="35">
        <v>19.4980453892009</v>
      </c>
      <c r="K286" s="35">
        <v>5.4610000000000003</v>
      </c>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row>
    <row r="287" spans="1:68" s="4" customFormat="1">
      <c r="A287" s="40" t="s">
        <v>90</v>
      </c>
      <c r="B287" s="35">
        <v>0.56558100747661799</v>
      </c>
      <c r="C287" s="35">
        <v>1.90842215725915</v>
      </c>
      <c r="D287" s="35">
        <v>4.4803107507827402</v>
      </c>
      <c r="E287" s="35">
        <v>1.46653927081534</v>
      </c>
      <c r="F287" s="35">
        <v>0.75584236859237497</v>
      </c>
      <c r="G287" s="35">
        <v>0.12051188422088301</v>
      </c>
      <c r="H287" s="35">
        <v>7.05900378607697E-2</v>
      </c>
      <c r="I287" s="35">
        <v>1.0518785497179099E-2</v>
      </c>
      <c r="J287" s="35">
        <v>9.3783162625050593</v>
      </c>
      <c r="K287" s="35">
        <v>2.7210000000000001</v>
      </c>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row>
    <row r="288" spans="1:68" s="4" customFormat="1">
      <c r="A288" s="41" t="s">
        <v>91</v>
      </c>
      <c r="B288" s="39">
        <v>5.7837035162984898E-2</v>
      </c>
      <c r="C288" s="39">
        <v>0.114365152053026</v>
      </c>
      <c r="D288" s="39">
        <v>0.89563818282021701</v>
      </c>
      <c r="E288" s="39">
        <v>0.83573204295802495</v>
      </c>
      <c r="F288" s="39">
        <v>0.406554719206492</v>
      </c>
      <c r="G288" s="39">
        <v>4.7086752555395303E-3</v>
      </c>
      <c r="H288" s="39">
        <v>7.2048958284549897E-3</v>
      </c>
      <c r="I288" s="39">
        <v>0.13436236878382199</v>
      </c>
      <c r="J288" s="39">
        <v>2.4564030720685599</v>
      </c>
      <c r="K288" s="39">
        <v>0.68300000000000005</v>
      </c>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row>
    <row r="289" spans="1:68" s="4" customFormat="1" ht="14.4" thickBot="1">
      <c r="A289" s="42" t="s">
        <v>92</v>
      </c>
      <c r="B289" s="64">
        <v>211.59861921742299</v>
      </c>
      <c r="C289" s="64">
        <v>175.08929498962499</v>
      </c>
      <c r="D289" s="64">
        <v>275.98684463375798</v>
      </c>
      <c r="E289" s="64">
        <v>158.381892457481</v>
      </c>
      <c r="F289" s="64">
        <v>111.32150832484</v>
      </c>
      <c r="G289" s="64">
        <v>30.752956768492201</v>
      </c>
      <c r="H289" s="64">
        <v>12.290473577042199</v>
      </c>
      <c r="I289" s="64">
        <v>6.4791081314188501</v>
      </c>
      <c r="J289" s="64">
        <v>981.90069810008094</v>
      </c>
      <c r="K289" s="65">
        <v>292.33199999999999</v>
      </c>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row>
    <row r="290" spans="1:68" s="4" customFormat="1" ht="13.2">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row>
    <row r="291" spans="1:68" s="4" customFormat="1">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row>
    <row r="292" spans="1:68" s="4" customFormat="1">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row>
    <row r="293" spans="1:68" s="4" customFormat="1" ht="14.4" thickBot="1">
      <c r="A293" s="25"/>
      <c r="B293" s="2"/>
      <c r="C293" s="2"/>
      <c r="D293" s="2"/>
      <c r="E293" s="2"/>
      <c r="F293" s="2"/>
      <c r="G293" s="2"/>
      <c r="H293" s="2"/>
      <c r="I293" s="2"/>
      <c r="J293" s="2"/>
      <c r="K293" s="26"/>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row>
    <row r="294" spans="1:68" s="4" customFormat="1">
      <c r="A294" s="19">
        <v>2011</v>
      </c>
      <c r="B294" s="178" t="s">
        <v>61</v>
      </c>
      <c r="C294" s="178"/>
      <c r="D294" s="178"/>
      <c r="E294" s="178"/>
      <c r="F294" s="178"/>
      <c r="G294" s="178"/>
      <c r="H294" s="178"/>
      <c r="I294" s="178"/>
      <c r="J294" s="178"/>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row>
    <row r="295" spans="1:68" s="4" customFormat="1" ht="45" customHeight="1">
      <c r="A295" s="30" t="s">
        <v>74</v>
      </c>
      <c r="B295" s="18" t="s">
        <v>64</v>
      </c>
      <c r="C295" s="18" t="s">
        <v>65</v>
      </c>
      <c r="D295" s="18" t="s">
        <v>66</v>
      </c>
      <c r="E295" s="18" t="s">
        <v>67</v>
      </c>
      <c r="F295" s="18" t="s">
        <v>68</v>
      </c>
      <c r="G295" s="18" t="s">
        <v>69</v>
      </c>
      <c r="H295" s="18" t="s">
        <v>70</v>
      </c>
      <c r="I295" s="18" t="s">
        <v>71</v>
      </c>
      <c r="J295" s="18" t="s">
        <v>72</v>
      </c>
      <c r="K295" s="18" t="s">
        <v>62</v>
      </c>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row>
    <row r="296" spans="1:68" s="4" customFormat="1">
      <c r="A296" s="32" t="s">
        <v>75</v>
      </c>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row>
    <row r="297" spans="1:68" s="4" customFormat="1">
      <c r="A297" s="34" t="s">
        <v>76</v>
      </c>
      <c r="B297" s="35">
        <v>172.13985550976801</v>
      </c>
      <c r="C297" s="35">
        <v>56.291541272193101</v>
      </c>
      <c r="D297" s="35">
        <v>12.9572911496661</v>
      </c>
      <c r="E297" s="35">
        <v>0.427049919422965</v>
      </c>
      <c r="F297" s="35">
        <v>7.6195841372754397E-3</v>
      </c>
      <c r="G297" s="35">
        <v>0</v>
      </c>
      <c r="H297" s="35">
        <v>3.86912468906455E-3</v>
      </c>
      <c r="I297" s="35">
        <v>0</v>
      </c>
      <c r="J297" s="35">
        <v>241.827226559877</v>
      </c>
      <c r="K297" s="35">
        <v>64.39</v>
      </c>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row>
    <row r="298" spans="1:68" s="4" customFormat="1">
      <c r="A298" s="34" t="s">
        <v>78</v>
      </c>
      <c r="B298" s="35">
        <v>2.1838490532219601</v>
      </c>
      <c r="C298" s="35">
        <v>5.0668832391760201</v>
      </c>
      <c r="D298" s="35">
        <v>6.8127033555004601</v>
      </c>
      <c r="E298" s="35">
        <v>1.6396621825168101</v>
      </c>
      <c r="F298" s="35">
        <v>0.61619909971832199</v>
      </c>
      <c r="G298" s="35">
        <v>8.2837021731332505E-2</v>
      </c>
      <c r="H298" s="35">
        <v>3.4985592717613201E-3</v>
      </c>
      <c r="I298" s="35">
        <v>0</v>
      </c>
      <c r="J298" s="35">
        <v>16.405632511136702</v>
      </c>
      <c r="K298" s="35">
        <v>4.4820000000000002</v>
      </c>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row>
    <row r="299" spans="1:68" s="4" customFormat="1">
      <c r="A299" s="34" t="s">
        <v>60</v>
      </c>
      <c r="B299" s="35">
        <v>22.0096703477913</v>
      </c>
      <c r="C299" s="35">
        <v>65.708228306371694</v>
      </c>
      <c r="D299" s="35">
        <v>131.400756728414</v>
      </c>
      <c r="E299" s="35">
        <v>83.824621847244401</v>
      </c>
      <c r="F299" s="35">
        <v>63.787400437852803</v>
      </c>
      <c r="G299" s="35">
        <v>16.848430033587899</v>
      </c>
      <c r="H299" s="35">
        <v>5.96934310972168</v>
      </c>
      <c r="I299" s="35">
        <v>2.9241440561068899</v>
      </c>
      <c r="J299" s="35">
        <v>392.47259486708998</v>
      </c>
      <c r="K299" s="35">
        <v>112.96599999999999</v>
      </c>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row>
    <row r="300" spans="1:68" s="4" customFormat="1">
      <c r="A300" s="34" t="s">
        <v>80</v>
      </c>
      <c r="B300" s="35">
        <v>12.4327472078001</v>
      </c>
      <c r="C300" s="35">
        <v>38.9935640417062</v>
      </c>
      <c r="D300" s="35">
        <v>69.6873482278029</v>
      </c>
      <c r="E300" s="35">
        <v>41.799282584923603</v>
      </c>
      <c r="F300" s="35">
        <v>30.979823085142101</v>
      </c>
      <c r="G300" s="35">
        <v>8.4855109563658093</v>
      </c>
      <c r="H300" s="35">
        <v>4.3743193255330999</v>
      </c>
      <c r="I300" s="35">
        <v>2.35139596119078</v>
      </c>
      <c r="J300" s="35">
        <v>209.10399139046501</v>
      </c>
      <c r="K300" s="35">
        <v>60.805</v>
      </c>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row>
    <row r="301" spans="1:68" s="4" customFormat="1">
      <c r="A301" s="34" t="s">
        <v>81</v>
      </c>
      <c r="B301" s="35">
        <v>8.1662007793854796E-2</v>
      </c>
      <c r="C301" s="35">
        <v>0.43801398040544198</v>
      </c>
      <c r="D301" s="35">
        <v>0.961069487270513</v>
      </c>
      <c r="E301" s="35">
        <v>0.92784542161008499</v>
      </c>
      <c r="F301" s="35">
        <v>0.80202231031544202</v>
      </c>
      <c r="G301" s="35">
        <v>0.30514156356233402</v>
      </c>
      <c r="H301" s="35">
        <v>4.5541563850243501E-2</v>
      </c>
      <c r="I301" s="35">
        <v>1.6290214460937501E-2</v>
      </c>
      <c r="J301" s="35">
        <v>3.5775865492688501</v>
      </c>
      <c r="K301" s="35">
        <v>0.94699999999999995</v>
      </c>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row>
    <row r="302" spans="1:68" s="4" customFormat="1">
      <c r="A302" s="30" t="s">
        <v>82</v>
      </c>
      <c r="B302" s="39">
        <v>0.35324058772677702</v>
      </c>
      <c r="C302" s="39">
        <v>0.56042100861212296</v>
      </c>
      <c r="D302" s="39">
        <v>1.75523953249703</v>
      </c>
      <c r="E302" s="39">
        <v>1.5533672838361601</v>
      </c>
      <c r="F302" s="39">
        <v>1.0864683534485</v>
      </c>
      <c r="G302" s="39">
        <v>0.48605986665823098</v>
      </c>
      <c r="H302" s="39">
        <v>0.30205306859808301</v>
      </c>
      <c r="I302" s="39">
        <v>0.31103483470191201</v>
      </c>
      <c r="J302" s="39">
        <v>6.4078845360788099</v>
      </c>
      <c r="K302" s="39">
        <v>1.9670000000000001</v>
      </c>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row>
    <row r="303" spans="1:68" s="4" customFormat="1">
      <c r="A303" s="34" t="s">
        <v>83</v>
      </c>
      <c r="B303" s="35"/>
      <c r="C303" s="35"/>
      <c r="D303" s="35"/>
      <c r="E303" s="35"/>
      <c r="F303" s="35"/>
      <c r="G303" s="35"/>
      <c r="H303" s="35"/>
      <c r="I303" s="35"/>
      <c r="J303" s="35"/>
      <c r="K303" s="35">
        <v>0</v>
      </c>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row>
    <row r="304" spans="1:68" s="4" customFormat="1">
      <c r="A304" s="40" t="s">
        <v>85</v>
      </c>
      <c r="B304" s="35">
        <v>1.15662471018449</v>
      </c>
      <c r="C304" s="35">
        <v>3.91782901200461</v>
      </c>
      <c r="D304" s="35">
        <v>10.305075725068299</v>
      </c>
      <c r="E304" s="35">
        <v>4.4654372592782101</v>
      </c>
      <c r="F304" s="35">
        <v>0.80740090169395495</v>
      </c>
      <c r="G304" s="35">
        <v>5.6381221707424801E-2</v>
      </c>
      <c r="H304" s="35">
        <v>0</v>
      </c>
      <c r="I304" s="35">
        <v>0</v>
      </c>
      <c r="J304" s="35">
        <v>20.708748829937001</v>
      </c>
      <c r="K304" s="35">
        <v>5.351</v>
      </c>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row>
    <row r="305" spans="1:68" s="4" customFormat="1">
      <c r="A305" s="34" t="s">
        <v>86</v>
      </c>
      <c r="B305" s="35">
        <v>0.91668033144713801</v>
      </c>
      <c r="C305" s="35">
        <v>6.0748501286531598</v>
      </c>
      <c r="D305" s="35">
        <v>19.972978866562201</v>
      </c>
      <c r="E305" s="35">
        <v>10.3485309322219</v>
      </c>
      <c r="F305" s="35">
        <v>4.3625421901591297</v>
      </c>
      <c r="G305" s="35">
        <v>0.36448691613907602</v>
      </c>
      <c r="H305" s="35">
        <v>5.8453939414520404E-3</v>
      </c>
      <c r="I305" s="35">
        <v>0</v>
      </c>
      <c r="J305" s="35">
        <v>42.045914759124102</v>
      </c>
      <c r="K305" s="35">
        <v>11.962999999999999</v>
      </c>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row>
    <row r="306" spans="1:68" s="4" customFormat="1">
      <c r="A306" s="40" t="s">
        <v>87</v>
      </c>
      <c r="B306" s="35">
        <v>0</v>
      </c>
      <c r="C306" s="35">
        <v>3.3880875268623499E-3</v>
      </c>
      <c r="D306" s="35">
        <v>1.9033893284531801E-2</v>
      </c>
      <c r="E306" s="35">
        <v>8.4791811945927296E-3</v>
      </c>
      <c r="F306" s="35">
        <v>2.67269814053765E-2</v>
      </c>
      <c r="G306" s="35">
        <v>8.5896305767478906E-2</v>
      </c>
      <c r="H306" s="35">
        <v>0.167341540168436</v>
      </c>
      <c r="I306" s="35">
        <v>0.21876620955384499</v>
      </c>
      <c r="J306" s="35">
        <v>0.52963219890112301</v>
      </c>
      <c r="K306" s="35">
        <v>0.14399999999999999</v>
      </c>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row>
    <row r="307" spans="1:68" s="4" customFormat="1">
      <c r="A307" s="40" t="s">
        <v>88</v>
      </c>
      <c r="B307" s="35">
        <v>3.78780272341908E-2</v>
      </c>
      <c r="C307" s="35">
        <v>0.219833448358009</v>
      </c>
      <c r="D307" s="35">
        <v>2.3276508759604102</v>
      </c>
      <c r="E307" s="35">
        <v>3.3853646838994398</v>
      </c>
      <c r="F307" s="35">
        <v>2.9056162898254199</v>
      </c>
      <c r="G307" s="35">
        <v>8.2901654332837194E-2</v>
      </c>
      <c r="H307" s="35">
        <v>0</v>
      </c>
      <c r="I307" s="35">
        <v>0</v>
      </c>
      <c r="J307" s="35">
        <v>8.9592449796103004</v>
      </c>
      <c r="K307" s="35">
        <v>2.1960000000000002</v>
      </c>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row>
    <row r="308" spans="1:68" s="4" customFormat="1">
      <c r="A308" s="40" t="s">
        <v>89</v>
      </c>
      <c r="B308" s="35">
        <v>0</v>
      </c>
      <c r="C308" s="35">
        <v>0.141394474510007</v>
      </c>
      <c r="D308" s="35">
        <v>1.09411994591851</v>
      </c>
      <c r="E308" s="35">
        <v>2.8542221070264602</v>
      </c>
      <c r="F308" s="35">
        <v>6.7938861583314099</v>
      </c>
      <c r="G308" s="35">
        <v>3.8105376593624798</v>
      </c>
      <c r="H308" s="35">
        <v>1.69154302638522</v>
      </c>
      <c r="I308" s="35">
        <v>1.03996883278625</v>
      </c>
      <c r="J308" s="35">
        <v>17.4256722043203</v>
      </c>
      <c r="K308" s="35">
        <v>4.7130000000000001</v>
      </c>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row>
    <row r="309" spans="1:68" s="4" customFormat="1">
      <c r="A309" s="40" t="s">
        <v>90</v>
      </c>
      <c r="B309" s="35">
        <v>0.40906615376275102</v>
      </c>
      <c r="C309" s="35">
        <v>2.4201837951323899</v>
      </c>
      <c r="D309" s="35">
        <v>4.2332446139603102</v>
      </c>
      <c r="E309" s="35">
        <v>1.68933973505688</v>
      </c>
      <c r="F309" s="35">
        <v>0.77788070618134897</v>
      </c>
      <c r="G309" s="35">
        <v>0.32205956955559201</v>
      </c>
      <c r="H309" s="35">
        <v>2.6385815585866002E-2</v>
      </c>
      <c r="I309" s="35">
        <v>1.6777883043386E-2</v>
      </c>
      <c r="J309" s="35">
        <v>9.8949382722785195</v>
      </c>
      <c r="K309" s="35">
        <v>2.7930000000000001</v>
      </c>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row>
    <row r="310" spans="1:68" s="4" customFormat="1">
      <c r="A310" s="41" t="s">
        <v>91</v>
      </c>
      <c r="B310" s="39">
        <v>2.0202489034588499E-2</v>
      </c>
      <c r="C310" s="39">
        <v>0.26220645530335901</v>
      </c>
      <c r="D310" s="39">
        <v>1.10125471280707</v>
      </c>
      <c r="E310" s="39">
        <v>0.62226650971908304</v>
      </c>
      <c r="F310" s="39">
        <v>0.35241702634558703</v>
      </c>
      <c r="G310" s="39">
        <v>1.88739001433532E-2</v>
      </c>
      <c r="H310" s="39">
        <v>1.02895914684392E-2</v>
      </c>
      <c r="I310" s="39">
        <v>7.2710345064713494E-2</v>
      </c>
      <c r="J310" s="39">
        <v>2.4602210298862</v>
      </c>
      <c r="K310" s="39">
        <v>0.69399999999999995</v>
      </c>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row>
    <row r="311" spans="1:68" s="4" customFormat="1" ht="14.4" thickBot="1">
      <c r="A311" s="42" t="s">
        <v>92</v>
      </c>
      <c r="B311" s="64">
        <v>211.741476425765</v>
      </c>
      <c r="C311" s="64">
        <v>180.098337249953</v>
      </c>
      <c r="D311" s="64">
        <v>262.62776711471201</v>
      </c>
      <c r="E311" s="64">
        <v>153.54546964795099</v>
      </c>
      <c r="F311" s="64">
        <v>113.30600312455699</v>
      </c>
      <c r="G311" s="64">
        <v>30.949116668913899</v>
      </c>
      <c r="H311" s="64">
        <v>12.600030119213301</v>
      </c>
      <c r="I311" s="64">
        <v>6.9510883369087102</v>
      </c>
      <c r="J311" s="64">
        <v>971.81928868797297</v>
      </c>
      <c r="K311" s="65">
        <v>273.411</v>
      </c>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row>
    <row r="312" spans="1:68" s="4" customFormat="1" ht="13.2">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row>
    <row r="313" spans="1:68" s="4" customFormat="1">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row>
    <row r="314" spans="1:68" s="4" customFormat="1">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row>
    <row r="315" spans="1:68" s="4" customFormat="1" ht="14.4" thickBot="1">
      <c r="A315" s="25"/>
      <c r="B315" s="2"/>
      <c r="C315" s="2"/>
      <c r="D315" s="2"/>
      <c r="E315" s="2"/>
      <c r="F315" s="2"/>
      <c r="G315" s="2"/>
      <c r="H315" s="2"/>
      <c r="I315" s="2"/>
      <c r="J315" s="2"/>
      <c r="K315" s="26"/>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row>
    <row r="316" spans="1:68" s="4" customFormat="1">
      <c r="A316" s="19">
        <v>2012</v>
      </c>
      <c r="B316" s="178" t="s">
        <v>61</v>
      </c>
      <c r="C316" s="178"/>
      <c r="D316" s="178"/>
      <c r="E316" s="178"/>
      <c r="F316" s="178"/>
      <c r="G316" s="178"/>
      <c r="H316" s="178"/>
      <c r="I316" s="178"/>
      <c r="J316" s="178"/>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row>
    <row r="317" spans="1:68" s="4" customFormat="1" ht="45" customHeight="1">
      <c r="A317" s="30" t="s">
        <v>74</v>
      </c>
      <c r="B317" s="18" t="s">
        <v>64</v>
      </c>
      <c r="C317" s="18" t="s">
        <v>65</v>
      </c>
      <c r="D317" s="18" t="s">
        <v>66</v>
      </c>
      <c r="E317" s="18" t="s">
        <v>67</v>
      </c>
      <c r="F317" s="18" t="s">
        <v>68</v>
      </c>
      <c r="G317" s="18" t="s">
        <v>69</v>
      </c>
      <c r="H317" s="18" t="s">
        <v>70</v>
      </c>
      <c r="I317" s="18" t="s">
        <v>71</v>
      </c>
      <c r="J317" s="18" t="s">
        <v>72</v>
      </c>
      <c r="K317" s="18" t="s">
        <v>62</v>
      </c>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row>
    <row r="318" spans="1:68" s="4" customFormat="1">
      <c r="A318" s="32" t="s">
        <v>75</v>
      </c>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row>
    <row r="319" spans="1:68" s="4" customFormat="1">
      <c r="A319" s="34" t="s">
        <v>76</v>
      </c>
      <c r="B319" s="35">
        <v>166.05910564610599</v>
      </c>
      <c r="C319" s="35">
        <v>55.088749585437</v>
      </c>
      <c r="D319" s="35">
        <v>11.541236505404401</v>
      </c>
      <c r="E319" s="35">
        <v>0.37450411557180302</v>
      </c>
      <c r="F319" s="35">
        <v>6.0273957834665701E-2</v>
      </c>
      <c r="G319" s="35">
        <v>0</v>
      </c>
      <c r="H319" s="35">
        <v>0</v>
      </c>
      <c r="I319" s="35">
        <v>0</v>
      </c>
      <c r="J319" s="35">
        <v>233.12386981035399</v>
      </c>
      <c r="K319" s="35">
        <v>65.975999999999999</v>
      </c>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row>
    <row r="320" spans="1:68" s="4" customFormat="1">
      <c r="A320" s="34" t="s">
        <v>78</v>
      </c>
      <c r="B320" s="35">
        <v>2.5455404356562399</v>
      </c>
      <c r="C320" s="35">
        <v>5.25771972433198</v>
      </c>
      <c r="D320" s="35">
        <v>6.0397202907073302</v>
      </c>
      <c r="E320" s="35">
        <v>2.21617193921794</v>
      </c>
      <c r="F320" s="35">
        <v>0.86390391045349502</v>
      </c>
      <c r="G320" s="35">
        <v>7.9589214126869895E-2</v>
      </c>
      <c r="H320" s="35">
        <v>0</v>
      </c>
      <c r="I320" s="35">
        <v>2.9668557160548799E-3</v>
      </c>
      <c r="J320" s="35">
        <v>17.005612370209899</v>
      </c>
      <c r="K320" s="35">
        <v>4.9219999999999997</v>
      </c>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row>
    <row r="321" spans="1:68" s="4" customFormat="1">
      <c r="A321" s="34" t="s">
        <v>60</v>
      </c>
      <c r="B321" s="35">
        <v>24.054318682902501</v>
      </c>
      <c r="C321" s="35">
        <v>63.718977897127999</v>
      </c>
      <c r="D321" s="35">
        <v>133.28571827566901</v>
      </c>
      <c r="E321" s="35">
        <v>87.580292557959694</v>
      </c>
      <c r="F321" s="35">
        <v>63.363915196445603</v>
      </c>
      <c r="G321" s="35">
        <v>15.984608953079301</v>
      </c>
      <c r="H321" s="35">
        <v>5.7667703200088702</v>
      </c>
      <c r="I321" s="35">
        <v>2.6195351537254501</v>
      </c>
      <c r="J321" s="35">
        <v>396.374137036918</v>
      </c>
      <c r="K321" s="35">
        <v>122.105</v>
      </c>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row>
    <row r="322" spans="1:68" s="4" customFormat="1">
      <c r="A322" s="34" t="s">
        <v>80</v>
      </c>
      <c r="B322" s="35">
        <v>14.6266085177762</v>
      </c>
      <c r="C322" s="35">
        <v>36.966869905294999</v>
      </c>
      <c r="D322" s="35">
        <v>73.269224712211795</v>
      </c>
      <c r="E322" s="35">
        <v>44.4563429581722</v>
      </c>
      <c r="F322" s="35">
        <v>29.724788864242701</v>
      </c>
      <c r="G322" s="35">
        <v>7.89807239384404</v>
      </c>
      <c r="H322" s="35">
        <v>3.6992115654473099</v>
      </c>
      <c r="I322" s="35">
        <v>2.04696785354189</v>
      </c>
      <c r="J322" s="35">
        <v>212.68808677053099</v>
      </c>
      <c r="K322" s="35">
        <v>65.784000000000006</v>
      </c>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row>
    <row r="323" spans="1:68" s="4" customFormat="1">
      <c r="A323" s="34" t="s">
        <v>81</v>
      </c>
      <c r="B323" s="35">
        <v>7.2718025241224393E-2</v>
      </c>
      <c r="C323" s="35">
        <v>0.31151542637002799</v>
      </c>
      <c r="D323" s="35">
        <v>1.0685405367966201</v>
      </c>
      <c r="E323" s="35">
        <v>0.77591948648291598</v>
      </c>
      <c r="F323" s="35">
        <v>0.92691707342972696</v>
      </c>
      <c r="G323" s="35">
        <v>0.29771642069533699</v>
      </c>
      <c r="H323" s="35">
        <v>5.5652807632117197E-2</v>
      </c>
      <c r="I323" s="35">
        <v>1.7075137121298201E-2</v>
      </c>
      <c r="J323" s="35">
        <v>3.5260549137692698</v>
      </c>
      <c r="K323" s="35">
        <v>1.0049999999999999</v>
      </c>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row>
    <row r="324" spans="1:68" s="4" customFormat="1">
      <c r="A324" s="30" t="s">
        <v>82</v>
      </c>
      <c r="B324" s="39">
        <v>0.66219128909328795</v>
      </c>
      <c r="C324" s="39">
        <v>1.08460583113665</v>
      </c>
      <c r="D324" s="39">
        <v>1.7117524834331801</v>
      </c>
      <c r="E324" s="39">
        <v>1.4090127361426901</v>
      </c>
      <c r="F324" s="39">
        <v>1.3453177535190199</v>
      </c>
      <c r="G324" s="39">
        <v>0.32952640877024802</v>
      </c>
      <c r="H324" s="39">
        <v>0.33115943461126701</v>
      </c>
      <c r="I324" s="39">
        <v>0.15622472891186401</v>
      </c>
      <c r="J324" s="39">
        <v>7.0297906656182096</v>
      </c>
      <c r="K324" s="39">
        <v>2.2170000000000001</v>
      </c>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row>
    <row r="325" spans="1:68" s="4" customFormat="1">
      <c r="A325" s="34" t="s">
        <v>83</v>
      </c>
      <c r="B325" s="35"/>
      <c r="C325" s="35"/>
      <c r="D325" s="35"/>
      <c r="E325" s="35"/>
      <c r="F325" s="35"/>
      <c r="G325" s="35"/>
      <c r="H325" s="35"/>
      <c r="I325" s="35"/>
      <c r="J325" s="35"/>
      <c r="K325" s="35">
        <v>0</v>
      </c>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row>
    <row r="326" spans="1:68" s="4" customFormat="1">
      <c r="A326" s="40" t="s">
        <v>85</v>
      </c>
      <c r="B326" s="35">
        <v>0.698310209894346</v>
      </c>
      <c r="C326" s="35">
        <v>4.1636962460336804</v>
      </c>
      <c r="D326" s="35">
        <v>8.5929931625035305</v>
      </c>
      <c r="E326" s="35">
        <v>3.9527745386716102</v>
      </c>
      <c r="F326" s="35">
        <v>1.1794906477395199</v>
      </c>
      <c r="G326" s="35">
        <v>0</v>
      </c>
      <c r="H326" s="35">
        <v>0</v>
      </c>
      <c r="I326" s="35">
        <v>0</v>
      </c>
      <c r="J326" s="35">
        <v>18.5872648048427</v>
      </c>
      <c r="K326" s="35">
        <v>5.0819999999999999</v>
      </c>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row>
    <row r="327" spans="1:68" s="4" customFormat="1">
      <c r="A327" s="34" t="s">
        <v>86</v>
      </c>
      <c r="B327" s="35">
        <v>1.09106361934809</v>
      </c>
      <c r="C327" s="35">
        <v>5.5924078124727901</v>
      </c>
      <c r="D327" s="35">
        <v>19.029562167158101</v>
      </c>
      <c r="E327" s="35">
        <v>10.4619007799553</v>
      </c>
      <c r="F327" s="35">
        <v>4.4215284870810896</v>
      </c>
      <c r="G327" s="35">
        <v>0.66617995036266298</v>
      </c>
      <c r="H327" s="35">
        <v>4.45836605542419E-2</v>
      </c>
      <c r="I327" s="35">
        <v>1.0145845951483099E-2</v>
      </c>
      <c r="J327" s="35">
        <v>41.317372322883699</v>
      </c>
      <c r="K327" s="35">
        <v>12.298</v>
      </c>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row>
    <row r="328" spans="1:68" s="4" customFormat="1">
      <c r="A328" s="40" t="s">
        <v>87</v>
      </c>
      <c r="B328" s="35">
        <v>0</v>
      </c>
      <c r="C328" s="35">
        <v>0</v>
      </c>
      <c r="D328" s="35">
        <v>1.6781176777899001E-2</v>
      </c>
      <c r="E328" s="35">
        <v>2.8949084662019099E-2</v>
      </c>
      <c r="F328" s="35">
        <v>0.113128199216899</v>
      </c>
      <c r="G328" s="35">
        <v>0.14153433749312599</v>
      </c>
      <c r="H328" s="35">
        <v>0.152315268949649</v>
      </c>
      <c r="I328" s="35">
        <v>0.25118169944583402</v>
      </c>
      <c r="J328" s="35">
        <v>0.70388976654542701</v>
      </c>
      <c r="K328" s="35">
        <v>0.20899999999999999</v>
      </c>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row>
    <row r="329" spans="1:68" s="4" customFormat="1">
      <c r="A329" s="40" t="s">
        <v>88</v>
      </c>
      <c r="B329" s="35">
        <v>1.7668258676701101E-2</v>
      </c>
      <c r="C329" s="35">
        <v>0.24174078031387999</v>
      </c>
      <c r="D329" s="35">
        <v>2.21122055200436</v>
      </c>
      <c r="E329" s="35">
        <v>3.76989170520085</v>
      </c>
      <c r="F329" s="35">
        <v>2.67021075168998</v>
      </c>
      <c r="G329" s="35">
        <v>0.10865553480455201</v>
      </c>
      <c r="H329" s="35">
        <v>0</v>
      </c>
      <c r="I329" s="35">
        <v>0</v>
      </c>
      <c r="J329" s="35">
        <v>9.0193875826903298</v>
      </c>
      <c r="K329" s="35">
        <v>2.181</v>
      </c>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row>
    <row r="330" spans="1:68" s="4" customFormat="1">
      <c r="A330" s="40" t="s">
        <v>89</v>
      </c>
      <c r="B330" s="35">
        <v>0</v>
      </c>
      <c r="C330" s="35">
        <v>7.4202843769923504E-2</v>
      </c>
      <c r="D330" s="35">
        <v>1.24960657918046</v>
      </c>
      <c r="E330" s="35">
        <v>3.9703682292972902</v>
      </c>
      <c r="F330" s="35">
        <v>6.9111605941517702</v>
      </c>
      <c r="G330" s="35">
        <v>4.0307275566512901</v>
      </c>
      <c r="H330" s="35">
        <v>1.9486887503768899</v>
      </c>
      <c r="I330" s="35">
        <v>1.3521688650253201</v>
      </c>
      <c r="J330" s="35">
        <v>19.536923418452901</v>
      </c>
      <c r="K330" s="35">
        <v>5.4790000000000001</v>
      </c>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row>
    <row r="331" spans="1:68" s="4" customFormat="1">
      <c r="A331" s="40" t="s">
        <v>90</v>
      </c>
      <c r="B331" s="35">
        <v>0.32759566851527</v>
      </c>
      <c r="C331" s="35">
        <v>2.7287893340512501</v>
      </c>
      <c r="D331" s="35">
        <v>4.2924145358364703</v>
      </c>
      <c r="E331" s="35">
        <v>1.81220425930261</v>
      </c>
      <c r="F331" s="35">
        <v>0.64973176414895195</v>
      </c>
      <c r="G331" s="35">
        <v>0.25848903102522103</v>
      </c>
      <c r="H331" s="35">
        <v>3.0130286710550298E-2</v>
      </c>
      <c r="I331" s="35">
        <v>1.7465276518368999E-2</v>
      </c>
      <c r="J331" s="35">
        <v>10.1168201561087</v>
      </c>
      <c r="K331" s="35">
        <v>2.9590000000000001</v>
      </c>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row>
    <row r="332" spans="1:68" s="4" customFormat="1">
      <c r="A332" s="41" t="s">
        <v>91</v>
      </c>
      <c r="B332" s="39">
        <v>3.4610509247035702E-2</v>
      </c>
      <c r="C332" s="39">
        <v>0.25313802217342402</v>
      </c>
      <c r="D332" s="39">
        <v>0.99635435951974705</v>
      </c>
      <c r="E332" s="39">
        <v>0.73661929395308001</v>
      </c>
      <c r="F332" s="39">
        <v>0.37964766393639499</v>
      </c>
      <c r="G332" s="39">
        <v>1.4850273322320799E-2</v>
      </c>
      <c r="H332" s="39">
        <v>0</v>
      </c>
      <c r="I332" s="39">
        <v>3.5293647152656003E-2</v>
      </c>
      <c r="J332" s="39">
        <v>2.4505137693046599</v>
      </c>
      <c r="K332" s="39">
        <v>0.67600000000000005</v>
      </c>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row>
    <row r="333" spans="1:68" s="4" customFormat="1" ht="14.4" thickBot="1">
      <c r="A333" s="42" t="s">
        <v>92</v>
      </c>
      <c r="B333" s="64">
        <v>210.189730862457</v>
      </c>
      <c r="C333" s="64">
        <v>175.48241340851399</v>
      </c>
      <c r="D333" s="64">
        <v>263.30512533720298</v>
      </c>
      <c r="E333" s="64">
        <v>161.54495168458999</v>
      </c>
      <c r="F333" s="64">
        <v>112.61001486389</v>
      </c>
      <c r="G333" s="64">
        <v>29.8099500741749</v>
      </c>
      <c r="H333" s="64">
        <v>12.0285120942909</v>
      </c>
      <c r="I333" s="64">
        <v>6.5090250631102204</v>
      </c>
      <c r="J333" s="64">
        <v>971.47972338823001</v>
      </c>
      <c r="K333" s="65">
        <v>290.89299999999997</v>
      </c>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row>
    <row r="334" spans="1:68" s="4" customFormat="1" ht="13.2">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row>
    <row r="335" spans="1:68" s="4" customFormat="1">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row>
    <row r="336" spans="1:68" s="4" customFormat="1">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row>
    <row r="337" spans="1:68" s="4" customFormat="1" ht="14.4" thickBot="1">
      <c r="A337" s="25"/>
      <c r="B337" s="2"/>
      <c r="C337" s="2"/>
      <c r="D337" s="2"/>
      <c r="E337" s="2"/>
      <c r="F337" s="2"/>
      <c r="G337" s="2"/>
      <c r="H337" s="2"/>
      <c r="I337" s="2"/>
      <c r="J337" s="2"/>
      <c r="K337" s="26"/>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row>
    <row r="338" spans="1:68" s="4" customFormat="1">
      <c r="A338" s="19">
        <v>2013</v>
      </c>
      <c r="B338" s="178" t="s">
        <v>61</v>
      </c>
      <c r="C338" s="178"/>
      <c r="D338" s="178"/>
      <c r="E338" s="178"/>
      <c r="F338" s="178"/>
      <c r="G338" s="178"/>
      <c r="H338" s="178"/>
      <c r="I338" s="178"/>
      <c r="J338" s="178"/>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row>
    <row r="339" spans="1:68" s="4" customFormat="1" ht="45" customHeight="1">
      <c r="A339" s="30" t="s">
        <v>74</v>
      </c>
      <c r="B339" s="18" t="s">
        <v>64</v>
      </c>
      <c r="C339" s="18" t="s">
        <v>65</v>
      </c>
      <c r="D339" s="18" t="s">
        <v>66</v>
      </c>
      <c r="E339" s="18" t="s">
        <v>67</v>
      </c>
      <c r="F339" s="18" t="s">
        <v>68</v>
      </c>
      <c r="G339" s="18" t="s">
        <v>69</v>
      </c>
      <c r="H339" s="18" t="s">
        <v>70</v>
      </c>
      <c r="I339" s="18" t="s">
        <v>71</v>
      </c>
      <c r="J339" s="18" t="s">
        <v>72</v>
      </c>
      <c r="K339" s="18" t="s">
        <v>62</v>
      </c>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row>
    <row r="340" spans="1:68" s="4" customFormat="1">
      <c r="A340" s="32" t="s">
        <v>75</v>
      </c>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row>
    <row r="341" spans="1:68" s="4" customFormat="1">
      <c r="A341" s="34" t="s">
        <v>76</v>
      </c>
      <c r="B341" s="35">
        <v>152.399256305894</v>
      </c>
      <c r="C341" s="35">
        <v>57.244341147655</v>
      </c>
      <c r="D341" s="35">
        <v>12.603009364395</v>
      </c>
      <c r="E341" s="35">
        <v>0.61538444370568202</v>
      </c>
      <c r="F341" s="35">
        <v>6.10389474142587E-2</v>
      </c>
      <c r="G341" s="35">
        <v>0</v>
      </c>
      <c r="H341" s="35">
        <v>4.1587666038415301E-3</v>
      </c>
      <c r="I341" s="35">
        <v>0</v>
      </c>
      <c r="J341" s="35">
        <v>222.927188975668</v>
      </c>
      <c r="K341" s="35">
        <v>61.81</v>
      </c>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row>
    <row r="342" spans="1:68" s="4" customFormat="1">
      <c r="A342" s="34" t="s">
        <v>78</v>
      </c>
      <c r="B342" s="35">
        <v>1.8990781450573</v>
      </c>
      <c r="C342" s="35">
        <v>4.4120515205075801</v>
      </c>
      <c r="D342" s="35">
        <v>5.3257152224793796</v>
      </c>
      <c r="E342" s="35">
        <v>1.8501702470928001</v>
      </c>
      <c r="F342" s="35">
        <v>0.79934476939059596</v>
      </c>
      <c r="G342" s="35">
        <v>8.4492048687564297E-2</v>
      </c>
      <c r="H342" s="35">
        <v>6.3485335772787603E-3</v>
      </c>
      <c r="I342" s="35">
        <v>0</v>
      </c>
      <c r="J342" s="35">
        <v>14.3772004867925</v>
      </c>
      <c r="K342" s="35">
        <v>3.944</v>
      </c>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row>
    <row r="343" spans="1:68" s="4" customFormat="1">
      <c r="A343" s="34" t="s">
        <v>60</v>
      </c>
      <c r="B343" s="35">
        <v>20.586248798605801</v>
      </c>
      <c r="C343" s="35">
        <v>63.2848040732013</v>
      </c>
      <c r="D343" s="35">
        <v>131.70888836611701</v>
      </c>
      <c r="E343" s="35">
        <v>80.236825926483206</v>
      </c>
      <c r="F343" s="35">
        <v>60.373893837277699</v>
      </c>
      <c r="G343" s="35">
        <v>15.120746719563501</v>
      </c>
      <c r="H343" s="35">
        <v>5.7902712023590999</v>
      </c>
      <c r="I343" s="35">
        <v>2.9608521911831498</v>
      </c>
      <c r="J343" s="35">
        <v>380.062531114791</v>
      </c>
      <c r="K343" s="35">
        <v>112.661</v>
      </c>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row>
    <row r="344" spans="1:68" s="4" customFormat="1">
      <c r="A344" s="34" t="s">
        <v>80</v>
      </c>
      <c r="B344" s="35">
        <v>12.282042819761701</v>
      </c>
      <c r="C344" s="35">
        <v>38.363237846043901</v>
      </c>
      <c r="D344" s="35">
        <v>74.947477081118706</v>
      </c>
      <c r="E344" s="35">
        <v>40.354594808586</v>
      </c>
      <c r="F344" s="35">
        <v>29.802507679439099</v>
      </c>
      <c r="G344" s="35">
        <v>7.7370003223344499</v>
      </c>
      <c r="H344" s="35">
        <v>3.7545671094922199</v>
      </c>
      <c r="I344" s="35">
        <v>2.3670781643319301</v>
      </c>
      <c r="J344" s="35">
        <v>209.608505831108</v>
      </c>
      <c r="K344" s="35">
        <v>63.27</v>
      </c>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row>
    <row r="345" spans="1:68" s="4" customFormat="1">
      <c r="A345" s="34" t="s">
        <v>81</v>
      </c>
      <c r="B345" s="35">
        <v>9.5984102343732405E-2</v>
      </c>
      <c r="C345" s="35">
        <v>0.22601181309707399</v>
      </c>
      <c r="D345" s="35">
        <v>0.83870602198597299</v>
      </c>
      <c r="E345" s="35">
        <v>1.03384854936344</v>
      </c>
      <c r="F345" s="35">
        <v>0.64674708994498697</v>
      </c>
      <c r="G345" s="35">
        <v>0.113331964433729</v>
      </c>
      <c r="H345" s="35">
        <v>5.43514074410648E-2</v>
      </c>
      <c r="I345" s="35">
        <v>1.3184590708926001E-2</v>
      </c>
      <c r="J345" s="35">
        <v>3.02216553931892</v>
      </c>
      <c r="K345" s="35">
        <v>0.80800000000000005</v>
      </c>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row>
    <row r="346" spans="1:68" s="4" customFormat="1">
      <c r="A346" s="30" t="s">
        <v>82</v>
      </c>
      <c r="B346" s="39">
        <v>0.62094441400025802</v>
      </c>
      <c r="C346" s="39">
        <v>0.40786916612173202</v>
      </c>
      <c r="D346" s="39">
        <v>1.63488395452056</v>
      </c>
      <c r="E346" s="39">
        <v>1.6291758195877999</v>
      </c>
      <c r="F346" s="39">
        <v>1.5815276702279599</v>
      </c>
      <c r="G346" s="39">
        <v>0.39220729969787799</v>
      </c>
      <c r="H346" s="39">
        <v>0.325537093358652</v>
      </c>
      <c r="I346" s="39">
        <v>0.29518799308791199</v>
      </c>
      <c r="J346" s="39">
        <v>6.8873334106027597</v>
      </c>
      <c r="K346" s="39">
        <v>2.0870000000000002</v>
      </c>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row>
    <row r="347" spans="1:68" s="4" customFormat="1">
      <c r="A347" s="34" t="s">
        <v>83</v>
      </c>
      <c r="B347" s="35"/>
      <c r="C347" s="35"/>
      <c r="D347" s="35"/>
      <c r="E347" s="35"/>
      <c r="F347" s="35"/>
      <c r="G347" s="35"/>
      <c r="H347" s="35"/>
      <c r="I347" s="35"/>
      <c r="J347" s="35"/>
      <c r="K347" s="35">
        <v>0</v>
      </c>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row>
    <row r="348" spans="1:68" s="4" customFormat="1">
      <c r="A348" s="40" t="s">
        <v>85</v>
      </c>
      <c r="B348" s="35">
        <v>0.72686763051397796</v>
      </c>
      <c r="C348" s="35">
        <v>4.5872374938690603</v>
      </c>
      <c r="D348" s="35">
        <v>11.0720105544634</v>
      </c>
      <c r="E348" s="35">
        <v>3.9730304688531399</v>
      </c>
      <c r="F348" s="35">
        <v>0.96388702857620701</v>
      </c>
      <c r="G348" s="35">
        <v>3.2633782300989498E-3</v>
      </c>
      <c r="H348" s="35">
        <v>0</v>
      </c>
      <c r="I348" s="35">
        <v>0</v>
      </c>
      <c r="J348" s="35">
        <v>21.326296554505898</v>
      </c>
      <c r="K348" s="35">
        <v>6.0629999999999997</v>
      </c>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row>
    <row r="349" spans="1:68" s="4" customFormat="1">
      <c r="A349" s="34" t="s">
        <v>86</v>
      </c>
      <c r="B349" s="35">
        <v>0.88020498080473197</v>
      </c>
      <c r="C349" s="35">
        <v>5.8058032830869903</v>
      </c>
      <c r="D349" s="35">
        <v>21.005163167673398</v>
      </c>
      <c r="E349" s="35">
        <v>9.2424188406396706</v>
      </c>
      <c r="F349" s="35">
        <v>4.21060117401559</v>
      </c>
      <c r="G349" s="35">
        <v>0.362331968328024</v>
      </c>
      <c r="H349" s="35">
        <v>1.0012922759272701E-2</v>
      </c>
      <c r="I349" s="35">
        <v>0</v>
      </c>
      <c r="J349" s="35">
        <v>41.516536337307699</v>
      </c>
      <c r="K349" s="35">
        <v>11.715</v>
      </c>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row>
    <row r="350" spans="1:68" s="4" customFormat="1">
      <c r="A350" s="40" t="s">
        <v>87</v>
      </c>
      <c r="B350" s="35">
        <v>0</v>
      </c>
      <c r="C350" s="35">
        <v>0</v>
      </c>
      <c r="D350" s="35">
        <v>2.4726547715197499E-3</v>
      </c>
      <c r="E350" s="35">
        <v>0</v>
      </c>
      <c r="F350" s="35">
        <v>4.8156156020077903E-2</v>
      </c>
      <c r="G350" s="35">
        <v>0.117501996767259</v>
      </c>
      <c r="H350" s="35">
        <v>0.204561302933259</v>
      </c>
      <c r="I350" s="35">
        <v>0.13477002116098999</v>
      </c>
      <c r="J350" s="35">
        <v>0.50746213165310505</v>
      </c>
      <c r="K350" s="35">
        <v>0.156</v>
      </c>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row>
    <row r="351" spans="1:68" s="4" customFormat="1">
      <c r="A351" s="40" t="s">
        <v>88</v>
      </c>
      <c r="B351" s="35">
        <v>8.1623913997555406E-2</v>
      </c>
      <c r="C351" s="35">
        <v>0.17904845026260099</v>
      </c>
      <c r="D351" s="35">
        <v>1.99974848988194</v>
      </c>
      <c r="E351" s="35">
        <v>3.8350931060962101</v>
      </c>
      <c r="F351" s="35">
        <v>2.9997136345644302</v>
      </c>
      <c r="G351" s="35">
        <v>0.12999721025451699</v>
      </c>
      <c r="H351" s="35">
        <v>0</v>
      </c>
      <c r="I351" s="35">
        <v>0</v>
      </c>
      <c r="J351" s="35">
        <v>9.2252248050572607</v>
      </c>
      <c r="K351" s="35">
        <v>2.21</v>
      </c>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row>
    <row r="352" spans="1:68" s="4" customFormat="1">
      <c r="A352" s="40" t="s">
        <v>89</v>
      </c>
      <c r="B352" s="35">
        <v>0</v>
      </c>
      <c r="C352" s="35">
        <v>0.12782885446356901</v>
      </c>
      <c r="D352" s="35">
        <v>1.7901423722846499</v>
      </c>
      <c r="E352" s="35">
        <v>3.8254478710098798</v>
      </c>
      <c r="F352" s="35">
        <v>7.8276079064861301</v>
      </c>
      <c r="G352" s="35">
        <v>3.70820589486758</v>
      </c>
      <c r="H352" s="35">
        <v>1.7311094746320801</v>
      </c>
      <c r="I352" s="35">
        <v>1.30604771674418</v>
      </c>
      <c r="J352" s="35">
        <v>20.316390090488099</v>
      </c>
      <c r="K352" s="35">
        <v>5.476</v>
      </c>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row>
    <row r="353" spans="1:68" s="4" customFormat="1">
      <c r="A353" s="40" t="s">
        <v>90</v>
      </c>
      <c r="B353" s="35">
        <v>0.57130703724248899</v>
      </c>
      <c r="C353" s="35">
        <v>1.9267488019872401</v>
      </c>
      <c r="D353" s="35">
        <v>4.6377691170097197</v>
      </c>
      <c r="E353" s="35">
        <v>1.67305911412251</v>
      </c>
      <c r="F353" s="35">
        <v>0.88918857271507501</v>
      </c>
      <c r="G353" s="35">
        <v>0.174816440173896</v>
      </c>
      <c r="H353" s="35">
        <v>2.9080482078716399E-2</v>
      </c>
      <c r="I353" s="35">
        <v>2.0479550673400199E-2</v>
      </c>
      <c r="J353" s="35">
        <v>9.9224491160030492</v>
      </c>
      <c r="K353" s="35">
        <v>2.754</v>
      </c>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row>
    <row r="354" spans="1:68" s="4" customFormat="1">
      <c r="A354" s="41" t="s">
        <v>91</v>
      </c>
      <c r="B354" s="39">
        <v>4.2805294625136499E-2</v>
      </c>
      <c r="C354" s="39">
        <v>0.382092587264863</v>
      </c>
      <c r="D354" s="39">
        <v>0.85447159348924695</v>
      </c>
      <c r="E354" s="39">
        <v>1.02307964573282</v>
      </c>
      <c r="F354" s="39">
        <v>0.46784019139711303</v>
      </c>
      <c r="G354" s="39">
        <v>0</v>
      </c>
      <c r="H354" s="39">
        <v>0</v>
      </c>
      <c r="I354" s="39">
        <v>0.112863590232069</v>
      </c>
      <c r="J354" s="39">
        <v>2.8831529027412501</v>
      </c>
      <c r="K354" s="39">
        <v>0.79700000000000004</v>
      </c>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row>
    <row r="355" spans="1:68" s="4" customFormat="1" ht="14.4" thickBot="1">
      <c r="A355" s="42" t="s">
        <v>92</v>
      </c>
      <c r="B355" s="64">
        <v>190.18636344284701</v>
      </c>
      <c r="C355" s="64">
        <v>176.94707503756101</v>
      </c>
      <c r="D355" s="64">
        <v>268.42045796018999</v>
      </c>
      <c r="E355" s="64">
        <v>149.29212884127301</v>
      </c>
      <c r="F355" s="64">
        <v>110.672054657469</v>
      </c>
      <c r="G355" s="64">
        <v>27.943895243338499</v>
      </c>
      <c r="H355" s="64">
        <v>11.9099982952355</v>
      </c>
      <c r="I355" s="64">
        <v>7.2104638181225598</v>
      </c>
      <c r="J355" s="64">
        <v>942.58243729603805</v>
      </c>
      <c r="K355" s="65">
        <v>273.75099999999998</v>
      </c>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row>
    <row r="356" spans="1:68" s="4" customFormat="1" ht="13.2">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row>
    <row r="357" spans="1:68" s="4" customFormat="1">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row>
    <row r="358" spans="1:68" s="4" customFormat="1">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row>
    <row r="359" spans="1:68" s="4" customFormat="1" ht="14.4" thickBot="1">
      <c r="A359" s="25"/>
      <c r="B359" s="2"/>
      <c r="C359" s="2"/>
      <c r="D359" s="2"/>
      <c r="E359" s="2"/>
      <c r="F359" s="2"/>
      <c r="G359" s="2"/>
      <c r="H359" s="2"/>
      <c r="I359" s="2"/>
      <c r="J359" s="2"/>
      <c r="K359" s="26"/>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row>
    <row r="360" spans="1:68" s="4" customFormat="1">
      <c r="A360" s="19">
        <v>2014</v>
      </c>
      <c r="B360" s="178" t="s">
        <v>61</v>
      </c>
      <c r="C360" s="178"/>
      <c r="D360" s="178"/>
      <c r="E360" s="178"/>
      <c r="F360" s="178"/>
      <c r="G360" s="178"/>
      <c r="H360" s="178"/>
      <c r="I360" s="178"/>
      <c r="J360" s="178"/>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row>
    <row r="361" spans="1:68" s="4" customFormat="1" ht="45" customHeight="1">
      <c r="A361" s="30" t="s">
        <v>74</v>
      </c>
      <c r="B361" s="18" t="s">
        <v>64</v>
      </c>
      <c r="C361" s="18" t="s">
        <v>65</v>
      </c>
      <c r="D361" s="18" t="s">
        <v>66</v>
      </c>
      <c r="E361" s="18" t="s">
        <v>67</v>
      </c>
      <c r="F361" s="18" t="s">
        <v>68</v>
      </c>
      <c r="G361" s="18" t="s">
        <v>69</v>
      </c>
      <c r="H361" s="18" t="s">
        <v>70</v>
      </c>
      <c r="I361" s="18" t="s">
        <v>71</v>
      </c>
      <c r="J361" s="18" t="s">
        <v>72</v>
      </c>
      <c r="K361" s="18" t="s">
        <v>62</v>
      </c>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row>
    <row r="362" spans="1:68" s="4" customFormat="1">
      <c r="A362" s="32" t="s">
        <v>75</v>
      </c>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row>
    <row r="363" spans="1:68" s="4" customFormat="1">
      <c r="A363" s="34" t="s">
        <v>76</v>
      </c>
      <c r="B363" s="35">
        <v>153.65659775931999</v>
      </c>
      <c r="C363" s="35">
        <v>54.446731451763199</v>
      </c>
      <c r="D363" s="35">
        <v>11.6379822546679</v>
      </c>
      <c r="E363" s="35">
        <v>0.385289158467229</v>
      </c>
      <c r="F363" s="35">
        <v>1.74757889052688E-2</v>
      </c>
      <c r="G363" s="35">
        <v>0</v>
      </c>
      <c r="H363" s="35">
        <v>0</v>
      </c>
      <c r="I363" s="35">
        <v>0</v>
      </c>
      <c r="J363" s="35">
        <v>220.144076413124</v>
      </c>
      <c r="K363" s="35">
        <v>62.956000000000003</v>
      </c>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row>
    <row r="364" spans="1:68" s="4" customFormat="1">
      <c r="A364" s="34" t="s">
        <v>78</v>
      </c>
      <c r="B364" s="35">
        <v>2.0126532361334699</v>
      </c>
      <c r="C364" s="35">
        <v>5.9550399308369499</v>
      </c>
      <c r="D364" s="35">
        <v>6.8967561513383604</v>
      </c>
      <c r="E364" s="35">
        <v>2.4024165135654698</v>
      </c>
      <c r="F364" s="35">
        <v>0.72739308724438501</v>
      </c>
      <c r="G364" s="35">
        <v>6.6169599881285707E-2</v>
      </c>
      <c r="H364" s="35">
        <v>2.9164444706805698E-2</v>
      </c>
      <c r="I364" s="35">
        <v>0</v>
      </c>
      <c r="J364" s="35">
        <v>18.0895929637067</v>
      </c>
      <c r="K364" s="35">
        <v>4.8890000000000002</v>
      </c>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row>
    <row r="365" spans="1:68" s="4" customFormat="1">
      <c r="A365" s="34" t="s">
        <v>60</v>
      </c>
      <c r="B365" s="35">
        <v>22.507168983511299</v>
      </c>
      <c r="C365" s="35">
        <v>64.906967462946994</v>
      </c>
      <c r="D365" s="35">
        <v>127.872731448257</v>
      </c>
      <c r="E365" s="35">
        <v>82.494571110320095</v>
      </c>
      <c r="F365" s="35">
        <v>61.529414087251602</v>
      </c>
      <c r="G365" s="35">
        <v>15.973826499969199</v>
      </c>
      <c r="H365" s="35">
        <v>5.9754421981624501</v>
      </c>
      <c r="I365" s="35">
        <v>2.6410222708062401</v>
      </c>
      <c r="J365" s="35">
        <v>383.90114406122501</v>
      </c>
      <c r="K365" s="35">
        <v>115.748</v>
      </c>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row>
    <row r="366" spans="1:68" s="4" customFormat="1">
      <c r="A366" s="34" t="s">
        <v>80</v>
      </c>
      <c r="B366" s="35">
        <v>14.565397209421899</v>
      </c>
      <c r="C366" s="35">
        <v>38.208042709956203</v>
      </c>
      <c r="D366" s="35">
        <v>70.336390002003498</v>
      </c>
      <c r="E366" s="35">
        <v>41.797516732008901</v>
      </c>
      <c r="F366" s="35">
        <v>27.712394023088098</v>
      </c>
      <c r="G366" s="35">
        <v>7.6796185436365096</v>
      </c>
      <c r="H366" s="35">
        <v>3.4517312428079898</v>
      </c>
      <c r="I366" s="35">
        <v>2.2248701208589998</v>
      </c>
      <c r="J366" s="35">
        <v>205.97596058378201</v>
      </c>
      <c r="K366" s="35">
        <v>63.747</v>
      </c>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row>
    <row r="367" spans="1:68" s="4" customFormat="1">
      <c r="A367" s="34" t="s">
        <v>81</v>
      </c>
      <c r="B367" s="35">
        <v>5.9015346531155602E-2</v>
      </c>
      <c r="C367" s="35">
        <v>0.42035420761430398</v>
      </c>
      <c r="D367" s="35">
        <v>0.89286623591394298</v>
      </c>
      <c r="E367" s="35">
        <v>0.92566325163970398</v>
      </c>
      <c r="F367" s="35">
        <v>0.77360192548443196</v>
      </c>
      <c r="G367" s="35">
        <v>0.133683755250629</v>
      </c>
      <c r="H367" s="35">
        <v>6.6909564044862299E-2</v>
      </c>
      <c r="I367" s="35">
        <v>0</v>
      </c>
      <c r="J367" s="35">
        <v>3.2720942864790299</v>
      </c>
      <c r="K367" s="35">
        <v>0.91</v>
      </c>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row>
    <row r="368" spans="1:68" s="4" customFormat="1">
      <c r="A368" s="30" t="s">
        <v>82</v>
      </c>
      <c r="B368" s="39">
        <v>0.52368992966606898</v>
      </c>
      <c r="C368" s="39">
        <v>0.900757210315557</v>
      </c>
      <c r="D368" s="39">
        <v>1.2781107900250901</v>
      </c>
      <c r="E368" s="39">
        <v>1.37123147294655</v>
      </c>
      <c r="F368" s="39">
        <v>1.0701289988218601</v>
      </c>
      <c r="G368" s="39">
        <v>0.35503116041462701</v>
      </c>
      <c r="H368" s="39">
        <v>0.32440588362765999</v>
      </c>
      <c r="I368" s="39">
        <v>0.24497307125073101</v>
      </c>
      <c r="J368" s="39">
        <v>6.0683285170681396</v>
      </c>
      <c r="K368" s="39">
        <v>1.962</v>
      </c>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row>
    <row r="369" spans="1:68" s="4" customFormat="1">
      <c r="A369" s="34" t="s">
        <v>83</v>
      </c>
      <c r="B369" s="35"/>
      <c r="C369" s="35"/>
      <c r="D369" s="35"/>
      <c r="E369" s="35"/>
      <c r="F369" s="35"/>
      <c r="G369" s="35"/>
      <c r="H369" s="35"/>
      <c r="I369" s="35"/>
      <c r="J369" s="35"/>
      <c r="K369" s="35">
        <v>0</v>
      </c>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row>
    <row r="370" spans="1:68" s="4" customFormat="1">
      <c r="A370" s="40" t="s">
        <v>85</v>
      </c>
      <c r="B370" s="35">
        <v>0.97117321602548801</v>
      </c>
      <c r="C370" s="35">
        <v>3.7657258195970602</v>
      </c>
      <c r="D370" s="35">
        <v>9.3328262048055297</v>
      </c>
      <c r="E370" s="35">
        <v>4.07224840421358</v>
      </c>
      <c r="F370" s="35">
        <v>0.706093871037624</v>
      </c>
      <c r="G370" s="35">
        <v>4.5879380785851201E-2</v>
      </c>
      <c r="H370" s="35">
        <v>0</v>
      </c>
      <c r="I370" s="35">
        <v>0</v>
      </c>
      <c r="J370" s="35">
        <v>18.893946896465099</v>
      </c>
      <c r="K370" s="35">
        <v>5.5640000000000001</v>
      </c>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row>
    <row r="371" spans="1:68" s="4" customFormat="1">
      <c r="A371" s="34" t="s">
        <v>86</v>
      </c>
      <c r="B371" s="35">
        <v>0.73021942783278304</v>
      </c>
      <c r="C371" s="35">
        <v>5.87878025519655</v>
      </c>
      <c r="D371" s="35">
        <v>18.938582273840201</v>
      </c>
      <c r="E371" s="35">
        <v>10.4150723598321</v>
      </c>
      <c r="F371" s="35">
        <v>4.2303300373713997</v>
      </c>
      <c r="G371" s="35">
        <v>0.24300651425185399</v>
      </c>
      <c r="H371" s="35">
        <v>2.1905931274488599E-2</v>
      </c>
      <c r="I371" s="35">
        <v>0</v>
      </c>
      <c r="J371" s="35">
        <v>40.457896799599297</v>
      </c>
      <c r="K371" s="35">
        <v>12.045</v>
      </c>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row>
    <row r="372" spans="1:68" s="4" customFormat="1">
      <c r="A372" s="40" t="s">
        <v>87</v>
      </c>
      <c r="B372" s="35">
        <v>0</v>
      </c>
      <c r="C372" s="35">
        <v>0</v>
      </c>
      <c r="D372" s="35">
        <v>5.3934884888765097E-3</v>
      </c>
      <c r="E372" s="35">
        <v>3.6795067529286601E-2</v>
      </c>
      <c r="F372" s="35">
        <v>0.14977258888756201</v>
      </c>
      <c r="G372" s="35">
        <v>0.16111022613901799</v>
      </c>
      <c r="H372" s="35">
        <v>0.208228304604408</v>
      </c>
      <c r="I372" s="35">
        <v>0.189371429574446</v>
      </c>
      <c r="J372" s="35">
        <v>0.75067110522359703</v>
      </c>
      <c r="K372" s="35">
        <v>0.23100000000000001</v>
      </c>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row>
    <row r="373" spans="1:68" s="4" customFormat="1">
      <c r="A373" s="40" t="s">
        <v>88</v>
      </c>
      <c r="B373" s="35">
        <v>1.8797035716878401E-2</v>
      </c>
      <c r="C373" s="35">
        <v>0.27070656252426001</v>
      </c>
      <c r="D373" s="35">
        <v>1.93919120109373</v>
      </c>
      <c r="E373" s="35">
        <v>4.5958356078374401</v>
      </c>
      <c r="F373" s="35">
        <v>3.4111704035443999</v>
      </c>
      <c r="G373" s="35">
        <v>7.1763300211767606E-2</v>
      </c>
      <c r="H373" s="35">
        <v>0</v>
      </c>
      <c r="I373" s="35">
        <v>0</v>
      </c>
      <c r="J373" s="35">
        <v>10.3074641109285</v>
      </c>
      <c r="K373" s="35">
        <v>2.4969999999999999</v>
      </c>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row>
    <row r="374" spans="1:68" s="4" customFormat="1">
      <c r="A374" s="40" t="s">
        <v>89</v>
      </c>
      <c r="B374" s="35">
        <v>0</v>
      </c>
      <c r="C374" s="35">
        <v>0.13062040816852399</v>
      </c>
      <c r="D374" s="35">
        <v>1.6449947501592499</v>
      </c>
      <c r="E374" s="35">
        <v>4.6146165817431397</v>
      </c>
      <c r="F374" s="35">
        <v>7.9711218703625004</v>
      </c>
      <c r="G374" s="35">
        <v>3.52578355204145</v>
      </c>
      <c r="H374" s="35">
        <v>1.93802036059327</v>
      </c>
      <c r="I374" s="35">
        <v>1.0735857485868701</v>
      </c>
      <c r="J374" s="35">
        <v>20.898743271655</v>
      </c>
      <c r="K374" s="35">
        <v>5.7640000000000002</v>
      </c>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row>
    <row r="375" spans="1:68" s="4" customFormat="1">
      <c r="A375" s="40" t="s">
        <v>90</v>
      </c>
      <c r="B375" s="35">
        <v>0.40391952567386002</v>
      </c>
      <c r="C375" s="35">
        <v>2.2886758536391199</v>
      </c>
      <c r="D375" s="35">
        <v>4.9084347554316796</v>
      </c>
      <c r="E375" s="35">
        <v>1.8258514498871301</v>
      </c>
      <c r="F375" s="35">
        <v>0.77794755405416105</v>
      </c>
      <c r="G375" s="35">
        <v>0.15385520403706399</v>
      </c>
      <c r="H375" s="35">
        <v>9.25793132092365E-2</v>
      </c>
      <c r="I375" s="35">
        <v>1.25657128246553E-2</v>
      </c>
      <c r="J375" s="35">
        <v>10.463829368756899</v>
      </c>
      <c r="K375" s="35">
        <v>3.052</v>
      </c>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row>
    <row r="376" spans="1:68" s="4" customFormat="1">
      <c r="A376" s="41" t="s">
        <v>91</v>
      </c>
      <c r="B376" s="39">
        <v>6.2023536963952498E-2</v>
      </c>
      <c r="C376" s="39">
        <v>0.14099776912121501</v>
      </c>
      <c r="D376" s="39">
        <v>0.68258439450614405</v>
      </c>
      <c r="E376" s="39">
        <v>1.0290992333772599</v>
      </c>
      <c r="F376" s="39">
        <v>0.362847818785627</v>
      </c>
      <c r="G376" s="39">
        <v>0</v>
      </c>
      <c r="H376" s="39">
        <v>2.9372516867110401E-3</v>
      </c>
      <c r="I376" s="39">
        <v>4.0007658873929798E-2</v>
      </c>
      <c r="J376" s="39">
        <v>2.32049766331484</v>
      </c>
      <c r="K376" s="39">
        <v>0.68700000000000006</v>
      </c>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row>
    <row r="377" spans="1:68" s="4" customFormat="1" ht="14.4" thickBot="1">
      <c r="A377" s="42" t="s">
        <v>92</v>
      </c>
      <c r="B377" s="64">
        <v>195.510655206797</v>
      </c>
      <c r="C377" s="64">
        <v>177.31339964168001</v>
      </c>
      <c r="D377" s="64">
        <v>256.36684395053101</v>
      </c>
      <c r="E377" s="64">
        <v>155.96620694336801</v>
      </c>
      <c r="F377" s="64">
        <v>109.439692054839</v>
      </c>
      <c r="G377" s="64">
        <v>28.4097277366192</v>
      </c>
      <c r="H377" s="64">
        <v>12.1113244947179</v>
      </c>
      <c r="I377" s="64">
        <v>6.4263960127758697</v>
      </c>
      <c r="J377" s="64">
        <v>941.54424604132805</v>
      </c>
      <c r="K377" s="65">
        <v>280.05200000000002</v>
      </c>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row>
    <row r="378" spans="1:68" s="4" customFormat="1" ht="13.2">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row>
    <row r="379" spans="1:68" s="4" customFormat="1">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row>
    <row r="380" spans="1:68" s="4" customFormat="1">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row>
    <row r="381" spans="1:68" s="4" customFormat="1" ht="14.4" thickBot="1">
      <c r="A381" s="25"/>
      <c r="B381" s="2"/>
      <c r="C381" s="2"/>
      <c r="D381" s="2"/>
      <c r="E381" s="2"/>
      <c r="F381" s="2"/>
      <c r="G381" s="2"/>
      <c r="H381" s="2"/>
      <c r="I381" s="2"/>
      <c r="J381" s="2"/>
      <c r="K381" s="26"/>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row>
    <row r="382" spans="1:68" s="4" customFormat="1">
      <c r="A382" s="19">
        <v>2015</v>
      </c>
      <c r="B382" s="178" t="s">
        <v>61</v>
      </c>
      <c r="C382" s="178"/>
      <c r="D382" s="178"/>
      <c r="E382" s="178"/>
      <c r="F382" s="178"/>
      <c r="G382" s="178"/>
      <c r="H382" s="178"/>
      <c r="I382" s="178"/>
      <c r="J382" s="178"/>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row>
    <row r="383" spans="1:68" s="4" customFormat="1" ht="45" customHeight="1">
      <c r="A383" s="30" t="s">
        <v>74</v>
      </c>
      <c r="B383" s="18" t="s">
        <v>64</v>
      </c>
      <c r="C383" s="18" t="s">
        <v>65</v>
      </c>
      <c r="D383" s="18" t="s">
        <v>66</v>
      </c>
      <c r="E383" s="18" t="s">
        <v>67</v>
      </c>
      <c r="F383" s="18" t="s">
        <v>68</v>
      </c>
      <c r="G383" s="18" t="s">
        <v>69</v>
      </c>
      <c r="H383" s="18" t="s">
        <v>70</v>
      </c>
      <c r="I383" s="18" t="s">
        <v>71</v>
      </c>
      <c r="J383" s="18" t="s">
        <v>72</v>
      </c>
      <c r="K383" s="18" t="s">
        <v>62</v>
      </c>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row>
    <row r="384" spans="1:68" s="4" customFormat="1">
      <c r="A384" s="32" t="s">
        <v>75</v>
      </c>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row>
    <row r="385" spans="1:68" s="4" customFormat="1">
      <c r="A385" s="34" t="s">
        <v>76</v>
      </c>
      <c r="B385" s="35">
        <v>151.474022207514</v>
      </c>
      <c r="C385" s="35">
        <v>55.877210602892099</v>
      </c>
      <c r="D385" s="35">
        <v>11.351561045449399</v>
      </c>
      <c r="E385" s="35">
        <v>0.53076178711557798</v>
      </c>
      <c r="F385" s="35">
        <v>6.0606859486800099E-2</v>
      </c>
      <c r="G385" s="35">
        <v>0</v>
      </c>
      <c r="H385" s="35">
        <v>0</v>
      </c>
      <c r="I385" s="35">
        <v>0</v>
      </c>
      <c r="J385" s="35">
        <v>219.29416250245799</v>
      </c>
      <c r="K385" s="35">
        <v>58.331000000000003</v>
      </c>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row>
    <row r="386" spans="1:68" s="4" customFormat="1">
      <c r="A386" s="34" t="s">
        <v>78</v>
      </c>
      <c r="B386" s="35">
        <v>2.9631272622251799</v>
      </c>
      <c r="C386" s="35">
        <v>4.6985023682107299</v>
      </c>
      <c r="D386" s="35">
        <v>6.2342014186145001</v>
      </c>
      <c r="E386" s="35">
        <v>2.1646209098465699</v>
      </c>
      <c r="F386" s="35">
        <v>0.95469662721043502</v>
      </c>
      <c r="G386" s="35">
        <v>2.30929292312053E-2</v>
      </c>
      <c r="H386" s="35">
        <v>2.9311240469273398E-3</v>
      </c>
      <c r="I386" s="35">
        <v>0</v>
      </c>
      <c r="J386" s="35">
        <v>17.0411726393856</v>
      </c>
      <c r="K386" s="35">
        <v>4.5140000000000002</v>
      </c>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row>
    <row r="387" spans="1:68" s="4" customFormat="1">
      <c r="A387" s="34" t="s">
        <v>60</v>
      </c>
      <c r="B387" s="35">
        <v>22.136547541626001</v>
      </c>
      <c r="C387" s="35">
        <v>63.727242820271698</v>
      </c>
      <c r="D387" s="35">
        <v>125.223703981355</v>
      </c>
      <c r="E387" s="35">
        <v>81.409251672946795</v>
      </c>
      <c r="F387" s="35">
        <v>63.268152223152804</v>
      </c>
      <c r="G387" s="35">
        <v>16.898712587731399</v>
      </c>
      <c r="H387" s="35">
        <v>5.5085236171199803</v>
      </c>
      <c r="I387" s="35">
        <v>2.6434793653891102</v>
      </c>
      <c r="J387" s="35">
        <v>380.815613809593</v>
      </c>
      <c r="K387" s="35">
        <v>107.95</v>
      </c>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row>
    <row r="388" spans="1:68" s="4" customFormat="1">
      <c r="A388" s="34" t="s">
        <v>80</v>
      </c>
      <c r="B388" s="35">
        <v>13.628707215968699</v>
      </c>
      <c r="C388" s="35">
        <v>36.686499886481499</v>
      </c>
      <c r="D388" s="35">
        <v>69.587824764362395</v>
      </c>
      <c r="E388" s="35">
        <v>40.528549783965602</v>
      </c>
      <c r="F388" s="35">
        <v>28.879403464601399</v>
      </c>
      <c r="G388" s="35">
        <v>7.6692534703228796</v>
      </c>
      <c r="H388" s="35">
        <v>3.9541410368110301</v>
      </c>
      <c r="I388" s="35">
        <v>2.6381873130408602</v>
      </c>
      <c r="J388" s="35">
        <v>203.57256693555399</v>
      </c>
      <c r="K388" s="35">
        <v>58.194000000000003</v>
      </c>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row>
    <row r="389" spans="1:68" s="4" customFormat="1">
      <c r="A389" s="34" t="s">
        <v>81</v>
      </c>
      <c r="B389" s="35">
        <v>4.6839557620087097E-2</v>
      </c>
      <c r="C389" s="35">
        <v>0.14757253745686499</v>
      </c>
      <c r="D389" s="35">
        <v>0.81594188534868395</v>
      </c>
      <c r="E389" s="35">
        <v>0.86107136911292104</v>
      </c>
      <c r="F389" s="35">
        <v>0.58477085801426398</v>
      </c>
      <c r="G389" s="35">
        <v>0.16190886269787699</v>
      </c>
      <c r="H389" s="35">
        <v>6.8761010669739095E-2</v>
      </c>
      <c r="I389" s="35">
        <v>1.88445754701482E-2</v>
      </c>
      <c r="J389" s="35">
        <v>2.7057106563905902</v>
      </c>
      <c r="K389" s="35">
        <v>0.70399999999999996</v>
      </c>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row>
    <row r="390" spans="1:68" s="4" customFormat="1">
      <c r="A390" s="30" t="s">
        <v>82</v>
      </c>
      <c r="B390" s="39">
        <v>0.48588640798689098</v>
      </c>
      <c r="C390" s="39">
        <v>0.79401194240837503</v>
      </c>
      <c r="D390" s="39">
        <v>1.6578370027688201</v>
      </c>
      <c r="E390" s="39">
        <v>1.22005344194835</v>
      </c>
      <c r="F390" s="39">
        <v>1.3879487995361199</v>
      </c>
      <c r="G390" s="39">
        <v>0.61191835092647195</v>
      </c>
      <c r="H390" s="39">
        <v>0.29057853892986302</v>
      </c>
      <c r="I390" s="39">
        <v>0.14770409966954201</v>
      </c>
      <c r="J390" s="39">
        <v>6.5959385841744398</v>
      </c>
      <c r="K390" s="39">
        <v>1.873</v>
      </c>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row>
    <row r="391" spans="1:68" s="4" customFormat="1">
      <c r="A391" s="34" t="s">
        <v>83</v>
      </c>
      <c r="B391" s="35"/>
      <c r="C391" s="35"/>
      <c r="D391" s="35"/>
      <c r="E391" s="35"/>
      <c r="F391" s="35"/>
      <c r="G391" s="35"/>
      <c r="H391" s="35"/>
      <c r="I391" s="35"/>
      <c r="J391" s="35"/>
      <c r="K391" s="35">
        <v>0</v>
      </c>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row>
    <row r="392" spans="1:68" s="4" customFormat="1">
      <c r="A392" s="40" t="s">
        <v>85</v>
      </c>
      <c r="B392" s="35">
        <v>0.716934718336251</v>
      </c>
      <c r="C392" s="35">
        <v>4.0971687832112904</v>
      </c>
      <c r="D392" s="35">
        <v>9.8067878913503801</v>
      </c>
      <c r="E392" s="35">
        <v>4.3599295939256901</v>
      </c>
      <c r="F392" s="35">
        <v>1.11667627817048</v>
      </c>
      <c r="G392" s="35">
        <v>6.8348170759894803E-3</v>
      </c>
      <c r="H392" s="35">
        <v>0</v>
      </c>
      <c r="I392" s="35">
        <v>0</v>
      </c>
      <c r="J392" s="35">
        <v>20.104332082070101</v>
      </c>
      <c r="K392" s="35">
        <v>5.4980000000000002</v>
      </c>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row>
    <row r="393" spans="1:68" s="4" customFormat="1">
      <c r="A393" s="34" t="s">
        <v>86</v>
      </c>
      <c r="B393" s="35">
        <v>0.44644529496454499</v>
      </c>
      <c r="C393" s="35">
        <v>5.20883273619698</v>
      </c>
      <c r="D393" s="35">
        <v>20.700106851631801</v>
      </c>
      <c r="E393" s="35">
        <v>10.228457567805</v>
      </c>
      <c r="F393" s="35">
        <v>4.4549486859479002</v>
      </c>
      <c r="G393" s="35">
        <v>0.27311968042996998</v>
      </c>
      <c r="H393" s="35">
        <v>0</v>
      </c>
      <c r="I393" s="35">
        <v>0</v>
      </c>
      <c r="J393" s="35">
        <v>41.311910816976201</v>
      </c>
      <c r="K393" s="35">
        <v>11.141999999999999</v>
      </c>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row>
    <row r="394" spans="1:68" s="4" customFormat="1">
      <c r="A394" s="40" t="s">
        <v>87</v>
      </c>
      <c r="B394" s="35">
        <v>0</v>
      </c>
      <c r="C394" s="35">
        <v>2.0124432672545999E-2</v>
      </c>
      <c r="D394" s="35">
        <v>8.5957013246544707E-3</v>
      </c>
      <c r="E394" s="35">
        <v>2.4735918492762798E-2</v>
      </c>
      <c r="F394" s="35">
        <v>0.10129433790962999</v>
      </c>
      <c r="G394" s="35">
        <v>0.119068468267453</v>
      </c>
      <c r="H394" s="35">
        <v>0.17416178380792799</v>
      </c>
      <c r="I394" s="35">
        <v>0.15220754289234301</v>
      </c>
      <c r="J394" s="35">
        <v>0.600188185367317</v>
      </c>
      <c r="K394" s="35">
        <v>0.17100000000000001</v>
      </c>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row>
    <row r="395" spans="1:68" s="4" customFormat="1">
      <c r="A395" s="40" t="s">
        <v>88</v>
      </c>
      <c r="B395" s="35">
        <v>1.34725736511732E-2</v>
      </c>
      <c r="C395" s="35">
        <v>0.21493552489409801</v>
      </c>
      <c r="D395" s="35">
        <v>1.93884312033534</v>
      </c>
      <c r="E395" s="35">
        <v>3.8350213011198502</v>
      </c>
      <c r="F395" s="35">
        <v>3.0024091214390101</v>
      </c>
      <c r="G395" s="35">
        <v>0.15047661523521599</v>
      </c>
      <c r="H395" s="35">
        <v>0</v>
      </c>
      <c r="I395" s="35">
        <v>0</v>
      </c>
      <c r="J395" s="35">
        <v>9.1551582566746905</v>
      </c>
      <c r="K395" s="35">
        <v>2.3340000000000001</v>
      </c>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row>
    <row r="396" spans="1:68" s="4" customFormat="1">
      <c r="A396" s="40" t="s">
        <v>89</v>
      </c>
      <c r="B396" s="35">
        <v>0</v>
      </c>
      <c r="C396" s="35">
        <v>0.10019861006794301</v>
      </c>
      <c r="D396" s="35">
        <v>1.47154261739631</v>
      </c>
      <c r="E396" s="35">
        <v>4.19184141695691</v>
      </c>
      <c r="F396" s="35">
        <v>6.7584286803096196</v>
      </c>
      <c r="G396" s="35">
        <v>4.1669864171422404</v>
      </c>
      <c r="H396" s="35">
        <v>2.09442882448087</v>
      </c>
      <c r="I396" s="35">
        <v>1.2918903604159699</v>
      </c>
      <c r="J396" s="35">
        <v>20.075316926769901</v>
      </c>
      <c r="K396" s="35">
        <v>5.3869999999999996</v>
      </c>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row>
    <row r="397" spans="1:68" s="4" customFormat="1">
      <c r="A397" s="40" t="s">
        <v>90</v>
      </c>
      <c r="B397" s="35">
        <v>0.38053633730550401</v>
      </c>
      <c r="C397" s="35">
        <v>1.96829246539303</v>
      </c>
      <c r="D397" s="35">
        <v>4.6065809191546103</v>
      </c>
      <c r="E397" s="35">
        <v>1.6289314307308</v>
      </c>
      <c r="F397" s="35">
        <v>0.81265461970564501</v>
      </c>
      <c r="G397" s="35">
        <v>0.15891607144422101</v>
      </c>
      <c r="H397" s="35">
        <v>0.1109421963426</v>
      </c>
      <c r="I397" s="35">
        <v>3.09448282368172E-3</v>
      </c>
      <c r="J397" s="35">
        <v>9.6699485229000999</v>
      </c>
      <c r="K397" s="35">
        <v>2.609</v>
      </c>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row>
    <row r="398" spans="1:68" s="4" customFormat="1">
      <c r="A398" s="41" t="s">
        <v>91</v>
      </c>
      <c r="B398" s="39">
        <v>5.7975651125078402E-2</v>
      </c>
      <c r="C398" s="39">
        <v>0.26898086085866602</v>
      </c>
      <c r="D398" s="39">
        <v>0.87117858071424004</v>
      </c>
      <c r="E398" s="39">
        <v>1.1984371851440301</v>
      </c>
      <c r="F398" s="39">
        <v>0.396818699746674</v>
      </c>
      <c r="G398" s="39">
        <v>7.8503873947213306E-3</v>
      </c>
      <c r="H398" s="39">
        <v>0</v>
      </c>
      <c r="I398" s="39">
        <v>9.8263295992753602E-2</v>
      </c>
      <c r="J398" s="39">
        <v>2.8995046609761701</v>
      </c>
      <c r="K398" s="39">
        <v>0.75800000000000001</v>
      </c>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row>
    <row r="399" spans="1:68" s="4" customFormat="1" ht="14.4" thickBot="1">
      <c r="A399" s="42" t="s">
        <v>92</v>
      </c>
      <c r="B399" s="64">
        <v>192.35049476832401</v>
      </c>
      <c r="C399" s="64">
        <v>173.80957357101599</v>
      </c>
      <c r="D399" s="64">
        <v>254.27470577980699</v>
      </c>
      <c r="E399" s="64">
        <v>152.181663379111</v>
      </c>
      <c r="F399" s="64">
        <v>111.778809255231</v>
      </c>
      <c r="G399" s="64">
        <v>30.248138657899599</v>
      </c>
      <c r="H399" s="64">
        <v>12.2044681322089</v>
      </c>
      <c r="I399" s="64">
        <v>6.9936710356944003</v>
      </c>
      <c r="J399" s="64">
        <v>933.84152457929099</v>
      </c>
      <c r="K399" s="65">
        <v>259.46499999999997</v>
      </c>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row>
    <row r="400" spans="1:68" s="4" customFormat="1" ht="13.2">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row>
    <row r="401" spans="1:68" s="4" customFormat="1">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row>
    <row r="402" spans="1:68" s="4" customFormat="1">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row>
    <row r="403" spans="1:68" s="4" customFormat="1" ht="14.4" thickBot="1">
      <c r="A403" s="25"/>
      <c r="B403" s="2"/>
      <c r="C403" s="2"/>
      <c r="D403" s="2"/>
      <c r="E403" s="2"/>
      <c r="F403" s="2"/>
      <c r="G403" s="2"/>
      <c r="H403" s="2"/>
      <c r="I403" s="2"/>
      <c r="J403" s="2"/>
      <c r="K403" s="26"/>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row>
    <row r="404" spans="1:68" s="4" customFormat="1">
      <c r="A404" s="19">
        <v>2016</v>
      </c>
      <c r="B404" s="178" t="s">
        <v>61</v>
      </c>
      <c r="C404" s="178"/>
      <c r="D404" s="178"/>
      <c r="E404" s="178"/>
      <c r="F404" s="178"/>
      <c r="G404" s="178"/>
      <c r="H404" s="178"/>
      <c r="I404" s="178"/>
      <c r="J404" s="178"/>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row>
    <row r="405" spans="1:68" s="4" customFormat="1" ht="45" customHeight="1">
      <c r="A405" s="30" t="s">
        <v>74</v>
      </c>
      <c r="B405" s="18" t="s">
        <v>64</v>
      </c>
      <c r="C405" s="18" t="s">
        <v>65</v>
      </c>
      <c r="D405" s="18" t="s">
        <v>66</v>
      </c>
      <c r="E405" s="18" t="s">
        <v>67</v>
      </c>
      <c r="F405" s="18" t="s">
        <v>68</v>
      </c>
      <c r="G405" s="18" t="s">
        <v>69</v>
      </c>
      <c r="H405" s="18" t="s">
        <v>70</v>
      </c>
      <c r="I405" s="18" t="s">
        <v>71</v>
      </c>
      <c r="J405" s="18" t="s">
        <v>72</v>
      </c>
      <c r="K405" s="18" t="s">
        <v>62</v>
      </c>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row>
    <row r="406" spans="1:68" s="4" customFormat="1">
      <c r="A406" s="32" t="s">
        <v>75</v>
      </c>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row>
    <row r="407" spans="1:68" s="4" customFormat="1">
      <c r="A407" s="34" t="s">
        <v>76</v>
      </c>
      <c r="B407" s="35">
        <v>179.99564120609801</v>
      </c>
      <c r="C407" s="35">
        <v>53.239762456542401</v>
      </c>
      <c r="D407" s="35">
        <v>9.2927175946279892</v>
      </c>
      <c r="E407" s="35">
        <v>0.191630618972191</v>
      </c>
      <c r="F407" s="35">
        <v>2.27713097337587E-2</v>
      </c>
      <c r="G407" s="35">
        <v>0</v>
      </c>
      <c r="H407" s="35">
        <v>0</v>
      </c>
      <c r="I407" s="35">
        <v>0</v>
      </c>
      <c r="J407" s="35">
        <v>242.74252318597399</v>
      </c>
      <c r="K407" s="35">
        <v>69.644000000000005</v>
      </c>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row>
    <row r="408" spans="1:68" s="4" customFormat="1">
      <c r="A408" s="34" t="s">
        <v>78</v>
      </c>
      <c r="B408" s="35">
        <v>2.0363612458552098</v>
      </c>
      <c r="C408" s="35">
        <v>4.2546686070680702</v>
      </c>
      <c r="D408" s="35">
        <v>5.2496253316972998</v>
      </c>
      <c r="E408" s="35">
        <v>2.09831560619428</v>
      </c>
      <c r="F408" s="35">
        <v>0.94360663977324599</v>
      </c>
      <c r="G408" s="35">
        <v>0.105450025049527</v>
      </c>
      <c r="H408" s="35">
        <v>0</v>
      </c>
      <c r="I408" s="35">
        <v>0</v>
      </c>
      <c r="J408" s="35">
        <v>14.6880274556376</v>
      </c>
      <c r="K408" s="35">
        <v>4.2960000000000003</v>
      </c>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row>
    <row r="409" spans="1:68" s="4" customFormat="1">
      <c r="A409" s="34" t="s">
        <v>60</v>
      </c>
      <c r="B409" s="35">
        <v>24.038379550700199</v>
      </c>
      <c r="C409" s="35">
        <v>64.784449454623697</v>
      </c>
      <c r="D409" s="35">
        <v>130.74658386673701</v>
      </c>
      <c r="E409" s="35">
        <v>82.671913886701901</v>
      </c>
      <c r="F409" s="35">
        <v>61.783569254229803</v>
      </c>
      <c r="G409" s="35">
        <v>16.893416010696502</v>
      </c>
      <c r="H409" s="35">
        <v>5.6977033147467102</v>
      </c>
      <c r="I409" s="35">
        <v>2.5585185058117501</v>
      </c>
      <c r="J409" s="35">
        <v>389.174533844248</v>
      </c>
      <c r="K409" s="35">
        <v>113.241</v>
      </c>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row>
    <row r="410" spans="1:68" s="4" customFormat="1">
      <c r="A410" s="34" t="s">
        <v>80</v>
      </c>
      <c r="B410" s="35">
        <v>14.894488051083099</v>
      </c>
      <c r="C410" s="35">
        <v>36.756777152091402</v>
      </c>
      <c r="D410" s="35">
        <v>70.109211771445601</v>
      </c>
      <c r="E410" s="35">
        <v>38.711262761311303</v>
      </c>
      <c r="F410" s="35">
        <v>27.289404416371099</v>
      </c>
      <c r="G410" s="35">
        <v>7.7475700932923104</v>
      </c>
      <c r="H410" s="35">
        <v>3.8629684007885898</v>
      </c>
      <c r="I410" s="35">
        <v>2.2573570545647201</v>
      </c>
      <c r="J410" s="35">
        <v>201.629039700948</v>
      </c>
      <c r="K410" s="35">
        <v>59.808999999999997</v>
      </c>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row>
    <row r="411" spans="1:68" s="4" customFormat="1">
      <c r="A411" s="34" t="s">
        <v>81</v>
      </c>
      <c r="B411" s="35">
        <v>9.6325442335688599E-2</v>
      </c>
      <c r="C411" s="35">
        <v>0.23641260282787299</v>
      </c>
      <c r="D411" s="35">
        <v>0.74925768394989001</v>
      </c>
      <c r="E411" s="35">
        <v>0.95896660071897599</v>
      </c>
      <c r="F411" s="35">
        <v>0.72413295608839801</v>
      </c>
      <c r="G411" s="35">
        <v>0.225955812943093</v>
      </c>
      <c r="H411" s="35">
        <v>9.0027908523618194E-2</v>
      </c>
      <c r="I411" s="35">
        <v>5.8929467815348902E-3</v>
      </c>
      <c r="J411" s="35">
        <v>3.0869719541690701</v>
      </c>
      <c r="K411" s="35">
        <v>0.81799999999999995</v>
      </c>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row>
    <row r="412" spans="1:68" s="4" customFormat="1">
      <c r="A412" s="30" t="s">
        <v>82</v>
      </c>
      <c r="B412" s="39">
        <v>0.57026260523055405</v>
      </c>
      <c r="C412" s="39">
        <v>0.85865518426577003</v>
      </c>
      <c r="D412" s="39">
        <v>1.6327223793305199</v>
      </c>
      <c r="E412" s="39">
        <v>1.3163073248803301</v>
      </c>
      <c r="F412" s="39">
        <v>1.1077266534166801</v>
      </c>
      <c r="G412" s="39">
        <v>0.38909794653589402</v>
      </c>
      <c r="H412" s="39">
        <v>0.252644584675141</v>
      </c>
      <c r="I412" s="39">
        <v>0.188685775940404</v>
      </c>
      <c r="J412" s="39">
        <v>6.3161024542752902</v>
      </c>
      <c r="K412" s="39">
        <v>1.889</v>
      </c>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row>
    <row r="413" spans="1:68" s="4" customFormat="1">
      <c r="A413" s="34" t="s">
        <v>83</v>
      </c>
      <c r="B413" s="35"/>
      <c r="C413" s="35"/>
      <c r="D413" s="35"/>
      <c r="E413" s="35"/>
      <c r="F413" s="35"/>
      <c r="G413" s="35"/>
      <c r="H413" s="35"/>
      <c r="I413" s="35"/>
      <c r="J413" s="35"/>
      <c r="K413" s="35">
        <v>0</v>
      </c>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row>
    <row r="414" spans="1:68" s="4" customFormat="1">
      <c r="A414" s="40" t="s">
        <v>85</v>
      </c>
      <c r="B414" s="35">
        <v>0.68707965139474003</v>
      </c>
      <c r="C414" s="35">
        <v>3.5965304568026402</v>
      </c>
      <c r="D414" s="35">
        <v>8.5054009381910909</v>
      </c>
      <c r="E414" s="35">
        <v>2.7503709965353398</v>
      </c>
      <c r="F414" s="35">
        <v>0.53160560441174298</v>
      </c>
      <c r="G414" s="35">
        <v>1.43354492780624E-2</v>
      </c>
      <c r="H414" s="35">
        <v>0</v>
      </c>
      <c r="I414" s="35">
        <v>0</v>
      </c>
      <c r="J414" s="35">
        <v>16.0853230966136</v>
      </c>
      <c r="K414" s="35">
        <v>4.6520000000000001</v>
      </c>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row>
    <row r="415" spans="1:68" s="4" customFormat="1">
      <c r="A415" s="34" t="s">
        <v>86</v>
      </c>
      <c r="B415" s="35">
        <v>0.85419614017371304</v>
      </c>
      <c r="C415" s="35">
        <v>4.8985760251211197</v>
      </c>
      <c r="D415" s="35">
        <v>16.9759672446467</v>
      </c>
      <c r="E415" s="35">
        <v>8.5958260199685395</v>
      </c>
      <c r="F415" s="35">
        <v>3.78481089392006</v>
      </c>
      <c r="G415" s="35">
        <v>0.29851006440543298</v>
      </c>
      <c r="H415" s="35">
        <v>5.9126128607582601E-3</v>
      </c>
      <c r="I415" s="35">
        <v>3.2412424793621299E-3</v>
      </c>
      <c r="J415" s="35">
        <v>35.417040243575698</v>
      </c>
      <c r="K415" s="35">
        <v>9.9260000000000002</v>
      </c>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row>
    <row r="416" spans="1:68" s="4" customFormat="1">
      <c r="A416" s="40" t="s">
        <v>87</v>
      </c>
      <c r="B416" s="35">
        <v>0</v>
      </c>
      <c r="C416" s="35">
        <v>0</v>
      </c>
      <c r="D416" s="35">
        <v>0</v>
      </c>
      <c r="E416" s="35">
        <v>1.54884393583177E-2</v>
      </c>
      <c r="F416" s="35">
        <v>3.64261254107971E-3</v>
      </c>
      <c r="G416" s="35">
        <v>0.11897309828484</v>
      </c>
      <c r="H416" s="35">
        <v>0.26429322366601199</v>
      </c>
      <c r="I416" s="35">
        <v>0.18245604306024499</v>
      </c>
      <c r="J416" s="35">
        <v>0.58485341691049397</v>
      </c>
      <c r="K416" s="35">
        <v>0.156</v>
      </c>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row>
    <row r="417" spans="1:68" s="4" customFormat="1">
      <c r="A417" s="40" t="s">
        <v>88</v>
      </c>
      <c r="B417" s="35">
        <v>4.0938612893066099E-2</v>
      </c>
      <c r="C417" s="35">
        <v>0.28904812439167998</v>
      </c>
      <c r="D417" s="35">
        <v>2.2476265891784402</v>
      </c>
      <c r="E417" s="35">
        <v>3.6535064432298401</v>
      </c>
      <c r="F417" s="35">
        <v>3.56104715464271</v>
      </c>
      <c r="G417" s="35">
        <v>0.18087158082490501</v>
      </c>
      <c r="H417" s="35">
        <v>0</v>
      </c>
      <c r="I417" s="35">
        <v>0</v>
      </c>
      <c r="J417" s="35">
        <v>9.9730385051606394</v>
      </c>
      <c r="K417" s="35">
        <v>2.508</v>
      </c>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row>
    <row r="418" spans="1:68" s="4" customFormat="1">
      <c r="A418" s="40" t="s">
        <v>89</v>
      </c>
      <c r="B418" s="35">
        <v>0</v>
      </c>
      <c r="C418" s="35">
        <v>9.6062054360943894E-2</v>
      </c>
      <c r="D418" s="35">
        <v>1.8034405018041</v>
      </c>
      <c r="E418" s="35">
        <v>4.5545700788918699</v>
      </c>
      <c r="F418" s="35">
        <v>8.2743043949495103</v>
      </c>
      <c r="G418" s="35">
        <v>3.4296215654473601</v>
      </c>
      <c r="H418" s="35">
        <v>1.73737215404835</v>
      </c>
      <c r="I418" s="35">
        <v>1.0911628160934601</v>
      </c>
      <c r="J418" s="35">
        <v>20.9865335655956</v>
      </c>
      <c r="K418" s="35">
        <v>5.7480000000000002</v>
      </c>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row>
    <row r="419" spans="1:68" s="4" customFormat="1">
      <c r="A419" s="40" t="s">
        <v>90</v>
      </c>
      <c r="B419" s="35">
        <v>0.357046903864284</v>
      </c>
      <c r="C419" s="35">
        <v>2.2628898516983602</v>
      </c>
      <c r="D419" s="35">
        <v>5.1760489875735303</v>
      </c>
      <c r="E419" s="35">
        <v>1.85535115812215</v>
      </c>
      <c r="F419" s="35">
        <v>0.90091900191086105</v>
      </c>
      <c r="G419" s="35">
        <v>0.203296325739067</v>
      </c>
      <c r="H419" s="35">
        <v>4.0071870894052203E-2</v>
      </c>
      <c r="I419" s="35">
        <v>1.4000299104334099E-2</v>
      </c>
      <c r="J419" s="35">
        <v>10.8096243989066</v>
      </c>
      <c r="K419" s="35">
        <v>3.036</v>
      </c>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row>
    <row r="420" spans="1:68" s="4" customFormat="1">
      <c r="A420" s="41" t="s">
        <v>91</v>
      </c>
      <c r="B420" s="39">
        <v>5.2879862154918099E-2</v>
      </c>
      <c r="C420" s="39">
        <v>0.179536127663048</v>
      </c>
      <c r="D420" s="39">
        <v>1.15166062997792</v>
      </c>
      <c r="E420" s="39">
        <v>0.78389205582664701</v>
      </c>
      <c r="F420" s="39">
        <v>0.37298627533262801</v>
      </c>
      <c r="G420" s="39">
        <v>6.8968822794419401E-3</v>
      </c>
      <c r="H420" s="39">
        <v>0</v>
      </c>
      <c r="I420" s="39">
        <v>0.111493559825926</v>
      </c>
      <c r="J420" s="39">
        <v>2.65934539306053</v>
      </c>
      <c r="K420" s="39">
        <v>0.72699999999999998</v>
      </c>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row>
    <row r="421" spans="1:68" s="4" customFormat="1" ht="14.4" thickBot="1">
      <c r="A421" s="42" t="s">
        <v>92</v>
      </c>
      <c r="B421" s="64">
        <v>223.62359927178301</v>
      </c>
      <c r="C421" s="64">
        <v>171.453368097457</v>
      </c>
      <c r="D421" s="64">
        <v>253.64026351915999</v>
      </c>
      <c r="E421" s="64">
        <v>148.157401990712</v>
      </c>
      <c r="F421" s="64">
        <v>109.300527167322</v>
      </c>
      <c r="G421" s="64">
        <v>29.6139948547765</v>
      </c>
      <c r="H421" s="64">
        <v>11.950994070203199</v>
      </c>
      <c r="I421" s="64">
        <v>6.41280824366173</v>
      </c>
      <c r="J421" s="64">
        <v>954.15295721507505</v>
      </c>
      <c r="K421" s="65">
        <v>276.45</v>
      </c>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row>
    <row r="422" spans="1:68" s="4" customFormat="1" ht="13.2">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row>
    <row r="423" spans="1:68" s="4" customFormat="1">
      <c r="A423" s="1"/>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row>
    <row r="424" spans="1:68" s="4" customFormat="1">
      <c r="A424" s="1"/>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row>
    <row r="425" spans="1:68" s="4" customFormat="1" ht="14.4" thickBot="1">
      <c r="A425" s="25"/>
      <c r="B425" s="2"/>
      <c r="C425" s="2"/>
      <c r="D425" s="2"/>
      <c r="E425" s="2"/>
      <c r="F425" s="2"/>
      <c r="G425" s="2"/>
      <c r="H425" s="2"/>
      <c r="I425" s="2"/>
      <c r="J425" s="2"/>
      <c r="K425" s="26"/>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row>
    <row r="426" spans="1:68" s="4" customFormat="1">
      <c r="A426" s="19">
        <v>2017</v>
      </c>
      <c r="B426" s="178" t="s">
        <v>61</v>
      </c>
      <c r="C426" s="178"/>
      <c r="D426" s="178"/>
      <c r="E426" s="178"/>
      <c r="F426" s="178"/>
      <c r="G426" s="178"/>
      <c r="H426" s="178"/>
      <c r="I426" s="178"/>
      <c r="J426" s="178"/>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row>
    <row r="427" spans="1:68" s="4" customFormat="1" ht="45" customHeight="1">
      <c r="A427" s="30" t="s">
        <v>74</v>
      </c>
      <c r="B427" s="18" t="s">
        <v>64</v>
      </c>
      <c r="C427" s="18" t="s">
        <v>65</v>
      </c>
      <c r="D427" s="18" t="s">
        <v>66</v>
      </c>
      <c r="E427" s="18" t="s">
        <v>67</v>
      </c>
      <c r="F427" s="18" t="s">
        <v>68</v>
      </c>
      <c r="G427" s="18" t="s">
        <v>69</v>
      </c>
      <c r="H427" s="18" t="s">
        <v>70</v>
      </c>
      <c r="I427" s="18" t="s">
        <v>71</v>
      </c>
      <c r="J427" s="18" t="s">
        <v>72</v>
      </c>
      <c r="K427" s="18" t="s">
        <v>62</v>
      </c>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row>
    <row r="428" spans="1:68" s="4" customFormat="1">
      <c r="A428" s="32" t="s">
        <v>75</v>
      </c>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row>
    <row r="429" spans="1:68" s="4" customFormat="1">
      <c r="A429" s="34" t="s">
        <v>76</v>
      </c>
      <c r="B429" s="35">
        <v>191.91699674118701</v>
      </c>
      <c r="C429" s="35">
        <v>53.154531215099603</v>
      </c>
      <c r="D429" s="35">
        <v>9.37407301324291</v>
      </c>
      <c r="E429" s="35">
        <v>0.29773472946272</v>
      </c>
      <c r="F429" s="35">
        <v>1.8274449396603099E-2</v>
      </c>
      <c r="G429" s="35">
        <v>0</v>
      </c>
      <c r="H429" s="35">
        <v>0</v>
      </c>
      <c r="I429" s="35">
        <v>0</v>
      </c>
      <c r="J429" s="35">
        <v>254.761610148389</v>
      </c>
      <c r="K429" s="35">
        <v>69.191999999999993</v>
      </c>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row>
    <row r="430" spans="1:68" s="4" customFormat="1">
      <c r="A430" s="34" t="s">
        <v>78</v>
      </c>
      <c r="B430" s="35">
        <v>2.0147173977043198</v>
      </c>
      <c r="C430" s="35">
        <v>4.9255777630366397</v>
      </c>
      <c r="D430" s="35">
        <v>6.3317634168674504</v>
      </c>
      <c r="E430" s="35">
        <v>2.2959369810657901</v>
      </c>
      <c r="F430" s="35">
        <v>0.92391512321583802</v>
      </c>
      <c r="G430" s="35">
        <v>0.104084826644688</v>
      </c>
      <c r="H430" s="35">
        <v>1.5483197173758701E-2</v>
      </c>
      <c r="I430" s="35">
        <v>0</v>
      </c>
      <c r="J430" s="35">
        <v>16.6114787057085</v>
      </c>
      <c r="K430" s="35">
        <v>4.109</v>
      </c>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row>
    <row r="431" spans="1:68" s="4" customFormat="1">
      <c r="A431" s="34" t="s">
        <v>60</v>
      </c>
      <c r="B431" s="35">
        <v>24.330238206839901</v>
      </c>
      <c r="C431" s="35">
        <v>68.060754008871299</v>
      </c>
      <c r="D431" s="35">
        <v>127.36857308834399</v>
      </c>
      <c r="E431" s="35">
        <v>81.898648383744103</v>
      </c>
      <c r="F431" s="35">
        <v>63.242866519492097</v>
      </c>
      <c r="G431" s="35">
        <v>17.427669330221399</v>
      </c>
      <c r="H431" s="35">
        <v>5.2510299862762402</v>
      </c>
      <c r="I431" s="35">
        <v>2.6717092494032899</v>
      </c>
      <c r="J431" s="35">
        <v>390.25148877319202</v>
      </c>
      <c r="K431" s="35">
        <v>102.425</v>
      </c>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row>
    <row r="432" spans="1:68" s="4" customFormat="1">
      <c r="A432" s="34" t="s">
        <v>80</v>
      </c>
      <c r="B432" s="35">
        <v>14.5646116397958</v>
      </c>
      <c r="C432" s="35">
        <v>40.152739792522802</v>
      </c>
      <c r="D432" s="35">
        <v>67.798571383942502</v>
      </c>
      <c r="E432" s="35">
        <v>40.158821854128</v>
      </c>
      <c r="F432" s="35">
        <v>27.474006585808201</v>
      </c>
      <c r="G432" s="35">
        <v>7.8461907892289604</v>
      </c>
      <c r="H432" s="35">
        <v>3.6789900281408099</v>
      </c>
      <c r="I432" s="35">
        <v>2.3427807652953501</v>
      </c>
      <c r="J432" s="35">
        <v>204.01671283886199</v>
      </c>
      <c r="K432" s="35">
        <v>53.670999999999999</v>
      </c>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row>
    <row r="433" spans="1:68" s="4" customFormat="1">
      <c r="A433" s="34" t="s">
        <v>81</v>
      </c>
      <c r="B433" s="35">
        <v>9.3976478018111501E-2</v>
      </c>
      <c r="C433" s="35">
        <v>0.33276170202080801</v>
      </c>
      <c r="D433" s="35">
        <v>0.65015269420611499</v>
      </c>
      <c r="E433" s="35">
        <v>0.94005243472837896</v>
      </c>
      <c r="F433" s="35">
        <v>0.88080287905759702</v>
      </c>
      <c r="G433" s="35">
        <v>0.24870400799363601</v>
      </c>
      <c r="H433" s="35">
        <v>6.9209905534548199E-2</v>
      </c>
      <c r="I433" s="35">
        <v>1.5379941415472999E-2</v>
      </c>
      <c r="J433" s="35">
        <v>3.2310400429746702</v>
      </c>
      <c r="K433" s="35">
        <v>0.76100000000000001</v>
      </c>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row>
    <row r="434" spans="1:68" s="4" customFormat="1">
      <c r="A434" s="30" t="s">
        <v>82</v>
      </c>
      <c r="B434" s="39">
        <v>0.69396995563173303</v>
      </c>
      <c r="C434" s="39">
        <v>0.98380520823303796</v>
      </c>
      <c r="D434" s="39">
        <v>1.5672622949066899</v>
      </c>
      <c r="E434" s="39">
        <v>0.99110938723109698</v>
      </c>
      <c r="F434" s="39">
        <v>1.1073281272295099</v>
      </c>
      <c r="G434" s="39">
        <v>0.31033465884253703</v>
      </c>
      <c r="H434" s="39">
        <v>0.27357191076104698</v>
      </c>
      <c r="I434" s="39">
        <v>0.22066138548227701</v>
      </c>
      <c r="J434" s="39">
        <v>6.1480429283179303</v>
      </c>
      <c r="K434" s="39">
        <v>1.657</v>
      </c>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row>
    <row r="435" spans="1:68" s="4" customFormat="1">
      <c r="A435" s="34" t="s">
        <v>83</v>
      </c>
      <c r="B435" s="35"/>
      <c r="C435" s="35"/>
      <c r="D435" s="35"/>
      <c r="E435" s="35"/>
      <c r="F435" s="35"/>
      <c r="G435" s="35"/>
      <c r="H435" s="35"/>
      <c r="I435" s="35"/>
      <c r="J435" s="35"/>
      <c r="K435" s="35">
        <v>0</v>
      </c>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row>
    <row r="436" spans="1:68" s="4" customFormat="1">
      <c r="A436" s="40" t="s">
        <v>85</v>
      </c>
      <c r="B436" s="35">
        <v>0.54321193235573695</v>
      </c>
      <c r="C436" s="35">
        <v>3.0984674918076398</v>
      </c>
      <c r="D436" s="35">
        <v>8.4330491352977504</v>
      </c>
      <c r="E436" s="35">
        <v>4.3480621197597298</v>
      </c>
      <c r="F436" s="35">
        <v>1.06532816797602</v>
      </c>
      <c r="G436" s="35">
        <v>0</v>
      </c>
      <c r="H436" s="35">
        <v>0</v>
      </c>
      <c r="I436" s="35">
        <v>0</v>
      </c>
      <c r="J436" s="35">
        <v>17.488118847196901</v>
      </c>
      <c r="K436" s="35">
        <v>4.2889999999999997</v>
      </c>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row>
    <row r="437" spans="1:68" s="4" customFormat="1">
      <c r="A437" s="34" t="s">
        <v>86</v>
      </c>
      <c r="B437" s="35">
        <v>1.04121099832329</v>
      </c>
      <c r="C437" s="35">
        <v>6.1414017823292903</v>
      </c>
      <c r="D437" s="35">
        <v>17.094291161616699</v>
      </c>
      <c r="E437" s="35">
        <v>8.9223083529437304</v>
      </c>
      <c r="F437" s="35">
        <v>3.9409136127042199</v>
      </c>
      <c r="G437" s="35">
        <v>0.209725961473362</v>
      </c>
      <c r="H437" s="35">
        <v>1.0567241104182E-2</v>
      </c>
      <c r="I437" s="35">
        <v>0</v>
      </c>
      <c r="J437" s="35">
        <v>37.360419110494803</v>
      </c>
      <c r="K437" s="35">
        <v>9.2910000000000004</v>
      </c>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row>
    <row r="438" spans="1:68" s="4" customFormat="1">
      <c r="A438" s="40" t="s">
        <v>87</v>
      </c>
      <c r="B438" s="35">
        <v>0</v>
      </c>
      <c r="C438" s="35">
        <v>0</v>
      </c>
      <c r="D438" s="35">
        <v>1.1376921671286599E-2</v>
      </c>
      <c r="E438" s="35">
        <v>1.6099165900268501E-2</v>
      </c>
      <c r="F438" s="35">
        <v>9.9987225408143296E-2</v>
      </c>
      <c r="G438" s="35">
        <v>0.149529998851086</v>
      </c>
      <c r="H438" s="35">
        <v>0.29050439818962898</v>
      </c>
      <c r="I438" s="35">
        <v>0.20049796380673601</v>
      </c>
      <c r="J438" s="35">
        <v>0.76799567382714895</v>
      </c>
      <c r="K438" s="35">
        <v>0.20899999999999999</v>
      </c>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row>
    <row r="439" spans="1:68" s="4" customFormat="1">
      <c r="A439" s="40" t="s">
        <v>88</v>
      </c>
      <c r="B439" s="35">
        <v>1.28805819786693E-2</v>
      </c>
      <c r="C439" s="35">
        <v>0.22283308859898601</v>
      </c>
      <c r="D439" s="35">
        <v>2.1358676306603002</v>
      </c>
      <c r="E439" s="35">
        <v>3.37753648400518</v>
      </c>
      <c r="F439" s="35">
        <v>4.1678944383731702</v>
      </c>
      <c r="G439" s="35">
        <v>9.7103124063145002E-2</v>
      </c>
      <c r="H439" s="35">
        <v>0</v>
      </c>
      <c r="I439" s="35">
        <v>0</v>
      </c>
      <c r="J439" s="35">
        <v>10.0141153476795</v>
      </c>
      <c r="K439" s="35">
        <v>2.34</v>
      </c>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row>
    <row r="440" spans="1:68" s="4" customFormat="1">
      <c r="A440" s="40" t="s">
        <v>89</v>
      </c>
      <c r="B440" s="35">
        <v>0</v>
      </c>
      <c r="C440" s="35">
        <v>3.2086832913245801E-2</v>
      </c>
      <c r="D440" s="35">
        <v>1.5681166251049401</v>
      </c>
      <c r="E440" s="35">
        <v>4.11360937436742</v>
      </c>
      <c r="F440" s="35">
        <v>8.5317084759434891</v>
      </c>
      <c r="G440" s="35">
        <v>3.5042401868873601</v>
      </c>
      <c r="H440" s="35">
        <v>1.9620834875116699</v>
      </c>
      <c r="I440" s="35">
        <v>1.21658145382829</v>
      </c>
      <c r="J440" s="35">
        <v>20.9284264365564</v>
      </c>
      <c r="K440" s="35">
        <v>5.2809999999999997</v>
      </c>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row>
    <row r="441" spans="1:68" s="4" customFormat="1">
      <c r="A441" s="40" t="s">
        <v>90</v>
      </c>
      <c r="B441" s="35">
        <v>0.51898354324983298</v>
      </c>
      <c r="C441" s="35">
        <v>1.8719838293781901</v>
      </c>
      <c r="D441" s="35">
        <v>4.1359020539485698</v>
      </c>
      <c r="E441" s="35">
        <v>1.42085053357151</v>
      </c>
      <c r="F441" s="35">
        <v>0.84568621496980501</v>
      </c>
      <c r="G441" s="35">
        <v>0.17709475273599601</v>
      </c>
      <c r="H441" s="35">
        <v>9.5670422136787503E-2</v>
      </c>
      <c r="I441" s="35">
        <v>1.6042630976729901E-2</v>
      </c>
      <c r="J441" s="35">
        <v>9.0822139809674205</v>
      </c>
      <c r="K441" s="35">
        <v>2.2999999999999998</v>
      </c>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row>
    <row r="442" spans="1:68" s="4" customFormat="1">
      <c r="A442" s="41" t="s">
        <v>91</v>
      </c>
      <c r="B442" s="39">
        <v>4.4474894450253898E-2</v>
      </c>
      <c r="C442" s="39">
        <v>0.24376015122575101</v>
      </c>
      <c r="D442" s="39">
        <v>1.3694345321630499</v>
      </c>
      <c r="E442" s="39">
        <v>1.55603959177616</v>
      </c>
      <c r="F442" s="39">
        <v>0.549971448594614</v>
      </c>
      <c r="G442" s="39">
        <v>2.6186277197685601E-2</v>
      </c>
      <c r="H442" s="39">
        <v>0</v>
      </c>
      <c r="I442" s="39">
        <v>8.0638251013692999E-2</v>
      </c>
      <c r="J442" s="39">
        <v>3.8705051464212001</v>
      </c>
      <c r="K442" s="39">
        <v>0.93200000000000005</v>
      </c>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row>
    <row r="443" spans="1:68" s="4" customFormat="1" ht="14.4" thickBot="1">
      <c r="A443" s="42" t="s">
        <v>92</v>
      </c>
      <c r="B443" s="64">
        <v>235.775272369535</v>
      </c>
      <c r="C443" s="64">
        <v>179.22070286603699</v>
      </c>
      <c r="D443" s="64">
        <v>247.83843395197201</v>
      </c>
      <c r="E443" s="64">
        <v>150.33680939268399</v>
      </c>
      <c r="F443" s="64">
        <v>112.848683268169</v>
      </c>
      <c r="G443" s="64">
        <v>30.1008639141399</v>
      </c>
      <c r="H443" s="64">
        <v>11.6471105768287</v>
      </c>
      <c r="I443" s="64">
        <v>6.7642916412218401</v>
      </c>
      <c r="J443" s="64">
        <v>974.53216798058804</v>
      </c>
      <c r="K443" s="65">
        <v>256.45699999999999</v>
      </c>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row>
    <row r="444" spans="1:68" s="4" customFormat="1" ht="13.2">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row>
    <row r="445" spans="1:68" s="4" customFormat="1">
      <c r="A445" s="1"/>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row>
    <row r="446" spans="1:68" s="4" customFormat="1">
      <c r="A446" s="1"/>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row>
    <row r="447" spans="1:68" s="4" customFormat="1" ht="14.4" thickBot="1">
      <c r="A447" s="25"/>
      <c r="B447" s="2"/>
      <c r="C447" s="2"/>
      <c r="D447" s="2"/>
      <c r="E447" s="2"/>
      <c r="F447" s="2"/>
      <c r="G447" s="2"/>
      <c r="H447" s="2"/>
      <c r="I447" s="2"/>
      <c r="J447" s="2"/>
      <c r="K447" s="6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row>
    <row r="448" spans="1:68" s="4" customFormat="1">
      <c r="A448" s="19">
        <v>2018</v>
      </c>
      <c r="B448" s="178" t="s">
        <v>61</v>
      </c>
      <c r="C448" s="178"/>
      <c r="D448" s="178"/>
      <c r="E448" s="178"/>
      <c r="F448" s="178"/>
      <c r="G448" s="178"/>
      <c r="H448" s="178"/>
      <c r="I448" s="178"/>
      <c r="J448" s="178"/>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row>
    <row r="449" spans="1:68" s="4" customFormat="1" ht="41.4">
      <c r="A449" s="30" t="s">
        <v>74</v>
      </c>
      <c r="B449" s="18" t="s">
        <v>64</v>
      </c>
      <c r="C449" s="18" t="s">
        <v>65</v>
      </c>
      <c r="D449" s="18" t="s">
        <v>66</v>
      </c>
      <c r="E449" s="18" t="s">
        <v>67</v>
      </c>
      <c r="F449" s="18" t="s">
        <v>68</v>
      </c>
      <c r="G449" s="18" t="s">
        <v>69</v>
      </c>
      <c r="H449" s="18" t="s">
        <v>70</v>
      </c>
      <c r="I449" s="18" t="s">
        <v>71</v>
      </c>
      <c r="J449" s="18" t="s">
        <v>72</v>
      </c>
      <c r="K449" s="18" t="s">
        <v>62</v>
      </c>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row>
    <row r="450" spans="1:68" s="4" customFormat="1">
      <c r="A450" s="32" t="s">
        <v>75</v>
      </c>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row>
    <row r="451" spans="1:68" s="4" customFormat="1">
      <c r="A451" s="34" t="s">
        <v>76</v>
      </c>
      <c r="B451" s="35">
        <v>198.49185598237599</v>
      </c>
      <c r="C451" s="35">
        <v>54.582835774550801</v>
      </c>
      <c r="D451" s="35">
        <v>9.0278232100081901</v>
      </c>
      <c r="E451" s="35">
        <v>0.33282254601363298</v>
      </c>
      <c r="F451" s="35">
        <v>1.79691371079869E-2</v>
      </c>
      <c r="G451" s="35">
        <v>0</v>
      </c>
      <c r="H451" s="35">
        <v>0</v>
      </c>
      <c r="I451" s="35">
        <v>0</v>
      </c>
      <c r="J451" s="35">
        <v>262.45330665005702</v>
      </c>
      <c r="K451" s="35">
        <v>69.45</v>
      </c>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row>
    <row r="452" spans="1:68" s="4" customFormat="1">
      <c r="A452" s="34" t="s">
        <v>78</v>
      </c>
      <c r="B452" s="35">
        <v>2.8268126756259</v>
      </c>
      <c r="C452" s="35">
        <v>4.7332563597090296</v>
      </c>
      <c r="D452" s="35">
        <v>6.2677211960331896</v>
      </c>
      <c r="E452" s="35">
        <v>2.07871585972297</v>
      </c>
      <c r="F452" s="35">
        <v>1.00595298528775</v>
      </c>
      <c r="G452" s="35">
        <v>0.114328985323423</v>
      </c>
      <c r="H452" s="35">
        <v>1.9913697593657E-2</v>
      </c>
      <c r="I452" s="35">
        <v>4.4224993192750802E-3</v>
      </c>
      <c r="J452" s="35">
        <v>17.0511242586152</v>
      </c>
      <c r="K452" s="35">
        <v>4.258</v>
      </c>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row>
    <row r="453" spans="1:68" s="4" customFormat="1">
      <c r="A453" s="34" t="s">
        <v>60</v>
      </c>
      <c r="B453" s="35">
        <v>28.309949341868499</v>
      </c>
      <c r="C453" s="35">
        <v>66.721926816503398</v>
      </c>
      <c r="D453" s="35">
        <v>129.39367050545101</v>
      </c>
      <c r="E453" s="35">
        <v>82.935312173068695</v>
      </c>
      <c r="F453" s="35">
        <v>64.137745624888595</v>
      </c>
      <c r="G453" s="35">
        <v>15.2370448609666</v>
      </c>
      <c r="H453" s="35">
        <v>5.7068196490213197</v>
      </c>
      <c r="I453" s="35">
        <v>2.5209855942886898</v>
      </c>
      <c r="J453" s="35">
        <v>394.96345456605701</v>
      </c>
      <c r="K453" s="35">
        <v>103.747</v>
      </c>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row>
    <row r="454" spans="1:68" s="4" customFormat="1">
      <c r="A454" s="34" t="s">
        <v>80</v>
      </c>
      <c r="B454" s="35">
        <v>16.877460653478401</v>
      </c>
      <c r="C454" s="35">
        <v>38.684096428543903</v>
      </c>
      <c r="D454" s="35">
        <v>70.210954977720505</v>
      </c>
      <c r="E454" s="35">
        <v>40.533011361330999</v>
      </c>
      <c r="F454" s="35">
        <v>27.811273929960699</v>
      </c>
      <c r="G454" s="35">
        <v>7.4934453455993202</v>
      </c>
      <c r="H454" s="35">
        <v>3.69387807125434</v>
      </c>
      <c r="I454" s="35">
        <v>2.1462026048435798</v>
      </c>
      <c r="J454" s="35">
        <v>207.45032337273199</v>
      </c>
      <c r="K454" s="35">
        <v>54.085000000000001</v>
      </c>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row>
    <row r="455" spans="1:68" s="4" customFormat="1">
      <c r="A455" s="34" t="s">
        <v>81</v>
      </c>
      <c r="B455" s="35">
        <v>2.9895150924352899E-2</v>
      </c>
      <c r="C455" s="35">
        <v>8.9251011124300506E-2</v>
      </c>
      <c r="D455" s="35">
        <v>0.40267079585660298</v>
      </c>
      <c r="E455" s="35">
        <v>0.86600685433206703</v>
      </c>
      <c r="F455" s="35">
        <v>0.31448517226615003</v>
      </c>
      <c r="G455" s="35">
        <v>0.103898913918997</v>
      </c>
      <c r="H455" s="35">
        <v>5.6070951626889402E-2</v>
      </c>
      <c r="I455" s="35">
        <v>3.46175187346087E-2</v>
      </c>
      <c r="J455" s="35">
        <v>1.8968963687839699</v>
      </c>
      <c r="K455" s="35">
        <v>0.45300000000000001</v>
      </c>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row>
    <row r="456" spans="1:68" s="4" customFormat="1">
      <c r="A456" s="30" t="s">
        <v>82</v>
      </c>
      <c r="B456" s="39">
        <v>0.60767356616774904</v>
      </c>
      <c r="C456" s="39">
        <v>0.88611067293554002</v>
      </c>
      <c r="D456" s="39">
        <v>1.8897893469863101</v>
      </c>
      <c r="E456" s="39">
        <v>1.85627159589697</v>
      </c>
      <c r="F456" s="39">
        <v>1.13197827181583</v>
      </c>
      <c r="G456" s="39">
        <v>0.50680610089814704</v>
      </c>
      <c r="H456" s="39">
        <v>0.29961122505163401</v>
      </c>
      <c r="I456" s="39">
        <v>0.27625170474199801</v>
      </c>
      <c r="J456" s="39">
        <v>7.45449248449418</v>
      </c>
      <c r="K456" s="39">
        <v>1.9490000000000001</v>
      </c>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row>
    <row r="457" spans="1:68" s="4" customFormat="1">
      <c r="A457" s="34" t="s">
        <v>83</v>
      </c>
      <c r="B457" s="35"/>
      <c r="C457" s="35"/>
      <c r="D457" s="35"/>
      <c r="E457" s="35"/>
      <c r="F457" s="35"/>
      <c r="G457" s="35"/>
      <c r="H457" s="35"/>
      <c r="I457" s="35"/>
      <c r="J457" s="35"/>
      <c r="K457" s="35">
        <v>0</v>
      </c>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row>
    <row r="458" spans="1:68" s="4" customFormat="1">
      <c r="A458" s="40" t="s">
        <v>85</v>
      </c>
      <c r="B458" s="35">
        <v>0.998843549508728</v>
      </c>
      <c r="C458" s="35">
        <v>3.0486986696186902</v>
      </c>
      <c r="D458" s="35">
        <v>7.1329483023359899</v>
      </c>
      <c r="E458" s="35">
        <v>3.4714528712147801</v>
      </c>
      <c r="F458" s="35">
        <v>0.47640814573179802</v>
      </c>
      <c r="G458" s="35">
        <v>3.0456234077844899E-2</v>
      </c>
      <c r="H458" s="35">
        <v>0</v>
      </c>
      <c r="I458" s="35">
        <v>0</v>
      </c>
      <c r="J458" s="35">
        <v>15.158807772487799</v>
      </c>
      <c r="K458" s="35">
        <v>3.4159999999999999</v>
      </c>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row>
    <row r="459" spans="1:68" s="4" customFormat="1">
      <c r="A459" s="34" t="s">
        <v>86</v>
      </c>
      <c r="B459" s="35">
        <v>0.75277873638502202</v>
      </c>
      <c r="C459" s="35">
        <v>4.3365448808817604</v>
      </c>
      <c r="D459" s="35">
        <v>15.2892541361844</v>
      </c>
      <c r="E459" s="35">
        <v>7.76505570410409</v>
      </c>
      <c r="F459" s="35">
        <v>4.2094356968517799</v>
      </c>
      <c r="G459" s="35">
        <v>0.295597476790668</v>
      </c>
      <c r="H459" s="35">
        <v>1.2213692748429299E-2</v>
      </c>
      <c r="I459" s="35">
        <v>0</v>
      </c>
      <c r="J459" s="35">
        <v>32.660880323946103</v>
      </c>
      <c r="K459" s="35">
        <v>8.16</v>
      </c>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row>
    <row r="460" spans="1:68" s="4" customFormat="1">
      <c r="A460" s="40" t="s">
        <v>87</v>
      </c>
      <c r="B460" s="35">
        <v>0</v>
      </c>
      <c r="C460" s="35">
        <v>0</v>
      </c>
      <c r="D460" s="35">
        <v>0</v>
      </c>
      <c r="E460" s="35">
        <v>3.2192327038959703E-2</v>
      </c>
      <c r="F460" s="35">
        <v>2.6594109186962099E-3</v>
      </c>
      <c r="G460" s="35">
        <v>9.8393445469995303E-2</v>
      </c>
      <c r="H460" s="35">
        <v>7.8010646643009204E-2</v>
      </c>
      <c r="I460" s="35">
        <v>0.18929172687833601</v>
      </c>
      <c r="J460" s="35">
        <v>0.40054755694899702</v>
      </c>
      <c r="K460" s="35">
        <v>0.10199999999999999</v>
      </c>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row>
    <row r="461" spans="1:68" s="4" customFormat="1">
      <c r="A461" s="40" t="s">
        <v>88</v>
      </c>
      <c r="B461" s="35">
        <v>3.517167680845E-2</v>
      </c>
      <c r="C461" s="35">
        <v>0.21045705564622699</v>
      </c>
      <c r="D461" s="35">
        <v>2.5463544769585802</v>
      </c>
      <c r="E461" s="35">
        <v>4.24233669728347</v>
      </c>
      <c r="F461" s="35">
        <v>3.6068349343181301</v>
      </c>
      <c r="G461" s="35">
        <v>0.14060944572838899</v>
      </c>
      <c r="H461" s="35">
        <v>0</v>
      </c>
      <c r="I461" s="35">
        <v>0</v>
      </c>
      <c r="J461" s="35">
        <v>10.781764286743201</v>
      </c>
      <c r="K461" s="35">
        <v>2.16</v>
      </c>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row>
    <row r="462" spans="1:68" s="4" customFormat="1">
      <c r="A462" s="40" t="s">
        <v>89</v>
      </c>
      <c r="B462" s="35">
        <v>0</v>
      </c>
      <c r="C462" s="35">
        <v>0.117336124082277</v>
      </c>
      <c r="D462" s="35">
        <v>1.3697751757021099</v>
      </c>
      <c r="E462" s="35">
        <v>4.3832954248338396</v>
      </c>
      <c r="F462" s="35">
        <v>8.3002428652805502</v>
      </c>
      <c r="G462" s="35">
        <v>4.7171835645675397</v>
      </c>
      <c r="H462" s="35">
        <v>1.9013164391653701</v>
      </c>
      <c r="I462" s="35">
        <v>1.32773533924832</v>
      </c>
      <c r="J462" s="35">
        <v>22.116884932880001</v>
      </c>
      <c r="K462" s="35">
        <v>5.22</v>
      </c>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row>
    <row r="463" spans="1:68" s="4" customFormat="1">
      <c r="A463" s="40" t="s">
        <v>90</v>
      </c>
      <c r="B463" s="35">
        <v>0.57709324793539996</v>
      </c>
      <c r="C463" s="35">
        <v>2.2282770079204699</v>
      </c>
      <c r="D463" s="35">
        <v>4.20835587478624</v>
      </c>
      <c r="E463" s="35">
        <v>1.92969518054302</v>
      </c>
      <c r="F463" s="35">
        <v>1.1186869442852301</v>
      </c>
      <c r="G463" s="35">
        <v>0.30371004404130397</v>
      </c>
      <c r="H463" s="35">
        <v>5.4983780571384297E-2</v>
      </c>
      <c r="I463" s="35">
        <v>9.95848482579661E-3</v>
      </c>
      <c r="J463" s="35">
        <v>10.430760564908899</v>
      </c>
      <c r="K463" s="35">
        <v>2.5009999999999999</v>
      </c>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row>
    <row r="464" spans="1:68" s="4" customFormat="1">
      <c r="A464" s="41" t="s">
        <v>91</v>
      </c>
      <c r="B464" s="39">
        <v>2.96823250716154E-2</v>
      </c>
      <c r="C464" s="39">
        <v>0.38871753147556698</v>
      </c>
      <c r="D464" s="39">
        <v>1.17571445792705</v>
      </c>
      <c r="E464" s="39">
        <v>1.21931569889062</v>
      </c>
      <c r="F464" s="39">
        <v>0.58243892205705206</v>
      </c>
      <c r="G464" s="39">
        <v>0</v>
      </c>
      <c r="H464" s="39">
        <v>0</v>
      </c>
      <c r="I464" s="39">
        <v>4.6565765622713598E-2</v>
      </c>
      <c r="J464" s="39">
        <v>3.4424347010446201</v>
      </c>
      <c r="K464" s="39">
        <v>0.76100000000000001</v>
      </c>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row>
    <row r="465" spans="1:68" s="4" customFormat="1" ht="14.4" thickBot="1">
      <c r="A465" s="42" t="s">
        <v>92</v>
      </c>
      <c r="B465" s="64">
        <v>249.537216906151</v>
      </c>
      <c r="C465" s="64">
        <v>176.027508332992</v>
      </c>
      <c r="D465" s="64">
        <v>248.91503245595001</v>
      </c>
      <c r="E465" s="64">
        <v>151.64548429427401</v>
      </c>
      <c r="F465" s="64">
        <v>112.71611204077</v>
      </c>
      <c r="G465" s="64">
        <v>29.041474417382201</v>
      </c>
      <c r="H465" s="64">
        <v>11.822818153676</v>
      </c>
      <c r="I465" s="64">
        <v>6.5560312385033201</v>
      </c>
      <c r="J465" s="64">
        <v>986.261677839698</v>
      </c>
      <c r="K465" s="65">
        <v>256.262</v>
      </c>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row>
    <row r="466" spans="1:68" s="4" customFormat="1" ht="13.2">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row>
    <row r="467" spans="1:68" s="4" customFormat="1">
      <c r="A467" s="1"/>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row>
    <row r="468" spans="1:68" s="4" customFormat="1">
      <c r="A468" s="1"/>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row>
    <row r="469" spans="1:68" s="4" customFormat="1" ht="14.4" thickBot="1">
      <c r="A469" s="25"/>
      <c r="B469" s="2"/>
      <c r="C469" s="2"/>
      <c r="D469" s="2"/>
      <c r="E469" s="2"/>
      <c r="F469" s="2"/>
      <c r="G469" s="2"/>
      <c r="H469" s="2"/>
      <c r="I469" s="2"/>
      <c r="J469" s="2"/>
      <c r="K469" s="6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row>
    <row r="470" spans="1:68" s="4" customFormat="1">
      <c r="A470" s="19">
        <v>2019</v>
      </c>
      <c r="B470" s="178" t="s">
        <v>61</v>
      </c>
      <c r="C470" s="178"/>
      <c r="D470" s="178"/>
      <c r="E470" s="178"/>
      <c r="F470" s="178"/>
      <c r="G470" s="178"/>
      <c r="H470" s="178"/>
      <c r="I470" s="178"/>
      <c r="J470" s="178"/>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row>
    <row r="471" spans="1:68" s="4" customFormat="1" ht="41.4">
      <c r="A471" s="30" t="s">
        <v>74</v>
      </c>
      <c r="B471" s="18" t="s">
        <v>64</v>
      </c>
      <c r="C471" s="18" t="s">
        <v>65</v>
      </c>
      <c r="D471" s="18" t="s">
        <v>66</v>
      </c>
      <c r="E471" s="18" t="s">
        <v>67</v>
      </c>
      <c r="F471" s="18" t="s">
        <v>68</v>
      </c>
      <c r="G471" s="18" t="s">
        <v>69</v>
      </c>
      <c r="H471" s="18" t="s">
        <v>70</v>
      </c>
      <c r="I471" s="18" t="s">
        <v>71</v>
      </c>
      <c r="J471" s="18" t="s">
        <v>72</v>
      </c>
      <c r="K471" s="18" t="s">
        <v>62</v>
      </c>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row>
    <row r="472" spans="1:68" s="4" customFormat="1">
      <c r="A472" s="32" t="s">
        <v>75</v>
      </c>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row>
    <row r="473" spans="1:68" s="4" customFormat="1">
      <c r="A473" s="34" t="s">
        <v>76</v>
      </c>
      <c r="B473" s="35">
        <v>184.6193924056</v>
      </c>
      <c r="C473" s="35">
        <v>55.040580770558201</v>
      </c>
      <c r="D473" s="35">
        <v>9.7710899965629103</v>
      </c>
      <c r="E473" s="35">
        <v>0.40179464111177199</v>
      </c>
      <c r="F473" s="35">
        <v>4.8137645835171702E-2</v>
      </c>
      <c r="G473" s="35">
        <v>0</v>
      </c>
      <c r="H473" s="35">
        <v>0</v>
      </c>
      <c r="I473" s="35">
        <v>0</v>
      </c>
      <c r="J473" s="35">
        <v>249.88099545966799</v>
      </c>
      <c r="K473" s="35">
        <v>66.063000000000002</v>
      </c>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row>
    <row r="474" spans="1:68" s="4" customFormat="1">
      <c r="A474" s="34" t="s">
        <v>78</v>
      </c>
      <c r="B474" s="35">
        <v>2.4542580439358401</v>
      </c>
      <c r="C474" s="35">
        <v>5.0517255385972497</v>
      </c>
      <c r="D474" s="35">
        <v>5.7957148276903796</v>
      </c>
      <c r="E474" s="35">
        <v>1.86607802914849</v>
      </c>
      <c r="F474" s="35">
        <v>0.88389865560676395</v>
      </c>
      <c r="G474" s="35">
        <v>0.12943823818830999</v>
      </c>
      <c r="H474" s="35">
        <v>0</v>
      </c>
      <c r="I474" s="35">
        <v>0</v>
      </c>
      <c r="J474" s="35">
        <v>16.181113333167001</v>
      </c>
      <c r="K474" s="35">
        <v>3.8519999999999999</v>
      </c>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row>
    <row r="475" spans="1:68" s="4" customFormat="1">
      <c r="A475" s="34" t="s">
        <v>60</v>
      </c>
      <c r="B475" s="35">
        <v>26.046790227256501</v>
      </c>
      <c r="C475" s="35">
        <v>65.6064605581672</v>
      </c>
      <c r="D475" s="35">
        <v>124.773457561982</v>
      </c>
      <c r="E475" s="35">
        <v>77.814215726353893</v>
      </c>
      <c r="F475" s="35">
        <v>61.750035135281301</v>
      </c>
      <c r="G475" s="35">
        <v>15.854449229747001</v>
      </c>
      <c r="H475" s="35">
        <v>5.3443217325537402</v>
      </c>
      <c r="I475" s="35">
        <v>2.7683934205341498</v>
      </c>
      <c r="J475" s="35">
        <v>379.95812359187499</v>
      </c>
      <c r="K475" s="35">
        <v>100.65</v>
      </c>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row>
    <row r="476" spans="1:68" s="4" customFormat="1">
      <c r="A476" s="34" t="s">
        <v>80</v>
      </c>
      <c r="B476" s="35">
        <v>15.2196854535254</v>
      </c>
      <c r="C476" s="35">
        <v>38.921867474315803</v>
      </c>
      <c r="D476" s="35">
        <v>65.830528285090395</v>
      </c>
      <c r="E476" s="35">
        <v>38.832769275108397</v>
      </c>
      <c r="F476" s="35">
        <v>27.696584486242099</v>
      </c>
      <c r="G476" s="35">
        <v>7.44927090392894</v>
      </c>
      <c r="H476" s="35">
        <v>3.9037996669644501</v>
      </c>
      <c r="I476" s="35">
        <v>2.2902356207526098</v>
      </c>
      <c r="J476" s="35">
        <v>200.144741165928</v>
      </c>
      <c r="K476" s="35">
        <v>52.978000000000002</v>
      </c>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row>
    <row r="477" spans="1:68" s="4" customFormat="1">
      <c r="A477" s="34" t="s">
        <v>81</v>
      </c>
      <c r="B477" s="35">
        <v>3.88402877636988E-2</v>
      </c>
      <c r="C477" s="35">
        <v>0.20633385847691199</v>
      </c>
      <c r="D477" s="35">
        <v>0.55891145435657297</v>
      </c>
      <c r="E477" s="35">
        <v>0.77926188328576695</v>
      </c>
      <c r="F477" s="35">
        <v>0.48724656480829498</v>
      </c>
      <c r="G477" s="35">
        <v>7.9174340846604893E-2</v>
      </c>
      <c r="H477" s="35">
        <v>1.1765492281004901E-2</v>
      </c>
      <c r="I477" s="35">
        <v>0</v>
      </c>
      <c r="J477" s="35">
        <v>2.1615338818188601</v>
      </c>
      <c r="K477" s="35">
        <v>0.53</v>
      </c>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row>
    <row r="478" spans="1:68" s="4" customFormat="1">
      <c r="A478" s="30" t="s">
        <v>82</v>
      </c>
      <c r="B478" s="39">
        <v>0.73715918623587595</v>
      </c>
      <c r="C478" s="39">
        <v>0.82129918672771296</v>
      </c>
      <c r="D478" s="39">
        <v>2.0772992305264601</v>
      </c>
      <c r="E478" s="39">
        <v>1.3184053126469699</v>
      </c>
      <c r="F478" s="39">
        <v>1.1354068289861401</v>
      </c>
      <c r="G478" s="39">
        <v>0.53166173426044805</v>
      </c>
      <c r="H478" s="39">
        <v>0.26855756199910302</v>
      </c>
      <c r="I478" s="39">
        <v>0.25401430954489201</v>
      </c>
      <c r="J478" s="39">
        <v>7.1438033509276098</v>
      </c>
      <c r="K478" s="39">
        <v>1.9370000000000001</v>
      </c>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row>
    <row r="479" spans="1:68" s="4" customFormat="1">
      <c r="A479" s="34" t="s">
        <v>83</v>
      </c>
      <c r="B479" s="35"/>
      <c r="C479" s="35"/>
      <c r="D479" s="35"/>
      <c r="E479" s="35"/>
      <c r="F479" s="35"/>
      <c r="G479" s="35"/>
      <c r="H479" s="35"/>
      <c r="I479" s="35"/>
      <c r="J479" s="35"/>
      <c r="K479" s="35">
        <v>0</v>
      </c>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row>
    <row r="480" spans="1:68" s="4" customFormat="1">
      <c r="A480" s="40" t="s">
        <v>85</v>
      </c>
      <c r="B480" s="35">
        <v>0.71102044715909796</v>
      </c>
      <c r="C480" s="35">
        <v>4.4566678934251298</v>
      </c>
      <c r="D480" s="35">
        <v>8.3468340655753401</v>
      </c>
      <c r="E480" s="35">
        <v>4.1047081240032703</v>
      </c>
      <c r="F480" s="35">
        <v>0.58877939670478396</v>
      </c>
      <c r="G480" s="35">
        <v>0</v>
      </c>
      <c r="H480" s="35">
        <v>0</v>
      </c>
      <c r="I480" s="35">
        <v>0</v>
      </c>
      <c r="J480" s="35">
        <v>18.2080099268676</v>
      </c>
      <c r="K480" s="35">
        <v>4.3620000000000001</v>
      </c>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row>
    <row r="481" spans="1:68" s="4" customFormat="1">
      <c r="A481" s="34" t="s">
        <v>86</v>
      </c>
      <c r="B481" s="35">
        <v>0.91517131491398396</v>
      </c>
      <c r="C481" s="35">
        <v>4.46666590282749</v>
      </c>
      <c r="D481" s="35">
        <v>15.5588670733994</v>
      </c>
      <c r="E481" s="35">
        <v>6.8168032539499697</v>
      </c>
      <c r="F481" s="35">
        <v>3.4498086107902299</v>
      </c>
      <c r="G481" s="35">
        <v>0.39474406093737702</v>
      </c>
      <c r="H481" s="35">
        <v>1.95640978684632E-2</v>
      </c>
      <c r="I481" s="35">
        <v>0</v>
      </c>
      <c r="J481" s="35">
        <v>31.621624314686901</v>
      </c>
      <c r="K481" s="35">
        <v>8.1270000000000007</v>
      </c>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row>
    <row r="482" spans="1:68" s="4" customFormat="1">
      <c r="A482" s="40" t="s">
        <v>87</v>
      </c>
      <c r="B482" s="35">
        <v>0</v>
      </c>
      <c r="C482" s="35">
        <v>4.3418111992712697E-3</v>
      </c>
      <c r="D482" s="35">
        <v>0</v>
      </c>
      <c r="E482" s="35">
        <v>1.6097843555886799E-2</v>
      </c>
      <c r="F482" s="35">
        <v>2.8699754228542901E-2</v>
      </c>
      <c r="G482" s="35">
        <v>0.15973388039773101</v>
      </c>
      <c r="H482" s="35">
        <v>0.123370424720828</v>
      </c>
      <c r="I482" s="35">
        <v>0.135581703007747</v>
      </c>
      <c r="J482" s="35">
        <v>0.46782541711000702</v>
      </c>
      <c r="K482" s="35">
        <v>0.115</v>
      </c>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row>
    <row r="483" spans="1:68" s="4" customFormat="1">
      <c r="A483" s="40" t="s">
        <v>88</v>
      </c>
      <c r="B483" s="35">
        <v>4.8750911097760599E-2</v>
      </c>
      <c r="C483" s="35">
        <v>0.28987169004316299</v>
      </c>
      <c r="D483" s="35">
        <v>2.1780588930075999</v>
      </c>
      <c r="E483" s="35">
        <v>5.62198185856926</v>
      </c>
      <c r="F483" s="35">
        <v>3.7059787258901502</v>
      </c>
      <c r="G483" s="35">
        <v>8.6134869939794301E-2</v>
      </c>
      <c r="H483" s="35">
        <v>0</v>
      </c>
      <c r="I483" s="35">
        <v>0</v>
      </c>
      <c r="J483" s="35">
        <v>11.930776948547701</v>
      </c>
      <c r="K483" s="35">
        <v>2.4929999999999999</v>
      </c>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row>
    <row r="484" spans="1:68" s="4" customFormat="1">
      <c r="A484" s="40" t="s">
        <v>89</v>
      </c>
      <c r="B484" s="35">
        <v>0</v>
      </c>
      <c r="C484" s="35">
        <v>0.132101802723088</v>
      </c>
      <c r="D484" s="35">
        <v>1.52120987769368</v>
      </c>
      <c r="E484" s="35">
        <v>3.9283134008487299</v>
      </c>
      <c r="F484" s="35">
        <v>7.9736095006686103</v>
      </c>
      <c r="G484" s="35">
        <v>4.15811883726359</v>
      </c>
      <c r="H484" s="35">
        <v>2.1060376968176602</v>
      </c>
      <c r="I484" s="35">
        <v>1.4136539935964201</v>
      </c>
      <c r="J484" s="35">
        <v>21.233045109611801</v>
      </c>
      <c r="K484" s="35">
        <v>5.3419999999999996</v>
      </c>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row>
    <row r="485" spans="1:68" s="4" customFormat="1">
      <c r="A485" s="40" t="s">
        <v>90</v>
      </c>
      <c r="B485" s="35">
        <v>0.42303443550108899</v>
      </c>
      <c r="C485" s="35">
        <v>2.1671699390040202</v>
      </c>
      <c r="D485" s="35">
        <v>5.2525448600723399</v>
      </c>
      <c r="E485" s="35">
        <v>1.91442682248618</v>
      </c>
      <c r="F485" s="35">
        <v>0.88616032508843201</v>
      </c>
      <c r="G485" s="35">
        <v>0.16996817689170801</v>
      </c>
      <c r="H485" s="35">
        <v>9.4205887833976001E-2</v>
      </c>
      <c r="I485" s="35">
        <v>3.4180484436618498E-3</v>
      </c>
      <c r="J485" s="35">
        <v>10.9109284953214</v>
      </c>
      <c r="K485" s="35">
        <v>2.7370000000000001</v>
      </c>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row>
    <row r="486" spans="1:68" s="4" customFormat="1">
      <c r="A486" s="41" t="s">
        <v>91</v>
      </c>
      <c r="B486" s="39">
        <v>9.5609863621478497E-2</v>
      </c>
      <c r="C486" s="39">
        <v>0.207882077633571</v>
      </c>
      <c r="D486" s="39">
        <v>0.73542765941955601</v>
      </c>
      <c r="E486" s="39">
        <v>0.98778795124593799</v>
      </c>
      <c r="F486" s="39">
        <v>0.59704017331621295</v>
      </c>
      <c r="G486" s="39">
        <v>5.9662883508941498E-3</v>
      </c>
      <c r="H486" s="39">
        <v>1.1566908315080801E-2</v>
      </c>
      <c r="I486" s="39">
        <v>7.0032092166424406E-2</v>
      </c>
      <c r="J486" s="39">
        <v>2.7113130140691601</v>
      </c>
      <c r="K486" s="39">
        <v>0.67</v>
      </c>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row>
    <row r="487" spans="1:68" s="4" customFormat="1" ht="14.4" thickBot="1">
      <c r="A487" s="42" t="s">
        <v>92</v>
      </c>
      <c r="B487" s="64">
        <v>231.30971257661</v>
      </c>
      <c r="C487" s="64">
        <v>177.37296850369901</v>
      </c>
      <c r="D487" s="64">
        <v>242.399943785376</v>
      </c>
      <c r="E487" s="64">
        <v>144.402644122314</v>
      </c>
      <c r="F487" s="64">
        <v>109.231385803447</v>
      </c>
      <c r="G487" s="64">
        <v>29.018660560752402</v>
      </c>
      <c r="H487" s="64">
        <v>11.883189469354299</v>
      </c>
      <c r="I487" s="64">
        <v>6.9353291880459098</v>
      </c>
      <c r="J487" s="64">
        <v>952.5538340096</v>
      </c>
      <c r="K487" s="65">
        <v>249.85599999999999</v>
      </c>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row>
    <row r="488" spans="1:68" s="4" customFormat="1">
      <c r="A488" s="1"/>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row>
    <row r="489" spans="1:68" s="4" customFormat="1">
      <c r="A489" s="1"/>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row>
    <row r="490" spans="1:68" s="4" customFormat="1">
      <c r="A490" s="1"/>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row>
    <row r="491" spans="1:68" s="4" customFormat="1">
      <c r="A491" s="1"/>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row>
    <row r="492" spans="1:68" s="4" customFormat="1">
      <c r="A492" s="1"/>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row>
    <row r="493" spans="1:68" s="4" customFormat="1">
      <c r="A493" s="1"/>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row>
    <row r="494" spans="1:68" s="4" customFormat="1">
      <c r="A494" s="1"/>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row>
    <row r="495" spans="1:68" s="4" customFormat="1">
      <c r="A495" s="1"/>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row>
    <row r="496" spans="1:68" s="4" customFormat="1">
      <c r="A496" s="1"/>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row>
    <row r="497" spans="1:68" s="4" customFormat="1">
      <c r="A497" s="1"/>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row>
    <row r="498" spans="1:68" s="4" customFormat="1">
      <c r="A498" s="1"/>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row>
    <row r="499" spans="1:68" s="4" customFormat="1">
      <c r="A499" s="1"/>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row>
    <row r="500" spans="1:68" s="4" customFormat="1">
      <c r="A500" s="1"/>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row>
    <row r="501" spans="1:68" s="4" customFormat="1">
      <c r="A501" s="1"/>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row>
    <row r="502" spans="1:68" s="4" customFormat="1">
      <c r="A502" s="1"/>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row>
    <row r="503" spans="1:68" s="4" customFormat="1">
      <c r="A503" s="1"/>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row>
    <row r="504" spans="1:68" s="4" customFormat="1">
      <c r="A504" s="1"/>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row>
    <row r="505" spans="1:68" s="4" customFormat="1">
      <c r="A505" s="1"/>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row>
    <row r="506" spans="1:68" s="4" customFormat="1">
      <c r="A506" s="1"/>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row>
    <row r="507" spans="1:68" s="4" customFormat="1">
      <c r="A507" s="1"/>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row>
    <row r="508" spans="1:68" s="4" customFormat="1">
      <c r="A508" s="1"/>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row>
    <row r="509" spans="1:68" s="4" customFormat="1">
      <c r="A509" s="1"/>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row>
    <row r="510" spans="1:68" s="4" customFormat="1">
      <c r="A510" s="1"/>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row>
    <row r="511" spans="1:68" s="4" customFormat="1">
      <c r="A511" s="1"/>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row>
    <row r="512" spans="1:68" s="4" customFormat="1">
      <c r="A512" s="1"/>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row>
    <row r="513" spans="1:68" s="4" customFormat="1">
      <c r="A513" s="1"/>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row>
    <row r="514" spans="1:68" s="4" customFormat="1">
      <c r="A514" s="1"/>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row>
    <row r="515" spans="1:68" s="4" customFormat="1">
      <c r="A515" s="1"/>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row>
    <row r="516" spans="1:68" s="4" customFormat="1">
      <c r="A516" s="1"/>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row>
    <row r="517" spans="1:68" s="4" customFormat="1">
      <c r="A517" s="1"/>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row>
    <row r="518" spans="1:68" s="4" customFormat="1">
      <c r="A518" s="1"/>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row>
    <row r="519" spans="1:68" s="4" customFormat="1">
      <c r="A519" s="1"/>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row>
    <row r="520" spans="1:68" s="4" customFormat="1">
      <c r="A520" s="1"/>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row>
    <row r="521" spans="1:68" s="4" customFormat="1">
      <c r="A521" s="1"/>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row>
    <row r="522" spans="1:68" s="4" customFormat="1">
      <c r="A522" s="1"/>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row>
    <row r="523" spans="1:68" s="4" customFormat="1">
      <c r="A523" s="1"/>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row>
    <row r="524" spans="1:68" s="4" customFormat="1">
      <c r="A524" s="1"/>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row>
    <row r="525" spans="1:68" s="4" customFormat="1">
      <c r="A525" s="1"/>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row>
    <row r="526" spans="1:68" s="4" customFormat="1">
      <c r="A526" s="1"/>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row>
    <row r="527" spans="1:68" s="4" customFormat="1">
      <c r="A527" s="1"/>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row>
    <row r="528" spans="1:68" s="4" customFormat="1">
      <c r="A528" s="1"/>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row>
    <row r="529" spans="1:68" s="4" customFormat="1">
      <c r="A529" s="1"/>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row>
    <row r="530" spans="1:68" s="4" customFormat="1">
      <c r="A530" s="1"/>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row>
    <row r="531" spans="1:68" s="4" customFormat="1">
      <c r="A531" s="1"/>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row>
    <row r="532" spans="1:68" s="4" customFormat="1">
      <c r="A532" s="1"/>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row>
    <row r="533" spans="1:68" s="4" customFormat="1">
      <c r="A533" s="1"/>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row>
    <row r="534" spans="1:68" s="4" customFormat="1">
      <c r="A534" s="1"/>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row>
    <row r="535" spans="1:68" s="4" customFormat="1">
      <c r="A535" s="1"/>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row>
    <row r="536" spans="1:68" s="4" customFormat="1">
      <c r="A536" s="1"/>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row>
    <row r="537" spans="1:68" s="4" customFormat="1">
      <c r="A537" s="1"/>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row>
    <row r="538" spans="1:68" s="4" customFormat="1">
      <c r="A538" s="1"/>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row>
    <row r="539" spans="1:68" s="4" customFormat="1">
      <c r="A539" s="1"/>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row>
    <row r="540" spans="1:68" s="4" customFormat="1">
      <c r="A540" s="1"/>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row>
    <row r="541" spans="1:68" s="4" customFormat="1">
      <c r="A541" s="1"/>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row>
    <row r="542" spans="1:68" s="4" customFormat="1">
      <c r="A542" s="1"/>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row>
    <row r="543" spans="1:68" s="4" customFormat="1">
      <c r="A543" s="1"/>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row>
    <row r="544" spans="1:68" s="4" customFormat="1">
      <c r="A544" s="1"/>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68" s="4" customFormat="1">
      <c r="A545" s="1"/>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row>
    <row r="546" spans="1:68" s="4" customFormat="1">
      <c r="A546" s="1"/>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row>
    <row r="547" spans="1:68" s="4" customFormat="1">
      <c r="A547" s="1"/>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row>
    <row r="548" spans="1:68" s="4" customFormat="1">
      <c r="A548" s="1"/>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row>
    <row r="549" spans="1:68" s="4" customFormat="1">
      <c r="A549" s="1"/>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row>
    <row r="550" spans="1:68" s="4" customFormat="1">
      <c r="A550" s="1"/>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row>
    <row r="551" spans="1:68" s="4" customFormat="1">
      <c r="A551" s="1"/>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row>
    <row r="552" spans="1:68" s="4" customFormat="1">
      <c r="A552" s="1"/>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row>
    <row r="553" spans="1:68" s="4" customFormat="1">
      <c r="A553" s="1"/>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row>
    <row r="554" spans="1:68" s="4" customFormat="1">
      <c r="A554" s="1"/>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row>
    <row r="555" spans="1:68" s="4" customFormat="1">
      <c r="A555" s="1"/>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row>
    <row r="556" spans="1:68" s="4" customFormat="1">
      <c r="A556" s="1"/>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row>
    <row r="557" spans="1:68" s="4" customFormat="1">
      <c r="A557" s="1"/>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row>
    <row r="558" spans="1:68" s="4" customFormat="1">
      <c r="A558" s="1"/>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row>
    <row r="559" spans="1:68" s="4" customFormat="1">
      <c r="A559" s="1"/>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row>
    <row r="560" spans="1:68" s="4" customFormat="1">
      <c r="A560" s="1"/>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row>
    <row r="561" spans="1:68" s="4" customFormat="1">
      <c r="A561" s="1"/>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row>
    <row r="562" spans="1:68" s="4" customFormat="1">
      <c r="A562" s="1"/>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row>
    <row r="563" spans="1:68" s="4" customFormat="1">
      <c r="A563" s="1"/>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row>
    <row r="564" spans="1:68" s="4" customFormat="1">
      <c r="A564" s="1"/>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row>
    <row r="565" spans="1:68" s="4" customFormat="1">
      <c r="A565" s="1"/>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row>
    <row r="566" spans="1:68" s="4" customFormat="1">
      <c r="A566" s="1"/>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row>
    <row r="567" spans="1:68" s="4" customFormat="1">
      <c r="A567" s="1"/>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row>
    <row r="568" spans="1:68" s="4" customFormat="1">
      <c r="A568" s="1"/>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row>
    <row r="569" spans="1:68" s="4" customFormat="1">
      <c r="A569" s="1"/>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row>
    <row r="570" spans="1:68" s="4" customFormat="1">
      <c r="A570" s="1"/>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row>
    <row r="571" spans="1:68" s="4" customFormat="1">
      <c r="A571" s="1"/>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row>
    <row r="572" spans="1:68" s="4" customFormat="1">
      <c r="A572" s="1"/>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row>
    <row r="573" spans="1:68" s="4" customFormat="1">
      <c r="A573" s="1"/>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row>
    <row r="574" spans="1:68" s="4" customFormat="1">
      <c r="A574" s="1"/>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row>
    <row r="575" spans="1:68" s="4" customFormat="1">
      <c r="A575" s="1"/>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row>
    <row r="576" spans="1:68" s="4" customFormat="1">
      <c r="A576" s="1"/>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row>
    <row r="577" spans="1:68" s="4" customFormat="1">
      <c r="A577" s="1"/>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row>
    <row r="578" spans="1:68" s="4" customFormat="1">
      <c r="A578" s="1"/>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row>
    <row r="579" spans="1:68" s="4" customFormat="1">
      <c r="A579" s="1"/>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row>
    <row r="580" spans="1:68" s="4" customFormat="1">
      <c r="A580" s="1"/>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row>
    <row r="581" spans="1:68" s="4" customFormat="1">
      <c r="A581" s="1"/>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row>
    <row r="582" spans="1:68" s="4" customFormat="1">
      <c r="A582" s="1"/>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row>
    <row r="583" spans="1:68" s="4" customFormat="1">
      <c r="A583" s="1"/>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row>
    <row r="584" spans="1:68" s="4" customFormat="1">
      <c r="A584" s="1"/>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row>
    <row r="585" spans="1:68" s="4" customFormat="1">
      <c r="A585" s="1"/>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row>
    <row r="586" spans="1:68" s="4" customFormat="1">
      <c r="A586" s="1"/>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row>
    <row r="587" spans="1:68" s="4" customFormat="1">
      <c r="A587" s="1"/>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row>
    <row r="588" spans="1:68" s="4" customFormat="1">
      <c r="A588" s="1"/>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row>
    <row r="589" spans="1:68" s="4" customFormat="1">
      <c r="A589" s="1"/>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row>
    <row r="590" spans="1:68" s="4" customFormat="1">
      <c r="A590" s="1"/>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row>
    <row r="591" spans="1:68" s="4" customFormat="1">
      <c r="A591" s="1"/>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row>
    <row r="592" spans="1:68" s="4" customFormat="1">
      <c r="A592" s="1"/>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row>
    <row r="593" spans="1:68" s="4" customFormat="1">
      <c r="A593" s="1"/>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row>
    <row r="594" spans="1:68" s="4" customFormat="1">
      <c r="A594" s="1"/>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row>
    <row r="595" spans="1:68" s="4" customFormat="1">
      <c r="A595" s="1"/>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row>
    <row r="596" spans="1:68" s="4" customFormat="1">
      <c r="A596" s="1"/>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row>
    <row r="597" spans="1:68" s="4" customFormat="1">
      <c r="A597" s="1"/>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row>
    <row r="598" spans="1:68" s="4" customFormat="1">
      <c r="A598" s="1"/>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row>
    <row r="599" spans="1:68" s="4" customFormat="1">
      <c r="A599" s="1"/>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row>
    <row r="600" spans="1:68" s="4" customFormat="1">
      <c r="A600" s="1"/>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row>
    <row r="601" spans="1:68" s="4" customFormat="1">
      <c r="A601" s="1"/>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row>
    <row r="602" spans="1:68" s="4" customFormat="1">
      <c r="A602" s="1"/>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row>
    <row r="603" spans="1:68" s="4" customFormat="1">
      <c r="A603" s="1"/>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row>
    <row r="604" spans="1:68" s="4" customFormat="1">
      <c r="A604" s="1"/>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row>
    <row r="605" spans="1:68" s="4" customFormat="1">
      <c r="A605" s="1"/>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row>
    <row r="606" spans="1:68" s="4" customFormat="1">
      <c r="A606" s="1"/>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row>
    <row r="607" spans="1:68" s="4" customFormat="1">
      <c r="A607" s="1"/>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row>
    <row r="608" spans="1:68" s="4" customFormat="1">
      <c r="A608" s="1"/>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row>
    <row r="609" spans="1:68" s="4" customFormat="1">
      <c r="A609" s="1"/>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row>
    <row r="610" spans="1:68" s="4" customFormat="1">
      <c r="A610" s="1"/>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row>
    <row r="611" spans="1:68" s="4" customFormat="1">
      <c r="A611" s="1"/>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row>
    <row r="612" spans="1:68" s="4" customFormat="1">
      <c r="A612" s="1"/>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row>
    <row r="613" spans="1:68" s="4" customFormat="1">
      <c r="A613" s="1"/>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row>
    <row r="614" spans="1:68" s="4" customFormat="1">
      <c r="A614" s="1"/>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row>
    <row r="615" spans="1:68" s="4" customFormat="1">
      <c r="A615" s="1"/>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row>
    <row r="616" spans="1:68" s="4" customFormat="1">
      <c r="A616" s="1"/>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row>
    <row r="617" spans="1:68" s="4" customFormat="1">
      <c r="A617" s="1"/>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row>
    <row r="618" spans="1:68" s="4" customFormat="1">
      <c r="A618" s="1"/>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row>
    <row r="619" spans="1:68" s="4" customFormat="1">
      <c r="A619" s="1"/>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row>
    <row r="620" spans="1:68" s="4" customFormat="1">
      <c r="A620" s="1"/>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row>
    <row r="621" spans="1:68" s="4" customFormat="1">
      <c r="A621" s="1"/>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row>
    <row r="622" spans="1:68" s="4" customFormat="1">
      <c r="A622" s="1"/>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row>
    <row r="623" spans="1:68" s="4" customFormat="1">
      <c r="A623" s="1"/>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row>
    <row r="624" spans="1:68" s="4" customFormat="1">
      <c r="A624" s="1"/>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row>
    <row r="625" spans="1:68" s="4" customFormat="1">
      <c r="A625" s="1"/>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row>
    <row r="626" spans="1:68" s="4" customFormat="1">
      <c r="A626" s="1"/>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row>
    <row r="627" spans="1:68" s="4" customFormat="1">
      <c r="A627" s="1"/>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row>
    <row r="628" spans="1:68" s="4" customFormat="1">
      <c r="A628" s="1"/>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row>
    <row r="629" spans="1:68" s="4" customFormat="1">
      <c r="A629" s="1"/>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row>
    <row r="630" spans="1:68" s="4" customFormat="1">
      <c r="A630" s="1"/>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row>
    <row r="631" spans="1:68" s="4" customFormat="1">
      <c r="A631" s="1"/>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row>
    <row r="632" spans="1:68" s="4" customFormat="1">
      <c r="A632" s="1"/>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row>
    <row r="633" spans="1:68" s="4" customFormat="1">
      <c r="A633" s="1"/>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row>
    <row r="634" spans="1:68" s="4" customFormat="1">
      <c r="A634" s="1"/>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row>
    <row r="635" spans="1:68" s="4" customFormat="1">
      <c r="A635" s="1"/>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row>
    <row r="636" spans="1:68" s="4" customFormat="1">
      <c r="A636" s="1"/>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row>
    <row r="637" spans="1:68" s="4" customFormat="1">
      <c r="A637" s="1"/>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row>
    <row r="638" spans="1:68" s="4" customFormat="1">
      <c r="A638" s="1"/>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row>
    <row r="639" spans="1:68" s="4" customFormat="1">
      <c r="A639" s="1"/>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row>
    <row r="640" spans="1:68" s="4" customFormat="1">
      <c r="A640" s="1"/>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row>
    <row r="641" spans="1:68" s="4" customFormat="1">
      <c r="A641" s="1"/>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row>
    <row r="642" spans="1:68" s="4" customFormat="1">
      <c r="A642" s="1"/>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row>
    <row r="643" spans="1:68" s="4" customFormat="1">
      <c r="A643" s="1"/>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row>
    <row r="644" spans="1:68" s="4" customFormat="1">
      <c r="A644" s="1"/>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row>
    <row r="645" spans="1:68" s="4" customFormat="1">
      <c r="A645" s="1"/>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row>
    <row r="646" spans="1:68" s="4" customFormat="1">
      <c r="A646" s="1"/>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row>
    <row r="647" spans="1:68" s="4" customFormat="1">
      <c r="A647" s="1"/>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row>
    <row r="648" spans="1:68" s="4" customFormat="1">
      <c r="A648" s="1"/>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row>
    <row r="649" spans="1:68" s="4" customFormat="1">
      <c r="A649" s="1"/>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row>
    <row r="650" spans="1:68" s="4" customFormat="1">
      <c r="A650" s="1"/>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row>
    <row r="651" spans="1:68" s="4" customFormat="1">
      <c r="A651" s="1"/>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row>
    <row r="652" spans="1:68" s="4" customFormat="1">
      <c r="A652" s="1"/>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row>
    <row r="653" spans="1:68" s="4" customFormat="1">
      <c r="A653" s="1"/>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row>
    <row r="654" spans="1:68" s="4" customFormat="1">
      <c r="A654" s="1"/>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row>
    <row r="655" spans="1:68" s="4" customFormat="1">
      <c r="A655" s="1"/>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row>
    <row r="656" spans="1:68" s="4" customFormat="1">
      <c r="A656" s="1"/>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row>
    <row r="657" spans="1:68" s="4" customFormat="1">
      <c r="A657" s="1"/>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row>
    <row r="658" spans="1:68" s="4" customFormat="1">
      <c r="A658" s="1"/>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row>
    <row r="659" spans="1:68" s="4" customFormat="1">
      <c r="A659" s="1"/>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row>
    <row r="660" spans="1:68" s="4" customFormat="1">
      <c r="A660" s="1"/>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row>
    <row r="661" spans="1:68" s="4" customFormat="1">
      <c r="A661" s="1"/>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row>
    <row r="662" spans="1:68" s="4" customFormat="1">
      <c r="A662" s="1"/>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row>
    <row r="663" spans="1:68" s="4" customFormat="1">
      <c r="A663" s="1"/>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row>
    <row r="664" spans="1:68" s="4" customFormat="1">
      <c r="A664" s="1"/>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row>
    <row r="665" spans="1:68" s="4" customFormat="1">
      <c r="A665" s="1"/>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row>
    <row r="666" spans="1:68" s="4" customFormat="1">
      <c r="A666" s="1"/>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row>
    <row r="667" spans="1:68" s="4" customFormat="1">
      <c r="A667" s="1"/>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row>
    <row r="668" spans="1:68" s="4" customFormat="1">
      <c r="A668" s="1"/>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row>
    <row r="669" spans="1:68" s="4" customFormat="1">
      <c r="A669" s="1"/>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row>
    <row r="670" spans="1:68" s="4" customFormat="1">
      <c r="A670" s="1"/>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row>
    <row r="671" spans="1:68" s="4" customFormat="1">
      <c r="A671" s="1"/>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row>
    <row r="672" spans="1:68" s="4" customFormat="1">
      <c r="A672" s="1"/>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row>
    <row r="673" spans="1:68" s="4" customFormat="1">
      <c r="A673" s="1"/>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row>
    <row r="674" spans="1:68" s="4" customFormat="1">
      <c r="A674" s="1"/>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row>
    <row r="675" spans="1:68" s="4" customFormat="1">
      <c r="A675" s="1"/>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row>
    <row r="676" spans="1:68" s="4" customFormat="1">
      <c r="A676" s="1"/>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row>
    <row r="677" spans="1:68" s="4" customFormat="1">
      <c r="A677" s="1"/>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row>
    <row r="678" spans="1:68" s="4" customFormat="1">
      <c r="A678" s="1"/>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row>
    <row r="679" spans="1:68" s="4" customFormat="1">
      <c r="A679" s="1"/>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row>
    <row r="680" spans="1:68" s="4" customFormat="1">
      <c r="A680" s="1"/>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row>
    <row r="681" spans="1:68" s="4" customFormat="1">
      <c r="A681" s="1"/>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row>
    <row r="682" spans="1:68" s="4" customFormat="1">
      <c r="A682" s="1"/>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row>
    <row r="683" spans="1:68" s="4" customFormat="1">
      <c r="A683" s="1"/>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row>
    <row r="684" spans="1:68" s="4" customFormat="1">
      <c r="A684" s="1"/>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row>
    <row r="685" spans="1:68" s="4" customFormat="1">
      <c r="A685" s="1"/>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row>
    <row r="686" spans="1:68" s="4" customFormat="1">
      <c r="A686" s="1"/>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row>
    <row r="687" spans="1:68" s="4" customFormat="1">
      <c r="A687" s="1"/>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row>
    <row r="688" spans="1:68" s="4" customFormat="1">
      <c r="A688" s="1"/>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row>
    <row r="689" spans="1:68" s="4" customFormat="1">
      <c r="A689" s="1"/>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row>
    <row r="690" spans="1:68" s="4" customFormat="1">
      <c r="A690" s="1"/>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row>
    <row r="691" spans="1:68" s="4" customFormat="1">
      <c r="A691" s="1"/>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row>
    <row r="692" spans="1:68" s="4" customFormat="1">
      <c r="A692" s="1"/>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row>
    <row r="693" spans="1:68" s="4" customFormat="1">
      <c r="A693" s="1"/>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row>
    <row r="694" spans="1:68" s="4" customFormat="1">
      <c r="A694" s="1"/>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row>
    <row r="695" spans="1:68" s="4" customFormat="1">
      <c r="A695" s="1"/>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row>
    <row r="696" spans="1:68" s="4" customFormat="1">
      <c r="A696" s="1"/>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row>
    <row r="697" spans="1:68" s="4" customFormat="1">
      <c r="A697" s="1"/>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row>
    <row r="698" spans="1:68" s="4" customFormat="1">
      <c r="A698" s="1"/>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row>
    <row r="699" spans="1:68" s="4" customFormat="1">
      <c r="A699" s="1"/>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row>
    <row r="700" spans="1:68" s="4" customFormat="1">
      <c r="A700" s="1"/>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row>
    <row r="701" spans="1:68" s="4" customFormat="1">
      <c r="A701" s="1"/>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row>
    <row r="702" spans="1:68" s="4" customFormat="1">
      <c r="A702" s="1"/>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row>
    <row r="703" spans="1:68" s="4" customFormat="1">
      <c r="A703" s="1"/>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row>
    <row r="704" spans="1:68" s="4" customFormat="1">
      <c r="A704" s="1"/>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row>
    <row r="705" spans="1:68" s="4" customFormat="1">
      <c r="A705" s="1"/>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row>
    <row r="706" spans="1:68" s="4" customFormat="1">
      <c r="A706" s="1"/>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row>
    <row r="707" spans="1:68" s="4" customFormat="1">
      <c r="A707" s="1"/>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row>
    <row r="708" spans="1:68" s="4" customFormat="1">
      <c r="A708" s="1"/>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row>
    <row r="709" spans="1:68" s="4" customFormat="1">
      <c r="A709" s="1"/>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row>
    <row r="710" spans="1:68" s="4" customFormat="1">
      <c r="A710" s="1"/>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row>
    <row r="711" spans="1:68" s="4" customFormat="1">
      <c r="A711" s="1"/>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row>
    <row r="712" spans="1:68" s="4" customFormat="1">
      <c r="A712" s="1"/>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row>
    <row r="713" spans="1:68" s="4" customFormat="1">
      <c r="A713" s="1"/>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row>
    <row r="714" spans="1:68" s="4" customFormat="1">
      <c r="A714" s="1"/>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row>
    <row r="715" spans="1:68" s="4" customFormat="1">
      <c r="A715" s="1"/>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row>
    <row r="716" spans="1:68" s="4" customFormat="1">
      <c r="A716" s="1"/>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row>
    <row r="717" spans="1:68" s="4" customFormat="1">
      <c r="A717" s="1"/>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row>
    <row r="718" spans="1:68" s="4" customFormat="1">
      <c r="A718" s="1"/>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row>
    <row r="719" spans="1:68" s="4" customFormat="1">
      <c r="A719" s="1"/>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row>
    <row r="720" spans="1:68" s="4" customFormat="1">
      <c r="A720" s="1"/>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row>
    <row r="721" spans="1:68" s="4" customFormat="1">
      <c r="A721" s="1"/>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row>
    <row r="722" spans="1:68" s="4" customFormat="1">
      <c r="A722" s="1"/>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row>
    <row r="723" spans="1:68" s="4" customFormat="1">
      <c r="A723" s="1"/>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row>
    <row r="724" spans="1:68" s="4" customFormat="1">
      <c r="A724" s="1"/>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row>
    <row r="725" spans="1:68" s="4" customFormat="1">
      <c r="A725" s="1"/>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row>
    <row r="726" spans="1:68" s="4" customFormat="1">
      <c r="A726" s="1"/>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row>
    <row r="727" spans="1:68" s="4" customFormat="1">
      <c r="A727" s="1"/>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row>
    <row r="728" spans="1:68" s="4" customFormat="1">
      <c r="A728" s="1"/>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row>
    <row r="729" spans="1:68" s="4" customFormat="1">
      <c r="A729" s="1"/>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row>
    <row r="730" spans="1:68" s="4" customFormat="1">
      <c r="A730" s="1"/>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row>
    <row r="731" spans="1:68" s="4" customFormat="1">
      <c r="A731" s="1"/>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row>
    <row r="732" spans="1:68" s="4" customFormat="1">
      <c r="A732" s="1"/>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row>
    <row r="733" spans="1:68" s="4" customFormat="1">
      <c r="A733" s="1"/>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row>
    <row r="734" spans="1:68" s="4" customFormat="1">
      <c r="A734" s="1"/>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row>
    <row r="735" spans="1:68" s="4" customFormat="1">
      <c r="A735" s="1"/>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row>
    <row r="736" spans="1:68" s="4" customFormat="1">
      <c r="A736" s="1"/>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row>
    <row r="737" spans="1:68" s="4" customFormat="1">
      <c r="A737" s="1"/>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row>
    <row r="738" spans="1:68" s="4" customFormat="1">
      <c r="A738" s="1"/>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row>
    <row r="739" spans="1:68" s="4" customFormat="1">
      <c r="A739" s="1"/>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row>
    <row r="740" spans="1:68" s="4" customFormat="1">
      <c r="A740" s="1"/>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row>
    <row r="741" spans="1:68" s="4" customFormat="1">
      <c r="A741" s="1"/>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row>
    <row r="742" spans="1:68" s="4" customFormat="1">
      <c r="A742" s="1"/>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row>
    <row r="743" spans="1:68" s="4" customFormat="1">
      <c r="A743" s="1"/>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row>
    <row r="744" spans="1:68" s="4" customFormat="1">
      <c r="A744" s="1"/>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row>
    <row r="745" spans="1:68" s="4" customFormat="1">
      <c r="A745" s="1"/>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row>
    <row r="746" spans="1:68" s="4" customFormat="1">
      <c r="A746" s="1"/>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row>
    <row r="747" spans="1:68" s="4" customFormat="1">
      <c r="A747" s="1"/>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row>
    <row r="748" spans="1:68" s="4" customFormat="1">
      <c r="A748" s="1"/>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row>
    <row r="749" spans="1:68" s="4" customFormat="1">
      <c r="A749" s="1"/>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row>
    <row r="750" spans="1:68" s="4" customFormat="1">
      <c r="A750" s="1"/>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row>
    <row r="751" spans="1:68" s="4" customFormat="1">
      <c r="A751" s="1"/>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row>
    <row r="752" spans="1:68" s="4" customFormat="1">
      <c r="A752" s="1"/>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row>
    <row r="753" spans="1:68" s="4" customFormat="1">
      <c r="A753" s="1"/>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row>
    <row r="754" spans="1:68" s="4" customFormat="1">
      <c r="A754" s="1"/>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row>
    <row r="755" spans="1:68" s="4" customFormat="1">
      <c r="A755" s="1"/>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row>
    <row r="756" spans="1:68" s="4" customFormat="1">
      <c r="A756" s="1"/>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row>
    <row r="757" spans="1:68" s="4" customFormat="1">
      <c r="A757" s="1"/>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row>
    <row r="758" spans="1:68" s="4" customFormat="1">
      <c r="A758" s="1"/>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row>
    <row r="759" spans="1:68" s="4" customFormat="1">
      <c r="A759" s="1"/>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row>
    <row r="760" spans="1:68" s="4" customFormat="1">
      <c r="A760" s="1"/>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row>
    <row r="761" spans="1:68" s="4" customFormat="1">
      <c r="A761" s="1"/>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row>
    <row r="762" spans="1:68" s="4" customFormat="1">
      <c r="A762" s="1"/>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row>
    <row r="763" spans="1:68" s="4" customFormat="1">
      <c r="A763" s="1"/>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row>
    <row r="764" spans="1:68" s="4" customFormat="1">
      <c r="A764" s="1"/>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row>
    <row r="765" spans="1:68" s="4" customFormat="1">
      <c r="A765" s="1"/>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row>
    <row r="766" spans="1:68" s="4" customFormat="1">
      <c r="A766" s="1"/>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row>
    <row r="767" spans="1:68" s="4" customFormat="1">
      <c r="A767" s="1"/>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row>
    <row r="768" spans="1:68" s="4" customFormat="1">
      <c r="A768" s="1"/>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row>
    <row r="769" spans="1:68" s="4" customFormat="1">
      <c r="A769" s="1"/>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row>
    <row r="770" spans="1:68" s="4" customFormat="1">
      <c r="A770" s="1"/>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row>
    <row r="771" spans="1:68" s="4" customFormat="1">
      <c r="A771" s="1"/>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row>
    <row r="772" spans="1:68" s="4" customFormat="1">
      <c r="A772" s="1"/>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row>
    <row r="773" spans="1:68" s="4" customFormat="1">
      <c r="A773" s="1"/>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row>
    <row r="774" spans="1:68" s="4" customFormat="1">
      <c r="A774" s="1"/>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row>
    <row r="775" spans="1:68" s="4" customFormat="1">
      <c r="A775" s="1"/>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row>
    <row r="776" spans="1:68" s="4" customFormat="1">
      <c r="A776" s="1"/>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row>
    <row r="777" spans="1:68" s="4" customFormat="1">
      <c r="A777" s="1"/>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row>
    <row r="778" spans="1:68" s="4" customFormat="1">
      <c r="A778" s="1"/>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row>
    <row r="779" spans="1:68" s="4" customFormat="1">
      <c r="A779" s="1"/>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row>
    <row r="780" spans="1:68" s="4" customFormat="1">
      <c r="A780" s="1"/>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row>
    <row r="781" spans="1:68" s="4" customFormat="1">
      <c r="A781" s="1"/>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row>
    <row r="782" spans="1:68" s="4" customFormat="1">
      <c r="A782" s="1"/>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row>
    <row r="783" spans="1:68" s="4" customFormat="1">
      <c r="A783" s="1"/>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row>
    <row r="784" spans="1:68" s="4" customFormat="1">
      <c r="A784" s="1"/>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row>
    <row r="785" spans="1:68" s="4" customFormat="1">
      <c r="A785" s="1"/>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row>
    <row r="786" spans="1:68" s="4" customFormat="1">
      <c r="A786" s="1"/>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row>
    <row r="787" spans="1:68" s="4" customFormat="1">
      <c r="A787" s="1"/>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row>
    <row r="788" spans="1:68" s="4" customFormat="1">
      <c r="A788" s="1"/>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row>
    <row r="789" spans="1:68" s="4" customFormat="1">
      <c r="A789" s="1"/>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row>
    <row r="790" spans="1:68" s="4" customFormat="1">
      <c r="A790" s="1"/>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row>
    <row r="791" spans="1:68" s="4" customFormat="1">
      <c r="A791" s="1"/>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row>
    <row r="792" spans="1:68" s="4" customFormat="1">
      <c r="A792" s="1"/>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row>
    <row r="793" spans="1:68" s="4" customFormat="1">
      <c r="A793" s="1"/>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row>
    <row r="794" spans="1:68" s="4" customFormat="1">
      <c r="A794" s="1"/>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row>
    <row r="795" spans="1:68" s="4" customFormat="1">
      <c r="A795" s="1"/>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row>
    <row r="796" spans="1:68" s="4" customFormat="1">
      <c r="A796" s="1"/>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row>
    <row r="797" spans="1:68" s="4" customFormat="1">
      <c r="A797" s="1"/>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row>
    <row r="798" spans="1:68" s="4" customFormat="1">
      <c r="A798" s="1"/>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row>
    <row r="799" spans="1:68" s="4" customFormat="1">
      <c r="A799" s="1"/>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row>
    <row r="800" spans="1:68" s="4" customFormat="1">
      <c r="A800" s="1"/>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row>
    <row r="801" spans="1:68" s="4" customFormat="1">
      <c r="A801" s="1"/>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row>
    <row r="802" spans="1:68" s="4" customFormat="1">
      <c r="A802" s="1"/>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row>
    <row r="803" spans="1:68" s="4" customFormat="1">
      <c r="A803" s="1"/>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row>
    <row r="804" spans="1:68" s="4" customFormat="1">
      <c r="A804" s="1"/>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row>
    <row r="805" spans="1:68" s="4" customFormat="1">
      <c r="A805" s="1"/>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row>
    <row r="806" spans="1:68" s="4" customFormat="1">
      <c r="A806" s="1"/>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row>
    <row r="807" spans="1:68" s="4" customFormat="1">
      <c r="A807" s="1"/>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row>
    <row r="808" spans="1:68" s="4" customFormat="1">
      <c r="A808" s="1"/>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row>
    <row r="809" spans="1:68" s="4" customFormat="1">
      <c r="A809" s="1"/>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row>
    <row r="810" spans="1:68" s="4" customFormat="1">
      <c r="A810" s="1"/>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row>
    <row r="811" spans="1:68" s="4" customFormat="1">
      <c r="A811" s="1"/>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row>
    <row r="812" spans="1:68" s="4" customFormat="1">
      <c r="A812" s="1"/>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row>
    <row r="813" spans="1:68" s="4" customFormat="1">
      <c r="A813" s="1"/>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row>
    <row r="814" spans="1:68" s="4" customFormat="1">
      <c r="A814" s="1"/>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row>
    <row r="815" spans="1:68" s="4" customFormat="1">
      <c r="A815" s="1"/>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row>
    <row r="816" spans="1:68" s="4" customFormat="1">
      <c r="A816" s="1"/>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row>
    <row r="817" spans="1:68" s="4" customFormat="1">
      <c r="A817" s="1"/>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row>
    <row r="818" spans="1:68" s="4" customFormat="1">
      <c r="A818" s="1"/>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row>
    <row r="819" spans="1:68" s="4" customFormat="1">
      <c r="A819" s="1"/>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row>
    <row r="820" spans="1:68" s="4" customFormat="1">
      <c r="A820" s="1"/>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row>
    <row r="821" spans="1:68" s="4" customFormat="1">
      <c r="A821" s="1"/>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row>
    <row r="822" spans="1:68" s="4" customFormat="1">
      <c r="A822" s="1"/>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row>
    <row r="823" spans="1:68" s="4" customFormat="1">
      <c r="A823" s="1"/>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row>
    <row r="824" spans="1:68" s="4" customFormat="1">
      <c r="A824" s="1"/>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row>
    <row r="825" spans="1:68" s="4" customFormat="1">
      <c r="A825" s="1"/>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row>
    <row r="826" spans="1:68" s="4" customFormat="1">
      <c r="A826" s="1"/>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row>
    <row r="827" spans="1:68" s="4" customFormat="1">
      <c r="A827" s="1"/>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row>
    <row r="828" spans="1:68" s="4" customFormat="1">
      <c r="A828" s="1"/>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row>
    <row r="829" spans="1:68" s="4" customFormat="1">
      <c r="A829" s="1"/>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row>
    <row r="830" spans="1:68" s="4" customFormat="1">
      <c r="A830" s="1"/>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row>
    <row r="831" spans="1:68" s="4" customFormat="1">
      <c r="A831" s="1"/>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row>
    <row r="832" spans="1:68" s="4" customFormat="1">
      <c r="A832" s="1"/>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row>
    <row r="833" spans="1:68" s="4" customFormat="1">
      <c r="A833" s="1"/>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row>
    <row r="834" spans="1:68" s="4" customFormat="1">
      <c r="A834" s="1"/>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row>
    <row r="835" spans="1:68" s="4" customFormat="1">
      <c r="A835" s="1"/>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row>
    <row r="836" spans="1:68" s="4" customFormat="1">
      <c r="A836" s="1"/>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row>
    <row r="837" spans="1:68" s="4" customFormat="1">
      <c r="A837" s="1"/>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row>
    <row r="838" spans="1:68" s="4" customFormat="1">
      <c r="A838" s="1"/>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row>
    <row r="839" spans="1:68" s="4" customFormat="1">
      <c r="A839" s="1"/>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row>
    <row r="840" spans="1:68" s="4" customFormat="1">
      <c r="A840" s="1"/>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row>
    <row r="841" spans="1:68" s="4" customFormat="1">
      <c r="A841" s="1"/>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row>
    <row r="842" spans="1:68" s="4" customFormat="1">
      <c r="A842" s="1"/>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row>
    <row r="843" spans="1:68" s="4" customFormat="1">
      <c r="A843" s="1"/>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row>
    <row r="844" spans="1:68" s="4" customFormat="1">
      <c r="A844" s="1"/>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row>
    <row r="845" spans="1:68" s="4" customFormat="1">
      <c r="A845" s="1"/>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row>
    <row r="846" spans="1:68" s="4" customFormat="1">
      <c r="A846" s="1"/>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row>
    <row r="847" spans="1:68" s="4" customFormat="1">
      <c r="A847" s="1"/>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row>
    <row r="848" spans="1:68" s="4" customFormat="1">
      <c r="A848" s="1"/>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row>
    <row r="849" spans="1:68" s="4" customFormat="1">
      <c r="A849" s="1"/>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row>
    <row r="850" spans="1:68" s="4" customFormat="1">
      <c r="A850" s="1"/>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row>
    <row r="851" spans="1:68" s="4" customFormat="1">
      <c r="A851" s="1"/>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row>
    <row r="852" spans="1:68" s="4" customFormat="1">
      <c r="A852" s="1"/>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row>
    <row r="853" spans="1:68" s="4" customFormat="1">
      <c r="A853" s="1"/>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row>
    <row r="854" spans="1:68" s="4" customFormat="1">
      <c r="A854" s="1"/>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row>
    <row r="855" spans="1:68" s="4" customFormat="1">
      <c r="A855" s="1"/>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row>
    <row r="856" spans="1:68" s="4" customFormat="1">
      <c r="A856" s="1"/>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row>
    <row r="857" spans="1:68" s="4" customFormat="1">
      <c r="A857" s="1"/>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row>
    <row r="858" spans="1:68" s="4" customFormat="1">
      <c r="A858" s="1"/>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row>
    <row r="859" spans="1:68" s="4" customFormat="1">
      <c r="A859" s="1"/>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row>
    <row r="860" spans="1:68" s="4" customFormat="1">
      <c r="A860" s="1"/>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row>
    <row r="861" spans="1:68" s="4" customFormat="1">
      <c r="A861" s="1"/>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row>
    <row r="862" spans="1:68" s="4" customFormat="1">
      <c r="A862" s="1"/>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row>
    <row r="863" spans="1:68" s="4" customFormat="1">
      <c r="A863" s="1"/>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row>
    <row r="864" spans="1:68" s="4" customFormat="1">
      <c r="A864" s="1"/>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row>
    <row r="865" spans="1:68" s="4" customFormat="1">
      <c r="A865" s="1"/>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row>
    <row r="866" spans="1:68" s="4" customFormat="1">
      <c r="A866" s="1"/>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row>
    <row r="867" spans="1:68" s="4" customFormat="1">
      <c r="A867" s="1"/>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row>
    <row r="868" spans="1:68" s="4" customFormat="1">
      <c r="A868" s="1"/>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row>
    <row r="869" spans="1:68" s="4" customFormat="1">
      <c r="A869" s="1"/>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row>
    <row r="870" spans="1:68" s="4" customFormat="1">
      <c r="A870" s="1"/>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row>
    <row r="871" spans="1:68" s="4" customFormat="1">
      <c r="A871" s="1"/>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row>
    <row r="872" spans="1:68" s="4" customFormat="1">
      <c r="A872" s="1"/>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row>
    <row r="873" spans="1:68" s="4" customFormat="1">
      <c r="A873" s="1"/>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row>
    <row r="874" spans="1:68" s="4" customFormat="1">
      <c r="A874" s="1"/>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row>
    <row r="875" spans="1:68" s="4" customFormat="1">
      <c r="A875" s="1"/>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row>
    <row r="876" spans="1:68" s="4" customFormat="1">
      <c r="A876" s="1"/>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row>
    <row r="877" spans="1:68" s="4" customFormat="1">
      <c r="A877" s="1"/>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row>
    <row r="878" spans="1:68" s="4" customFormat="1">
      <c r="A878" s="1"/>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row>
    <row r="879" spans="1:68" s="4" customFormat="1">
      <c r="A879" s="1"/>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row>
    <row r="880" spans="1:68" s="4" customFormat="1">
      <c r="A880" s="1"/>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row>
    <row r="881" spans="1:68" s="4" customFormat="1">
      <c r="A881" s="1"/>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row>
    <row r="882" spans="1:68" s="4" customFormat="1">
      <c r="A882" s="1"/>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row>
    <row r="883" spans="1:68" s="4" customFormat="1">
      <c r="A883" s="1"/>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row>
    <row r="884" spans="1:68" s="4" customFormat="1">
      <c r="A884" s="1"/>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row>
    <row r="885" spans="1:68" s="4" customFormat="1">
      <c r="A885" s="1"/>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row>
    <row r="886" spans="1:68" s="4" customFormat="1">
      <c r="A886" s="1"/>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row>
    <row r="887" spans="1:68" s="4" customFormat="1">
      <c r="A887" s="1"/>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row>
    <row r="888" spans="1:68" s="4" customFormat="1">
      <c r="A888" s="1"/>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row>
    <row r="889" spans="1:68" s="4" customFormat="1">
      <c r="A889" s="1"/>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row>
    <row r="890" spans="1:68" s="4" customFormat="1">
      <c r="A890" s="1"/>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row>
    <row r="891" spans="1:68" s="4" customFormat="1">
      <c r="A891" s="1"/>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row>
    <row r="892" spans="1:68" s="4" customFormat="1">
      <c r="A892" s="1"/>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row>
    <row r="893" spans="1:68" s="4" customFormat="1">
      <c r="A893" s="1"/>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row>
    <row r="894" spans="1:68" s="4" customFormat="1">
      <c r="A894" s="1"/>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row>
    <row r="895" spans="1:68" s="4" customFormat="1">
      <c r="A895" s="1"/>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row>
    <row r="896" spans="1:68" s="4" customFormat="1">
      <c r="A896" s="1"/>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row>
    <row r="897" spans="1:68" s="4" customFormat="1">
      <c r="A897" s="1"/>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row>
    <row r="898" spans="1:68" s="4" customFormat="1">
      <c r="A898" s="1"/>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row>
    <row r="899" spans="1:68" s="4" customFormat="1">
      <c r="A899" s="1"/>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row>
    <row r="900" spans="1:68" s="4" customFormat="1">
      <c r="A900" s="1"/>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row>
    <row r="901" spans="1:68" s="4" customFormat="1">
      <c r="A901" s="1"/>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row>
    <row r="902" spans="1:68" s="4" customFormat="1">
      <c r="A902" s="1"/>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row>
    <row r="903" spans="1:68" s="4" customFormat="1">
      <c r="A903" s="1"/>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row>
    <row r="904" spans="1:68" s="4" customFormat="1">
      <c r="A904" s="1"/>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row>
    <row r="905" spans="1:68" s="4" customFormat="1">
      <c r="A905" s="1"/>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row>
    <row r="906" spans="1:68" s="4" customFormat="1">
      <c r="A906" s="1"/>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row>
    <row r="907" spans="1:68" s="4" customFormat="1">
      <c r="A907" s="1"/>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row>
    <row r="908" spans="1:68" s="4" customFormat="1">
      <c r="A908" s="1"/>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row>
    <row r="909" spans="1:68" s="4" customFormat="1">
      <c r="A909" s="1"/>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row>
    <row r="910" spans="1:68" s="4" customFormat="1">
      <c r="A910" s="1"/>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row>
    <row r="911" spans="1:68" s="4" customFormat="1">
      <c r="A911" s="1"/>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row>
    <row r="912" spans="1:68" s="4" customFormat="1">
      <c r="A912" s="1"/>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row>
    <row r="913" spans="1:68" s="4" customFormat="1">
      <c r="A913" s="1"/>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row>
    <row r="914" spans="1:68" s="4" customFormat="1">
      <c r="A914" s="1"/>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row>
    <row r="915" spans="1:68" s="4" customFormat="1">
      <c r="A915" s="1"/>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row>
    <row r="916" spans="1:68" s="4" customFormat="1">
      <c r="A916" s="1"/>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row>
    <row r="917" spans="1:68" s="4" customFormat="1">
      <c r="A917" s="1"/>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row>
    <row r="918" spans="1:68" s="4" customFormat="1">
      <c r="A918" s="1"/>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row>
    <row r="919" spans="1:68" s="4" customFormat="1">
      <c r="A919" s="1"/>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row>
    <row r="920" spans="1:68" s="4" customFormat="1">
      <c r="A920" s="1"/>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row>
    <row r="921" spans="1:68" s="4" customFormat="1">
      <c r="A921" s="1"/>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row>
    <row r="922" spans="1:68" s="4" customFormat="1">
      <c r="A922" s="1"/>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row>
    <row r="923" spans="1:68" s="4" customFormat="1">
      <c r="A923" s="1"/>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row>
    <row r="924" spans="1:68" s="4" customFormat="1">
      <c r="A924" s="1"/>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row>
    <row r="925" spans="1:68" s="4" customFormat="1">
      <c r="A925" s="1"/>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row>
    <row r="926" spans="1:68" s="4" customFormat="1">
      <c r="A926" s="1"/>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row>
    <row r="927" spans="1:68" s="4" customFormat="1">
      <c r="A927" s="1"/>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row>
    <row r="928" spans="1:68" s="4" customFormat="1">
      <c r="A928" s="1"/>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row>
    <row r="929" spans="1:68" s="4" customFormat="1">
      <c r="A929" s="1"/>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row>
    <row r="930" spans="1:68" s="4" customFormat="1">
      <c r="A930" s="1"/>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row>
    <row r="931" spans="1:68" s="4" customFormat="1">
      <c r="A931" s="1"/>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row>
    <row r="932" spans="1:68" s="4" customFormat="1">
      <c r="A932" s="1"/>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row>
    <row r="933" spans="1:68" s="4" customFormat="1">
      <c r="A933" s="1"/>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row>
    <row r="934" spans="1:68" s="4" customFormat="1">
      <c r="A934" s="1"/>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row>
    <row r="935" spans="1:68" s="4" customFormat="1">
      <c r="A935" s="1"/>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row>
    <row r="936" spans="1:68" s="4" customFormat="1">
      <c r="A936" s="1"/>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row>
    <row r="937" spans="1:68" s="4" customFormat="1">
      <c r="A937" s="1"/>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row>
    <row r="938" spans="1:68" s="4" customFormat="1">
      <c r="A938" s="1"/>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row>
    <row r="939" spans="1:68" s="4" customFormat="1">
      <c r="A939" s="1"/>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row>
    <row r="940" spans="1:68" s="4" customFormat="1">
      <c r="A940" s="1"/>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row>
    <row r="941" spans="1:68" s="4" customFormat="1">
      <c r="A941" s="1"/>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row>
    <row r="942" spans="1:68" s="4" customFormat="1">
      <c r="A942" s="1"/>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row>
    <row r="943" spans="1:68" s="4" customFormat="1">
      <c r="A943" s="1"/>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row>
    <row r="944" spans="1:68" s="4" customFormat="1">
      <c r="A944" s="1"/>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row>
    <row r="945" spans="1:68" s="4" customFormat="1">
      <c r="A945" s="1"/>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row>
    <row r="946" spans="1:68" s="4" customFormat="1">
      <c r="A946" s="1"/>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row>
    <row r="947" spans="1:68" s="4" customFormat="1">
      <c r="A947" s="1"/>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row>
    <row r="948" spans="1:68" s="4" customFormat="1">
      <c r="A948" s="1"/>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row>
    <row r="949" spans="1:68" s="4" customFormat="1">
      <c r="A949" s="1"/>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row>
    <row r="950" spans="1:68" s="4" customFormat="1">
      <c r="A950" s="1"/>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row>
    <row r="951" spans="1:68" s="4" customFormat="1">
      <c r="A951" s="1"/>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row>
    <row r="952" spans="1:68" s="4" customFormat="1">
      <c r="A952" s="1"/>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row>
    <row r="953" spans="1:68" s="4" customFormat="1">
      <c r="A953" s="1"/>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row>
    <row r="954" spans="1:68" s="4" customFormat="1">
      <c r="A954" s="1"/>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row>
    <row r="955" spans="1:68" s="4" customFormat="1">
      <c r="A955" s="1"/>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row>
    <row r="956" spans="1:68" s="4" customFormat="1">
      <c r="A956" s="1"/>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row>
    <row r="957" spans="1:68" s="4" customFormat="1">
      <c r="A957" s="1"/>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row>
    <row r="958" spans="1:68" s="4" customFormat="1">
      <c r="A958" s="1"/>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row>
    <row r="959" spans="1:68" s="4" customFormat="1">
      <c r="A959" s="1"/>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row>
    <row r="960" spans="1:68" s="4" customFormat="1">
      <c r="A960" s="1"/>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row>
    <row r="961" spans="1:68" s="4" customFormat="1">
      <c r="A961" s="1"/>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row>
    <row r="962" spans="1:68" s="4" customFormat="1">
      <c r="A962" s="1"/>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row>
    <row r="963" spans="1:68" s="4" customFormat="1">
      <c r="A963" s="1"/>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row>
    <row r="964" spans="1:68" s="4" customFormat="1">
      <c r="A964" s="1"/>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row>
    <row r="965" spans="1:68" s="4" customFormat="1">
      <c r="A965" s="1"/>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row>
    <row r="966" spans="1:68" s="4" customFormat="1">
      <c r="A966" s="1"/>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row>
    <row r="967" spans="1:68" s="4" customFormat="1">
      <c r="A967" s="1"/>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row>
    <row r="968" spans="1:68" s="4" customFormat="1">
      <c r="A968" s="1"/>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row>
    <row r="969" spans="1:68" s="4" customFormat="1">
      <c r="A969" s="1"/>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row>
    <row r="970" spans="1:68" s="4" customFormat="1">
      <c r="A970" s="1"/>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row>
    <row r="971" spans="1:68" s="4" customFormat="1">
      <c r="A971" s="1"/>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row>
    <row r="972" spans="1:68" s="4" customFormat="1">
      <c r="A972" s="1"/>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row>
    <row r="973" spans="1:68" s="4" customFormat="1">
      <c r="A973" s="1"/>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row>
    <row r="974" spans="1:68" s="4" customFormat="1">
      <c r="A974" s="1"/>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row>
    <row r="975" spans="1:68" s="4" customFormat="1">
      <c r="A975" s="1"/>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row>
    <row r="976" spans="1:68" s="4" customFormat="1">
      <c r="A976" s="1"/>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row>
    <row r="977" spans="1:68" s="4" customFormat="1">
      <c r="A977" s="1"/>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row>
    <row r="978" spans="1:68" s="4" customFormat="1">
      <c r="A978" s="1"/>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row>
    <row r="979" spans="1:68" s="4" customFormat="1">
      <c r="A979" s="1"/>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row>
    <row r="980" spans="1:68" s="4" customFormat="1">
      <c r="A980" s="1"/>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row>
    <row r="981" spans="1:68" s="4" customFormat="1">
      <c r="A981" s="1"/>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row>
    <row r="982" spans="1:68" s="4" customFormat="1">
      <c r="A982" s="1"/>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row>
    <row r="983" spans="1:68" s="4" customFormat="1">
      <c r="A983" s="1"/>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row>
    <row r="984" spans="1:68" s="4" customFormat="1">
      <c r="A984" s="1"/>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row>
    <row r="985" spans="1:68" s="4" customFormat="1">
      <c r="A985" s="1"/>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row>
    <row r="986" spans="1:68" s="4" customFormat="1">
      <c r="A986" s="1"/>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row>
    <row r="987" spans="1:68" s="4" customFormat="1">
      <c r="A987" s="1"/>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row>
    <row r="988" spans="1:68" s="4" customFormat="1">
      <c r="A988" s="1"/>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row>
    <row r="989" spans="1:68" s="4" customFormat="1">
      <c r="A989" s="1"/>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row>
    <row r="990" spans="1:68" s="4" customFormat="1">
      <c r="A990" s="1"/>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row>
    <row r="991" spans="1:68" s="4" customFormat="1">
      <c r="A991" s="1"/>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row>
    <row r="992" spans="1:68" s="4" customFormat="1">
      <c r="A992" s="1"/>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row>
    <row r="993" spans="1:68" s="4" customFormat="1">
      <c r="A993" s="1"/>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row>
    <row r="994" spans="1:68" s="4" customFormat="1">
      <c r="A994" s="1"/>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row>
    <row r="995" spans="1:68" s="4" customFormat="1">
      <c r="A995" s="1"/>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row>
    <row r="996" spans="1:68" s="4" customFormat="1">
      <c r="A996" s="1"/>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row>
    <row r="997" spans="1:68" s="4" customFormat="1">
      <c r="A997" s="1"/>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row>
    <row r="998" spans="1:68" s="4" customFormat="1">
      <c r="A998" s="1"/>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row>
    <row r="999" spans="1:68" s="4" customFormat="1">
      <c r="A999" s="1"/>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row>
    <row r="1000" spans="1:68" s="4" customFormat="1">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row>
    <row r="1001" spans="1:68" s="4" customFormat="1">
      <c r="A1001" s="1"/>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row>
    <row r="1002" spans="1:68" s="4" customFormat="1">
      <c r="A1002" s="1"/>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row>
    <row r="1003" spans="1:68" s="4" customFormat="1">
      <c r="A1003" s="1"/>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row>
    <row r="1004" spans="1:68" s="4" customFormat="1">
      <c r="A1004" s="1"/>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row>
    <row r="1005" spans="1:68" s="4" customFormat="1">
      <c r="A1005" s="1"/>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row>
    <row r="1006" spans="1:68" s="4" customFormat="1">
      <c r="A1006" s="1"/>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row>
    <row r="1007" spans="1:68" s="4" customFormat="1">
      <c r="A1007" s="1"/>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row>
    <row r="1008" spans="1:68" s="4" customFormat="1">
      <c r="A1008" s="1"/>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row>
    <row r="1009" spans="1:68" s="4" customFormat="1">
      <c r="A1009" s="1"/>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row>
    <row r="1010" spans="1:68" s="4" customFormat="1">
      <c r="A1010" s="1"/>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row>
    <row r="1011" spans="1:68" s="4" customFormat="1">
      <c r="A1011" s="1"/>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row>
    <row r="1012" spans="1:68" s="4" customFormat="1">
      <c r="A1012" s="1"/>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row>
    <row r="1013" spans="1:68" s="4" customFormat="1">
      <c r="A1013" s="1"/>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row>
    <row r="1014" spans="1:68" s="4" customFormat="1">
      <c r="A1014" s="1"/>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row>
    <row r="1015" spans="1:68" s="4" customFormat="1">
      <c r="A1015" s="1"/>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row>
    <row r="1016" spans="1:68" s="4" customFormat="1">
      <c r="A1016" s="1"/>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row>
    <row r="1017" spans="1:68" s="4" customFormat="1">
      <c r="A1017" s="1"/>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row>
    <row r="1018" spans="1:68" s="4" customFormat="1">
      <c r="A1018" s="1"/>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row>
    <row r="1019" spans="1:68" s="4" customFormat="1">
      <c r="A1019" s="1"/>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row>
    <row r="1020" spans="1:68" s="4" customFormat="1">
      <c r="A1020" s="1"/>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row>
    <row r="1021" spans="1:68" s="4" customFormat="1">
      <c r="A1021" s="1"/>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row>
    <row r="1022" spans="1:68" s="4" customFormat="1">
      <c r="A1022" s="1"/>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row>
    <row r="1023" spans="1:68" s="4" customFormat="1">
      <c r="A1023" s="1"/>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row>
    <row r="1024" spans="1:68" s="4" customFormat="1">
      <c r="A1024" s="1"/>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row>
    <row r="1025" spans="1:68" s="4" customFormat="1">
      <c r="A1025" s="1"/>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row>
    <row r="1026" spans="1:68" s="4" customFormat="1">
      <c r="A1026" s="1"/>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row>
    <row r="1027" spans="1:68" s="4" customFormat="1">
      <c r="A1027" s="1"/>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row>
    <row r="1028" spans="1:68" s="4" customFormat="1">
      <c r="A1028" s="1"/>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row>
    <row r="1029" spans="1:68" s="4" customFormat="1">
      <c r="A1029" s="1"/>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row>
    <row r="1030" spans="1:68" s="4" customFormat="1">
      <c r="A1030" s="1"/>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row>
    <row r="1031" spans="1:68" s="4" customFormat="1">
      <c r="A1031" s="1"/>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row>
    <row r="1032" spans="1:68" s="4" customFormat="1">
      <c r="A1032" s="1"/>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row>
    <row r="1033" spans="1:68" s="4" customFormat="1">
      <c r="A1033" s="1"/>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row>
    <row r="1034" spans="1:68" s="4" customFormat="1">
      <c r="A1034" s="1"/>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row>
    <row r="1035" spans="1:68" s="4" customFormat="1">
      <c r="A1035" s="1"/>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row>
    <row r="1036" spans="1:68" s="4" customFormat="1">
      <c r="A1036" s="1"/>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row>
    <row r="1037" spans="1:68" s="4" customFormat="1">
      <c r="A1037" s="1"/>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row>
    <row r="1038" spans="1:68" s="4" customFormat="1">
      <c r="A1038" s="1"/>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row>
    <row r="1039" spans="1:68" s="4" customFormat="1">
      <c r="A1039" s="1"/>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row>
    <row r="1040" spans="1:68" s="4" customFormat="1">
      <c r="A1040" s="1"/>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row>
    <row r="1041" spans="1:68" s="4" customFormat="1">
      <c r="A1041" s="1"/>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row>
    <row r="1042" spans="1:68" s="4" customFormat="1">
      <c r="A1042" s="1"/>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row>
    <row r="1043" spans="1:68" s="4" customFormat="1">
      <c r="A1043" s="1"/>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row>
    <row r="1044" spans="1:68" s="4" customFormat="1">
      <c r="A1044" s="1"/>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row>
    <row r="1045" spans="1:68" s="4" customFormat="1">
      <c r="A1045" s="1"/>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row>
    <row r="1046" spans="1:68" s="4" customFormat="1">
      <c r="A1046" s="1"/>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row>
    <row r="1047" spans="1:68" s="4" customFormat="1">
      <c r="A1047" s="1"/>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row>
    <row r="1048" spans="1:68" s="4" customFormat="1">
      <c r="A1048" s="1"/>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row>
    <row r="1049" spans="1:68" s="4" customFormat="1">
      <c r="A1049" s="1"/>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row>
    <row r="1050" spans="1:68" s="4" customFormat="1">
      <c r="A1050" s="1"/>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row>
    <row r="1051" spans="1:68" s="4" customFormat="1">
      <c r="A1051" s="1"/>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row>
    <row r="1052" spans="1:68" s="4" customFormat="1">
      <c r="A1052" s="1"/>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row>
    <row r="1053" spans="1:68" s="4" customFormat="1">
      <c r="A1053" s="1"/>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row>
    <row r="1054" spans="1:68" s="4" customFormat="1">
      <c r="A1054" s="1"/>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row>
    <row r="1055" spans="1:68" s="4" customFormat="1">
      <c r="A1055" s="1"/>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row>
    <row r="1056" spans="1:68" s="4" customFormat="1">
      <c r="A1056" s="1"/>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row>
    <row r="1057" spans="1:68" s="4" customFormat="1">
      <c r="A1057" s="1"/>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row>
    <row r="1058" spans="1:68" s="4" customFormat="1">
      <c r="A1058" s="1"/>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row>
    <row r="1059" spans="1:68" s="4" customFormat="1">
      <c r="A1059" s="1"/>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row>
    <row r="1060" spans="1:68" s="4" customFormat="1">
      <c r="A1060" s="1"/>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row>
    <row r="1061" spans="1:68" s="4" customFormat="1">
      <c r="A1061" s="1"/>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row>
    <row r="1062" spans="1:68" s="4" customFormat="1">
      <c r="A1062" s="1"/>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row>
    <row r="1063" spans="1:68" s="4" customFormat="1">
      <c r="A1063" s="1"/>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row>
    <row r="1064" spans="1:68" s="4" customFormat="1">
      <c r="A1064" s="1"/>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row>
    <row r="1065" spans="1:68" s="4" customFormat="1">
      <c r="A1065" s="1"/>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row>
    <row r="1066" spans="1:68" s="4" customFormat="1">
      <c r="A1066" s="1"/>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row>
    <row r="1067" spans="1:68" s="4" customFormat="1">
      <c r="A1067" s="1"/>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row>
    <row r="1068" spans="1:68" s="4" customFormat="1">
      <c r="A1068" s="1"/>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row>
    <row r="1069" spans="1:68" s="4" customFormat="1">
      <c r="A1069" s="1"/>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row>
    <row r="1070" spans="1:68" s="4" customFormat="1">
      <c r="A1070" s="1"/>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row>
    <row r="1071" spans="1:68" s="4" customFormat="1">
      <c r="A1071" s="1"/>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row>
    <row r="1072" spans="1:68" s="4" customFormat="1">
      <c r="A1072" s="1"/>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row>
    <row r="1073" spans="1:68" s="4" customFormat="1">
      <c r="A1073" s="1"/>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row>
    <row r="1074" spans="1:68" s="4" customFormat="1">
      <c r="A1074" s="1"/>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row>
    <row r="1075" spans="1:68" s="4" customFormat="1">
      <c r="A1075" s="1"/>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row>
    <row r="1076" spans="1:68" s="4" customFormat="1">
      <c r="A1076" s="1"/>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row>
    <row r="1077" spans="1:68" s="4" customFormat="1">
      <c r="A1077" s="1"/>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row>
    <row r="1078" spans="1:68" s="4" customFormat="1">
      <c r="A1078" s="1"/>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row>
    <row r="1079" spans="1:68" s="4" customFormat="1">
      <c r="A1079" s="1"/>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row>
    <row r="1080" spans="1:68" s="4" customFormat="1">
      <c r="A1080" s="1"/>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row>
    <row r="1081" spans="1:68" s="4" customFormat="1">
      <c r="A1081" s="1"/>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row>
    <row r="1082" spans="1:68" s="4" customFormat="1">
      <c r="A1082" s="1"/>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row>
    <row r="1083" spans="1:68" s="4" customFormat="1">
      <c r="A1083" s="1"/>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row>
    <row r="1084" spans="1:68" s="4" customFormat="1">
      <c r="A1084" s="1"/>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row>
    <row r="1085" spans="1:68" s="4" customFormat="1">
      <c r="A1085" s="1"/>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row>
    <row r="1086" spans="1:68" s="4" customFormat="1">
      <c r="A1086" s="1"/>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row>
    <row r="1087" spans="1:68" s="4" customFormat="1">
      <c r="A1087" s="1"/>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row>
    <row r="1088" spans="1:68" s="4" customFormat="1">
      <c r="A1088" s="1"/>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row>
    <row r="1089" spans="1:68" s="4" customFormat="1">
      <c r="A1089" s="1"/>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row>
    <row r="1090" spans="1:68" s="4" customFormat="1">
      <c r="A1090" s="1"/>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row>
    <row r="1091" spans="1:68" s="4" customFormat="1">
      <c r="A1091" s="1"/>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row>
    <row r="1092" spans="1:68" s="4" customFormat="1">
      <c r="A1092" s="1"/>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row>
    <row r="1093" spans="1:68" s="4" customFormat="1">
      <c r="A1093" s="1"/>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row>
    <row r="1094" spans="1:68" s="4" customFormat="1">
      <c r="A1094" s="1"/>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row>
    <row r="1095" spans="1:68" s="4" customFormat="1">
      <c r="A1095" s="1"/>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row>
    <row r="1096" spans="1:68" s="4" customFormat="1">
      <c r="A1096" s="1"/>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row>
    <row r="1097" spans="1:68" s="4" customFormat="1">
      <c r="A1097" s="1"/>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row>
    <row r="1098" spans="1:68" s="4" customFormat="1">
      <c r="A1098" s="1"/>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row>
    <row r="1099" spans="1:68" s="4" customFormat="1">
      <c r="A1099" s="1"/>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row>
    <row r="1100" spans="1:68" s="4" customFormat="1">
      <c r="A1100" s="1"/>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row>
    <row r="1101" spans="1:68" s="4" customFormat="1">
      <c r="A1101" s="1"/>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row>
    <row r="1102" spans="1:68" s="4" customFormat="1">
      <c r="A1102" s="1"/>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row>
    <row r="1103" spans="1:68" s="4" customFormat="1">
      <c r="A1103" s="1"/>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row>
    <row r="1104" spans="1:68" s="4" customFormat="1">
      <c r="A1104" s="1"/>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row>
    <row r="1105" spans="1:68" s="4" customFormat="1">
      <c r="A1105" s="1"/>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row>
    <row r="1106" spans="1:68" s="4" customFormat="1">
      <c r="A1106" s="1"/>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row>
    <row r="1107" spans="1:68" s="4" customFormat="1">
      <c r="A1107" s="1"/>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row>
    <row r="1108" spans="1:68" s="4" customFormat="1">
      <c r="A1108" s="1"/>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row>
    <row r="1109" spans="1:68" s="4" customFormat="1">
      <c r="A1109" s="1"/>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row>
    <row r="1110" spans="1:68" s="4" customFormat="1">
      <c r="A1110" s="1"/>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row>
    <row r="1111" spans="1:68" s="4" customFormat="1">
      <c r="A1111" s="1"/>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row>
    <row r="1112" spans="1:68" s="4" customFormat="1">
      <c r="A1112" s="1"/>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row>
    <row r="1113" spans="1:68" s="4" customFormat="1">
      <c r="A1113" s="1"/>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row>
    <row r="1114" spans="1:68" s="4" customFormat="1">
      <c r="A1114" s="1"/>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row>
    <row r="1115" spans="1:68" s="4" customFormat="1">
      <c r="A1115" s="1"/>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row>
    <row r="1116" spans="1:68" s="4" customFormat="1">
      <c r="A1116" s="1"/>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row>
    <row r="1117" spans="1:68" s="4" customFormat="1">
      <c r="A1117" s="1"/>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row>
    <row r="1118" spans="1:68" s="4" customFormat="1">
      <c r="A1118" s="1"/>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row>
    <row r="1119" spans="1:68" s="4" customFormat="1">
      <c r="A1119" s="1"/>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row>
    <row r="1120" spans="1:68" s="4" customFormat="1">
      <c r="A1120" s="1"/>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row>
    <row r="1121" spans="1:68" s="4" customFormat="1">
      <c r="A1121" s="1"/>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row>
    <row r="1122" spans="1:68" s="4" customFormat="1">
      <c r="A1122" s="1"/>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row>
    <row r="1123" spans="1:68" s="4" customFormat="1">
      <c r="A1123" s="1"/>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row>
    <row r="1124" spans="1:68" s="4" customFormat="1">
      <c r="A1124" s="1"/>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row>
    <row r="1125" spans="1:68" s="4" customFormat="1">
      <c r="A1125" s="1"/>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row>
    <row r="1126" spans="1:68" s="4" customFormat="1">
      <c r="A1126" s="1"/>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row>
    <row r="1127" spans="1:68" s="4" customFormat="1">
      <c r="A1127" s="1"/>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row>
    <row r="1128" spans="1:68" s="4" customFormat="1">
      <c r="A1128" s="1"/>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row>
    <row r="1129" spans="1:68" s="4" customFormat="1">
      <c r="A1129" s="1"/>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row>
    <row r="1130" spans="1:68" s="4" customFormat="1">
      <c r="A1130" s="1"/>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row>
    <row r="1131" spans="1:68" s="4" customFormat="1">
      <c r="A1131" s="1"/>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row>
    <row r="1132" spans="1:68" s="4" customFormat="1">
      <c r="A1132" s="1"/>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row>
    <row r="1133" spans="1:68" s="4" customFormat="1">
      <c r="A1133" s="1"/>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row>
    <row r="1134" spans="1:68" s="4" customFormat="1">
      <c r="A1134" s="1"/>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row>
    <row r="1135" spans="1:68" s="4" customFormat="1">
      <c r="A1135" s="1"/>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row>
    <row r="1136" spans="1:68" s="4" customFormat="1">
      <c r="A1136" s="1"/>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row>
    <row r="1137" spans="1:68" s="4" customFormat="1">
      <c r="A1137" s="1"/>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row>
    <row r="1138" spans="1:68" s="4" customFormat="1">
      <c r="A1138" s="1"/>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row>
    <row r="1139" spans="1:68" s="4" customFormat="1">
      <c r="A1139" s="1"/>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row>
    <row r="1140" spans="1:68" s="4" customFormat="1">
      <c r="A1140" s="1"/>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row>
    <row r="1141" spans="1:68" s="4" customFormat="1">
      <c r="A1141" s="1"/>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row>
    <row r="1142" spans="1:68" s="4" customFormat="1">
      <c r="A1142" s="1"/>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row>
    <row r="1143" spans="1:68" s="4" customFormat="1">
      <c r="A1143" s="1"/>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row>
    <row r="1144" spans="1:68" s="4" customFormat="1">
      <c r="A1144" s="1"/>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row>
    <row r="1145" spans="1:68" s="4" customFormat="1">
      <c r="A1145" s="1"/>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row>
    <row r="1146" spans="1:68" s="4" customFormat="1">
      <c r="A1146" s="1"/>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row>
    <row r="1147" spans="1:68" s="4" customFormat="1">
      <c r="A1147" s="1"/>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row>
    <row r="1148" spans="1:68" s="4" customFormat="1">
      <c r="A1148" s="1"/>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row>
    <row r="1149" spans="1:68" s="4" customFormat="1">
      <c r="A1149" s="1"/>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row>
    <row r="1150" spans="1:68" s="4" customFormat="1">
      <c r="A1150" s="1"/>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row>
    <row r="1151" spans="1:68" s="4" customFormat="1">
      <c r="A1151" s="1"/>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row>
    <row r="1152" spans="1:68" s="4" customFormat="1">
      <c r="A1152" s="1"/>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row>
    <row r="1153" spans="1:68" s="4" customFormat="1">
      <c r="A1153" s="1"/>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row>
    <row r="1154" spans="1:68" s="4" customFormat="1">
      <c r="A1154" s="1"/>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row>
    <row r="1155" spans="1:68" s="4" customFormat="1">
      <c r="A1155" s="1"/>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row>
    <row r="1156" spans="1:68" s="4" customFormat="1">
      <c r="A1156" s="1"/>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row>
    <row r="1157" spans="1:68" s="4" customFormat="1">
      <c r="A1157" s="1"/>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row>
    <row r="1158" spans="1:68" s="4" customFormat="1">
      <c r="A1158" s="1"/>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row>
    <row r="1159" spans="1:68" s="4" customFormat="1">
      <c r="A1159" s="1"/>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row>
    <row r="1160" spans="1:68" s="4" customFormat="1">
      <c r="A1160" s="1"/>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row>
    <row r="1161" spans="1:68" s="4" customFormat="1">
      <c r="A1161" s="1"/>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row>
    <row r="1162" spans="1:68" s="4" customFormat="1">
      <c r="A1162" s="1"/>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row>
    <row r="1163" spans="1:68" s="4" customFormat="1">
      <c r="A1163" s="1"/>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row>
    <row r="1164" spans="1:68" s="4" customFormat="1">
      <c r="A1164" s="1"/>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row>
    <row r="1165" spans="1:68" s="4" customFormat="1">
      <c r="A1165" s="1"/>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row>
    <row r="1166" spans="1:68" s="4" customFormat="1">
      <c r="A1166" s="1"/>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row>
    <row r="1167" spans="1:68" s="4" customFormat="1">
      <c r="A1167" s="1"/>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row>
    <row r="1168" spans="1:68" s="4" customFormat="1">
      <c r="A1168" s="1"/>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row>
    <row r="1169" spans="1:68" s="4" customFormat="1">
      <c r="A1169" s="1"/>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row>
    <row r="1170" spans="1:68" s="4" customFormat="1">
      <c r="A1170" s="1"/>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row>
    <row r="1171" spans="1:68" s="4" customFormat="1">
      <c r="A1171" s="1"/>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row>
    <row r="1172" spans="1:68" s="4" customFormat="1">
      <c r="A1172" s="1"/>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row>
    <row r="1173" spans="1:68" s="4" customFormat="1">
      <c r="A1173" s="1"/>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row>
    <row r="1174" spans="1:68" s="4" customFormat="1">
      <c r="A1174" s="1"/>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row>
    <row r="1175" spans="1:68" s="4" customFormat="1">
      <c r="A1175" s="1"/>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row>
    <row r="1176" spans="1:68" s="4" customFormat="1">
      <c r="A1176" s="1"/>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row>
    <row r="1177" spans="1:68" s="4" customFormat="1">
      <c r="A1177" s="1"/>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row>
    <row r="1178" spans="1:68" s="4" customFormat="1">
      <c r="A1178" s="1"/>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row>
    <row r="1179" spans="1:68" s="4" customFormat="1">
      <c r="A1179" s="1"/>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row>
    <row r="1180" spans="1:68" s="4" customFormat="1">
      <c r="A1180" s="1"/>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row>
    <row r="1181" spans="1:68" s="4" customFormat="1">
      <c r="A1181" s="1"/>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row>
    <row r="1182" spans="1:68" s="4" customFormat="1">
      <c r="A1182" s="1"/>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row>
    <row r="1183" spans="1:68" s="4" customFormat="1">
      <c r="A1183" s="1"/>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row>
    <row r="1184" spans="1:68" s="4" customFormat="1">
      <c r="A1184" s="1"/>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row>
    <row r="1185" spans="1:68" s="4" customFormat="1">
      <c r="A1185" s="1"/>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row>
    <row r="1186" spans="1:68" s="4" customFormat="1">
      <c r="A1186" s="1"/>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row>
    <row r="1187" spans="1:68" s="4" customFormat="1">
      <c r="A1187" s="1"/>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row>
    <row r="1188" spans="1:68" s="4" customFormat="1">
      <c r="A1188" s="1"/>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row>
    <row r="1189" spans="1:68" s="4" customFormat="1">
      <c r="A1189" s="1"/>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row>
    <row r="1190" spans="1:68" s="4" customFormat="1">
      <c r="A1190" s="1"/>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row>
    <row r="1191" spans="1:68" s="4" customFormat="1">
      <c r="A1191" s="1"/>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row>
    <row r="1192" spans="1:68" s="4" customFormat="1">
      <c r="A1192" s="1"/>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row>
    <row r="1193" spans="1:68" s="4" customFormat="1">
      <c r="A1193" s="1"/>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row>
    <row r="1194" spans="1:68" s="4" customFormat="1">
      <c r="A1194" s="1"/>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row>
    <row r="1195" spans="1:68" s="4" customFormat="1">
      <c r="A1195" s="1"/>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row>
    <row r="1196" spans="1:68" s="4" customFormat="1">
      <c r="A1196" s="1"/>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row>
    <row r="1197" spans="1:68" s="4" customFormat="1">
      <c r="A1197" s="1"/>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row>
    <row r="1198" spans="1:68" s="4" customFormat="1">
      <c r="A1198" s="1"/>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row>
    <row r="1199" spans="1:68" s="4" customFormat="1">
      <c r="A1199" s="1"/>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row>
    <row r="1200" spans="1:68" s="4" customFormat="1">
      <c r="A1200" s="1"/>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row>
    <row r="1201" spans="1:68" s="4" customFormat="1">
      <c r="A1201" s="1"/>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row>
    <row r="1202" spans="1:68" s="4" customFormat="1">
      <c r="A1202" s="1"/>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row>
    <row r="1203" spans="1:68" s="4" customFormat="1">
      <c r="A1203" s="1"/>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row>
    <row r="1204" spans="1:68" s="4" customFormat="1">
      <c r="A1204" s="1"/>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row>
    <row r="1205" spans="1:68" s="4" customFormat="1">
      <c r="A1205" s="1"/>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row>
    <row r="1206" spans="1:68" s="4" customFormat="1">
      <c r="A1206" s="1"/>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row>
    <row r="1207" spans="1:68" s="4" customFormat="1">
      <c r="A1207" s="1"/>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row>
    <row r="1208" spans="1:68" s="4" customFormat="1">
      <c r="A1208" s="1"/>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row>
    <row r="1209" spans="1:68" s="4" customFormat="1">
      <c r="A1209" s="1"/>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row>
    <row r="1210" spans="1:68" s="4" customFormat="1">
      <c r="A1210" s="1"/>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row>
    <row r="1211" spans="1:68" s="4" customFormat="1">
      <c r="A1211" s="1"/>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row>
    <row r="1212" spans="1:68" s="4" customFormat="1">
      <c r="A1212" s="1"/>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row>
    <row r="1213" spans="1:68" s="4" customFormat="1">
      <c r="A1213" s="1"/>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row>
    <row r="1214" spans="1:68" s="4" customFormat="1">
      <c r="A1214" s="1"/>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row>
    <row r="1215" spans="1:68" s="4" customFormat="1">
      <c r="A1215" s="1"/>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row>
    <row r="1216" spans="1:68" s="4" customFormat="1">
      <c r="A1216" s="1"/>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row>
    <row r="1217" spans="1:68" s="4" customFormat="1">
      <c r="A1217" s="1"/>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row>
    <row r="1218" spans="1:68" s="4" customFormat="1">
      <c r="A1218" s="1"/>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row>
    <row r="1219" spans="1:68" s="4" customFormat="1">
      <c r="A1219" s="1"/>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row>
    <row r="1220" spans="1:68" s="4" customFormat="1">
      <c r="A1220" s="1"/>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row>
    <row r="1221" spans="1:68" s="4" customFormat="1">
      <c r="A1221" s="1"/>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row>
    <row r="1222" spans="1:68" s="4" customFormat="1">
      <c r="A1222" s="1"/>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row>
    <row r="1223" spans="1:68" s="4" customFormat="1">
      <c r="A1223" s="1"/>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row>
    <row r="1224" spans="1:68" s="4" customFormat="1">
      <c r="A1224" s="1"/>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row>
    <row r="1225" spans="1:68" s="4" customFormat="1">
      <c r="A1225" s="1"/>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row>
    <row r="1226" spans="1:68" s="4" customFormat="1">
      <c r="A1226" s="1"/>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row>
    <row r="1227" spans="1:68" s="4" customFormat="1">
      <c r="A1227" s="1"/>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row>
    <row r="1228" spans="1:68" s="4" customFormat="1">
      <c r="A1228" s="1"/>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row>
    <row r="1229" spans="1:68" s="4" customFormat="1">
      <c r="A1229" s="1"/>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row>
    <row r="1230" spans="1:68" s="4" customFormat="1">
      <c r="A1230" s="1"/>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row>
    <row r="1231" spans="1:68" s="4" customFormat="1">
      <c r="A1231" s="1"/>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row>
    <row r="1232" spans="1:68" s="4" customFormat="1">
      <c r="A1232" s="1"/>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row>
    <row r="1233" spans="1:68" s="4" customFormat="1">
      <c r="A1233" s="1"/>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row>
    <row r="1234" spans="1:68" s="4" customFormat="1">
      <c r="A1234" s="1"/>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row>
    <row r="1235" spans="1:68" s="4" customFormat="1">
      <c r="A1235" s="1"/>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row>
    <row r="1236" spans="1:68" s="4" customFormat="1">
      <c r="A1236" s="1"/>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row>
    <row r="1237" spans="1:68" s="4" customFormat="1">
      <c r="A1237" s="1"/>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row>
    <row r="1238" spans="1:68" s="4" customFormat="1">
      <c r="A1238" s="1"/>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row>
    <row r="1239" spans="1:68" s="4" customFormat="1">
      <c r="A1239" s="1"/>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row>
    <row r="1240" spans="1:68" s="4" customFormat="1">
      <c r="A1240" s="1"/>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row>
    <row r="1241" spans="1:68" s="4" customFormat="1">
      <c r="A1241" s="1"/>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row>
    <row r="1242" spans="1:68" s="4" customFormat="1">
      <c r="A1242" s="1"/>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row>
    <row r="1243" spans="1:68" s="4" customFormat="1">
      <c r="A1243" s="1"/>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row>
    <row r="1244" spans="1:68" s="4" customFormat="1">
      <c r="A1244" s="1"/>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row>
    <row r="1245" spans="1:68" s="4" customFormat="1">
      <c r="A1245" s="1"/>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row>
    <row r="1246" spans="1:68" s="4" customFormat="1">
      <c r="A1246" s="1"/>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row>
    <row r="1247" spans="1:68" s="4" customFormat="1">
      <c r="A1247" s="1"/>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row>
    <row r="1248" spans="1:68" s="4" customFormat="1">
      <c r="A1248" s="1"/>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row>
    <row r="1249" spans="1:68" s="4" customFormat="1">
      <c r="A1249" s="1"/>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row>
    <row r="1250" spans="1:68" s="4" customFormat="1">
      <c r="A1250" s="1"/>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row>
    <row r="1251" spans="1:68" s="4" customFormat="1">
      <c r="A1251" s="1"/>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row>
    <row r="1252" spans="1:68" s="4" customFormat="1">
      <c r="A1252" s="1"/>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row>
    <row r="1253" spans="1:68" s="4" customFormat="1">
      <c r="A1253" s="1"/>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row>
    <row r="1254" spans="1:68" s="4" customFormat="1">
      <c r="A1254" s="1"/>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row>
    <row r="1255" spans="1:68" s="4" customFormat="1">
      <c r="A1255" s="1"/>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row>
    <row r="1256" spans="1:68" s="4" customFormat="1">
      <c r="A1256" s="1"/>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row>
    <row r="1257" spans="1:68" s="4" customFormat="1">
      <c r="A1257" s="1"/>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row>
    <row r="1258" spans="1:68" s="4" customFormat="1">
      <c r="A1258" s="1"/>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row>
    <row r="1259" spans="1:68" s="4" customFormat="1">
      <c r="A1259" s="1"/>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row>
    <row r="1260" spans="1:68" s="4" customFormat="1">
      <c r="A1260" s="1"/>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row>
    <row r="1261" spans="1:68" s="4" customFormat="1">
      <c r="A1261" s="1"/>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row>
    <row r="1262" spans="1:68" s="4" customFormat="1">
      <c r="A1262" s="1"/>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row>
    <row r="1263" spans="1:68" s="4" customFormat="1">
      <c r="A1263" s="1"/>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row>
    <row r="1264" spans="1:68" s="4" customFormat="1">
      <c r="A1264" s="1"/>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row>
    <row r="1265" spans="1:68" s="4" customFormat="1">
      <c r="A1265" s="1"/>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row>
    <row r="1266" spans="1:68" s="4" customFormat="1">
      <c r="A1266" s="1"/>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row>
    <row r="1267" spans="1:68" s="4" customFormat="1">
      <c r="A1267" s="1"/>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row>
    <row r="1268" spans="1:68" s="4" customFormat="1">
      <c r="A1268" s="1"/>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row>
    <row r="1269" spans="1:68" s="4" customFormat="1">
      <c r="A1269" s="1"/>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row>
    <row r="1270" spans="1:68" s="4" customFormat="1">
      <c r="A1270" s="1"/>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row>
    <row r="1271" spans="1:68" s="4" customFormat="1">
      <c r="A1271" s="1"/>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row>
    <row r="1272" spans="1:68" s="4" customFormat="1">
      <c r="A1272" s="1"/>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row>
    <row r="1273" spans="1:68" s="4" customFormat="1">
      <c r="A1273" s="1"/>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row>
    <row r="1274" spans="1:68" s="4" customFormat="1">
      <c r="A1274" s="1"/>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row>
    <row r="1275" spans="1:68" s="4" customFormat="1">
      <c r="A1275" s="1"/>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row>
    <row r="1276" spans="1:68" s="4" customFormat="1">
      <c r="A1276" s="1"/>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row>
    <row r="1277" spans="1:68" s="4" customFormat="1">
      <c r="A1277" s="1"/>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row>
    <row r="1278" spans="1:68" s="4" customFormat="1">
      <c r="A1278" s="1"/>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row>
    <row r="1279" spans="1:68" s="4" customFormat="1">
      <c r="A1279" s="1"/>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row>
    <row r="1280" spans="1:68" s="4" customFormat="1">
      <c r="A1280" s="1"/>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row>
    <row r="1281" spans="1:68" s="4" customFormat="1">
      <c r="A1281" s="1"/>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row>
    <row r="1282" spans="1:68" s="4" customFormat="1">
      <c r="A1282" s="1"/>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row>
    <row r="1283" spans="1:68" s="4" customFormat="1">
      <c r="A1283" s="1"/>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row>
    <row r="1284" spans="1:68" s="4" customFormat="1">
      <c r="A1284" s="1"/>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row>
    <row r="1285" spans="1:68" s="4" customFormat="1">
      <c r="A1285" s="1"/>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row>
    <row r="1286" spans="1:68" s="4" customFormat="1">
      <c r="A1286" s="1"/>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row>
    <row r="1287" spans="1:68" s="4" customFormat="1">
      <c r="A1287" s="1"/>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row>
    <row r="1288" spans="1:68" s="4" customFormat="1">
      <c r="A1288" s="1"/>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row>
    <row r="1289" spans="1:68" s="4" customFormat="1">
      <c r="A1289" s="1"/>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row>
    <row r="1290" spans="1:68" s="4" customFormat="1">
      <c r="A1290" s="1"/>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row>
    <row r="1291" spans="1:68" s="4" customFormat="1">
      <c r="A1291" s="1"/>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row>
    <row r="1292" spans="1:68" s="4" customFormat="1">
      <c r="A1292" s="1"/>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row>
    <row r="1293" spans="1:68" s="4" customFormat="1">
      <c r="A1293" s="1"/>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row>
    <row r="1294" spans="1:68" s="4" customFormat="1">
      <c r="A1294" s="1"/>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row>
    <row r="1295" spans="1:68" s="4" customFormat="1">
      <c r="A1295" s="1"/>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row>
    <row r="1296" spans="1:68" s="4" customFormat="1">
      <c r="A1296" s="1"/>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row>
    <row r="1297" spans="1:68" s="4" customFormat="1">
      <c r="A1297" s="1"/>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row>
    <row r="1298" spans="1:68" s="4" customFormat="1">
      <c r="A1298" s="1"/>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row>
    <row r="1299" spans="1:68" s="4" customFormat="1">
      <c r="A1299" s="1"/>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row>
    <row r="1300" spans="1:68" s="4" customFormat="1">
      <c r="A1300" s="1"/>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row>
    <row r="1301" spans="1:68" s="4" customFormat="1">
      <c r="A1301" s="1"/>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row>
    <row r="1302" spans="1:68" s="4" customFormat="1">
      <c r="A1302" s="1"/>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row>
    <row r="1303" spans="1:68" s="4" customFormat="1">
      <c r="A1303" s="1"/>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row>
    <row r="1304" spans="1:68" s="4" customFormat="1">
      <c r="A1304" s="1"/>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row>
    <row r="1305" spans="1:68" s="4" customFormat="1">
      <c r="A1305" s="1"/>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row>
    <row r="1306" spans="1:68" s="4" customFormat="1">
      <c r="A1306" s="1"/>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row>
    <row r="1307" spans="1:68" s="4" customFormat="1">
      <c r="A1307" s="1"/>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row>
    <row r="1308" spans="1:68" s="4" customFormat="1">
      <c r="A1308" s="1"/>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row>
    <row r="1309" spans="1:68" s="4" customFormat="1">
      <c r="A1309" s="1"/>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row>
    <row r="1310" spans="1:68" s="4" customFormat="1">
      <c r="A1310" s="1"/>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row>
    <row r="1311" spans="1:68" s="4" customFormat="1">
      <c r="A1311" s="1"/>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row>
    <row r="1312" spans="1:68" s="4" customFormat="1">
      <c r="A1312" s="1"/>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row>
    <row r="1313" spans="1:68" s="4" customFormat="1">
      <c r="A1313" s="1"/>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row>
    <row r="1314" spans="1:68" s="4" customFormat="1">
      <c r="A1314" s="1"/>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row>
    <row r="1315" spans="1:68" s="4" customFormat="1">
      <c r="A1315" s="1"/>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row>
    <row r="1316" spans="1:68" s="4" customFormat="1">
      <c r="A1316" s="1"/>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row>
    <row r="1317" spans="1:68" s="4" customFormat="1">
      <c r="A1317" s="1"/>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row>
    <row r="1318" spans="1:68" s="4" customFormat="1">
      <c r="A1318" s="1"/>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row>
    <row r="1319" spans="1:68" s="4" customFormat="1">
      <c r="A1319" s="1"/>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row>
    <row r="1320" spans="1:68" s="4" customFormat="1">
      <c r="A1320" s="1"/>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row>
    <row r="1321" spans="1:68" s="4" customFormat="1">
      <c r="A1321" s="1"/>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row>
    <row r="1322" spans="1:68" s="4" customFormat="1">
      <c r="A1322" s="1"/>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row>
    <row r="1323" spans="1:68" s="4" customFormat="1">
      <c r="A1323" s="1"/>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row>
    <row r="1324" spans="1:68" s="4" customFormat="1">
      <c r="A1324" s="1"/>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row>
    <row r="1325" spans="1:68" s="4" customFormat="1">
      <c r="A1325" s="1"/>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row>
    <row r="1326" spans="1:68" s="4" customFormat="1">
      <c r="A1326" s="1"/>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row>
    <row r="1327" spans="1:68" s="4" customFormat="1">
      <c r="A1327" s="1"/>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row>
    <row r="1328" spans="1:68" s="4" customFormat="1">
      <c r="A1328" s="1"/>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row>
    <row r="1329" spans="1:68" s="4" customFormat="1">
      <c r="A1329" s="1"/>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row>
    <row r="1330" spans="1:68" s="4" customFormat="1">
      <c r="A1330" s="1"/>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row>
    <row r="1331" spans="1:68" s="4" customFormat="1">
      <c r="A1331" s="1"/>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row>
    <row r="1332" spans="1:68" s="4" customFormat="1">
      <c r="A1332" s="1"/>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row>
    <row r="1333" spans="1:68" s="4" customFormat="1">
      <c r="A1333" s="1"/>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row>
    <row r="1334" spans="1:68" s="4" customFormat="1">
      <c r="A1334" s="1"/>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row>
    <row r="1335" spans="1:68" s="4" customFormat="1">
      <c r="A1335" s="1"/>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row>
    <row r="1336" spans="1:68" s="4" customFormat="1">
      <c r="A1336" s="1"/>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row>
    <row r="1337" spans="1:68" s="4" customFormat="1">
      <c r="A1337" s="1"/>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row>
    <row r="1338" spans="1:68" s="4" customFormat="1">
      <c r="A1338" s="1"/>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row>
    <row r="1339" spans="1:68" s="4" customFormat="1">
      <c r="A1339" s="1"/>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row>
    <row r="1340" spans="1:68" s="4" customFormat="1">
      <c r="A1340" s="1"/>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row>
    <row r="1341" spans="1:68" s="4" customFormat="1">
      <c r="A1341" s="1"/>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row>
    <row r="1342" spans="1:68" s="4" customFormat="1">
      <c r="A1342" s="1"/>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row>
    <row r="1343" spans="1:68" s="4" customFormat="1">
      <c r="A1343" s="1"/>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row>
    <row r="1344" spans="1:68" s="4" customFormat="1">
      <c r="A1344" s="1"/>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row>
    <row r="1345" spans="1:68" s="4" customFormat="1">
      <c r="A1345" s="1"/>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row>
    <row r="1346" spans="1:68" s="4" customFormat="1">
      <c r="A1346" s="1"/>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row>
    <row r="1347" spans="1:68" s="4" customFormat="1">
      <c r="A1347" s="1"/>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row>
    <row r="1348" spans="1:68" s="4" customFormat="1">
      <c r="A1348" s="1"/>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row>
    <row r="1349" spans="1:68" s="4" customFormat="1">
      <c r="A1349" s="1"/>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row>
    <row r="1350" spans="1:68" s="4" customFormat="1">
      <c r="A1350" s="1"/>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row>
    <row r="1351" spans="1:68" s="4" customFormat="1">
      <c r="A1351" s="1"/>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row>
    <row r="1352" spans="1:68" s="4" customFormat="1">
      <c r="A1352" s="1"/>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row>
    <row r="1353" spans="1:68" s="4" customFormat="1">
      <c r="A1353" s="1"/>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row>
    <row r="1354" spans="1:68" s="4" customFormat="1">
      <c r="A1354" s="1"/>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row>
    <row r="1355" spans="1:68" s="4" customFormat="1">
      <c r="A1355" s="1"/>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row>
    <row r="1356" spans="1:68" s="4" customFormat="1">
      <c r="A1356" s="1"/>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row>
    <row r="1357" spans="1:68" s="4" customFormat="1">
      <c r="A1357" s="1"/>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row>
    <row r="1358" spans="1:68" s="4" customFormat="1">
      <c r="A1358" s="1"/>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row>
    <row r="1359" spans="1:68" s="4" customFormat="1">
      <c r="A1359" s="1"/>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row>
    <row r="1360" spans="1:68" s="4" customFormat="1">
      <c r="A1360" s="1"/>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row>
    <row r="1361" spans="1:68" s="4" customFormat="1">
      <c r="A1361" s="1"/>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row>
    <row r="1362" spans="1:68" s="4" customFormat="1">
      <c r="A1362" s="1"/>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row>
    <row r="1363" spans="1:68" s="4" customFormat="1">
      <c r="A1363" s="1"/>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row>
    <row r="1364" spans="1:68" s="4" customFormat="1">
      <c r="A1364" s="1"/>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row>
    <row r="1365" spans="1:68" s="4" customFormat="1">
      <c r="A1365" s="1"/>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row>
    <row r="1366" spans="1:68" s="4" customFormat="1">
      <c r="A1366" s="1"/>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row>
    <row r="1367" spans="1:68" s="4" customFormat="1">
      <c r="A1367" s="1"/>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row>
    <row r="1368" spans="1:68" s="4" customFormat="1">
      <c r="A1368" s="1"/>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row>
    <row r="1369" spans="1:68" s="4" customFormat="1">
      <c r="A1369" s="1"/>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row>
    <row r="1370" spans="1:68" s="4" customFormat="1">
      <c r="A1370" s="1"/>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row>
    <row r="1371" spans="1:68" s="4" customFormat="1">
      <c r="A1371" s="1"/>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row>
    <row r="1372" spans="1:68" s="4" customFormat="1">
      <c r="A1372" s="1"/>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row>
    <row r="1373" spans="1:68" s="4" customFormat="1">
      <c r="A1373" s="1"/>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row>
    <row r="1374" spans="1:68" s="4" customFormat="1">
      <c r="A1374" s="1"/>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row>
    <row r="1375" spans="1:68" s="4" customFormat="1">
      <c r="A1375" s="1"/>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row>
    <row r="1376" spans="1:68" s="4" customFormat="1">
      <c r="A1376" s="1"/>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row>
    <row r="1377" spans="1:68" s="4" customFormat="1">
      <c r="A1377" s="1"/>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row>
    <row r="1378" spans="1:68" s="4" customFormat="1">
      <c r="A1378" s="1"/>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row>
    <row r="1379" spans="1:68" s="4" customFormat="1">
      <c r="A1379" s="1"/>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row>
    <row r="1380" spans="1:68" s="4" customFormat="1">
      <c r="A1380" s="1"/>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row>
    <row r="1381" spans="1:68" s="4" customFormat="1">
      <c r="A1381" s="1"/>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row>
    <row r="1382" spans="1:68" s="4" customFormat="1">
      <c r="A1382" s="1"/>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row>
    <row r="1383" spans="1:68" s="4" customFormat="1">
      <c r="A1383" s="1"/>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row>
    <row r="1384" spans="1:68" s="4" customFormat="1">
      <c r="A1384" s="1"/>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row>
    <row r="1385" spans="1:68" s="4" customFormat="1">
      <c r="A1385" s="1"/>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row>
    <row r="1386" spans="1:68" s="4" customFormat="1">
      <c r="A1386" s="1"/>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row>
    <row r="1387" spans="1:68" s="4" customFormat="1">
      <c r="A1387" s="1"/>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row>
    <row r="1388" spans="1:68" s="4" customFormat="1">
      <c r="A1388" s="1"/>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row>
    <row r="1389" spans="1:68" s="4" customFormat="1">
      <c r="A1389" s="1"/>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row>
    <row r="1390" spans="1:68" s="4" customFormat="1">
      <c r="A1390" s="1"/>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row>
    <row r="1391" spans="1:68" s="4" customFormat="1">
      <c r="A1391" s="1"/>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row>
    <row r="1392" spans="1:68" s="4" customFormat="1">
      <c r="A1392" s="1"/>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row>
    <row r="1393" spans="1:68" s="4" customFormat="1">
      <c r="A1393" s="1"/>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row>
    <row r="1394" spans="1:68" s="4" customFormat="1">
      <c r="A1394" s="1"/>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row>
    <row r="1395" spans="1:68" s="4" customFormat="1">
      <c r="A1395" s="1"/>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row>
    <row r="1396" spans="1:68" s="4" customFormat="1">
      <c r="A1396" s="1"/>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row>
    <row r="1397" spans="1:68" s="4" customFormat="1">
      <c r="A1397" s="1"/>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row>
    <row r="1398" spans="1:68" s="4" customFormat="1">
      <c r="A1398" s="1"/>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row>
    <row r="1399" spans="1:68" s="4" customFormat="1">
      <c r="A1399" s="1"/>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row>
    <row r="1400" spans="1:68" s="4" customFormat="1">
      <c r="A1400" s="1"/>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row>
    <row r="1401" spans="1:68" s="4" customFormat="1">
      <c r="A1401" s="1"/>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row>
    <row r="1402" spans="1:68" s="4" customFormat="1">
      <c r="A1402" s="1"/>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row>
    <row r="1403" spans="1:68" s="4" customFormat="1">
      <c r="A1403" s="1"/>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row>
    <row r="1404" spans="1:68" s="4" customFormat="1">
      <c r="A1404" s="1"/>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row>
    <row r="1405" spans="1:68" s="4" customFormat="1">
      <c r="A1405" s="1"/>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row>
    <row r="1406" spans="1:68" s="4" customFormat="1">
      <c r="A1406" s="1"/>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row>
    <row r="1407" spans="1:68" s="4" customFormat="1">
      <c r="A1407" s="1"/>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row>
    <row r="1408" spans="1:68" s="4" customFormat="1">
      <c r="A1408" s="1"/>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row>
    <row r="1409" spans="1:68" s="4" customFormat="1">
      <c r="A1409" s="1"/>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row>
    <row r="1410" spans="1:68" s="4" customFormat="1">
      <c r="A1410" s="1"/>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row>
    <row r="1411" spans="1:68" s="4" customFormat="1">
      <c r="A1411" s="1"/>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row>
    <row r="1412" spans="1:68" s="4" customFormat="1">
      <c r="A1412" s="1"/>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row>
    <row r="1413" spans="1:68" s="4" customFormat="1">
      <c r="A1413" s="1"/>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row>
    <row r="1414" spans="1:68" s="4" customFormat="1">
      <c r="A1414" s="1"/>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row>
    <row r="1415" spans="1:68" s="4" customFormat="1">
      <c r="A1415" s="1"/>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row>
    <row r="1416" spans="1:68" s="4" customFormat="1">
      <c r="A1416" s="1"/>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row>
    <row r="1417" spans="1:68" s="4" customFormat="1">
      <c r="A1417" s="1"/>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row>
    <row r="1418" spans="1:68" s="4" customFormat="1">
      <c r="A1418" s="1"/>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row>
    <row r="1419" spans="1:68" s="4" customFormat="1">
      <c r="A1419" s="1"/>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row>
    <row r="1420" spans="1:68" s="4" customFormat="1">
      <c r="A1420" s="1"/>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row>
    <row r="1421" spans="1:68" s="4" customFormat="1">
      <c r="A1421" s="1"/>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row>
    <row r="1422" spans="1:68" s="4" customFormat="1">
      <c r="A1422" s="1"/>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row>
    <row r="1423" spans="1:68" s="4" customFormat="1">
      <c r="A1423" s="1"/>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row>
    <row r="1424" spans="1:68" s="4" customFormat="1">
      <c r="A1424" s="1"/>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row>
    <row r="1425" spans="1:68" s="4" customFormat="1">
      <c r="A1425" s="1"/>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row>
    <row r="1426" spans="1:68" s="4" customFormat="1">
      <c r="A1426" s="1"/>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row>
    <row r="1427" spans="1:68" s="4" customFormat="1">
      <c r="A1427" s="1"/>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row>
    <row r="1428" spans="1:68" s="4" customFormat="1">
      <c r="A1428" s="1"/>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row>
    <row r="1429" spans="1:68" s="4" customFormat="1">
      <c r="A1429" s="1"/>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row>
    <row r="1430" spans="1:68" s="4" customFormat="1">
      <c r="A1430" s="1"/>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row>
    <row r="1431" spans="1:68" s="4" customFormat="1">
      <c r="A1431" s="1"/>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row>
    <row r="1432" spans="1:68" s="4" customFormat="1">
      <c r="A1432" s="1"/>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row>
    <row r="1433" spans="1:68" s="4" customFormat="1">
      <c r="A1433" s="1"/>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row>
    <row r="1434" spans="1:68" s="4" customFormat="1">
      <c r="A1434" s="1"/>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row>
    <row r="1435" spans="1:68" s="4" customFormat="1">
      <c r="A1435" s="1"/>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row>
    <row r="1436" spans="1:68" s="4" customFormat="1">
      <c r="A1436" s="1"/>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row>
    <row r="1437" spans="1:68" s="4" customFormat="1">
      <c r="A1437" s="1"/>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row>
    <row r="1438" spans="1:68" s="4" customFormat="1">
      <c r="A1438" s="1"/>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row>
    <row r="1439" spans="1:68" s="4" customFormat="1">
      <c r="A1439" s="1"/>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row>
    <row r="1440" spans="1:68" s="4" customFormat="1">
      <c r="A1440" s="1"/>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row>
    <row r="1441" spans="1:68" s="4" customFormat="1">
      <c r="A1441" s="1"/>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row>
    <row r="1442" spans="1:68" s="4" customFormat="1">
      <c r="A1442" s="1"/>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row>
    <row r="1443" spans="1:68" s="4" customFormat="1">
      <c r="A1443" s="1"/>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row>
    <row r="1444" spans="1:68" s="4" customFormat="1">
      <c r="A1444" s="1"/>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row>
    <row r="1445" spans="1:68" s="4" customFormat="1">
      <c r="A1445" s="1"/>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row>
    <row r="1446" spans="1:68" s="4" customFormat="1">
      <c r="A1446" s="1"/>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row>
    <row r="1447" spans="1:68" s="4" customFormat="1">
      <c r="A1447" s="1"/>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row>
    <row r="1448" spans="1:68" s="4" customFormat="1">
      <c r="A1448" s="1"/>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row>
    <row r="1449" spans="1:68" s="4" customFormat="1">
      <c r="A1449" s="1"/>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row>
    <row r="1450" spans="1:68" s="4" customFormat="1">
      <c r="A1450" s="1"/>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row>
    <row r="1451" spans="1:68" s="4" customFormat="1">
      <c r="A1451" s="1"/>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row>
    <row r="1452" spans="1:68" s="4" customFormat="1">
      <c r="A1452" s="1"/>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row>
    <row r="1453" spans="1:68" s="4" customFormat="1">
      <c r="A1453" s="1"/>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row>
    <row r="1454" spans="1:68" s="4" customFormat="1">
      <c r="A1454" s="1"/>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row>
    <row r="1455" spans="1:68" s="4" customFormat="1">
      <c r="A1455" s="1"/>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row>
    <row r="1456" spans="1:68" s="4" customFormat="1">
      <c r="A1456" s="1"/>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row>
    <row r="1457" spans="1:68" s="4" customFormat="1">
      <c r="A1457" s="1"/>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row>
    <row r="1458" spans="1:68" s="4" customFormat="1">
      <c r="A1458" s="1"/>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row>
    <row r="1459" spans="1:68" s="4" customFormat="1">
      <c r="A1459" s="1"/>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row>
    <row r="1460" spans="1:68" s="4" customFormat="1">
      <c r="A1460" s="1"/>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row>
    <row r="1461" spans="1:68" s="4" customFormat="1">
      <c r="A1461" s="1"/>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row>
    <row r="1462" spans="1:68" s="4" customFormat="1">
      <c r="A1462" s="1"/>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row>
    <row r="1463" spans="1:68" s="4" customFormat="1">
      <c r="A1463" s="1"/>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row>
    <row r="1464" spans="1:68" s="4" customFormat="1">
      <c r="A1464" s="1"/>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row>
    <row r="1465" spans="1:68" s="4" customFormat="1">
      <c r="A1465" s="1"/>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row>
    <row r="1466" spans="1:68" s="4" customFormat="1">
      <c r="A1466" s="1"/>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row>
    <row r="1467" spans="1:68" s="4" customFormat="1">
      <c r="A1467" s="1"/>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row>
    <row r="1468" spans="1:68" s="4" customFormat="1">
      <c r="A1468" s="1"/>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row>
    <row r="1469" spans="1:68" s="4" customFormat="1">
      <c r="A1469" s="1"/>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row>
    <row r="1470" spans="1:68" s="4" customFormat="1">
      <c r="A1470" s="1"/>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row>
    <row r="1471" spans="1:68" s="4" customFormat="1">
      <c r="A1471" s="1"/>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row>
    <row r="1472" spans="1:68" s="4" customFormat="1">
      <c r="A1472" s="1"/>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row>
    <row r="1473" spans="1:68" s="4" customFormat="1">
      <c r="A1473" s="1"/>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row>
    <row r="1474" spans="1:68" s="4" customFormat="1">
      <c r="A1474" s="1"/>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row>
    <row r="1475" spans="1:68" s="4" customFormat="1">
      <c r="A1475" s="1"/>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row>
    <row r="1476" spans="1:68" s="4" customFormat="1">
      <c r="A1476" s="1"/>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row>
    <row r="1477" spans="1:68" s="4" customFormat="1">
      <c r="A1477" s="1"/>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row>
    <row r="1478" spans="1:68" s="4" customFormat="1">
      <c r="A1478" s="1"/>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row>
    <row r="1479" spans="1:68" s="4" customFormat="1">
      <c r="A1479" s="1"/>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row>
    <row r="1480" spans="1:68" s="4" customFormat="1">
      <c r="A1480" s="1"/>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row>
    <row r="1481" spans="1:68" s="4" customFormat="1">
      <c r="A1481" s="1"/>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row>
    <row r="1482" spans="1:68" s="4" customFormat="1">
      <c r="A1482" s="1"/>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row>
    <row r="1483" spans="1:68" s="4" customFormat="1">
      <c r="A1483" s="1"/>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row>
    <row r="1484" spans="1:68" s="4" customFormat="1">
      <c r="A1484" s="1"/>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row>
    <row r="1485" spans="1:68" s="4" customFormat="1">
      <c r="A1485" s="1"/>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row>
    <row r="1486" spans="1:68" s="4" customFormat="1">
      <c r="A1486" s="1"/>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row>
    <row r="1487" spans="1:68" s="4" customFormat="1">
      <c r="A1487" s="1"/>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row>
    <row r="1488" spans="1:68" s="4" customFormat="1">
      <c r="A1488" s="1"/>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row>
    <row r="1489" spans="1:68" s="4" customFormat="1">
      <c r="A1489" s="1"/>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row>
    <row r="1490" spans="1:68" s="4" customFormat="1">
      <c r="A1490" s="1"/>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row>
    <row r="1491" spans="1:68" s="4" customFormat="1">
      <c r="A1491" s="1"/>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row>
    <row r="1492" spans="1:68" s="4" customFormat="1">
      <c r="A1492" s="1"/>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row>
    <row r="1493" spans="1:68" s="4" customFormat="1">
      <c r="A1493" s="1"/>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row>
    <row r="1494" spans="1:68" s="4" customFormat="1">
      <c r="A1494" s="1"/>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row>
    <row r="1495" spans="1:68" s="4" customFormat="1">
      <c r="A1495" s="1"/>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row>
    <row r="1496" spans="1:68" s="4" customFormat="1">
      <c r="A1496" s="1"/>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row>
    <row r="1497" spans="1:68" s="4" customFormat="1">
      <c r="A1497" s="1"/>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row>
    <row r="1498" spans="1:68" s="4" customFormat="1">
      <c r="A1498" s="1"/>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row>
    <row r="1499" spans="1:68" s="4" customFormat="1">
      <c r="A1499" s="1"/>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row>
    <row r="1500" spans="1:68" s="4" customFormat="1">
      <c r="A1500" s="1"/>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row>
    <row r="1501" spans="1:68" s="4" customFormat="1">
      <c r="A1501" s="1"/>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row>
    <row r="1502" spans="1:68" s="4" customFormat="1">
      <c r="A1502" s="1"/>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row>
    <row r="1503" spans="1:68" s="4" customFormat="1">
      <c r="A1503" s="1"/>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row>
    <row r="1504" spans="1:68" s="4" customFormat="1">
      <c r="A1504" s="1"/>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row>
    <row r="1505" spans="1:68" s="4" customFormat="1">
      <c r="A1505" s="1"/>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row>
    <row r="1506" spans="1:68" s="4" customFormat="1">
      <c r="A1506" s="1"/>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row>
    <row r="1507" spans="1:68" s="4" customFormat="1">
      <c r="A1507" s="1"/>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row>
    <row r="1508" spans="1:68" s="4" customFormat="1">
      <c r="A1508" s="1"/>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row>
    <row r="1509" spans="1:68" s="4" customFormat="1">
      <c r="A1509" s="1"/>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row>
    <row r="1510" spans="1:68" s="4" customFormat="1">
      <c r="A1510" s="1"/>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row>
    <row r="1511" spans="1:68" s="4" customFormat="1">
      <c r="A1511" s="1"/>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row>
    <row r="1512" spans="1:68" s="4" customFormat="1">
      <c r="A1512" s="1"/>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row>
    <row r="1513" spans="1:68" s="4" customFormat="1">
      <c r="A1513" s="1"/>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row>
    <row r="1514" spans="1:68" s="4" customFormat="1">
      <c r="A1514" s="1"/>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row>
    <row r="1515" spans="1:68" s="4" customFormat="1">
      <c r="A1515" s="1"/>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row>
    <row r="1516" spans="1:68" s="4" customFormat="1">
      <c r="A1516" s="1"/>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row>
    <row r="1517" spans="1:68" s="4" customFormat="1">
      <c r="A1517" s="1"/>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row>
    <row r="1518" spans="1:68" s="4" customFormat="1">
      <c r="A1518" s="1"/>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row>
    <row r="1519" spans="1:68" s="4" customFormat="1">
      <c r="A1519" s="1"/>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row>
    <row r="1520" spans="1:68" s="4" customFormat="1">
      <c r="A1520" s="1"/>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row>
    <row r="1521" spans="1:68" s="4" customFormat="1">
      <c r="A1521" s="1"/>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row>
    <row r="1522" spans="1:68" s="4" customFormat="1">
      <c r="A1522" s="1"/>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row>
    <row r="1523" spans="1:68" s="4" customFormat="1">
      <c r="A1523" s="1"/>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row>
    <row r="1524" spans="1:68" s="4" customFormat="1">
      <c r="A1524" s="1"/>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row>
    <row r="1525" spans="1:68" s="4" customFormat="1">
      <c r="A1525" s="1"/>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row>
    <row r="1526" spans="1:68" s="4" customFormat="1">
      <c r="A1526" s="1"/>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row>
    <row r="1527" spans="1:68" s="4" customFormat="1">
      <c r="A1527" s="1"/>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row>
    <row r="1528" spans="1:68" s="4" customFormat="1">
      <c r="A1528" s="1"/>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row>
    <row r="1529" spans="1:68" s="4" customFormat="1">
      <c r="A1529" s="1"/>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row>
    <row r="1530" spans="1:68" s="4" customFormat="1">
      <c r="A1530" s="1"/>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row>
    <row r="1531" spans="1:68" s="4" customFormat="1">
      <c r="A1531" s="1"/>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row>
    <row r="1532" spans="1:68" s="4" customFormat="1">
      <c r="A1532" s="1"/>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row>
    <row r="1533" spans="1:68" s="4" customFormat="1">
      <c r="A1533" s="1"/>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row>
    <row r="1534" spans="1:68" s="4" customFormat="1">
      <c r="A1534" s="1"/>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row>
    <row r="1535" spans="1:68" s="4" customFormat="1">
      <c r="A1535" s="1"/>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row>
    <row r="1536" spans="1:68" s="4" customFormat="1">
      <c r="A1536" s="1"/>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row>
    <row r="1537" spans="1:68" s="4" customFormat="1">
      <c r="A1537" s="1"/>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row>
    <row r="1538" spans="1:68" s="4" customFormat="1">
      <c r="A1538" s="1"/>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row>
    <row r="1539" spans="1:68" s="4" customFormat="1">
      <c r="A1539" s="1"/>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row>
    <row r="1540" spans="1:68" s="4" customFormat="1">
      <c r="A1540" s="1"/>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row>
    <row r="1541" spans="1:68" s="4" customFormat="1">
      <c r="A1541" s="1"/>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row>
    <row r="1542" spans="1:68" s="4" customFormat="1">
      <c r="A1542" s="1"/>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row>
    <row r="1543" spans="1:68" s="4" customFormat="1">
      <c r="A1543" s="1"/>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row>
    <row r="1544" spans="1:68" s="4" customFormat="1">
      <c r="A1544" s="1"/>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row>
    <row r="1545" spans="1:68" s="4" customFormat="1">
      <c r="A1545" s="1"/>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row>
    <row r="1546" spans="1:68" s="4" customFormat="1">
      <c r="A1546" s="1"/>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row>
    <row r="1547" spans="1:68" s="4" customFormat="1">
      <c r="A1547" s="1"/>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row>
    <row r="1548" spans="1:68" s="4" customFormat="1">
      <c r="A1548" s="1"/>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row>
    <row r="1549" spans="1:68" s="4" customFormat="1">
      <c r="A1549" s="1"/>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row>
    <row r="1550" spans="1:68" s="4" customFormat="1">
      <c r="A1550" s="1"/>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row>
    <row r="1551" spans="1:68" s="4" customFormat="1">
      <c r="A1551" s="1"/>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row>
    <row r="1552" spans="1:68" s="4" customFormat="1">
      <c r="A1552" s="1"/>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row>
    <row r="1553" spans="1:68" s="4" customFormat="1">
      <c r="A1553" s="1"/>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row>
    <row r="1554" spans="1:68" s="4" customFormat="1">
      <c r="A1554" s="1"/>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row>
    <row r="1555" spans="1:68" s="4" customFormat="1">
      <c r="A1555" s="1"/>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row>
    <row r="1556" spans="1:68" s="4" customFormat="1">
      <c r="A1556" s="1"/>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row>
    <row r="1557" spans="1:68" s="4" customFormat="1">
      <c r="A1557" s="1"/>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row>
    <row r="1558" spans="1:68" s="4" customFormat="1">
      <c r="A1558" s="1"/>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row>
    <row r="1559" spans="1:68" s="4" customFormat="1">
      <c r="A1559" s="1"/>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row>
    <row r="1560" spans="1:68" s="4" customFormat="1">
      <c r="A1560" s="1"/>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row>
    <row r="1561" spans="1:68" s="4" customFormat="1">
      <c r="A1561" s="1"/>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row>
    <row r="1562" spans="1:68" s="4" customFormat="1">
      <c r="A1562" s="1"/>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row>
    <row r="1563" spans="1:68" s="4" customFormat="1">
      <c r="A1563" s="1"/>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row>
    <row r="1564" spans="1:68" s="4" customFormat="1">
      <c r="A1564" s="1"/>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row>
    <row r="1565" spans="1:68" s="4" customFormat="1">
      <c r="A1565" s="1"/>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row>
    <row r="1566" spans="1:68" s="4" customFormat="1">
      <c r="A1566" s="1"/>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row>
    <row r="1567" spans="1:68" s="4" customFormat="1">
      <c r="A1567" s="1"/>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row>
    <row r="1568" spans="1:68" s="4" customFormat="1">
      <c r="A1568" s="1"/>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row>
    <row r="1569" spans="1:68" s="4" customFormat="1">
      <c r="A1569" s="1"/>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row>
    <row r="1570" spans="1:68" s="4" customFormat="1">
      <c r="A1570" s="1"/>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row>
    <row r="1571" spans="1:68" s="4" customFormat="1">
      <c r="A1571" s="1"/>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row>
    <row r="1572" spans="1:68" s="4" customFormat="1">
      <c r="A1572" s="1"/>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row>
    <row r="1573" spans="1:68" s="4" customFormat="1">
      <c r="A1573" s="1"/>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row>
    <row r="1574" spans="1:68" s="4" customFormat="1">
      <c r="A1574" s="1"/>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row>
    <row r="1575" spans="1:68" s="4" customFormat="1">
      <c r="A1575" s="1"/>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row>
    <row r="1576" spans="1:68" s="4" customFormat="1">
      <c r="A1576" s="1"/>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row>
    <row r="1577" spans="1:68" s="4" customFormat="1">
      <c r="A1577" s="1"/>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row>
    <row r="1578" spans="1:68" s="4" customFormat="1">
      <c r="A1578" s="1"/>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row>
    <row r="1579" spans="1:68" s="4" customFormat="1">
      <c r="A1579" s="1"/>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row>
    <row r="1580" spans="1:68" s="4" customFormat="1">
      <c r="A1580" s="1"/>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row>
    <row r="1581" spans="1:68" s="4" customFormat="1">
      <c r="A1581" s="1"/>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row>
    <row r="1582" spans="1:68" s="4" customFormat="1">
      <c r="A1582" s="1"/>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row>
    <row r="1583" spans="1:68" s="4" customFormat="1">
      <c r="A1583" s="1"/>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row>
    <row r="1584" spans="1:68" s="4" customFormat="1">
      <c r="A1584" s="1"/>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row>
    <row r="1585" spans="1:68" s="4" customFormat="1">
      <c r="A1585" s="1"/>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row>
    <row r="1586" spans="1:68" s="4" customFormat="1">
      <c r="A1586" s="1"/>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row>
    <row r="1587" spans="1:68" s="4" customFormat="1">
      <c r="A1587" s="1"/>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row>
    <row r="1588" spans="1:68" s="4" customFormat="1">
      <c r="A1588" s="1"/>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row>
    <row r="1589" spans="1:68" s="4" customFormat="1">
      <c r="A1589" s="1"/>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row>
    <row r="1590" spans="1:68" s="4" customFormat="1">
      <c r="A1590" s="1"/>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row>
    <row r="1591" spans="1:68" s="4" customFormat="1">
      <c r="A1591" s="1"/>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row>
    <row r="1592" spans="1:68" s="4" customFormat="1">
      <c r="A1592" s="1"/>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row>
    <row r="1593" spans="1:68" s="4" customFormat="1">
      <c r="A1593" s="1"/>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row>
    <row r="1594" spans="1:68" s="4" customFormat="1">
      <c r="A1594" s="1"/>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row>
    <row r="1595" spans="1:68" s="4" customFormat="1">
      <c r="A1595" s="1"/>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row>
    <row r="1596" spans="1:68" s="4" customFormat="1">
      <c r="A1596" s="1"/>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row>
    <row r="1597" spans="1:68" s="4" customFormat="1">
      <c r="A1597" s="1"/>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row>
    <row r="1598" spans="1:68" s="4" customFormat="1">
      <c r="A1598" s="1"/>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row>
    <row r="1599" spans="1:68" s="4" customFormat="1">
      <c r="A1599" s="1"/>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row>
    <row r="1600" spans="1:68" s="4" customFormat="1">
      <c r="A1600" s="1"/>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row>
    <row r="1601" spans="1:68" s="4" customFormat="1">
      <c r="A1601" s="1"/>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row>
    <row r="1602" spans="1:68" s="4" customFormat="1">
      <c r="A1602" s="1"/>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row>
    <row r="1603" spans="1:68" s="4" customFormat="1">
      <c r="A1603" s="1"/>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row>
    <row r="1604" spans="1:68" s="4" customFormat="1">
      <c r="A1604" s="1"/>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row>
    <row r="1605" spans="1:68" s="4" customFormat="1">
      <c r="A1605" s="1"/>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row>
    <row r="1606" spans="1:68" s="4" customFormat="1">
      <c r="A1606" s="1"/>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row>
    <row r="1607" spans="1:68" s="4" customFormat="1">
      <c r="A1607" s="1"/>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row>
    <row r="1608" spans="1:68" s="4" customFormat="1">
      <c r="A1608" s="1"/>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row>
    <row r="1609" spans="1:68" s="4" customFormat="1">
      <c r="A1609" s="1"/>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row>
    <row r="1610" spans="1:68" s="4" customFormat="1">
      <c r="A1610" s="1"/>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row>
    <row r="1611" spans="1:68" s="4" customFormat="1">
      <c r="A1611" s="1"/>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row>
    <row r="1612" spans="1:68" s="4" customFormat="1">
      <c r="A1612" s="1"/>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row>
    <row r="1613" spans="1:68" s="4" customFormat="1">
      <c r="A1613" s="1"/>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row>
    <row r="1614" spans="1:68" s="4" customFormat="1">
      <c r="A1614" s="1"/>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row>
    <row r="1615" spans="1:68" s="4" customFormat="1">
      <c r="A1615" s="1"/>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row>
    <row r="1616" spans="1:68" s="4" customFormat="1">
      <c r="A1616" s="1"/>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row>
    <row r="1617" spans="1:68" s="4" customFormat="1">
      <c r="A1617" s="1"/>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row>
    <row r="1618" spans="1:68" s="4" customFormat="1">
      <c r="A1618" s="1"/>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row>
    <row r="1619" spans="1:68" s="4" customFormat="1">
      <c r="A1619" s="1"/>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row>
    <row r="1620" spans="1:68" s="4" customFormat="1">
      <c r="A1620" s="1"/>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row>
    <row r="1621" spans="1:68" s="4" customFormat="1">
      <c r="A1621" s="1"/>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row>
    <row r="1622" spans="1:68" s="4" customFormat="1">
      <c r="A1622" s="1"/>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row>
    <row r="1623" spans="1:68" s="4" customFormat="1">
      <c r="A1623" s="1"/>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row>
    <row r="1624" spans="1:68" s="4" customFormat="1">
      <c r="A1624" s="1"/>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row>
    <row r="1625" spans="1:68" s="4" customFormat="1">
      <c r="A1625" s="1"/>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row>
    <row r="1626" spans="1:68" s="4" customFormat="1">
      <c r="A1626" s="1"/>
      <c r="B1626" s="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row>
    <row r="1627" spans="1:68" s="4" customFormat="1">
      <c r="A1627" s="1"/>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row>
    <row r="1628" spans="1:68" s="4" customFormat="1">
      <c r="A1628" s="1"/>
      <c r="B1628" s="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row>
    <row r="1629" spans="1:68" s="4" customFormat="1">
      <c r="A1629" s="1"/>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row>
    <row r="1630" spans="1:68" s="4" customFormat="1">
      <c r="A1630" s="1"/>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row>
    <row r="1631" spans="1:68" s="4" customFormat="1">
      <c r="A1631" s="1"/>
      <c r="B1631" s="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row>
    <row r="1632" spans="1:68" s="4" customFormat="1">
      <c r="A1632" s="1"/>
      <c r="B1632" s="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row>
    <row r="1633" spans="1:68" s="4" customFormat="1">
      <c r="A1633" s="1"/>
      <c r="B1633" s="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row>
    <row r="1634" spans="1:68" s="4" customFormat="1">
      <c r="A1634" s="1"/>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row>
    <row r="1635" spans="1:68" s="4" customFormat="1">
      <c r="A1635" s="1"/>
      <c r="B1635" s="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row>
    <row r="1636" spans="1:68" s="4" customFormat="1">
      <c r="A1636" s="1"/>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row>
    <row r="1637" spans="1:68" s="4" customFormat="1">
      <c r="A1637" s="1"/>
      <c r="B1637" s="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row>
    <row r="1638" spans="1:68" s="4" customFormat="1">
      <c r="A1638" s="1"/>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row>
    <row r="1639" spans="1:68" s="4" customFormat="1">
      <c r="A1639" s="1"/>
      <c r="B1639" s="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row>
    <row r="1640" spans="1:68" s="4" customFormat="1">
      <c r="A1640" s="1"/>
      <c r="B1640" s="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row>
    <row r="1641" spans="1:68" s="4" customFormat="1">
      <c r="A1641" s="1"/>
      <c r="B1641" s="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row>
    <row r="1642" spans="1:68" s="4" customFormat="1">
      <c r="A1642" s="1"/>
      <c r="B1642" s="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row>
    <row r="1643" spans="1:68" s="4" customFormat="1">
      <c r="A1643" s="1"/>
      <c r="B1643" s="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row>
    <row r="1644" spans="1:68" s="4" customFormat="1">
      <c r="A1644" s="1"/>
      <c r="B1644" s="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row>
    <row r="1645" spans="1:68" s="4" customFormat="1">
      <c r="A1645" s="1"/>
      <c r="B1645" s="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row>
    <row r="1646" spans="1:68" s="4" customFormat="1">
      <c r="A1646" s="1"/>
      <c r="B1646" s="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row>
    <row r="1647" spans="1:68" s="4" customFormat="1">
      <c r="A1647" s="1"/>
      <c r="B1647" s="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row>
    <row r="1648" spans="1:68" s="4" customFormat="1">
      <c r="A1648" s="1"/>
      <c r="B1648" s="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row>
    <row r="1649" spans="1:68" s="4" customFormat="1">
      <c r="A1649" s="1"/>
      <c r="B1649" s="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row>
    <row r="1650" spans="1:68" s="4" customFormat="1">
      <c r="A1650" s="1"/>
      <c r="B1650" s="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row>
    <row r="1651" spans="1:68" s="4" customFormat="1">
      <c r="A1651" s="1"/>
      <c r="B1651" s="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row>
    <row r="1652" spans="1:68" s="4" customFormat="1">
      <c r="A1652" s="1"/>
      <c r="B1652" s="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row>
    <row r="1653" spans="1:68" s="4" customFormat="1">
      <c r="A1653" s="1"/>
      <c r="B1653" s="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row>
    <row r="1654" spans="1:68" s="4" customFormat="1">
      <c r="A1654" s="1"/>
      <c r="B1654" s="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row>
    <row r="1655" spans="1:68" s="4" customFormat="1">
      <c r="A1655" s="1"/>
      <c r="B1655" s="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row>
    <row r="1656" spans="1:68" s="4" customFormat="1">
      <c r="A1656" s="1"/>
      <c r="B1656" s="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row>
    <row r="1657" spans="1:68" s="4" customFormat="1">
      <c r="A1657" s="1"/>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row>
    <row r="1658" spans="1:68" s="4" customFormat="1">
      <c r="A1658" s="1"/>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row>
    <row r="1659" spans="1:68" s="4" customFormat="1">
      <c r="A1659" s="1"/>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row>
    <row r="1660" spans="1:68" s="4" customFormat="1">
      <c r="A1660" s="1"/>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row>
    <row r="1661" spans="1:68" s="4" customFormat="1">
      <c r="A1661" s="1"/>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row>
    <row r="1662" spans="1:68" s="4" customFormat="1">
      <c r="A1662" s="1"/>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row>
    <row r="1663" spans="1:68" s="4" customFormat="1">
      <c r="A1663" s="1"/>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row>
    <row r="1664" spans="1:68" s="4" customFormat="1">
      <c r="A1664" s="1"/>
      <c r="B1664" s="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row>
    <row r="1665" spans="1:68" s="4" customFormat="1">
      <c r="A1665" s="1"/>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row>
    <row r="1666" spans="1:68" s="4" customFormat="1">
      <c r="A1666" s="1"/>
      <c r="B1666" s="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row>
    <row r="1667" spans="1:68" s="4" customFormat="1">
      <c r="A1667" s="1"/>
      <c r="B1667" s="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row>
    <row r="1668" spans="1:68" s="4" customFormat="1">
      <c r="A1668" s="1"/>
      <c r="B1668" s="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row>
    <row r="1669" spans="1:68" s="4" customFormat="1">
      <c r="A1669" s="1"/>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row>
    <row r="1670" spans="1:68" s="4" customFormat="1">
      <c r="A1670" s="1"/>
      <c r="B1670" s="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row>
    <row r="1671" spans="1:68" s="4" customFormat="1">
      <c r="A1671" s="1"/>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row>
    <row r="1672" spans="1:68" s="4" customFormat="1">
      <c r="A1672" s="1"/>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row>
    <row r="1673" spans="1:68" s="4" customFormat="1">
      <c r="A1673" s="1"/>
      <c r="B1673" s="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row>
    <row r="1674" spans="1:68" s="4" customFormat="1">
      <c r="A1674" s="1"/>
      <c r="B1674" s="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row>
    <row r="1675" spans="1:68" s="4" customFormat="1">
      <c r="A1675" s="1"/>
      <c r="B1675" s="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row>
    <row r="1676" spans="1:68" s="4" customFormat="1">
      <c r="A1676" s="1"/>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row>
    <row r="1677" spans="1:68" s="4" customFormat="1">
      <c r="A1677" s="1"/>
      <c r="B1677" s="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row>
    <row r="1678" spans="1:68" s="4" customFormat="1">
      <c r="A1678" s="1"/>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row>
    <row r="1679" spans="1:68" s="4" customFormat="1">
      <c r="A1679" s="1"/>
      <c r="B1679" s="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row>
    <row r="1680" spans="1:68" s="4" customFormat="1">
      <c r="A1680" s="1"/>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row>
    <row r="1681" spans="1:68" s="4" customFormat="1">
      <c r="A1681" s="1"/>
      <c r="B1681" s="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row>
    <row r="1682" spans="1:68" s="4" customFormat="1">
      <c r="A1682" s="1"/>
      <c r="B1682" s="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row>
    <row r="1683" spans="1:68" s="4" customFormat="1">
      <c r="A1683" s="1"/>
      <c r="B1683" s="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row>
    <row r="1684" spans="1:68" s="4" customFormat="1">
      <c r="A1684" s="1"/>
      <c r="B1684" s="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row>
    <row r="1685" spans="1:68" s="4" customFormat="1">
      <c r="A1685" s="1"/>
      <c r="B1685" s="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row>
    <row r="1686" spans="1:68" s="4" customFormat="1">
      <c r="A1686" s="1"/>
      <c r="B1686" s="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row>
    <row r="1687" spans="1:68" s="4" customFormat="1">
      <c r="A1687" s="1"/>
      <c r="B1687" s="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row>
    <row r="1688" spans="1:68" s="4" customFormat="1">
      <c r="A1688" s="1"/>
      <c r="B1688" s="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row>
    <row r="1689" spans="1:68" s="4" customFormat="1">
      <c r="A1689" s="1"/>
      <c r="B1689" s="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row>
    <row r="1690" spans="1:68" s="4" customFormat="1">
      <c r="A1690" s="1"/>
      <c r="B1690" s="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row>
    <row r="1691" spans="1:68" s="4" customFormat="1">
      <c r="A1691" s="1"/>
      <c r="B1691" s="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row>
    <row r="1692" spans="1:68" s="4" customFormat="1">
      <c r="A1692" s="1"/>
      <c r="B1692" s="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row>
    <row r="1693" spans="1:68" s="4" customFormat="1">
      <c r="A1693" s="1"/>
      <c r="B1693" s="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row>
    <row r="1694" spans="1:68" s="4" customFormat="1">
      <c r="A1694" s="1"/>
      <c r="B1694" s="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row>
    <row r="1695" spans="1:68" s="4" customFormat="1">
      <c r="A1695" s="1"/>
      <c r="B1695" s="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row>
    <row r="1696" spans="1:68" s="4" customFormat="1">
      <c r="A1696" s="1"/>
      <c r="B1696" s="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row>
    <row r="1697" spans="1:68" s="4" customFormat="1">
      <c r="A1697" s="1"/>
      <c r="B1697" s="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row>
    <row r="1698" spans="1:68" s="4" customFormat="1">
      <c r="A1698" s="1"/>
      <c r="B1698" s="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row>
    <row r="1699" spans="1:68" s="4" customFormat="1">
      <c r="A1699" s="1"/>
      <c r="B1699" s="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row>
    <row r="1700" spans="1:68" s="4" customFormat="1">
      <c r="A1700" s="1"/>
      <c r="B1700" s="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row>
    <row r="1701" spans="1:68" s="4" customFormat="1">
      <c r="A1701" s="1"/>
      <c r="B1701" s="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row>
    <row r="1702" spans="1:68" s="4" customFormat="1">
      <c r="A1702" s="1"/>
      <c r="B1702" s="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row>
    <row r="1703" spans="1:68" s="4" customFormat="1">
      <c r="A1703" s="1"/>
      <c r="B1703" s="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row>
    <row r="1704" spans="1:68" s="4" customFormat="1">
      <c r="A1704" s="1"/>
      <c r="B1704" s="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row>
    <row r="1705" spans="1:68" s="4" customFormat="1">
      <c r="A1705" s="1"/>
      <c r="B1705" s="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row>
    <row r="1706" spans="1:68" s="4" customFormat="1">
      <c r="A1706" s="1"/>
      <c r="B1706" s="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row>
    <row r="1707" spans="1:68" s="4" customFormat="1">
      <c r="A1707" s="1"/>
      <c r="B1707" s="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row>
    <row r="1708" spans="1:68" s="4" customFormat="1">
      <c r="A1708" s="1"/>
      <c r="B1708" s="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row>
    <row r="1709" spans="1:68" s="4" customFormat="1">
      <c r="A1709" s="1"/>
      <c r="B1709" s="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row>
    <row r="1710" spans="1:68" s="4" customFormat="1">
      <c r="A1710" s="1"/>
      <c r="B1710" s="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row>
    <row r="1711" spans="1:68" s="4" customFormat="1">
      <c r="A1711" s="1"/>
      <c r="B1711" s="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row>
    <row r="1712" spans="1:68" s="4" customFormat="1">
      <c r="A1712" s="1"/>
      <c r="B1712" s="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row>
    <row r="1713" spans="1:68" s="4" customFormat="1">
      <c r="A1713" s="1"/>
      <c r="B1713" s="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row>
    <row r="1714" spans="1:68" s="4" customFormat="1">
      <c r="A1714" s="1"/>
      <c r="B1714" s="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row>
    <row r="1715" spans="1:68" s="4" customFormat="1">
      <c r="A1715" s="1"/>
      <c r="B1715" s="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row>
    <row r="1716" spans="1:68" s="4" customFormat="1">
      <c r="A1716" s="1"/>
      <c r="B1716" s="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row>
    <row r="1717" spans="1:68" s="4" customFormat="1">
      <c r="A1717" s="1"/>
      <c r="B1717" s="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row>
    <row r="1718" spans="1:68" s="4" customFormat="1">
      <c r="A1718" s="1"/>
      <c r="B1718" s="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row>
    <row r="1719" spans="1:68" s="4" customFormat="1">
      <c r="A1719" s="1"/>
      <c r="B1719" s="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row>
    <row r="1720" spans="1:68" s="4" customFormat="1">
      <c r="A1720" s="1"/>
      <c r="B1720" s="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row>
    <row r="1721" spans="1:68" s="4" customFormat="1">
      <c r="A1721" s="1"/>
      <c r="B1721" s="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row>
    <row r="1722" spans="1:68" s="4" customFormat="1">
      <c r="A1722" s="1"/>
      <c r="B1722" s="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row>
    <row r="1723" spans="1:68" s="4" customFormat="1">
      <c r="A1723" s="1"/>
      <c r="B1723" s="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row>
    <row r="1724" spans="1:68" s="4" customFormat="1">
      <c r="A1724" s="1"/>
      <c r="B1724" s="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row>
    <row r="1725" spans="1:68" s="4" customFormat="1">
      <c r="A1725" s="1"/>
      <c r="B1725" s="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row>
    <row r="1726" spans="1:68" s="4" customFormat="1">
      <c r="A1726" s="1"/>
      <c r="B1726" s="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row>
    <row r="1727" spans="1:68" s="4" customFormat="1">
      <c r="A1727" s="1"/>
      <c r="B1727" s="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row>
    <row r="1728" spans="1:68" s="4" customFormat="1">
      <c r="A1728" s="1"/>
      <c r="B1728" s="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row>
    <row r="1729" spans="1:68" s="4" customFormat="1">
      <c r="A1729" s="1"/>
      <c r="B1729" s="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row>
    <row r="1730" spans="1:68" s="4" customFormat="1">
      <c r="A1730" s="1"/>
      <c r="B1730" s="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row>
    <row r="1731" spans="1:68" s="4" customFormat="1">
      <c r="A1731" s="1"/>
      <c r="B1731" s="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row>
    <row r="1732" spans="1:68" s="4" customFormat="1">
      <c r="A1732" s="1"/>
      <c r="B1732" s="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row>
    <row r="1733" spans="1:68" s="4" customFormat="1">
      <c r="A1733" s="1"/>
      <c r="B1733" s="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row>
    <row r="1734" spans="1:68" s="4" customFormat="1">
      <c r="A1734" s="1"/>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row>
    <row r="1735" spans="1:68" s="4" customFormat="1">
      <c r="A1735" s="1"/>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row>
    <row r="1736" spans="1:68" s="4" customFormat="1">
      <c r="A1736" s="1"/>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row>
    <row r="1737" spans="1:68" s="4" customFormat="1">
      <c r="A1737" s="1"/>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row>
    <row r="1738" spans="1:68" s="4" customFormat="1">
      <c r="A1738" s="1"/>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row>
    <row r="1739" spans="1:68" s="4" customFormat="1">
      <c r="A1739" s="1"/>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row>
    <row r="1740" spans="1:68" s="4" customFormat="1">
      <c r="A1740" s="1"/>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row>
    <row r="1741" spans="1:68" s="4" customFormat="1">
      <c r="A1741" s="1"/>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row>
    <row r="1742" spans="1:68" s="4" customFormat="1">
      <c r="A1742" s="1"/>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row>
    <row r="1743" spans="1:68" s="4" customFormat="1">
      <c r="A1743" s="1"/>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row>
    <row r="1744" spans="1:68" s="4" customFormat="1">
      <c r="A1744" s="1"/>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row>
    <row r="1745" spans="1:68" s="4" customFormat="1">
      <c r="A1745" s="1"/>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row>
    <row r="1746" spans="1:68" s="4" customFormat="1">
      <c r="A1746" s="1"/>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row>
    <row r="1747" spans="1:68" s="4" customFormat="1">
      <c r="A1747" s="1"/>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row>
    <row r="1748" spans="1:68" s="4" customFormat="1">
      <c r="A1748" s="1"/>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row>
    <row r="1749" spans="1:68" s="4" customFormat="1">
      <c r="A1749" s="1"/>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row>
    <row r="1750" spans="1:68" s="4" customFormat="1">
      <c r="A1750" s="1"/>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row>
    <row r="1751" spans="1:68" s="4" customFormat="1">
      <c r="A1751" s="1"/>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row>
    <row r="1752" spans="1:68" s="4" customFormat="1">
      <c r="A1752" s="1"/>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row>
    <row r="1753" spans="1:68" s="4" customFormat="1">
      <c r="A1753" s="1"/>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row>
    <row r="1754" spans="1:68" s="4" customFormat="1">
      <c r="A1754" s="1"/>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row>
    <row r="1755" spans="1:68" s="4" customFormat="1">
      <c r="A1755" s="1"/>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row>
    <row r="1756" spans="1:68" s="4" customFormat="1">
      <c r="A1756" s="1"/>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row>
    <row r="1757" spans="1:68" s="4" customFormat="1">
      <c r="A1757" s="1"/>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row>
    <row r="1758" spans="1:68" s="4" customFormat="1">
      <c r="A1758" s="1"/>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row>
    <row r="1759" spans="1:68" s="4" customFormat="1">
      <c r="A1759" s="1"/>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row>
    <row r="1760" spans="1:68" s="4" customFormat="1">
      <c r="A1760" s="1"/>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row>
    <row r="1761" spans="1:68" s="4" customFormat="1">
      <c r="A1761" s="1"/>
      <c r="B1761" s="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row>
    <row r="1762" spans="1:68" s="4" customFormat="1">
      <c r="A1762" s="1"/>
      <c r="B1762" s="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row>
    <row r="1763" spans="1:68" s="4" customFormat="1">
      <c r="A1763" s="1"/>
      <c r="B1763" s="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row>
    <row r="1764" spans="1:68" s="4" customFormat="1">
      <c r="A1764" s="1"/>
      <c r="B1764" s="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row>
    <row r="1765" spans="1:68" s="4" customFormat="1">
      <c r="A1765" s="1"/>
      <c r="B1765" s="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row>
    <row r="1766" spans="1:68" s="4" customFormat="1">
      <c r="A1766" s="1"/>
      <c r="B1766" s="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row>
    <row r="1767" spans="1:68" s="4" customFormat="1">
      <c r="A1767" s="1"/>
      <c r="B1767" s="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row>
    <row r="1768" spans="1:68" s="4" customFormat="1">
      <c r="A1768" s="1"/>
      <c r="B1768" s="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row>
    <row r="1769" spans="1:68" s="4" customFormat="1">
      <c r="A1769" s="1"/>
      <c r="B1769" s="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row>
    <row r="1770" spans="1:68" s="4" customFormat="1">
      <c r="A1770" s="1"/>
      <c r="B1770" s="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row>
    <row r="1771" spans="1:68" s="4" customFormat="1">
      <c r="A1771" s="1"/>
      <c r="B1771" s="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row>
    <row r="1772" spans="1:68" s="4" customFormat="1">
      <c r="A1772" s="1"/>
      <c r="B1772" s="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row>
    <row r="1773" spans="1:68" s="4" customFormat="1">
      <c r="A1773" s="1"/>
      <c r="B1773" s="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row>
    <row r="1774" spans="1:68" s="4" customFormat="1">
      <c r="A1774" s="1"/>
      <c r="B1774" s="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row>
    <row r="1775" spans="1:68" s="4" customFormat="1">
      <c r="A1775" s="1"/>
      <c r="B1775" s="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row>
    <row r="1776" spans="1:68" s="4" customFormat="1">
      <c r="A1776" s="1"/>
      <c r="B1776" s="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row>
    <row r="1777" spans="1:68" s="4" customFormat="1">
      <c r="A1777" s="1"/>
      <c r="B1777" s="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row>
    <row r="1778" spans="1:68" s="4" customFormat="1">
      <c r="A1778" s="1"/>
      <c r="B1778" s="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row>
    <row r="1779" spans="1:68" s="4" customFormat="1">
      <c r="A1779" s="1"/>
      <c r="B1779" s="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row>
    <row r="1780" spans="1:68" s="4" customFormat="1">
      <c r="A1780" s="1"/>
      <c r="B1780" s="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row>
    <row r="1781" spans="1:68" s="4" customFormat="1">
      <c r="A1781" s="1"/>
      <c r="B1781" s="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row>
    <row r="1782" spans="1:68" s="4" customFormat="1">
      <c r="A1782" s="1"/>
      <c r="B1782" s="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row>
    <row r="1783" spans="1:68" s="4" customFormat="1">
      <c r="A1783" s="1"/>
      <c r="B1783" s="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row>
    <row r="1784" spans="1:68" s="4" customFormat="1">
      <c r="A1784" s="1"/>
      <c r="B1784" s="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row>
    <row r="1785" spans="1:68" s="4" customFormat="1">
      <c r="A1785" s="1"/>
      <c r="B1785" s="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row>
    <row r="1786" spans="1:68" s="4" customFormat="1">
      <c r="A1786" s="1"/>
      <c r="B1786" s="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row>
    <row r="1787" spans="1:68" s="4" customFormat="1">
      <c r="A1787" s="1"/>
      <c r="B1787" s="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row>
    <row r="1788" spans="1:68" s="4" customFormat="1">
      <c r="A1788" s="1"/>
      <c r="B1788" s="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row>
    <row r="1789" spans="1:68" s="4" customFormat="1">
      <c r="A1789" s="1"/>
      <c r="B1789" s="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row>
    <row r="1790" spans="1:68" s="4" customFormat="1">
      <c r="A1790" s="1"/>
      <c r="B1790" s="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row>
    <row r="1791" spans="1:68" s="4" customFormat="1">
      <c r="A1791" s="1"/>
      <c r="B1791" s="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row>
    <row r="1792" spans="1:68" s="4" customFormat="1">
      <c r="A1792" s="1"/>
      <c r="B1792" s="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row>
    <row r="1793" spans="1:1024" s="4" customFormat="1">
      <c r="A1793" s="1"/>
      <c r="B1793" s="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row>
    <row r="1794" spans="1:1024" s="4" customFormat="1">
      <c r="A1794" s="1"/>
      <c r="B1794" s="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row>
    <row r="1795" spans="1:1024" s="4" customFormat="1">
      <c r="A1795" s="1"/>
      <c r="B1795" s="2"/>
      <c r="C1795" s="2"/>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row>
    <row r="1796" spans="1:1024" s="4" customFormat="1">
      <c r="A1796" s="1"/>
      <c r="B1796" s="2"/>
      <c r="C1796" s="2"/>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row>
    <row r="1797" spans="1:1024" customFormat="1" ht="14.1" customHeight="1">
      <c r="A1797" s="1"/>
      <c r="B1797" s="2"/>
      <c r="C1797" s="2"/>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c r="HS1797" s="2"/>
      <c r="HT1797" s="2"/>
      <c r="HU1797" s="2"/>
      <c r="HV1797" s="2"/>
      <c r="HW1797" s="2"/>
      <c r="HX1797" s="2"/>
      <c r="HY1797" s="2"/>
      <c r="HZ1797" s="2"/>
      <c r="IA1797" s="2"/>
      <c r="IB1797" s="2"/>
      <c r="IC1797" s="2"/>
      <c r="ID1797" s="2"/>
      <c r="IE1797" s="2"/>
      <c r="IF1797" s="2"/>
      <c r="IG1797" s="2"/>
      <c r="IH1797" s="2"/>
      <c r="II1797" s="2"/>
      <c r="IJ1797" s="2"/>
      <c r="IK1797" s="2"/>
      <c r="IL1797" s="2"/>
      <c r="IM1797" s="2"/>
      <c r="IN1797" s="2"/>
      <c r="IO1797" s="2"/>
      <c r="IP1797" s="2"/>
      <c r="IQ1797" s="2"/>
      <c r="IR1797" s="2"/>
      <c r="IS1797" s="2"/>
      <c r="IT1797" s="2"/>
      <c r="IU1797" s="2"/>
      <c r="IV1797" s="2"/>
      <c r="IW1797" s="2"/>
      <c r="IX1797" s="2"/>
      <c r="IY1797" s="2"/>
      <c r="IZ1797" s="2"/>
      <c r="JA1797" s="2"/>
      <c r="JB1797" s="2"/>
      <c r="JC1797" s="2"/>
      <c r="JD1797" s="2"/>
      <c r="JE1797" s="2"/>
      <c r="JF1797" s="2"/>
      <c r="JG1797" s="2"/>
      <c r="JH1797" s="2"/>
      <c r="JI1797" s="2"/>
      <c r="JJ1797" s="2"/>
      <c r="JK1797" s="2"/>
      <c r="JL1797" s="2"/>
      <c r="JM1797" s="2"/>
      <c r="JN1797" s="2"/>
      <c r="JO1797" s="2"/>
      <c r="JP1797" s="2"/>
      <c r="JQ1797" s="2"/>
      <c r="JR1797" s="2"/>
      <c r="JS1797" s="2"/>
      <c r="JT1797" s="2"/>
      <c r="JU1797" s="2"/>
      <c r="JV1797" s="2"/>
      <c r="JW1797" s="2"/>
      <c r="JX1797" s="2"/>
      <c r="JY1797" s="2"/>
      <c r="JZ1797" s="2"/>
      <c r="KA1797" s="2"/>
      <c r="KB1797" s="2"/>
      <c r="KC1797" s="2"/>
      <c r="KD1797" s="2"/>
      <c r="KE1797" s="2"/>
      <c r="KF1797" s="2"/>
      <c r="KG1797" s="2"/>
      <c r="KH1797" s="2"/>
      <c r="KI1797" s="2"/>
      <c r="KJ1797" s="2"/>
      <c r="KK1797" s="2"/>
      <c r="KL1797" s="2"/>
      <c r="KM1797" s="2"/>
      <c r="KN1797" s="2"/>
      <c r="KO1797" s="2"/>
      <c r="KP1797" s="2"/>
      <c r="KQ1797" s="2"/>
      <c r="KR1797" s="2"/>
      <c r="KS1797" s="2"/>
      <c r="KT1797" s="2"/>
      <c r="KU1797" s="2"/>
      <c r="KV1797" s="2"/>
      <c r="KW1797" s="2"/>
      <c r="KX1797" s="2"/>
      <c r="KY1797" s="2"/>
      <c r="KZ1797" s="2"/>
      <c r="LA1797" s="2"/>
      <c r="LB1797" s="2"/>
      <c r="LC1797" s="2"/>
      <c r="LD1797" s="2"/>
      <c r="LE1797" s="2"/>
      <c r="LF1797" s="2"/>
      <c r="LG1797" s="2"/>
      <c r="LH1797" s="2"/>
      <c r="LI1797" s="2"/>
      <c r="LJ1797" s="2"/>
      <c r="LK1797" s="2"/>
      <c r="LL1797" s="2"/>
      <c r="LM1797" s="2"/>
      <c r="LN1797" s="2"/>
      <c r="LO1797" s="2"/>
      <c r="LP1797" s="2"/>
      <c r="LQ1797" s="2"/>
      <c r="LR1797" s="2"/>
      <c r="LS1797" s="2"/>
      <c r="LT1797" s="2"/>
      <c r="LU1797" s="2"/>
      <c r="LV1797" s="2"/>
      <c r="LW1797" s="2"/>
      <c r="LX1797" s="2"/>
      <c r="LY1797" s="2"/>
      <c r="LZ1797" s="2"/>
      <c r="MA1797" s="2"/>
      <c r="MB1797" s="2"/>
      <c r="MC1797" s="2"/>
      <c r="MD1797" s="2"/>
      <c r="ME1797" s="2"/>
      <c r="MF1797" s="2"/>
      <c r="MG1797" s="2"/>
      <c r="MH1797" s="2"/>
      <c r="MI1797" s="2"/>
      <c r="MJ1797" s="2"/>
      <c r="MK1797" s="2"/>
      <c r="ML1797" s="2"/>
      <c r="MM1797" s="2"/>
      <c r="MN1797" s="2"/>
      <c r="MO1797" s="2"/>
      <c r="MP1797" s="2"/>
      <c r="MQ1797" s="2"/>
      <c r="MR1797" s="2"/>
      <c r="MS1797" s="2"/>
      <c r="MT1797" s="2"/>
      <c r="MU1797" s="2"/>
      <c r="MV1797" s="2"/>
      <c r="MW1797" s="2"/>
      <c r="MX1797" s="2"/>
      <c r="MY1797" s="2"/>
      <c r="MZ1797" s="2"/>
      <c r="NA1797" s="2"/>
      <c r="NB1797" s="2"/>
      <c r="NC1797" s="2"/>
      <c r="ND1797" s="2"/>
      <c r="NE1797" s="2"/>
      <c r="NF1797" s="2"/>
      <c r="NG1797" s="2"/>
      <c r="NH1797" s="2"/>
      <c r="NI1797" s="2"/>
      <c r="NJ1797" s="2"/>
      <c r="NK1797" s="2"/>
      <c r="NL1797" s="2"/>
      <c r="NM1797" s="2"/>
      <c r="NN1797" s="2"/>
      <c r="NO1797" s="2"/>
      <c r="NP1797" s="2"/>
      <c r="NQ1797" s="2"/>
      <c r="NR1797" s="2"/>
      <c r="NS1797" s="2"/>
      <c r="NT1797" s="2"/>
      <c r="NU1797" s="2"/>
      <c r="NV1797" s="2"/>
      <c r="NW1797" s="2"/>
      <c r="NX1797" s="2"/>
      <c r="NY1797" s="2"/>
      <c r="NZ1797" s="2"/>
      <c r="OA1797" s="2"/>
      <c r="OB1797" s="2"/>
      <c r="OC1797" s="2"/>
      <c r="OD1797" s="2"/>
      <c r="OE1797" s="2"/>
      <c r="OF1797" s="2"/>
      <c r="OG1797" s="2"/>
      <c r="OH1797" s="2"/>
      <c r="OI1797" s="2"/>
      <c r="OJ1797" s="2"/>
      <c r="OK1797" s="2"/>
      <c r="OL1797" s="2"/>
      <c r="OM1797" s="2"/>
      <c r="ON1797" s="2"/>
      <c r="OO1797" s="2"/>
      <c r="OP1797" s="2"/>
      <c r="OQ1797" s="2"/>
      <c r="OR1797" s="2"/>
      <c r="OS1797" s="2"/>
      <c r="OT1797" s="2"/>
      <c r="OU1797" s="2"/>
      <c r="OV1797" s="2"/>
      <c r="OW1797" s="2"/>
      <c r="OX1797" s="2"/>
      <c r="OY1797" s="2"/>
      <c r="OZ1797" s="2"/>
      <c r="PA1797" s="2"/>
      <c r="PB1797" s="2"/>
      <c r="PC1797" s="2"/>
      <c r="PD1797" s="2"/>
      <c r="PE1797" s="2"/>
      <c r="PF1797" s="2"/>
      <c r="PG1797" s="2"/>
      <c r="PH1797" s="2"/>
      <c r="PI1797" s="2"/>
      <c r="PJ1797" s="2"/>
      <c r="PK1797" s="2"/>
      <c r="PL1797" s="2"/>
      <c r="PM1797" s="2"/>
      <c r="PN1797" s="2"/>
      <c r="PO1797" s="2"/>
      <c r="PP1797" s="2"/>
      <c r="PQ1797" s="2"/>
      <c r="PR1797" s="2"/>
      <c r="PS1797" s="2"/>
      <c r="PT1797" s="2"/>
      <c r="PU1797" s="2"/>
      <c r="PV1797" s="2"/>
      <c r="PW1797" s="2"/>
      <c r="PX1797" s="2"/>
      <c r="PY1797" s="2"/>
      <c r="PZ1797" s="2"/>
      <c r="QA1797" s="2"/>
      <c r="QB1797" s="2"/>
      <c r="QC1797" s="2"/>
      <c r="QD1797" s="2"/>
      <c r="QE1797" s="2"/>
      <c r="QF1797" s="2"/>
      <c r="QG1797" s="2"/>
      <c r="QH1797" s="2"/>
      <c r="QI1797" s="2"/>
      <c r="QJ1797" s="2"/>
      <c r="QK1797" s="2"/>
      <c r="QL1797" s="2"/>
      <c r="QM1797" s="2"/>
      <c r="QN1797" s="2"/>
      <c r="QO1797" s="2"/>
      <c r="QP1797" s="2"/>
      <c r="QQ1797" s="2"/>
      <c r="QR1797" s="2"/>
      <c r="QS1797" s="2"/>
      <c r="QT1797" s="2"/>
      <c r="QU1797" s="2"/>
      <c r="QV1797" s="2"/>
      <c r="QW1797" s="2"/>
      <c r="QX1797" s="2"/>
      <c r="QY1797" s="2"/>
      <c r="QZ1797" s="2"/>
      <c r="RA1797" s="2"/>
      <c r="RB1797" s="2"/>
      <c r="RC1797" s="2"/>
      <c r="RD1797" s="2"/>
      <c r="RE1797" s="2"/>
      <c r="RF1797" s="2"/>
      <c r="RG1797" s="2"/>
      <c r="RH1797" s="2"/>
      <c r="RI1797" s="2"/>
      <c r="RJ1797" s="2"/>
      <c r="RK1797" s="2"/>
      <c r="RL1797" s="2"/>
      <c r="RM1797" s="2"/>
      <c r="RN1797" s="2"/>
      <c r="RO1797" s="2"/>
      <c r="RP1797" s="2"/>
      <c r="RQ1797" s="2"/>
      <c r="RR1797" s="2"/>
      <c r="RS1797" s="2"/>
      <c r="RT1797" s="2"/>
      <c r="RU1797" s="2"/>
      <c r="RV1797" s="2"/>
      <c r="RW1797" s="2"/>
      <c r="RX1797" s="2"/>
      <c r="RY1797" s="2"/>
      <c r="RZ1797" s="2"/>
      <c r="SA1797" s="2"/>
      <c r="SB1797" s="2"/>
      <c r="SC1797" s="2"/>
      <c r="SD1797" s="2"/>
      <c r="SE1797" s="2"/>
      <c r="SF1797" s="2"/>
      <c r="SG1797" s="2"/>
      <c r="SH1797" s="2"/>
      <c r="SI1797" s="2"/>
      <c r="SJ1797" s="2"/>
      <c r="SK1797" s="2"/>
      <c r="SL1797" s="2"/>
      <c r="SM1797" s="2"/>
      <c r="SN1797" s="2"/>
      <c r="SO1797" s="2"/>
      <c r="SP1797" s="2"/>
      <c r="SQ1797" s="2"/>
      <c r="SR1797" s="2"/>
      <c r="SS1797" s="2"/>
      <c r="ST1797" s="2"/>
      <c r="SU1797" s="2"/>
      <c r="SV1797" s="2"/>
      <c r="SW1797" s="2"/>
      <c r="SX1797" s="2"/>
      <c r="SY1797" s="2"/>
      <c r="SZ1797" s="2"/>
      <c r="TA1797" s="2"/>
      <c r="TB1797" s="2"/>
      <c r="TC1797" s="2"/>
      <c r="TD1797" s="2"/>
      <c r="TE1797" s="2"/>
      <c r="TF1797" s="2"/>
      <c r="TG1797" s="2"/>
      <c r="TH1797" s="2"/>
      <c r="TI1797" s="2"/>
      <c r="TJ1797" s="2"/>
      <c r="TK1797" s="2"/>
      <c r="TL1797" s="2"/>
      <c r="TM1797" s="2"/>
      <c r="TN1797" s="2"/>
      <c r="TO1797" s="2"/>
      <c r="TP1797" s="2"/>
      <c r="TQ1797" s="2"/>
      <c r="TR1797" s="2"/>
      <c r="TS1797" s="2"/>
      <c r="TT1797" s="2"/>
      <c r="TU1797" s="2"/>
      <c r="TV1797" s="2"/>
      <c r="TW1797" s="2"/>
      <c r="TX1797" s="2"/>
      <c r="TY1797" s="2"/>
      <c r="TZ1797" s="2"/>
      <c r="UA1797" s="2"/>
      <c r="UB1797" s="2"/>
      <c r="UC1797" s="2"/>
      <c r="UD1797" s="2"/>
      <c r="UE1797" s="2"/>
      <c r="UF1797" s="2"/>
      <c r="UG1797" s="2"/>
      <c r="UH1797" s="2"/>
      <c r="UI1797" s="2"/>
      <c r="UJ1797" s="2"/>
      <c r="UK1797" s="2"/>
      <c r="UL1797" s="2"/>
      <c r="UM1797" s="2"/>
      <c r="UN1797" s="2"/>
      <c r="UO1797" s="2"/>
      <c r="UP1797" s="2"/>
      <c r="UQ1797" s="2"/>
      <c r="UR1797" s="2"/>
      <c r="US1797" s="2"/>
      <c r="UT1797" s="2"/>
      <c r="UU1797" s="2"/>
      <c r="UV1797" s="2"/>
      <c r="UW1797" s="2"/>
      <c r="UX1797" s="2"/>
      <c r="UY1797" s="2"/>
      <c r="UZ1797" s="2"/>
      <c r="VA1797" s="2"/>
      <c r="VB1797" s="2"/>
      <c r="VC1797" s="2"/>
      <c r="VD1797" s="2"/>
      <c r="VE1797" s="2"/>
      <c r="VF1797" s="2"/>
      <c r="VG1797" s="2"/>
      <c r="VH1797" s="2"/>
      <c r="VI1797" s="2"/>
      <c r="VJ1797" s="2"/>
      <c r="VK1797" s="2"/>
      <c r="VL1797" s="2"/>
      <c r="VM1797" s="2"/>
      <c r="VN1797" s="2"/>
      <c r="VO1797" s="2"/>
      <c r="VP1797" s="2"/>
      <c r="VQ1797" s="2"/>
      <c r="VR1797" s="2"/>
      <c r="VS1797" s="2"/>
      <c r="VT1797" s="2"/>
      <c r="VU1797" s="2"/>
      <c r="VV1797" s="2"/>
      <c r="VW1797" s="2"/>
      <c r="VX1797" s="2"/>
      <c r="VY1797" s="2"/>
      <c r="VZ1797" s="2"/>
      <c r="WA1797" s="2"/>
      <c r="WB1797" s="2"/>
      <c r="WC1797" s="2"/>
      <c r="WD1797" s="2"/>
      <c r="WE1797" s="2"/>
      <c r="WF1797" s="2"/>
      <c r="WG1797" s="2"/>
      <c r="WH1797" s="2"/>
      <c r="WI1797" s="2"/>
      <c r="WJ1797" s="2"/>
      <c r="WK1797" s="2"/>
      <c r="WL1797" s="2"/>
      <c r="WM1797" s="2"/>
      <c r="WN1797" s="2"/>
      <c r="WO1797" s="2"/>
      <c r="WP1797" s="2"/>
      <c r="WQ1797" s="2"/>
      <c r="WR1797" s="2"/>
      <c r="WS1797" s="2"/>
      <c r="WT1797" s="2"/>
      <c r="WU1797" s="2"/>
      <c r="WV1797" s="2"/>
      <c r="WW1797" s="2"/>
      <c r="WX1797" s="2"/>
      <c r="WY1797" s="2"/>
      <c r="WZ1797" s="2"/>
      <c r="XA1797" s="2"/>
      <c r="XB1797" s="2"/>
      <c r="XC1797" s="2"/>
      <c r="XD1797" s="2"/>
      <c r="XE1797" s="2"/>
      <c r="XF1797" s="2"/>
      <c r="XG1797" s="2"/>
      <c r="XH1797" s="2"/>
      <c r="XI1797" s="2"/>
      <c r="XJ1797" s="2"/>
      <c r="XK1797" s="2"/>
      <c r="XL1797" s="2"/>
      <c r="XM1797" s="2"/>
      <c r="XN1797" s="2"/>
      <c r="XO1797" s="2"/>
      <c r="XP1797" s="2"/>
      <c r="XQ1797" s="2"/>
      <c r="XR1797" s="2"/>
      <c r="XS1797" s="2"/>
      <c r="XT1797" s="2"/>
      <c r="XU1797" s="2"/>
      <c r="XV1797" s="2"/>
      <c r="XW1797" s="2"/>
      <c r="XX1797" s="2"/>
      <c r="XY1797" s="2"/>
      <c r="XZ1797" s="2"/>
      <c r="YA1797" s="2"/>
      <c r="YB1797" s="2"/>
      <c r="YC1797" s="2"/>
      <c r="YD1797" s="2"/>
      <c r="YE1797" s="2"/>
      <c r="YF1797" s="2"/>
      <c r="YG1797" s="2"/>
      <c r="YH1797" s="2"/>
      <c r="YI1797" s="2"/>
      <c r="YJ1797" s="2"/>
      <c r="YK1797" s="2"/>
      <c r="YL1797" s="2"/>
      <c r="YM1797" s="2"/>
      <c r="YN1797" s="2"/>
      <c r="YO1797" s="2"/>
      <c r="YP1797" s="2"/>
      <c r="YQ1797" s="2"/>
      <c r="YR1797" s="2"/>
      <c r="YS1797" s="2"/>
      <c r="YT1797" s="2"/>
      <c r="YU1797" s="2"/>
      <c r="YV1797" s="2"/>
      <c r="YW1797" s="2"/>
      <c r="YX1797" s="2"/>
      <c r="YY1797" s="2"/>
      <c r="YZ1797" s="2"/>
      <c r="ZA1797" s="2"/>
      <c r="ZB1797" s="2"/>
      <c r="ZC1797" s="2"/>
      <c r="ZD1797" s="2"/>
      <c r="ZE1797" s="2"/>
      <c r="ZF1797" s="2"/>
      <c r="ZG1797" s="2"/>
      <c r="ZH1797" s="2"/>
      <c r="ZI1797" s="2"/>
      <c r="ZJ1797" s="2"/>
      <c r="ZK1797" s="2"/>
      <c r="ZL1797" s="2"/>
      <c r="ZM1797" s="2"/>
      <c r="ZN1797" s="2"/>
      <c r="ZO1797" s="2"/>
      <c r="ZP1797" s="2"/>
      <c r="ZQ1797" s="2"/>
      <c r="ZR1797" s="2"/>
      <c r="ZS1797" s="2"/>
      <c r="ZT1797" s="2"/>
      <c r="ZU1797" s="2"/>
      <c r="ZV1797" s="2"/>
      <c r="ZW1797" s="2"/>
      <c r="ZX1797" s="2"/>
      <c r="ZY1797" s="2"/>
      <c r="ZZ1797" s="2"/>
      <c r="AAA1797" s="2"/>
      <c r="AAB1797" s="2"/>
      <c r="AAC1797" s="2"/>
      <c r="AAD1797" s="2"/>
      <c r="AAE1797" s="2"/>
      <c r="AAF1797" s="2"/>
      <c r="AAG1797" s="2"/>
      <c r="AAH1797" s="2"/>
      <c r="AAI1797" s="2"/>
      <c r="AAJ1797" s="2"/>
      <c r="AAK1797" s="2"/>
      <c r="AAL1797" s="2"/>
      <c r="AAM1797" s="2"/>
      <c r="AAN1797" s="2"/>
      <c r="AAO1797" s="2"/>
      <c r="AAP1797" s="2"/>
      <c r="AAQ1797" s="2"/>
      <c r="AAR1797" s="2"/>
      <c r="AAS1797" s="2"/>
      <c r="AAT1797" s="2"/>
      <c r="AAU1797" s="2"/>
      <c r="AAV1797" s="2"/>
      <c r="AAW1797" s="2"/>
      <c r="AAX1797" s="2"/>
      <c r="AAY1797" s="2"/>
      <c r="AAZ1797" s="2"/>
      <c r="ABA1797" s="2"/>
      <c r="ABB1797" s="2"/>
      <c r="ABC1797" s="2"/>
      <c r="ABD1797" s="2"/>
      <c r="ABE1797" s="2"/>
      <c r="ABF1797" s="2"/>
      <c r="ABG1797" s="2"/>
      <c r="ABH1797" s="2"/>
      <c r="ABI1797" s="2"/>
      <c r="ABJ1797" s="2"/>
      <c r="ABK1797" s="2"/>
      <c r="ABL1797" s="2"/>
      <c r="ABM1797" s="2"/>
      <c r="ABN1797" s="2"/>
      <c r="ABO1797" s="2"/>
      <c r="ABP1797" s="2"/>
      <c r="ABQ1797" s="2"/>
      <c r="ABR1797" s="2"/>
      <c r="ABS1797" s="2"/>
      <c r="ABT1797" s="2"/>
      <c r="ABU1797" s="2"/>
      <c r="ABV1797" s="2"/>
      <c r="ABW1797" s="2"/>
      <c r="ABX1797" s="2"/>
      <c r="ABY1797" s="2"/>
      <c r="ABZ1797" s="2"/>
      <c r="ACA1797" s="2"/>
      <c r="ACB1797" s="2"/>
      <c r="ACC1797" s="2"/>
      <c r="ACD1797" s="2"/>
      <c r="ACE1797" s="2"/>
      <c r="ACF1797" s="2"/>
      <c r="ACG1797" s="2"/>
      <c r="ACH1797" s="2"/>
      <c r="ACI1797" s="2"/>
      <c r="ACJ1797" s="2"/>
      <c r="ACK1797" s="2"/>
      <c r="ACL1797" s="2"/>
      <c r="ACM1797" s="2"/>
      <c r="ACN1797" s="2"/>
      <c r="ACO1797" s="2"/>
      <c r="ACP1797" s="2"/>
      <c r="ACQ1797" s="2"/>
      <c r="ACR1797" s="2"/>
      <c r="ACS1797" s="2"/>
      <c r="ACT1797" s="2"/>
      <c r="ACU1797" s="2"/>
      <c r="ACV1797" s="2"/>
      <c r="ACW1797" s="2"/>
      <c r="ACX1797" s="2"/>
      <c r="ACY1797" s="2"/>
      <c r="ACZ1797" s="2"/>
      <c r="ADA1797" s="2"/>
      <c r="ADB1797" s="2"/>
      <c r="ADC1797" s="2"/>
      <c r="ADD1797" s="2"/>
      <c r="ADE1797" s="2"/>
      <c r="ADF1797" s="2"/>
      <c r="ADG1797" s="2"/>
      <c r="ADH1797" s="2"/>
      <c r="ADI1797" s="2"/>
      <c r="ADJ1797" s="2"/>
      <c r="ADK1797" s="2"/>
      <c r="ADL1797" s="2"/>
      <c r="ADM1797" s="2"/>
      <c r="ADN1797" s="2"/>
      <c r="ADO1797" s="2"/>
      <c r="ADP1797" s="2"/>
      <c r="ADQ1797" s="2"/>
      <c r="ADR1797" s="2"/>
      <c r="ADS1797" s="2"/>
      <c r="ADT1797" s="2"/>
      <c r="ADU1797" s="2"/>
      <c r="ADV1797" s="2"/>
      <c r="ADW1797" s="2"/>
      <c r="ADX1797" s="2"/>
      <c r="ADY1797" s="2"/>
      <c r="ADZ1797" s="2"/>
      <c r="AEA1797" s="2"/>
      <c r="AEB1797" s="2"/>
      <c r="AEC1797" s="2"/>
      <c r="AED1797" s="2"/>
      <c r="AEE1797" s="2"/>
      <c r="AEF1797" s="2"/>
      <c r="AEG1797" s="2"/>
      <c r="AEH1797" s="2"/>
      <c r="AEI1797" s="2"/>
      <c r="AEJ1797" s="2"/>
      <c r="AEK1797" s="2"/>
      <c r="AEL1797" s="2"/>
      <c r="AEM1797" s="2"/>
      <c r="AEN1797" s="2"/>
      <c r="AEO1797" s="2"/>
      <c r="AEP1797" s="2"/>
      <c r="AEQ1797" s="2"/>
      <c r="AER1797" s="2"/>
      <c r="AES1797" s="2"/>
      <c r="AET1797" s="2"/>
      <c r="AEU1797" s="2"/>
      <c r="AEV1797" s="2"/>
      <c r="AEW1797" s="2"/>
      <c r="AEX1797" s="2"/>
      <c r="AEY1797" s="2"/>
      <c r="AEZ1797" s="2"/>
      <c r="AFA1797" s="2"/>
      <c r="AFB1797" s="2"/>
      <c r="AFC1797" s="2"/>
      <c r="AFD1797" s="2"/>
      <c r="AFE1797" s="2"/>
      <c r="AFF1797" s="2"/>
      <c r="AFG1797" s="2"/>
      <c r="AFH1797" s="2"/>
      <c r="AFI1797" s="2"/>
      <c r="AFJ1797" s="2"/>
      <c r="AFK1797" s="2"/>
      <c r="AFL1797" s="2"/>
      <c r="AFM1797" s="2"/>
      <c r="AFN1797" s="2"/>
      <c r="AFO1797" s="2"/>
      <c r="AFP1797" s="2"/>
      <c r="AFQ1797" s="2"/>
      <c r="AFR1797" s="2"/>
      <c r="AFS1797" s="2"/>
      <c r="AFT1797" s="2"/>
      <c r="AFU1797" s="2"/>
      <c r="AFV1797" s="2"/>
      <c r="AFW1797" s="2"/>
      <c r="AFX1797" s="2"/>
      <c r="AFY1797" s="2"/>
      <c r="AFZ1797" s="2"/>
      <c r="AGA1797" s="2"/>
      <c r="AGB1797" s="2"/>
      <c r="AGC1797" s="2"/>
      <c r="AGD1797" s="2"/>
      <c r="AGE1797" s="2"/>
      <c r="AGF1797" s="2"/>
      <c r="AGG1797" s="2"/>
      <c r="AGH1797" s="2"/>
      <c r="AGI1797" s="2"/>
      <c r="AGJ1797" s="2"/>
      <c r="AGK1797" s="2"/>
      <c r="AGL1797" s="2"/>
      <c r="AGM1797" s="2"/>
      <c r="AGN1797" s="2"/>
      <c r="AGO1797" s="2"/>
      <c r="AGP1797" s="2"/>
      <c r="AGQ1797" s="2"/>
      <c r="AGR1797" s="2"/>
      <c r="AGS1797" s="2"/>
      <c r="AGT1797" s="2"/>
      <c r="AGU1797" s="2"/>
      <c r="AGV1797" s="2"/>
      <c r="AGW1797" s="2"/>
      <c r="AGX1797" s="2"/>
      <c r="AGY1797" s="2"/>
      <c r="AGZ1797" s="2"/>
      <c r="AHA1797" s="2"/>
      <c r="AHB1797" s="2"/>
      <c r="AHC1797" s="2"/>
      <c r="AHD1797" s="2"/>
      <c r="AHE1797" s="2"/>
      <c r="AHF1797" s="2"/>
      <c r="AHG1797" s="2"/>
      <c r="AHH1797" s="2"/>
      <c r="AHI1797" s="2"/>
      <c r="AHJ1797" s="2"/>
      <c r="AHK1797" s="2"/>
      <c r="AHL1797" s="2"/>
      <c r="AHM1797" s="2"/>
      <c r="AHN1797" s="2"/>
      <c r="AHO1797" s="2"/>
      <c r="AHP1797" s="2"/>
      <c r="AHQ1797" s="2"/>
      <c r="AHR1797" s="2"/>
      <c r="AHS1797" s="2"/>
      <c r="AHT1797" s="2"/>
      <c r="AHU1797" s="2"/>
      <c r="AHV1797" s="2"/>
      <c r="AHW1797" s="2"/>
      <c r="AHX1797" s="2"/>
      <c r="AHY1797" s="2"/>
      <c r="AHZ1797" s="2"/>
      <c r="AIA1797" s="2"/>
      <c r="AIB1797" s="2"/>
      <c r="AIC1797" s="2"/>
      <c r="AID1797" s="2"/>
      <c r="AIE1797" s="2"/>
      <c r="AIF1797" s="2"/>
      <c r="AIG1797" s="2"/>
      <c r="AIH1797" s="2"/>
      <c r="AII1797" s="2"/>
      <c r="AIJ1797" s="2"/>
      <c r="AIK1797" s="2"/>
      <c r="AIL1797" s="2"/>
      <c r="AIM1797" s="2"/>
      <c r="AIN1797" s="2"/>
      <c r="AIO1797" s="2"/>
      <c r="AIP1797" s="2"/>
      <c r="AIQ1797" s="2"/>
      <c r="AIR1797" s="2"/>
      <c r="AIS1797" s="2"/>
      <c r="AIT1797" s="2"/>
      <c r="AIU1797" s="2"/>
      <c r="AIV1797" s="2"/>
      <c r="AIW1797" s="2"/>
      <c r="AIX1797" s="2"/>
      <c r="AIY1797" s="2"/>
      <c r="AIZ1797" s="2"/>
      <c r="AJA1797" s="2"/>
      <c r="AJB1797" s="2"/>
      <c r="AJC1797" s="2"/>
      <c r="AJD1797" s="2"/>
      <c r="AJE1797" s="2"/>
      <c r="AJF1797" s="2"/>
      <c r="AJG1797" s="2"/>
      <c r="AJH1797" s="2"/>
      <c r="AJI1797" s="2"/>
      <c r="AJJ1797" s="2"/>
      <c r="AJK1797" s="2"/>
      <c r="AJL1797" s="2"/>
      <c r="AJM1797" s="2"/>
      <c r="AJN1797" s="2"/>
      <c r="AJO1797" s="2"/>
      <c r="AJP1797" s="2"/>
      <c r="AJQ1797" s="2"/>
      <c r="AJR1797" s="2"/>
      <c r="AJS1797" s="2"/>
      <c r="AJT1797" s="2"/>
      <c r="AJU1797" s="2"/>
      <c r="AJV1797" s="2"/>
      <c r="AJW1797" s="2"/>
      <c r="AJX1797" s="2"/>
      <c r="AJY1797" s="2"/>
      <c r="AJZ1797" s="2"/>
      <c r="AKA1797" s="2"/>
      <c r="AKB1797" s="2"/>
      <c r="AKC1797" s="2"/>
      <c r="AKD1797" s="2"/>
      <c r="AKE1797" s="2"/>
      <c r="AKF1797" s="2"/>
      <c r="AKG1797" s="2"/>
      <c r="AKH1797" s="2"/>
      <c r="AKI1797" s="2"/>
      <c r="AKJ1797" s="2"/>
      <c r="AKK1797" s="2"/>
      <c r="AKL1797" s="2"/>
      <c r="AKM1797" s="2"/>
      <c r="AKN1797" s="2"/>
      <c r="AKO1797" s="2"/>
      <c r="AKP1797" s="2"/>
      <c r="AKQ1797" s="2"/>
      <c r="AKR1797" s="2"/>
      <c r="AKS1797" s="2"/>
      <c r="AKT1797" s="2"/>
      <c r="AKU1797" s="2"/>
      <c r="AKV1797" s="2"/>
      <c r="AKW1797" s="2"/>
      <c r="AKX1797" s="2"/>
      <c r="AKY1797" s="2"/>
      <c r="AKZ1797" s="2"/>
      <c r="ALA1797" s="2"/>
      <c r="ALB1797" s="2"/>
      <c r="ALC1797" s="2"/>
      <c r="ALD1797" s="2"/>
      <c r="ALE1797" s="2"/>
      <c r="ALF1797" s="2"/>
      <c r="ALG1797" s="2"/>
      <c r="ALH1797" s="2"/>
      <c r="ALI1797" s="2"/>
      <c r="ALJ1797" s="2"/>
      <c r="ALK1797" s="2"/>
      <c r="ALL1797" s="2"/>
      <c r="ALM1797" s="2"/>
      <c r="ALN1797" s="2"/>
      <c r="ALO1797" s="2"/>
      <c r="ALP1797" s="2"/>
      <c r="ALQ1797" s="2"/>
      <c r="ALR1797" s="2"/>
      <c r="ALS1797" s="2"/>
      <c r="ALT1797" s="2"/>
      <c r="ALU1797" s="2"/>
      <c r="ALV1797" s="2"/>
      <c r="ALW1797" s="2"/>
      <c r="ALX1797" s="2"/>
      <c r="ALY1797" s="2"/>
      <c r="ALZ1797" s="2"/>
      <c r="AMA1797" s="2"/>
      <c r="AMB1797" s="2"/>
      <c r="AMC1797" s="2"/>
      <c r="AMD1797" s="2"/>
      <c r="AME1797" s="2"/>
      <c r="AMF1797" s="2"/>
      <c r="AMG1797" s="2"/>
      <c r="AMH1797" s="2"/>
      <c r="AMI1797" s="2"/>
      <c r="AMJ1797" s="2"/>
    </row>
    <row r="1798" spans="1:1024" customFormat="1" ht="14.1" customHeight="1">
      <c r="A1798" s="1"/>
      <c r="B1798" s="2"/>
      <c r="C1798" s="2"/>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c r="HS1798" s="2"/>
      <c r="HT1798" s="2"/>
      <c r="HU1798" s="2"/>
      <c r="HV1798" s="2"/>
      <c r="HW1798" s="2"/>
      <c r="HX1798" s="2"/>
      <c r="HY1798" s="2"/>
      <c r="HZ1798" s="2"/>
      <c r="IA1798" s="2"/>
      <c r="IB1798" s="2"/>
      <c r="IC1798" s="2"/>
      <c r="ID1798" s="2"/>
      <c r="IE1798" s="2"/>
      <c r="IF1798" s="2"/>
      <c r="IG1798" s="2"/>
      <c r="IH1798" s="2"/>
      <c r="II1798" s="2"/>
      <c r="IJ1798" s="2"/>
      <c r="IK1798" s="2"/>
      <c r="IL1798" s="2"/>
      <c r="IM1798" s="2"/>
      <c r="IN1798" s="2"/>
      <c r="IO1798" s="2"/>
      <c r="IP1798" s="2"/>
      <c r="IQ1798" s="2"/>
      <c r="IR1798" s="2"/>
      <c r="IS1798" s="2"/>
      <c r="IT1798" s="2"/>
      <c r="IU1798" s="2"/>
      <c r="IV1798" s="2"/>
      <c r="IW1798" s="2"/>
      <c r="IX1798" s="2"/>
      <c r="IY1798" s="2"/>
      <c r="IZ1798" s="2"/>
      <c r="JA1798" s="2"/>
      <c r="JB1798" s="2"/>
      <c r="JC1798" s="2"/>
      <c r="JD1798" s="2"/>
      <c r="JE1798" s="2"/>
      <c r="JF1798" s="2"/>
      <c r="JG1798" s="2"/>
      <c r="JH1798" s="2"/>
      <c r="JI1798" s="2"/>
      <c r="JJ1798" s="2"/>
      <c r="JK1798" s="2"/>
      <c r="JL1798" s="2"/>
      <c r="JM1798" s="2"/>
      <c r="JN1798" s="2"/>
      <c r="JO1798" s="2"/>
      <c r="JP1798" s="2"/>
      <c r="JQ1798" s="2"/>
      <c r="JR1798" s="2"/>
      <c r="JS1798" s="2"/>
      <c r="JT1798" s="2"/>
      <c r="JU1798" s="2"/>
      <c r="JV1798" s="2"/>
      <c r="JW1798" s="2"/>
      <c r="JX1798" s="2"/>
      <c r="JY1798" s="2"/>
      <c r="JZ1798" s="2"/>
      <c r="KA1798" s="2"/>
      <c r="KB1798" s="2"/>
      <c r="KC1798" s="2"/>
      <c r="KD1798" s="2"/>
      <c r="KE1798" s="2"/>
      <c r="KF1798" s="2"/>
      <c r="KG1798" s="2"/>
      <c r="KH1798" s="2"/>
      <c r="KI1798" s="2"/>
      <c r="KJ1798" s="2"/>
      <c r="KK1798" s="2"/>
      <c r="KL1798" s="2"/>
      <c r="KM1798" s="2"/>
      <c r="KN1798" s="2"/>
      <c r="KO1798" s="2"/>
      <c r="KP1798" s="2"/>
      <c r="KQ1798" s="2"/>
      <c r="KR1798" s="2"/>
      <c r="KS1798" s="2"/>
      <c r="KT1798" s="2"/>
      <c r="KU1798" s="2"/>
      <c r="KV1798" s="2"/>
      <c r="KW1798" s="2"/>
      <c r="KX1798" s="2"/>
      <c r="KY1798" s="2"/>
      <c r="KZ1798" s="2"/>
      <c r="LA1798" s="2"/>
      <c r="LB1798" s="2"/>
      <c r="LC1798" s="2"/>
      <c r="LD1798" s="2"/>
      <c r="LE1798" s="2"/>
      <c r="LF1798" s="2"/>
      <c r="LG1798" s="2"/>
      <c r="LH1798" s="2"/>
      <c r="LI1798" s="2"/>
      <c r="LJ1798" s="2"/>
      <c r="LK1798" s="2"/>
      <c r="LL1798" s="2"/>
      <c r="LM1798" s="2"/>
      <c r="LN1798" s="2"/>
      <c r="LO1798" s="2"/>
      <c r="LP1798" s="2"/>
      <c r="LQ1798" s="2"/>
      <c r="LR1798" s="2"/>
      <c r="LS1798" s="2"/>
      <c r="LT1798" s="2"/>
      <c r="LU1798" s="2"/>
      <c r="LV1798" s="2"/>
      <c r="LW1798" s="2"/>
      <c r="LX1798" s="2"/>
      <c r="LY1798" s="2"/>
      <c r="LZ1798" s="2"/>
      <c r="MA1798" s="2"/>
      <c r="MB1798" s="2"/>
      <c r="MC1798" s="2"/>
      <c r="MD1798" s="2"/>
      <c r="ME1798" s="2"/>
      <c r="MF1798" s="2"/>
      <c r="MG1798" s="2"/>
      <c r="MH1798" s="2"/>
      <c r="MI1798" s="2"/>
      <c r="MJ1798" s="2"/>
      <c r="MK1798" s="2"/>
      <c r="ML1798" s="2"/>
      <c r="MM1798" s="2"/>
      <c r="MN1798" s="2"/>
      <c r="MO1798" s="2"/>
      <c r="MP1798" s="2"/>
      <c r="MQ1798" s="2"/>
      <c r="MR1798" s="2"/>
      <c r="MS1798" s="2"/>
      <c r="MT1798" s="2"/>
      <c r="MU1798" s="2"/>
      <c r="MV1798" s="2"/>
      <c r="MW1798" s="2"/>
      <c r="MX1798" s="2"/>
      <c r="MY1798" s="2"/>
      <c r="MZ1798" s="2"/>
      <c r="NA1798" s="2"/>
      <c r="NB1798" s="2"/>
      <c r="NC1798" s="2"/>
      <c r="ND1798" s="2"/>
      <c r="NE1798" s="2"/>
      <c r="NF1798" s="2"/>
      <c r="NG1798" s="2"/>
      <c r="NH1798" s="2"/>
      <c r="NI1798" s="2"/>
      <c r="NJ1798" s="2"/>
      <c r="NK1798" s="2"/>
      <c r="NL1798" s="2"/>
      <c r="NM1798" s="2"/>
      <c r="NN1798" s="2"/>
      <c r="NO1798" s="2"/>
      <c r="NP1798" s="2"/>
      <c r="NQ1798" s="2"/>
      <c r="NR1798" s="2"/>
      <c r="NS1798" s="2"/>
      <c r="NT1798" s="2"/>
      <c r="NU1798" s="2"/>
      <c r="NV1798" s="2"/>
      <c r="NW1798" s="2"/>
      <c r="NX1798" s="2"/>
      <c r="NY1798" s="2"/>
      <c r="NZ1798" s="2"/>
      <c r="OA1798" s="2"/>
      <c r="OB1798" s="2"/>
      <c r="OC1798" s="2"/>
      <c r="OD1798" s="2"/>
      <c r="OE1798" s="2"/>
      <c r="OF1798" s="2"/>
      <c r="OG1798" s="2"/>
      <c r="OH1798" s="2"/>
      <c r="OI1798" s="2"/>
      <c r="OJ1798" s="2"/>
      <c r="OK1798" s="2"/>
      <c r="OL1798" s="2"/>
      <c r="OM1798" s="2"/>
      <c r="ON1798" s="2"/>
      <c r="OO1798" s="2"/>
      <c r="OP1798" s="2"/>
      <c r="OQ1798" s="2"/>
      <c r="OR1798" s="2"/>
      <c r="OS1798" s="2"/>
      <c r="OT1798" s="2"/>
      <c r="OU1798" s="2"/>
      <c r="OV1798" s="2"/>
      <c r="OW1798" s="2"/>
      <c r="OX1798" s="2"/>
      <c r="OY1798" s="2"/>
      <c r="OZ1798" s="2"/>
      <c r="PA1798" s="2"/>
      <c r="PB1798" s="2"/>
      <c r="PC1798" s="2"/>
      <c r="PD1798" s="2"/>
      <c r="PE1798" s="2"/>
      <c r="PF1798" s="2"/>
      <c r="PG1798" s="2"/>
      <c r="PH1798" s="2"/>
      <c r="PI1798" s="2"/>
      <c r="PJ1798" s="2"/>
      <c r="PK1798" s="2"/>
      <c r="PL1798" s="2"/>
      <c r="PM1798" s="2"/>
      <c r="PN1798" s="2"/>
      <c r="PO1798" s="2"/>
      <c r="PP1798" s="2"/>
      <c r="PQ1798" s="2"/>
      <c r="PR1798" s="2"/>
      <c r="PS1798" s="2"/>
      <c r="PT1798" s="2"/>
      <c r="PU1798" s="2"/>
      <c r="PV1798" s="2"/>
      <c r="PW1798" s="2"/>
      <c r="PX1798" s="2"/>
      <c r="PY1798" s="2"/>
      <c r="PZ1798" s="2"/>
      <c r="QA1798" s="2"/>
      <c r="QB1798" s="2"/>
      <c r="QC1798" s="2"/>
      <c r="QD1798" s="2"/>
      <c r="QE1798" s="2"/>
      <c r="QF1798" s="2"/>
      <c r="QG1798" s="2"/>
      <c r="QH1798" s="2"/>
      <c r="QI1798" s="2"/>
      <c r="QJ1798" s="2"/>
      <c r="QK1798" s="2"/>
      <c r="QL1798" s="2"/>
      <c r="QM1798" s="2"/>
      <c r="QN1798" s="2"/>
      <c r="QO1798" s="2"/>
      <c r="QP1798" s="2"/>
      <c r="QQ1798" s="2"/>
      <c r="QR1798" s="2"/>
      <c r="QS1798" s="2"/>
      <c r="QT1798" s="2"/>
      <c r="QU1798" s="2"/>
      <c r="QV1798" s="2"/>
      <c r="QW1798" s="2"/>
      <c r="QX1798" s="2"/>
      <c r="QY1798" s="2"/>
      <c r="QZ1798" s="2"/>
      <c r="RA1798" s="2"/>
      <c r="RB1798" s="2"/>
      <c r="RC1798" s="2"/>
      <c r="RD1798" s="2"/>
      <c r="RE1798" s="2"/>
      <c r="RF1798" s="2"/>
      <c r="RG1798" s="2"/>
      <c r="RH1798" s="2"/>
      <c r="RI1798" s="2"/>
      <c r="RJ1798" s="2"/>
      <c r="RK1798" s="2"/>
      <c r="RL1798" s="2"/>
      <c r="RM1798" s="2"/>
      <c r="RN1798" s="2"/>
      <c r="RO1798" s="2"/>
      <c r="RP1798" s="2"/>
      <c r="RQ1798" s="2"/>
      <c r="RR1798" s="2"/>
      <c r="RS1798" s="2"/>
      <c r="RT1798" s="2"/>
      <c r="RU1798" s="2"/>
      <c r="RV1798" s="2"/>
      <c r="RW1798" s="2"/>
      <c r="RX1798" s="2"/>
      <c r="RY1798" s="2"/>
      <c r="RZ1798" s="2"/>
      <c r="SA1798" s="2"/>
      <c r="SB1798" s="2"/>
      <c r="SC1798" s="2"/>
      <c r="SD1798" s="2"/>
      <c r="SE1798" s="2"/>
      <c r="SF1798" s="2"/>
      <c r="SG1798" s="2"/>
      <c r="SH1798" s="2"/>
      <c r="SI1798" s="2"/>
      <c r="SJ1798" s="2"/>
      <c r="SK1798" s="2"/>
      <c r="SL1798" s="2"/>
      <c r="SM1798" s="2"/>
      <c r="SN1798" s="2"/>
      <c r="SO1798" s="2"/>
      <c r="SP1798" s="2"/>
      <c r="SQ1798" s="2"/>
      <c r="SR1798" s="2"/>
      <c r="SS1798" s="2"/>
      <c r="ST1798" s="2"/>
      <c r="SU1798" s="2"/>
      <c r="SV1798" s="2"/>
      <c r="SW1798" s="2"/>
      <c r="SX1798" s="2"/>
      <c r="SY1798" s="2"/>
      <c r="SZ1798" s="2"/>
      <c r="TA1798" s="2"/>
      <c r="TB1798" s="2"/>
      <c r="TC1798" s="2"/>
      <c r="TD1798" s="2"/>
      <c r="TE1798" s="2"/>
      <c r="TF1798" s="2"/>
      <c r="TG1798" s="2"/>
      <c r="TH1798" s="2"/>
      <c r="TI1798" s="2"/>
      <c r="TJ1798" s="2"/>
      <c r="TK1798" s="2"/>
      <c r="TL1798" s="2"/>
      <c r="TM1798" s="2"/>
      <c r="TN1798" s="2"/>
      <c r="TO1798" s="2"/>
      <c r="TP1798" s="2"/>
      <c r="TQ1798" s="2"/>
      <c r="TR1798" s="2"/>
      <c r="TS1798" s="2"/>
      <c r="TT1798" s="2"/>
      <c r="TU1798" s="2"/>
      <c r="TV1798" s="2"/>
      <c r="TW1798" s="2"/>
      <c r="TX1798" s="2"/>
      <c r="TY1798" s="2"/>
      <c r="TZ1798" s="2"/>
      <c r="UA1798" s="2"/>
      <c r="UB1798" s="2"/>
      <c r="UC1798" s="2"/>
      <c r="UD1798" s="2"/>
      <c r="UE1798" s="2"/>
      <c r="UF1798" s="2"/>
      <c r="UG1798" s="2"/>
      <c r="UH1798" s="2"/>
      <c r="UI1798" s="2"/>
      <c r="UJ1798" s="2"/>
      <c r="UK1798" s="2"/>
      <c r="UL1798" s="2"/>
      <c r="UM1798" s="2"/>
      <c r="UN1798" s="2"/>
      <c r="UO1798" s="2"/>
      <c r="UP1798" s="2"/>
      <c r="UQ1798" s="2"/>
      <c r="UR1798" s="2"/>
      <c r="US1798" s="2"/>
      <c r="UT1798" s="2"/>
      <c r="UU1798" s="2"/>
      <c r="UV1798" s="2"/>
      <c r="UW1798" s="2"/>
      <c r="UX1798" s="2"/>
      <c r="UY1798" s="2"/>
      <c r="UZ1798" s="2"/>
      <c r="VA1798" s="2"/>
      <c r="VB1798" s="2"/>
      <c r="VC1798" s="2"/>
      <c r="VD1798" s="2"/>
      <c r="VE1798" s="2"/>
      <c r="VF1798" s="2"/>
      <c r="VG1798" s="2"/>
      <c r="VH1798" s="2"/>
      <c r="VI1798" s="2"/>
      <c r="VJ1798" s="2"/>
      <c r="VK1798" s="2"/>
      <c r="VL1798" s="2"/>
      <c r="VM1798" s="2"/>
      <c r="VN1798" s="2"/>
      <c r="VO1798" s="2"/>
      <c r="VP1798" s="2"/>
      <c r="VQ1798" s="2"/>
      <c r="VR1798" s="2"/>
      <c r="VS1798" s="2"/>
      <c r="VT1798" s="2"/>
      <c r="VU1798" s="2"/>
      <c r="VV1798" s="2"/>
      <c r="VW1798" s="2"/>
      <c r="VX1798" s="2"/>
      <c r="VY1798" s="2"/>
      <c r="VZ1798" s="2"/>
      <c r="WA1798" s="2"/>
      <c r="WB1798" s="2"/>
      <c r="WC1798" s="2"/>
      <c r="WD1798" s="2"/>
      <c r="WE1798" s="2"/>
      <c r="WF1798" s="2"/>
      <c r="WG1798" s="2"/>
      <c r="WH1798" s="2"/>
      <c r="WI1798" s="2"/>
      <c r="WJ1798" s="2"/>
      <c r="WK1798" s="2"/>
      <c r="WL1798" s="2"/>
      <c r="WM1798" s="2"/>
      <c r="WN1798" s="2"/>
      <c r="WO1798" s="2"/>
      <c r="WP1798" s="2"/>
      <c r="WQ1798" s="2"/>
      <c r="WR1798" s="2"/>
      <c r="WS1798" s="2"/>
      <c r="WT1798" s="2"/>
      <c r="WU1798" s="2"/>
      <c r="WV1798" s="2"/>
      <c r="WW1798" s="2"/>
      <c r="WX1798" s="2"/>
      <c r="WY1798" s="2"/>
      <c r="WZ1798" s="2"/>
      <c r="XA1798" s="2"/>
      <c r="XB1798" s="2"/>
      <c r="XC1798" s="2"/>
      <c r="XD1798" s="2"/>
      <c r="XE1798" s="2"/>
      <c r="XF1798" s="2"/>
      <c r="XG1798" s="2"/>
      <c r="XH1798" s="2"/>
      <c r="XI1798" s="2"/>
      <c r="XJ1798" s="2"/>
      <c r="XK1798" s="2"/>
      <c r="XL1798" s="2"/>
      <c r="XM1798" s="2"/>
      <c r="XN1798" s="2"/>
      <c r="XO1798" s="2"/>
      <c r="XP1798" s="2"/>
      <c r="XQ1798" s="2"/>
      <c r="XR1798" s="2"/>
      <c r="XS1798" s="2"/>
      <c r="XT1798" s="2"/>
      <c r="XU1798" s="2"/>
      <c r="XV1798" s="2"/>
      <c r="XW1798" s="2"/>
      <c r="XX1798" s="2"/>
      <c r="XY1798" s="2"/>
      <c r="XZ1798" s="2"/>
      <c r="YA1798" s="2"/>
      <c r="YB1798" s="2"/>
      <c r="YC1798" s="2"/>
      <c r="YD1798" s="2"/>
      <c r="YE1798" s="2"/>
      <c r="YF1798" s="2"/>
      <c r="YG1798" s="2"/>
      <c r="YH1798" s="2"/>
      <c r="YI1798" s="2"/>
      <c r="YJ1798" s="2"/>
      <c r="YK1798" s="2"/>
      <c r="YL1798" s="2"/>
      <c r="YM1798" s="2"/>
      <c r="YN1798" s="2"/>
      <c r="YO1798" s="2"/>
      <c r="YP1798" s="2"/>
      <c r="YQ1798" s="2"/>
      <c r="YR1798" s="2"/>
      <c r="YS1798" s="2"/>
      <c r="YT1798" s="2"/>
      <c r="YU1798" s="2"/>
      <c r="YV1798" s="2"/>
      <c r="YW1798" s="2"/>
      <c r="YX1798" s="2"/>
      <c r="YY1798" s="2"/>
      <c r="YZ1798" s="2"/>
      <c r="ZA1798" s="2"/>
      <c r="ZB1798" s="2"/>
      <c r="ZC1798" s="2"/>
      <c r="ZD1798" s="2"/>
      <c r="ZE1798" s="2"/>
      <c r="ZF1798" s="2"/>
      <c r="ZG1798" s="2"/>
      <c r="ZH1798" s="2"/>
      <c r="ZI1798" s="2"/>
      <c r="ZJ1798" s="2"/>
      <c r="ZK1798" s="2"/>
      <c r="ZL1798" s="2"/>
      <c r="ZM1798" s="2"/>
      <c r="ZN1798" s="2"/>
      <c r="ZO1798" s="2"/>
      <c r="ZP1798" s="2"/>
      <c r="ZQ1798" s="2"/>
      <c r="ZR1798" s="2"/>
      <c r="ZS1798" s="2"/>
      <c r="ZT1798" s="2"/>
      <c r="ZU1798" s="2"/>
      <c r="ZV1798" s="2"/>
      <c r="ZW1798" s="2"/>
      <c r="ZX1798" s="2"/>
      <c r="ZY1798" s="2"/>
      <c r="ZZ1798" s="2"/>
      <c r="AAA1798" s="2"/>
      <c r="AAB1798" s="2"/>
      <c r="AAC1798" s="2"/>
      <c r="AAD1798" s="2"/>
      <c r="AAE1798" s="2"/>
      <c r="AAF1798" s="2"/>
      <c r="AAG1798" s="2"/>
      <c r="AAH1798" s="2"/>
      <c r="AAI1798" s="2"/>
      <c r="AAJ1798" s="2"/>
      <c r="AAK1798" s="2"/>
      <c r="AAL1798" s="2"/>
      <c r="AAM1798" s="2"/>
      <c r="AAN1798" s="2"/>
      <c r="AAO1798" s="2"/>
      <c r="AAP1798" s="2"/>
      <c r="AAQ1798" s="2"/>
      <c r="AAR1798" s="2"/>
      <c r="AAS1798" s="2"/>
      <c r="AAT1798" s="2"/>
      <c r="AAU1798" s="2"/>
      <c r="AAV1798" s="2"/>
      <c r="AAW1798" s="2"/>
      <c r="AAX1798" s="2"/>
      <c r="AAY1798" s="2"/>
      <c r="AAZ1798" s="2"/>
      <c r="ABA1798" s="2"/>
      <c r="ABB1798" s="2"/>
      <c r="ABC1798" s="2"/>
      <c r="ABD1798" s="2"/>
      <c r="ABE1798" s="2"/>
      <c r="ABF1798" s="2"/>
      <c r="ABG1798" s="2"/>
      <c r="ABH1798" s="2"/>
      <c r="ABI1798" s="2"/>
      <c r="ABJ1798" s="2"/>
      <c r="ABK1798" s="2"/>
      <c r="ABL1798" s="2"/>
      <c r="ABM1798" s="2"/>
      <c r="ABN1798" s="2"/>
      <c r="ABO1798" s="2"/>
      <c r="ABP1798" s="2"/>
      <c r="ABQ1798" s="2"/>
      <c r="ABR1798" s="2"/>
      <c r="ABS1798" s="2"/>
      <c r="ABT1798" s="2"/>
      <c r="ABU1798" s="2"/>
      <c r="ABV1798" s="2"/>
      <c r="ABW1798" s="2"/>
      <c r="ABX1798" s="2"/>
      <c r="ABY1798" s="2"/>
      <c r="ABZ1798" s="2"/>
      <c r="ACA1798" s="2"/>
      <c r="ACB1798" s="2"/>
      <c r="ACC1798" s="2"/>
      <c r="ACD1798" s="2"/>
      <c r="ACE1798" s="2"/>
      <c r="ACF1798" s="2"/>
      <c r="ACG1798" s="2"/>
      <c r="ACH1798" s="2"/>
      <c r="ACI1798" s="2"/>
      <c r="ACJ1798" s="2"/>
      <c r="ACK1798" s="2"/>
      <c r="ACL1798" s="2"/>
      <c r="ACM1798" s="2"/>
      <c r="ACN1798" s="2"/>
      <c r="ACO1798" s="2"/>
      <c r="ACP1798" s="2"/>
      <c r="ACQ1798" s="2"/>
      <c r="ACR1798" s="2"/>
      <c r="ACS1798" s="2"/>
      <c r="ACT1798" s="2"/>
      <c r="ACU1798" s="2"/>
      <c r="ACV1798" s="2"/>
      <c r="ACW1798" s="2"/>
      <c r="ACX1798" s="2"/>
      <c r="ACY1798" s="2"/>
      <c r="ACZ1798" s="2"/>
      <c r="ADA1798" s="2"/>
      <c r="ADB1798" s="2"/>
      <c r="ADC1798" s="2"/>
      <c r="ADD1798" s="2"/>
      <c r="ADE1798" s="2"/>
      <c r="ADF1798" s="2"/>
      <c r="ADG1798" s="2"/>
      <c r="ADH1798" s="2"/>
      <c r="ADI1798" s="2"/>
      <c r="ADJ1798" s="2"/>
      <c r="ADK1798" s="2"/>
      <c r="ADL1798" s="2"/>
      <c r="ADM1798" s="2"/>
      <c r="ADN1798" s="2"/>
      <c r="ADO1798" s="2"/>
      <c r="ADP1798" s="2"/>
      <c r="ADQ1798" s="2"/>
      <c r="ADR1798" s="2"/>
      <c r="ADS1798" s="2"/>
      <c r="ADT1798" s="2"/>
      <c r="ADU1798" s="2"/>
      <c r="ADV1798" s="2"/>
      <c r="ADW1798" s="2"/>
      <c r="ADX1798" s="2"/>
      <c r="ADY1798" s="2"/>
      <c r="ADZ1798" s="2"/>
      <c r="AEA1798" s="2"/>
      <c r="AEB1798" s="2"/>
      <c r="AEC1798" s="2"/>
      <c r="AED1798" s="2"/>
      <c r="AEE1798" s="2"/>
      <c r="AEF1798" s="2"/>
      <c r="AEG1798" s="2"/>
      <c r="AEH1798" s="2"/>
      <c r="AEI1798" s="2"/>
      <c r="AEJ1798" s="2"/>
      <c r="AEK1798" s="2"/>
      <c r="AEL1798" s="2"/>
      <c r="AEM1798" s="2"/>
      <c r="AEN1798" s="2"/>
      <c r="AEO1798" s="2"/>
      <c r="AEP1798" s="2"/>
      <c r="AEQ1798" s="2"/>
      <c r="AER1798" s="2"/>
      <c r="AES1798" s="2"/>
      <c r="AET1798" s="2"/>
      <c r="AEU1798" s="2"/>
      <c r="AEV1798" s="2"/>
      <c r="AEW1798" s="2"/>
      <c r="AEX1798" s="2"/>
      <c r="AEY1798" s="2"/>
      <c r="AEZ1798" s="2"/>
      <c r="AFA1798" s="2"/>
      <c r="AFB1798" s="2"/>
      <c r="AFC1798" s="2"/>
      <c r="AFD1798" s="2"/>
      <c r="AFE1798" s="2"/>
      <c r="AFF1798" s="2"/>
      <c r="AFG1798" s="2"/>
      <c r="AFH1798" s="2"/>
      <c r="AFI1798" s="2"/>
      <c r="AFJ1798" s="2"/>
      <c r="AFK1798" s="2"/>
      <c r="AFL1798" s="2"/>
      <c r="AFM1798" s="2"/>
      <c r="AFN1798" s="2"/>
      <c r="AFO1798" s="2"/>
      <c r="AFP1798" s="2"/>
      <c r="AFQ1798" s="2"/>
      <c r="AFR1798" s="2"/>
      <c r="AFS1798" s="2"/>
      <c r="AFT1798" s="2"/>
      <c r="AFU1798" s="2"/>
      <c r="AFV1798" s="2"/>
      <c r="AFW1798" s="2"/>
      <c r="AFX1798" s="2"/>
      <c r="AFY1798" s="2"/>
      <c r="AFZ1798" s="2"/>
      <c r="AGA1798" s="2"/>
      <c r="AGB1798" s="2"/>
      <c r="AGC1798" s="2"/>
      <c r="AGD1798" s="2"/>
      <c r="AGE1798" s="2"/>
      <c r="AGF1798" s="2"/>
      <c r="AGG1798" s="2"/>
      <c r="AGH1798" s="2"/>
      <c r="AGI1798" s="2"/>
      <c r="AGJ1798" s="2"/>
      <c r="AGK1798" s="2"/>
      <c r="AGL1798" s="2"/>
      <c r="AGM1798" s="2"/>
      <c r="AGN1798" s="2"/>
      <c r="AGO1798" s="2"/>
      <c r="AGP1798" s="2"/>
      <c r="AGQ1798" s="2"/>
      <c r="AGR1798" s="2"/>
      <c r="AGS1798" s="2"/>
      <c r="AGT1798" s="2"/>
      <c r="AGU1798" s="2"/>
      <c r="AGV1798" s="2"/>
      <c r="AGW1798" s="2"/>
      <c r="AGX1798" s="2"/>
      <c r="AGY1798" s="2"/>
      <c r="AGZ1798" s="2"/>
      <c r="AHA1798" s="2"/>
      <c r="AHB1798" s="2"/>
      <c r="AHC1798" s="2"/>
      <c r="AHD1798" s="2"/>
      <c r="AHE1798" s="2"/>
      <c r="AHF1798" s="2"/>
      <c r="AHG1798" s="2"/>
      <c r="AHH1798" s="2"/>
      <c r="AHI1798" s="2"/>
      <c r="AHJ1798" s="2"/>
      <c r="AHK1798" s="2"/>
      <c r="AHL1798" s="2"/>
      <c r="AHM1798" s="2"/>
      <c r="AHN1798" s="2"/>
      <c r="AHO1798" s="2"/>
      <c r="AHP1798" s="2"/>
      <c r="AHQ1798" s="2"/>
      <c r="AHR1798" s="2"/>
      <c r="AHS1798" s="2"/>
      <c r="AHT1798" s="2"/>
      <c r="AHU1798" s="2"/>
      <c r="AHV1798" s="2"/>
      <c r="AHW1798" s="2"/>
      <c r="AHX1798" s="2"/>
      <c r="AHY1798" s="2"/>
      <c r="AHZ1798" s="2"/>
      <c r="AIA1798" s="2"/>
      <c r="AIB1798" s="2"/>
      <c r="AIC1798" s="2"/>
      <c r="AID1798" s="2"/>
      <c r="AIE1798" s="2"/>
      <c r="AIF1798" s="2"/>
      <c r="AIG1798" s="2"/>
      <c r="AIH1798" s="2"/>
      <c r="AII1798" s="2"/>
      <c r="AIJ1798" s="2"/>
      <c r="AIK1798" s="2"/>
      <c r="AIL1798" s="2"/>
      <c r="AIM1798" s="2"/>
      <c r="AIN1798" s="2"/>
      <c r="AIO1798" s="2"/>
      <c r="AIP1798" s="2"/>
      <c r="AIQ1798" s="2"/>
      <c r="AIR1798" s="2"/>
      <c r="AIS1798" s="2"/>
      <c r="AIT1798" s="2"/>
      <c r="AIU1798" s="2"/>
      <c r="AIV1798" s="2"/>
      <c r="AIW1798" s="2"/>
      <c r="AIX1798" s="2"/>
      <c r="AIY1798" s="2"/>
      <c r="AIZ1798" s="2"/>
      <c r="AJA1798" s="2"/>
      <c r="AJB1798" s="2"/>
      <c r="AJC1798" s="2"/>
      <c r="AJD1798" s="2"/>
      <c r="AJE1798" s="2"/>
      <c r="AJF1798" s="2"/>
      <c r="AJG1798" s="2"/>
      <c r="AJH1798" s="2"/>
      <c r="AJI1798" s="2"/>
      <c r="AJJ1798" s="2"/>
      <c r="AJK1798" s="2"/>
      <c r="AJL1798" s="2"/>
      <c r="AJM1798" s="2"/>
      <c r="AJN1798" s="2"/>
      <c r="AJO1798" s="2"/>
      <c r="AJP1798" s="2"/>
      <c r="AJQ1798" s="2"/>
      <c r="AJR1798" s="2"/>
      <c r="AJS1798" s="2"/>
      <c r="AJT1798" s="2"/>
      <c r="AJU1798" s="2"/>
      <c r="AJV1798" s="2"/>
      <c r="AJW1798" s="2"/>
      <c r="AJX1798" s="2"/>
      <c r="AJY1798" s="2"/>
      <c r="AJZ1798" s="2"/>
      <c r="AKA1798" s="2"/>
      <c r="AKB1798" s="2"/>
      <c r="AKC1798" s="2"/>
      <c r="AKD1798" s="2"/>
      <c r="AKE1798" s="2"/>
      <c r="AKF1798" s="2"/>
      <c r="AKG1798" s="2"/>
      <c r="AKH1798" s="2"/>
      <c r="AKI1798" s="2"/>
      <c r="AKJ1798" s="2"/>
      <c r="AKK1798" s="2"/>
      <c r="AKL1798" s="2"/>
      <c r="AKM1798" s="2"/>
      <c r="AKN1798" s="2"/>
      <c r="AKO1798" s="2"/>
      <c r="AKP1798" s="2"/>
      <c r="AKQ1798" s="2"/>
      <c r="AKR1798" s="2"/>
      <c r="AKS1798" s="2"/>
      <c r="AKT1798" s="2"/>
      <c r="AKU1798" s="2"/>
      <c r="AKV1798" s="2"/>
      <c r="AKW1798" s="2"/>
      <c r="AKX1798" s="2"/>
      <c r="AKY1798" s="2"/>
      <c r="AKZ1798" s="2"/>
      <c r="ALA1798" s="2"/>
      <c r="ALB1798" s="2"/>
      <c r="ALC1798" s="2"/>
      <c r="ALD1798" s="2"/>
      <c r="ALE1798" s="2"/>
      <c r="ALF1798" s="2"/>
      <c r="ALG1798" s="2"/>
      <c r="ALH1798" s="2"/>
      <c r="ALI1798" s="2"/>
      <c r="ALJ1798" s="2"/>
      <c r="ALK1798" s="2"/>
      <c r="ALL1798" s="2"/>
      <c r="ALM1798" s="2"/>
      <c r="ALN1798" s="2"/>
      <c r="ALO1798" s="2"/>
      <c r="ALP1798" s="2"/>
      <c r="ALQ1798" s="2"/>
      <c r="ALR1798" s="2"/>
      <c r="ALS1798" s="2"/>
      <c r="ALT1798" s="2"/>
      <c r="ALU1798" s="2"/>
      <c r="ALV1798" s="2"/>
      <c r="ALW1798" s="2"/>
      <c r="ALX1798" s="2"/>
      <c r="ALY1798" s="2"/>
      <c r="ALZ1798" s="2"/>
      <c r="AMA1798" s="2"/>
      <c r="AMB1798" s="2"/>
      <c r="AMC1798" s="2"/>
      <c r="AMD1798" s="2"/>
      <c r="AME1798" s="2"/>
      <c r="AMF1798" s="2"/>
      <c r="AMG1798" s="2"/>
      <c r="AMH1798" s="2"/>
      <c r="AMI1798" s="2"/>
      <c r="AMJ1798" s="2"/>
    </row>
    <row r="1799" spans="1:1024" customFormat="1" ht="14.1" customHeight="1">
      <c r="A1799" s="1"/>
      <c r="B1799" s="2"/>
      <c r="C1799" s="2"/>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c r="IR1799" s="2"/>
      <c r="IS1799" s="2"/>
      <c r="IT1799" s="2"/>
      <c r="IU1799" s="2"/>
      <c r="IV1799" s="2"/>
      <c r="IW1799" s="2"/>
      <c r="IX1799" s="2"/>
      <c r="IY1799" s="2"/>
      <c r="IZ1799" s="2"/>
      <c r="JA1799" s="2"/>
      <c r="JB1799" s="2"/>
      <c r="JC1799" s="2"/>
      <c r="JD1799" s="2"/>
      <c r="JE1799" s="2"/>
      <c r="JF1799" s="2"/>
      <c r="JG1799" s="2"/>
      <c r="JH1799" s="2"/>
      <c r="JI1799" s="2"/>
      <c r="JJ1799" s="2"/>
      <c r="JK1799" s="2"/>
      <c r="JL1799" s="2"/>
      <c r="JM1799" s="2"/>
      <c r="JN1799" s="2"/>
      <c r="JO1799" s="2"/>
      <c r="JP1799" s="2"/>
      <c r="JQ1799" s="2"/>
      <c r="JR1799" s="2"/>
      <c r="JS1799" s="2"/>
      <c r="JT1799" s="2"/>
      <c r="JU1799" s="2"/>
      <c r="JV1799" s="2"/>
      <c r="JW1799" s="2"/>
      <c r="JX1799" s="2"/>
      <c r="JY1799" s="2"/>
      <c r="JZ1799" s="2"/>
      <c r="KA1799" s="2"/>
      <c r="KB1799" s="2"/>
      <c r="KC1799" s="2"/>
      <c r="KD1799" s="2"/>
      <c r="KE1799" s="2"/>
      <c r="KF1799" s="2"/>
      <c r="KG1799" s="2"/>
      <c r="KH1799" s="2"/>
      <c r="KI1799" s="2"/>
      <c r="KJ1799" s="2"/>
      <c r="KK1799" s="2"/>
      <c r="KL1799" s="2"/>
      <c r="KM1799" s="2"/>
      <c r="KN1799" s="2"/>
      <c r="KO1799" s="2"/>
      <c r="KP1799" s="2"/>
      <c r="KQ1799" s="2"/>
      <c r="KR1799" s="2"/>
      <c r="KS1799" s="2"/>
      <c r="KT1799" s="2"/>
      <c r="KU1799" s="2"/>
      <c r="KV1799" s="2"/>
      <c r="KW1799" s="2"/>
      <c r="KX1799" s="2"/>
      <c r="KY1799" s="2"/>
      <c r="KZ1799" s="2"/>
      <c r="LA1799" s="2"/>
      <c r="LB1799" s="2"/>
      <c r="LC1799" s="2"/>
      <c r="LD1799" s="2"/>
      <c r="LE1799" s="2"/>
      <c r="LF1799" s="2"/>
      <c r="LG1799" s="2"/>
      <c r="LH1799" s="2"/>
      <c r="LI1799" s="2"/>
      <c r="LJ1799" s="2"/>
      <c r="LK1799" s="2"/>
      <c r="LL1799" s="2"/>
      <c r="LM1799" s="2"/>
      <c r="LN1799" s="2"/>
      <c r="LO1799" s="2"/>
      <c r="LP1799" s="2"/>
      <c r="LQ1799" s="2"/>
      <c r="LR1799" s="2"/>
      <c r="LS1799" s="2"/>
      <c r="LT1799" s="2"/>
      <c r="LU1799" s="2"/>
      <c r="LV1799" s="2"/>
      <c r="LW1799" s="2"/>
      <c r="LX1799" s="2"/>
      <c r="LY1799" s="2"/>
      <c r="LZ1799" s="2"/>
      <c r="MA1799" s="2"/>
      <c r="MB1799" s="2"/>
      <c r="MC1799" s="2"/>
      <c r="MD1799" s="2"/>
      <c r="ME1799" s="2"/>
      <c r="MF1799" s="2"/>
      <c r="MG1799" s="2"/>
      <c r="MH1799" s="2"/>
      <c r="MI1799" s="2"/>
      <c r="MJ1799" s="2"/>
      <c r="MK1799" s="2"/>
      <c r="ML1799" s="2"/>
      <c r="MM1799" s="2"/>
      <c r="MN1799" s="2"/>
      <c r="MO1799" s="2"/>
      <c r="MP1799" s="2"/>
      <c r="MQ1799" s="2"/>
      <c r="MR1799" s="2"/>
      <c r="MS1799" s="2"/>
      <c r="MT1799" s="2"/>
      <c r="MU1799" s="2"/>
      <c r="MV1799" s="2"/>
      <c r="MW1799" s="2"/>
      <c r="MX1799" s="2"/>
      <c r="MY1799" s="2"/>
      <c r="MZ1799" s="2"/>
      <c r="NA1799" s="2"/>
      <c r="NB1799" s="2"/>
      <c r="NC1799" s="2"/>
      <c r="ND1799" s="2"/>
      <c r="NE1799" s="2"/>
      <c r="NF1799" s="2"/>
      <c r="NG1799" s="2"/>
      <c r="NH1799" s="2"/>
      <c r="NI1799" s="2"/>
      <c r="NJ1799" s="2"/>
      <c r="NK1799" s="2"/>
      <c r="NL1799" s="2"/>
      <c r="NM1799" s="2"/>
      <c r="NN1799" s="2"/>
      <c r="NO1799" s="2"/>
      <c r="NP1799" s="2"/>
      <c r="NQ1799" s="2"/>
      <c r="NR1799" s="2"/>
      <c r="NS1799" s="2"/>
      <c r="NT1799" s="2"/>
      <c r="NU1799" s="2"/>
      <c r="NV1799" s="2"/>
      <c r="NW1799" s="2"/>
      <c r="NX1799" s="2"/>
      <c r="NY1799" s="2"/>
      <c r="NZ1799" s="2"/>
      <c r="OA1799" s="2"/>
      <c r="OB1799" s="2"/>
      <c r="OC1799" s="2"/>
      <c r="OD1799" s="2"/>
      <c r="OE1799" s="2"/>
      <c r="OF1799" s="2"/>
      <c r="OG1799" s="2"/>
      <c r="OH1799" s="2"/>
      <c r="OI1799" s="2"/>
      <c r="OJ1799" s="2"/>
      <c r="OK1799" s="2"/>
      <c r="OL1799" s="2"/>
      <c r="OM1799" s="2"/>
      <c r="ON1799" s="2"/>
      <c r="OO1799" s="2"/>
      <c r="OP1799" s="2"/>
      <c r="OQ1799" s="2"/>
      <c r="OR1799" s="2"/>
      <c r="OS1799" s="2"/>
      <c r="OT1799" s="2"/>
      <c r="OU1799" s="2"/>
      <c r="OV1799" s="2"/>
      <c r="OW1799" s="2"/>
      <c r="OX1799" s="2"/>
      <c r="OY1799" s="2"/>
      <c r="OZ1799" s="2"/>
      <c r="PA1799" s="2"/>
      <c r="PB1799" s="2"/>
      <c r="PC1799" s="2"/>
      <c r="PD1799" s="2"/>
      <c r="PE1799" s="2"/>
      <c r="PF1799" s="2"/>
      <c r="PG1799" s="2"/>
      <c r="PH1799" s="2"/>
      <c r="PI1799" s="2"/>
      <c r="PJ1799" s="2"/>
      <c r="PK1799" s="2"/>
      <c r="PL1799" s="2"/>
      <c r="PM1799" s="2"/>
      <c r="PN1799" s="2"/>
      <c r="PO1799" s="2"/>
      <c r="PP1799" s="2"/>
      <c r="PQ1799" s="2"/>
      <c r="PR1799" s="2"/>
      <c r="PS1799" s="2"/>
      <c r="PT1799" s="2"/>
      <c r="PU1799" s="2"/>
      <c r="PV1799" s="2"/>
      <c r="PW1799" s="2"/>
      <c r="PX1799" s="2"/>
      <c r="PY1799" s="2"/>
      <c r="PZ1799" s="2"/>
      <c r="QA1799" s="2"/>
      <c r="QB1799" s="2"/>
      <c r="QC1799" s="2"/>
      <c r="QD1799" s="2"/>
      <c r="QE1799" s="2"/>
      <c r="QF1799" s="2"/>
      <c r="QG1799" s="2"/>
      <c r="QH1799" s="2"/>
      <c r="QI1799" s="2"/>
      <c r="QJ1799" s="2"/>
      <c r="QK1799" s="2"/>
      <c r="QL1799" s="2"/>
      <c r="QM1799" s="2"/>
      <c r="QN1799" s="2"/>
      <c r="QO1799" s="2"/>
      <c r="QP1799" s="2"/>
      <c r="QQ1799" s="2"/>
      <c r="QR1799" s="2"/>
      <c r="QS1799" s="2"/>
      <c r="QT1799" s="2"/>
      <c r="QU1799" s="2"/>
      <c r="QV1799" s="2"/>
      <c r="QW1799" s="2"/>
      <c r="QX1799" s="2"/>
      <c r="QY1799" s="2"/>
      <c r="QZ1799" s="2"/>
      <c r="RA1799" s="2"/>
      <c r="RB1799" s="2"/>
      <c r="RC1799" s="2"/>
      <c r="RD1799" s="2"/>
      <c r="RE1799" s="2"/>
      <c r="RF1799" s="2"/>
      <c r="RG1799" s="2"/>
      <c r="RH1799" s="2"/>
      <c r="RI1799" s="2"/>
      <c r="RJ1799" s="2"/>
      <c r="RK1799" s="2"/>
      <c r="RL1799" s="2"/>
      <c r="RM1799" s="2"/>
      <c r="RN1799" s="2"/>
      <c r="RO1799" s="2"/>
      <c r="RP1799" s="2"/>
      <c r="RQ1799" s="2"/>
      <c r="RR1799" s="2"/>
      <c r="RS1799" s="2"/>
      <c r="RT1799" s="2"/>
      <c r="RU1799" s="2"/>
      <c r="RV1799" s="2"/>
      <c r="RW1799" s="2"/>
      <c r="RX1799" s="2"/>
      <c r="RY1799" s="2"/>
      <c r="RZ1799" s="2"/>
      <c r="SA1799" s="2"/>
      <c r="SB1799" s="2"/>
      <c r="SC1799" s="2"/>
      <c r="SD1799" s="2"/>
      <c r="SE1799" s="2"/>
      <c r="SF1799" s="2"/>
      <c r="SG1799" s="2"/>
      <c r="SH1799" s="2"/>
      <c r="SI1799" s="2"/>
      <c r="SJ1799" s="2"/>
      <c r="SK1799" s="2"/>
      <c r="SL1799" s="2"/>
      <c r="SM1799" s="2"/>
      <c r="SN1799" s="2"/>
      <c r="SO1799" s="2"/>
      <c r="SP1799" s="2"/>
      <c r="SQ1799" s="2"/>
      <c r="SR1799" s="2"/>
      <c r="SS1799" s="2"/>
      <c r="ST1799" s="2"/>
      <c r="SU1799" s="2"/>
      <c r="SV1799" s="2"/>
      <c r="SW1799" s="2"/>
      <c r="SX1799" s="2"/>
      <c r="SY1799" s="2"/>
      <c r="SZ1799" s="2"/>
      <c r="TA1799" s="2"/>
      <c r="TB1799" s="2"/>
      <c r="TC1799" s="2"/>
      <c r="TD1799" s="2"/>
      <c r="TE1799" s="2"/>
      <c r="TF1799" s="2"/>
      <c r="TG1799" s="2"/>
      <c r="TH1799" s="2"/>
      <c r="TI1799" s="2"/>
      <c r="TJ1799" s="2"/>
      <c r="TK1799" s="2"/>
      <c r="TL1799" s="2"/>
      <c r="TM1799" s="2"/>
      <c r="TN1799" s="2"/>
      <c r="TO1799" s="2"/>
      <c r="TP1799" s="2"/>
      <c r="TQ1799" s="2"/>
      <c r="TR1799" s="2"/>
      <c r="TS1799" s="2"/>
      <c r="TT1799" s="2"/>
      <c r="TU1799" s="2"/>
      <c r="TV1799" s="2"/>
      <c r="TW1799" s="2"/>
      <c r="TX1799" s="2"/>
      <c r="TY1799" s="2"/>
      <c r="TZ1799" s="2"/>
      <c r="UA1799" s="2"/>
      <c r="UB1799" s="2"/>
      <c r="UC1799" s="2"/>
      <c r="UD1799" s="2"/>
      <c r="UE1799" s="2"/>
      <c r="UF1799" s="2"/>
      <c r="UG1799" s="2"/>
      <c r="UH1799" s="2"/>
      <c r="UI1799" s="2"/>
      <c r="UJ1799" s="2"/>
      <c r="UK1799" s="2"/>
      <c r="UL1799" s="2"/>
      <c r="UM1799" s="2"/>
      <c r="UN1799" s="2"/>
      <c r="UO1799" s="2"/>
      <c r="UP1799" s="2"/>
      <c r="UQ1799" s="2"/>
      <c r="UR1799" s="2"/>
      <c r="US1799" s="2"/>
      <c r="UT1799" s="2"/>
      <c r="UU1799" s="2"/>
      <c r="UV1799" s="2"/>
      <c r="UW1799" s="2"/>
      <c r="UX1799" s="2"/>
      <c r="UY1799" s="2"/>
      <c r="UZ1799" s="2"/>
      <c r="VA1799" s="2"/>
      <c r="VB1799" s="2"/>
      <c r="VC1799" s="2"/>
      <c r="VD1799" s="2"/>
      <c r="VE1799" s="2"/>
      <c r="VF1799" s="2"/>
      <c r="VG1799" s="2"/>
      <c r="VH1799" s="2"/>
      <c r="VI1799" s="2"/>
      <c r="VJ1799" s="2"/>
      <c r="VK1799" s="2"/>
      <c r="VL1799" s="2"/>
      <c r="VM1799" s="2"/>
      <c r="VN1799" s="2"/>
      <c r="VO1799" s="2"/>
      <c r="VP1799" s="2"/>
      <c r="VQ1799" s="2"/>
      <c r="VR1799" s="2"/>
      <c r="VS1799" s="2"/>
      <c r="VT1799" s="2"/>
      <c r="VU1799" s="2"/>
      <c r="VV1799" s="2"/>
      <c r="VW1799" s="2"/>
      <c r="VX1799" s="2"/>
      <c r="VY1799" s="2"/>
      <c r="VZ1799" s="2"/>
      <c r="WA1799" s="2"/>
      <c r="WB1799" s="2"/>
      <c r="WC1799" s="2"/>
      <c r="WD1799" s="2"/>
      <c r="WE1799" s="2"/>
      <c r="WF1799" s="2"/>
      <c r="WG1799" s="2"/>
      <c r="WH1799" s="2"/>
      <c r="WI1799" s="2"/>
      <c r="WJ1799" s="2"/>
      <c r="WK1799" s="2"/>
      <c r="WL1799" s="2"/>
      <c r="WM1799" s="2"/>
      <c r="WN1799" s="2"/>
      <c r="WO1799" s="2"/>
      <c r="WP1799" s="2"/>
      <c r="WQ1799" s="2"/>
      <c r="WR1799" s="2"/>
      <c r="WS1799" s="2"/>
      <c r="WT1799" s="2"/>
      <c r="WU1799" s="2"/>
      <c r="WV1799" s="2"/>
      <c r="WW1799" s="2"/>
      <c r="WX1799" s="2"/>
      <c r="WY1799" s="2"/>
      <c r="WZ1799" s="2"/>
      <c r="XA1799" s="2"/>
      <c r="XB1799" s="2"/>
      <c r="XC1799" s="2"/>
      <c r="XD1799" s="2"/>
      <c r="XE1799" s="2"/>
      <c r="XF1799" s="2"/>
      <c r="XG1799" s="2"/>
      <c r="XH1799" s="2"/>
      <c r="XI1799" s="2"/>
      <c r="XJ1799" s="2"/>
      <c r="XK1799" s="2"/>
      <c r="XL1799" s="2"/>
      <c r="XM1799" s="2"/>
      <c r="XN1799" s="2"/>
      <c r="XO1799" s="2"/>
      <c r="XP1799" s="2"/>
      <c r="XQ1799" s="2"/>
      <c r="XR1799" s="2"/>
      <c r="XS1799" s="2"/>
      <c r="XT1799" s="2"/>
      <c r="XU1799" s="2"/>
      <c r="XV1799" s="2"/>
      <c r="XW1799" s="2"/>
      <c r="XX1799" s="2"/>
      <c r="XY1799" s="2"/>
      <c r="XZ1799" s="2"/>
      <c r="YA1799" s="2"/>
      <c r="YB1799" s="2"/>
      <c r="YC1799" s="2"/>
      <c r="YD1799" s="2"/>
      <c r="YE1799" s="2"/>
      <c r="YF1799" s="2"/>
      <c r="YG1799" s="2"/>
      <c r="YH1799" s="2"/>
      <c r="YI1799" s="2"/>
      <c r="YJ1799" s="2"/>
      <c r="YK1799" s="2"/>
      <c r="YL1799" s="2"/>
      <c r="YM1799" s="2"/>
      <c r="YN1799" s="2"/>
      <c r="YO1799" s="2"/>
      <c r="YP1799" s="2"/>
      <c r="YQ1799" s="2"/>
      <c r="YR1799" s="2"/>
      <c r="YS1799" s="2"/>
      <c r="YT1799" s="2"/>
      <c r="YU1799" s="2"/>
      <c r="YV1799" s="2"/>
      <c r="YW1799" s="2"/>
      <c r="YX1799" s="2"/>
      <c r="YY1799" s="2"/>
      <c r="YZ1799" s="2"/>
      <c r="ZA1799" s="2"/>
      <c r="ZB1799" s="2"/>
      <c r="ZC1799" s="2"/>
      <c r="ZD1799" s="2"/>
      <c r="ZE1799" s="2"/>
      <c r="ZF1799" s="2"/>
      <c r="ZG1799" s="2"/>
      <c r="ZH1799" s="2"/>
      <c r="ZI1799" s="2"/>
      <c r="ZJ1799" s="2"/>
      <c r="ZK1799" s="2"/>
      <c r="ZL1799" s="2"/>
      <c r="ZM1799" s="2"/>
      <c r="ZN1799" s="2"/>
      <c r="ZO1799" s="2"/>
      <c r="ZP1799" s="2"/>
      <c r="ZQ1799" s="2"/>
      <c r="ZR1799" s="2"/>
      <c r="ZS1799" s="2"/>
      <c r="ZT1799" s="2"/>
      <c r="ZU1799" s="2"/>
      <c r="ZV1799" s="2"/>
      <c r="ZW1799" s="2"/>
      <c r="ZX1799" s="2"/>
      <c r="ZY1799" s="2"/>
      <c r="ZZ1799" s="2"/>
      <c r="AAA1799" s="2"/>
      <c r="AAB1799" s="2"/>
      <c r="AAC1799" s="2"/>
      <c r="AAD1799" s="2"/>
      <c r="AAE1799" s="2"/>
      <c r="AAF1799" s="2"/>
      <c r="AAG1799" s="2"/>
      <c r="AAH1799" s="2"/>
      <c r="AAI1799" s="2"/>
      <c r="AAJ1799" s="2"/>
      <c r="AAK1799" s="2"/>
      <c r="AAL1799" s="2"/>
      <c r="AAM1799" s="2"/>
      <c r="AAN1799" s="2"/>
      <c r="AAO1799" s="2"/>
      <c r="AAP1799" s="2"/>
      <c r="AAQ1799" s="2"/>
      <c r="AAR1799" s="2"/>
      <c r="AAS1799" s="2"/>
      <c r="AAT1799" s="2"/>
      <c r="AAU1799" s="2"/>
      <c r="AAV1799" s="2"/>
      <c r="AAW1799" s="2"/>
      <c r="AAX1799" s="2"/>
      <c r="AAY1799" s="2"/>
      <c r="AAZ1799" s="2"/>
      <c r="ABA1799" s="2"/>
      <c r="ABB1799" s="2"/>
      <c r="ABC1799" s="2"/>
      <c r="ABD1799" s="2"/>
      <c r="ABE1799" s="2"/>
      <c r="ABF1799" s="2"/>
      <c r="ABG1799" s="2"/>
      <c r="ABH1799" s="2"/>
      <c r="ABI1799" s="2"/>
      <c r="ABJ1799" s="2"/>
      <c r="ABK1799" s="2"/>
      <c r="ABL1799" s="2"/>
      <c r="ABM1799" s="2"/>
      <c r="ABN1799" s="2"/>
      <c r="ABO1799" s="2"/>
      <c r="ABP1799" s="2"/>
      <c r="ABQ1799" s="2"/>
      <c r="ABR1799" s="2"/>
      <c r="ABS1799" s="2"/>
      <c r="ABT1799" s="2"/>
      <c r="ABU1799" s="2"/>
      <c r="ABV1799" s="2"/>
      <c r="ABW1799" s="2"/>
      <c r="ABX1799" s="2"/>
      <c r="ABY1799" s="2"/>
      <c r="ABZ1799" s="2"/>
      <c r="ACA1799" s="2"/>
      <c r="ACB1799" s="2"/>
      <c r="ACC1799" s="2"/>
      <c r="ACD1799" s="2"/>
      <c r="ACE1799" s="2"/>
      <c r="ACF1799" s="2"/>
      <c r="ACG1799" s="2"/>
      <c r="ACH1799" s="2"/>
      <c r="ACI1799" s="2"/>
      <c r="ACJ1799" s="2"/>
      <c r="ACK1799" s="2"/>
      <c r="ACL1799" s="2"/>
      <c r="ACM1799" s="2"/>
      <c r="ACN1799" s="2"/>
      <c r="ACO1799" s="2"/>
      <c r="ACP1799" s="2"/>
      <c r="ACQ1799" s="2"/>
      <c r="ACR1799" s="2"/>
      <c r="ACS1799" s="2"/>
      <c r="ACT1799" s="2"/>
      <c r="ACU1799" s="2"/>
      <c r="ACV1799" s="2"/>
      <c r="ACW1799" s="2"/>
      <c r="ACX1799" s="2"/>
      <c r="ACY1799" s="2"/>
      <c r="ACZ1799" s="2"/>
      <c r="ADA1799" s="2"/>
      <c r="ADB1799" s="2"/>
      <c r="ADC1799" s="2"/>
      <c r="ADD1799" s="2"/>
      <c r="ADE1799" s="2"/>
      <c r="ADF1799" s="2"/>
      <c r="ADG1799" s="2"/>
      <c r="ADH1799" s="2"/>
      <c r="ADI1799" s="2"/>
      <c r="ADJ1799" s="2"/>
      <c r="ADK1799" s="2"/>
      <c r="ADL1799" s="2"/>
      <c r="ADM1799" s="2"/>
      <c r="ADN1799" s="2"/>
      <c r="ADO1799" s="2"/>
      <c r="ADP1799" s="2"/>
      <c r="ADQ1799" s="2"/>
      <c r="ADR1799" s="2"/>
      <c r="ADS1799" s="2"/>
      <c r="ADT1799" s="2"/>
      <c r="ADU1799" s="2"/>
      <c r="ADV1799" s="2"/>
      <c r="ADW1799" s="2"/>
      <c r="ADX1799" s="2"/>
      <c r="ADY1799" s="2"/>
      <c r="ADZ1799" s="2"/>
      <c r="AEA1799" s="2"/>
      <c r="AEB1799" s="2"/>
      <c r="AEC1799" s="2"/>
      <c r="AED1799" s="2"/>
      <c r="AEE1799" s="2"/>
      <c r="AEF1799" s="2"/>
      <c r="AEG1799" s="2"/>
      <c r="AEH1799" s="2"/>
      <c r="AEI1799" s="2"/>
      <c r="AEJ1799" s="2"/>
      <c r="AEK1799" s="2"/>
      <c r="AEL1799" s="2"/>
      <c r="AEM1799" s="2"/>
      <c r="AEN1799" s="2"/>
      <c r="AEO1799" s="2"/>
      <c r="AEP1799" s="2"/>
      <c r="AEQ1799" s="2"/>
      <c r="AER1799" s="2"/>
      <c r="AES1799" s="2"/>
      <c r="AET1799" s="2"/>
      <c r="AEU1799" s="2"/>
      <c r="AEV1799" s="2"/>
      <c r="AEW1799" s="2"/>
      <c r="AEX1799" s="2"/>
      <c r="AEY1799" s="2"/>
      <c r="AEZ1799" s="2"/>
      <c r="AFA1799" s="2"/>
      <c r="AFB1799" s="2"/>
      <c r="AFC1799" s="2"/>
      <c r="AFD1799" s="2"/>
      <c r="AFE1799" s="2"/>
      <c r="AFF1799" s="2"/>
      <c r="AFG1799" s="2"/>
      <c r="AFH1799" s="2"/>
      <c r="AFI1799" s="2"/>
      <c r="AFJ1799" s="2"/>
      <c r="AFK1799" s="2"/>
      <c r="AFL1799" s="2"/>
      <c r="AFM1799" s="2"/>
      <c r="AFN1799" s="2"/>
      <c r="AFO1799" s="2"/>
      <c r="AFP1799" s="2"/>
      <c r="AFQ1799" s="2"/>
      <c r="AFR1799" s="2"/>
      <c r="AFS1799" s="2"/>
      <c r="AFT1799" s="2"/>
      <c r="AFU1799" s="2"/>
      <c r="AFV1799" s="2"/>
      <c r="AFW1799" s="2"/>
      <c r="AFX1799" s="2"/>
      <c r="AFY1799" s="2"/>
      <c r="AFZ1799" s="2"/>
      <c r="AGA1799" s="2"/>
      <c r="AGB1799" s="2"/>
      <c r="AGC1799" s="2"/>
      <c r="AGD1799" s="2"/>
      <c r="AGE1799" s="2"/>
      <c r="AGF1799" s="2"/>
      <c r="AGG1799" s="2"/>
      <c r="AGH1799" s="2"/>
      <c r="AGI1799" s="2"/>
      <c r="AGJ1799" s="2"/>
      <c r="AGK1799" s="2"/>
      <c r="AGL1799" s="2"/>
      <c r="AGM1799" s="2"/>
      <c r="AGN1799" s="2"/>
      <c r="AGO1799" s="2"/>
      <c r="AGP1799" s="2"/>
      <c r="AGQ1799" s="2"/>
      <c r="AGR1799" s="2"/>
      <c r="AGS1799" s="2"/>
      <c r="AGT1799" s="2"/>
      <c r="AGU1799" s="2"/>
      <c r="AGV1799" s="2"/>
      <c r="AGW1799" s="2"/>
      <c r="AGX1799" s="2"/>
      <c r="AGY1799" s="2"/>
      <c r="AGZ1799" s="2"/>
      <c r="AHA1799" s="2"/>
      <c r="AHB1799" s="2"/>
      <c r="AHC1799" s="2"/>
      <c r="AHD1799" s="2"/>
      <c r="AHE1799" s="2"/>
      <c r="AHF1799" s="2"/>
      <c r="AHG1799" s="2"/>
      <c r="AHH1799" s="2"/>
      <c r="AHI1799" s="2"/>
      <c r="AHJ1799" s="2"/>
      <c r="AHK1799" s="2"/>
      <c r="AHL1799" s="2"/>
      <c r="AHM1799" s="2"/>
      <c r="AHN1799" s="2"/>
      <c r="AHO1799" s="2"/>
      <c r="AHP1799" s="2"/>
      <c r="AHQ1799" s="2"/>
      <c r="AHR1799" s="2"/>
      <c r="AHS1799" s="2"/>
      <c r="AHT1799" s="2"/>
      <c r="AHU1799" s="2"/>
      <c r="AHV1799" s="2"/>
      <c r="AHW1799" s="2"/>
      <c r="AHX1799" s="2"/>
      <c r="AHY1799" s="2"/>
      <c r="AHZ1799" s="2"/>
      <c r="AIA1799" s="2"/>
      <c r="AIB1799" s="2"/>
      <c r="AIC1799" s="2"/>
      <c r="AID1799" s="2"/>
      <c r="AIE1799" s="2"/>
      <c r="AIF1799" s="2"/>
      <c r="AIG1799" s="2"/>
      <c r="AIH1799" s="2"/>
      <c r="AII1799" s="2"/>
      <c r="AIJ1799" s="2"/>
      <c r="AIK1799" s="2"/>
      <c r="AIL1799" s="2"/>
      <c r="AIM1799" s="2"/>
      <c r="AIN1799" s="2"/>
      <c r="AIO1799" s="2"/>
      <c r="AIP1799" s="2"/>
      <c r="AIQ1799" s="2"/>
      <c r="AIR1799" s="2"/>
      <c r="AIS1799" s="2"/>
      <c r="AIT1799" s="2"/>
      <c r="AIU1799" s="2"/>
      <c r="AIV1799" s="2"/>
      <c r="AIW1799" s="2"/>
      <c r="AIX1799" s="2"/>
      <c r="AIY1799" s="2"/>
      <c r="AIZ1799" s="2"/>
      <c r="AJA1799" s="2"/>
      <c r="AJB1799" s="2"/>
      <c r="AJC1799" s="2"/>
      <c r="AJD1799" s="2"/>
      <c r="AJE1799" s="2"/>
      <c r="AJF1799" s="2"/>
      <c r="AJG1799" s="2"/>
      <c r="AJH1799" s="2"/>
      <c r="AJI1799" s="2"/>
      <c r="AJJ1799" s="2"/>
      <c r="AJK1799" s="2"/>
      <c r="AJL1799" s="2"/>
      <c r="AJM1799" s="2"/>
      <c r="AJN1799" s="2"/>
      <c r="AJO1799" s="2"/>
      <c r="AJP1799" s="2"/>
      <c r="AJQ1799" s="2"/>
      <c r="AJR1799" s="2"/>
      <c r="AJS1799" s="2"/>
      <c r="AJT1799" s="2"/>
      <c r="AJU1799" s="2"/>
      <c r="AJV1799" s="2"/>
      <c r="AJW1799" s="2"/>
      <c r="AJX1799" s="2"/>
      <c r="AJY1799" s="2"/>
      <c r="AJZ1799" s="2"/>
      <c r="AKA1799" s="2"/>
      <c r="AKB1799" s="2"/>
      <c r="AKC1799" s="2"/>
      <c r="AKD1799" s="2"/>
      <c r="AKE1799" s="2"/>
      <c r="AKF1799" s="2"/>
      <c r="AKG1799" s="2"/>
      <c r="AKH1799" s="2"/>
      <c r="AKI1799" s="2"/>
      <c r="AKJ1799" s="2"/>
      <c r="AKK1799" s="2"/>
      <c r="AKL1799" s="2"/>
      <c r="AKM1799" s="2"/>
      <c r="AKN1799" s="2"/>
      <c r="AKO1799" s="2"/>
      <c r="AKP1799" s="2"/>
      <c r="AKQ1799" s="2"/>
      <c r="AKR1799" s="2"/>
      <c r="AKS1799" s="2"/>
      <c r="AKT1799" s="2"/>
      <c r="AKU1799" s="2"/>
      <c r="AKV1799" s="2"/>
      <c r="AKW1799" s="2"/>
      <c r="AKX1799" s="2"/>
      <c r="AKY1799" s="2"/>
      <c r="AKZ1799" s="2"/>
      <c r="ALA1799" s="2"/>
      <c r="ALB1799" s="2"/>
      <c r="ALC1799" s="2"/>
      <c r="ALD1799" s="2"/>
      <c r="ALE1799" s="2"/>
      <c r="ALF1799" s="2"/>
      <c r="ALG1799" s="2"/>
      <c r="ALH1799" s="2"/>
      <c r="ALI1799" s="2"/>
      <c r="ALJ1799" s="2"/>
      <c r="ALK1799" s="2"/>
      <c r="ALL1799" s="2"/>
      <c r="ALM1799" s="2"/>
      <c r="ALN1799" s="2"/>
      <c r="ALO1799" s="2"/>
      <c r="ALP1799" s="2"/>
      <c r="ALQ1799" s="2"/>
      <c r="ALR1799" s="2"/>
      <c r="ALS1799" s="2"/>
      <c r="ALT1799" s="2"/>
      <c r="ALU1799" s="2"/>
      <c r="ALV1799" s="2"/>
      <c r="ALW1799" s="2"/>
      <c r="ALX1799" s="2"/>
      <c r="ALY1799" s="2"/>
      <c r="ALZ1799" s="2"/>
      <c r="AMA1799" s="2"/>
      <c r="AMB1799" s="2"/>
      <c r="AMC1799" s="2"/>
      <c r="AMD1799" s="2"/>
      <c r="AME1799" s="2"/>
      <c r="AMF1799" s="2"/>
      <c r="AMG1799" s="2"/>
      <c r="AMH1799" s="2"/>
      <c r="AMI1799" s="2"/>
      <c r="AMJ1799" s="2"/>
    </row>
    <row r="1800" spans="1:1024" customFormat="1" ht="14.1" customHeight="1">
      <c r="A1800" s="1"/>
      <c r="B1800" s="2"/>
      <c r="C1800" s="2"/>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c r="IR1800" s="2"/>
      <c r="IS1800" s="2"/>
      <c r="IT1800" s="2"/>
      <c r="IU1800" s="2"/>
      <c r="IV1800" s="2"/>
      <c r="IW1800" s="2"/>
      <c r="IX1800" s="2"/>
      <c r="IY1800" s="2"/>
      <c r="IZ1800" s="2"/>
      <c r="JA1800" s="2"/>
      <c r="JB1800" s="2"/>
      <c r="JC1800" s="2"/>
      <c r="JD1800" s="2"/>
      <c r="JE1800" s="2"/>
      <c r="JF1800" s="2"/>
      <c r="JG1800" s="2"/>
      <c r="JH1800" s="2"/>
      <c r="JI1800" s="2"/>
      <c r="JJ1800" s="2"/>
      <c r="JK1800" s="2"/>
      <c r="JL1800" s="2"/>
      <c r="JM1800" s="2"/>
      <c r="JN1800" s="2"/>
      <c r="JO1800" s="2"/>
      <c r="JP1800" s="2"/>
      <c r="JQ1800" s="2"/>
      <c r="JR1800" s="2"/>
      <c r="JS1800" s="2"/>
      <c r="JT1800" s="2"/>
      <c r="JU1800" s="2"/>
      <c r="JV1800" s="2"/>
      <c r="JW1800" s="2"/>
      <c r="JX1800" s="2"/>
      <c r="JY1800" s="2"/>
      <c r="JZ1800" s="2"/>
      <c r="KA1800" s="2"/>
      <c r="KB1800" s="2"/>
      <c r="KC1800" s="2"/>
      <c r="KD1800" s="2"/>
      <c r="KE1800" s="2"/>
      <c r="KF1800" s="2"/>
      <c r="KG1800" s="2"/>
      <c r="KH1800" s="2"/>
      <c r="KI1800" s="2"/>
      <c r="KJ1800" s="2"/>
      <c r="KK1800" s="2"/>
      <c r="KL1800" s="2"/>
      <c r="KM1800" s="2"/>
      <c r="KN1800" s="2"/>
      <c r="KO1800" s="2"/>
      <c r="KP1800" s="2"/>
      <c r="KQ1800" s="2"/>
      <c r="KR1800" s="2"/>
      <c r="KS1800" s="2"/>
      <c r="KT1800" s="2"/>
      <c r="KU1800" s="2"/>
      <c r="KV1800" s="2"/>
      <c r="KW1800" s="2"/>
      <c r="KX1800" s="2"/>
      <c r="KY1800" s="2"/>
      <c r="KZ1800" s="2"/>
      <c r="LA1800" s="2"/>
      <c r="LB1800" s="2"/>
      <c r="LC1800" s="2"/>
      <c r="LD1800" s="2"/>
      <c r="LE1800" s="2"/>
      <c r="LF1800" s="2"/>
      <c r="LG1800" s="2"/>
      <c r="LH1800" s="2"/>
      <c r="LI1800" s="2"/>
      <c r="LJ1800" s="2"/>
      <c r="LK1800" s="2"/>
      <c r="LL1800" s="2"/>
      <c r="LM1800" s="2"/>
      <c r="LN1800" s="2"/>
      <c r="LO1800" s="2"/>
      <c r="LP1800" s="2"/>
      <c r="LQ1800" s="2"/>
      <c r="LR1800" s="2"/>
      <c r="LS1800" s="2"/>
      <c r="LT1800" s="2"/>
      <c r="LU1800" s="2"/>
      <c r="LV1800" s="2"/>
      <c r="LW1800" s="2"/>
      <c r="LX1800" s="2"/>
      <c r="LY1800" s="2"/>
      <c r="LZ1800" s="2"/>
      <c r="MA1800" s="2"/>
      <c r="MB1800" s="2"/>
      <c r="MC1800" s="2"/>
      <c r="MD1800" s="2"/>
      <c r="ME1800" s="2"/>
      <c r="MF1800" s="2"/>
      <c r="MG1800" s="2"/>
      <c r="MH1800" s="2"/>
      <c r="MI1800" s="2"/>
      <c r="MJ1800" s="2"/>
      <c r="MK1800" s="2"/>
      <c r="ML1800" s="2"/>
      <c r="MM1800" s="2"/>
      <c r="MN1800" s="2"/>
      <c r="MO1800" s="2"/>
      <c r="MP1800" s="2"/>
      <c r="MQ1800" s="2"/>
      <c r="MR1800" s="2"/>
      <c r="MS1800" s="2"/>
      <c r="MT1800" s="2"/>
      <c r="MU1800" s="2"/>
      <c r="MV1800" s="2"/>
      <c r="MW1800" s="2"/>
      <c r="MX1800" s="2"/>
      <c r="MY1800" s="2"/>
      <c r="MZ1800" s="2"/>
      <c r="NA1800" s="2"/>
      <c r="NB1800" s="2"/>
      <c r="NC1800" s="2"/>
      <c r="ND1800" s="2"/>
      <c r="NE1800" s="2"/>
      <c r="NF1800" s="2"/>
      <c r="NG1800" s="2"/>
      <c r="NH1800" s="2"/>
      <c r="NI1800" s="2"/>
      <c r="NJ1800" s="2"/>
      <c r="NK1800" s="2"/>
      <c r="NL1800" s="2"/>
      <c r="NM1800" s="2"/>
      <c r="NN1800" s="2"/>
      <c r="NO1800" s="2"/>
      <c r="NP1800" s="2"/>
      <c r="NQ1800" s="2"/>
      <c r="NR1800" s="2"/>
      <c r="NS1800" s="2"/>
      <c r="NT1800" s="2"/>
      <c r="NU1800" s="2"/>
      <c r="NV1800" s="2"/>
      <c r="NW1800" s="2"/>
      <c r="NX1800" s="2"/>
      <c r="NY1800" s="2"/>
      <c r="NZ1800" s="2"/>
      <c r="OA1800" s="2"/>
      <c r="OB1800" s="2"/>
      <c r="OC1800" s="2"/>
      <c r="OD1800" s="2"/>
      <c r="OE1800" s="2"/>
      <c r="OF1800" s="2"/>
      <c r="OG1800" s="2"/>
      <c r="OH1800" s="2"/>
      <c r="OI1800" s="2"/>
      <c r="OJ1800" s="2"/>
      <c r="OK1800" s="2"/>
      <c r="OL1800" s="2"/>
      <c r="OM1800" s="2"/>
      <c r="ON1800" s="2"/>
      <c r="OO1800" s="2"/>
      <c r="OP1800" s="2"/>
      <c r="OQ1800" s="2"/>
      <c r="OR1800" s="2"/>
      <c r="OS1800" s="2"/>
      <c r="OT1800" s="2"/>
      <c r="OU1800" s="2"/>
      <c r="OV1800" s="2"/>
      <c r="OW1800" s="2"/>
      <c r="OX1800" s="2"/>
      <c r="OY1800" s="2"/>
      <c r="OZ1800" s="2"/>
      <c r="PA1800" s="2"/>
      <c r="PB1800" s="2"/>
      <c r="PC1800" s="2"/>
      <c r="PD1800" s="2"/>
      <c r="PE1800" s="2"/>
      <c r="PF1800" s="2"/>
      <c r="PG1800" s="2"/>
      <c r="PH1800" s="2"/>
      <c r="PI1800" s="2"/>
      <c r="PJ1800" s="2"/>
      <c r="PK1800" s="2"/>
      <c r="PL1800" s="2"/>
      <c r="PM1800" s="2"/>
      <c r="PN1800" s="2"/>
      <c r="PO1800" s="2"/>
      <c r="PP1800" s="2"/>
      <c r="PQ1800" s="2"/>
      <c r="PR1800" s="2"/>
      <c r="PS1800" s="2"/>
      <c r="PT1800" s="2"/>
      <c r="PU1800" s="2"/>
      <c r="PV1800" s="2"/>
      <c r="PW1800" s="2"/>
      <c r="PX1800" s="2"/>
      <c r="PY1800" s="2"/>
      <c r="PZ1800" s="2"/>
      <c r="QA1800" s="2"/>
      <c r="QB1800" s="2"/>
      <c r="QC1800" s="2"/>
      <c r="QD1800" s="2"/>
      <c r="QE1800" s="2"/>
      <c r="QF1800" s="2"/>
      <c r="QG1800" s="2"/>
      <c r="QH1800" s="2"/>
      <c r="QI1800" s="2"/>
      <c r="QJ1800" s="2"/>
      <c r="QK1800" s="2"/>
      <c r="QL1800" s="2"/>
      <c r="QM1800" s="2"/>
      <c r="QN1800" s="2"/>
      <c r="QO1800" s="2"/>
      <c r="QP1800" s="2"/>
      <c r="QQ1800" s="2"/>
      <c r="QR1800" s="2"/>
      <c r="QS1800" s="2"/>
      <c r="QT1800" s="2"/>
      <c r="QU1800" s="2"/>
      <c r="QV1800" s="2"/>
      <c r="QW1800" s="2"/>
      <c r="QX1800" s="2"/>
      <c r="QY1800" s="2"/>
      <c r="QZ1800" s="2"/>
      <c r="RA1800" s="2"/>
      <c r="RB1800" s="2"/>
      <c r="RC1800" s="2"/>
      <c r="RD1800" s="2"/>
      <c r="RE1800" s="2"/>
      <c r="RF1800" s="2"/>
      <c r="RG1800" s="2"/>
      <c r="RH1800" s="2"/>
      <c r="RI1800" s="2"/>
      <c r="RJ1800" s="2"/>
      <c r="RK1800" s="2"/>
      <c r="RL1800" s="2"/>
      <c r="RM1800" s="2"/>
      <c r="RN1800" s="2"/>
      <c r="RO1800" s="2"/>
      <c r="RP1800" s="2"/>
      <c r="RQ1800" s="2"/>
      <c r="RR1800" s="2"/>
      <c r="RS1800" s="2"/>
      <c r="RT1800" s="2"/>
      <c r="RU1800" s="2"/>
      <c r="RV1800" s="2"/>
      <c r="RW1800" s="2"/>
      <c r="RX1800" s="2"/>
      <c r="RY1800" s="2"/>
      <c r="RZ1800" s="2"/>
      <c r="SA1800" s="2"/>
      <c r="SB1800" s="2"/>
      <c r="SC1800" s="2"/>
      <c r="SD1800" s="2"/>
      <c r="SE1800" s="2"/>
      <c r="SF1800" s="2"/>
      <c r="SG1800" s="2"/>
      <c r="SH1800" s="2"/>
      <c r="SI1800" s="2"/>
      <c r="SJ1800" s="2"/>
      <c r="SK1800" s="2"/>
      <c r="SL1800" s="2"/>
      <c r="SM1800" s="2"/>
      <c r="SN1800" s="2"/>
      <c r="SO1800" s="2"/>
      <c r="SP1800" s="2"/>
      <c r="SQ1800" s="2"/>
      <c r="SR1800" s="2"/>
      <c r="SS1800" s="2"/>
      <c r="ST1800" s="2"/>
      <c r="SU1800" s="2"/>
      <c r="SV1800" s="2"/>
      <c r="SW1800" s="2"/>
      <c r="SX1800" s="2"/>
      <c r="SY1800" s="2"/>
      <c r="SZ1800" s="2"/>
      <c r="TA1800" s="2"/>
      <c r="TB1800" s="2"/>
      <c r="TC1800" s="2"/>
      <c r="TD1800" s="2"/>
      <c r="TE1800" s="2"/>
      <c r="TF1800" s="2"/>
      <c r="TG1800" s="2"/>
      <c r="TH1800" s="2"/>
      <c r="TI1800" s="2"/>
      <c r="TJ1800" s="2"/>
      <c r="TK1800" s="2"/>
      <c r="TL1800" s="2"/>
      <c r="TM1800" s="2"/>
      <c r="TN1800" s="2"/>
      <c r="TO1800" s="2"/>
      <c r="TP1800" s="2"/>
      <c r="TQ1800" s="2"/>
      <c r="TR1800" s="2"/>
      <c r="TS1800" s="2"/>
      <c r="TT1800" s="2"/>
      <c r="TU1800" s="2"/>
      <c r="TV1800" s="2"/>
      <c r="TW1800" s="2"/>
      <c r="TX1800" s="2"/>
      <c r="TY1800" s="2"/>
      <c r="TZ1800" s="2"/>
      <c r="UA1800" s="2"/>
      <c r="UB1800" s="2"/>
      <c r="UC1800" s="2"/>
      <c r="UD1800" s="2"/>
      <c r="UE1800" s="2"/>
      <c r="UF1800" s="2"/>
      <c r="UG1800" s="2"/>
      <c r="UH1800" s="2"/>
      <c r="UI1800" s="2"/>
      <c r="UJ1800" s="2"/>
      <c r="UK1800" s="2"/>
      <c r="UL1800" s="2"/>
      <c r="UM1800" s="2"/>
      <c r="UN1800" s="2"/>
      <c r="UO1800" s="2"/>
      <c r="UP1800" s="2"/>
      <c r="UQ1800" s="2"/>
      <c r="UR1800" s="2"/>
      <c r="US1800" s="2"/>
      <c r="UT1800" s="2"/>
      <c r="UU1800" s="2"/>
      <c r="UV1800" s="2"/>
      <c r="UW1800" s="2"/>
      <c r="UX1800" s="2"/>
      <c r="UY1800" s="2"/>
      <c r="UZ1800" s="2"/>
      <c r="VA1800" s="2"/>
      <c r="VB1800" s="2"/>
      <c r="VC1800" s="2"/>
      <c r="VD1800" s="2"/>
      <c r="VE1800" s="2"/>
      <c r="VF1800" s="2"/>
      <c r="VG1800" s="2"/>
      <c r="VH1800" s="2"/>
      <c r="VI1800" s="2"/>
      <c r="VJ1800" s="2"/>
      <c r="VK1800" s="2"/>
      <c r="VL1800" s="2"/>
      <c r="VM1800" s="2"/>
      <c r="VN1800" s="2"/>
      <c r="VO1800" s="2"/>
      <c r="VP1800" s="2"/>
      <c r="VQ1800" s="2"/>
      <c r="VR1800" s="2"/>
      <c r="VS1800" s="2"/>
      <c r="VT1800" s="2"/>
      <c r="VU1800" s="2"/>
      <c r="VV1800" s="2"/>
      <c r="VW1800" s="2"/>
      <c r="VX1800" s="2"/>
      <c r="VY1800" s="2"/>
      <c r="VZ1800" s="2"/>
      <c r="WA1800" s="2"/>
      <c r="WB1800" s="2"/>
      <c r="WC1800" s="2"/>
      <c r="WD1800" s="2"/>
      <c r="WE1800" s="2"/>
      <c r="WF1800" s="2"/>
      <c r="WG1800" s="2"/>
      <c r="WH1800" s="2"/>
      <c r="WI1800" s="2"/>
      <c r="WJ1800" s="2"/>
      <c r="WK1800" s="2"/>
      <c r="WL1800" s="2"/>
      <c r="WM1800" s="2"/>
      <c r="WN1800" s="2"/>
      <c r="WO1800" s="2"/>
      <c r="WP1800" s="2"/>
      <c r="WQ1800" s="2"/>
      <c r="WR1800" s="2"/>
      <c r="WS1800" s="2"/>
      <c r="WT1800" s="2"/>
      <c r="WU1800" s="2"/>
      <c r="WV1800" s="2"/>
      <c r="WW1800" s="2"/>
      <c r="WX1800" s="2"/>
      <c r="WY1800" s="2"/>
      <c r="WZ1800" s="2"/>
      <c r="XA1800" s="2"/>
      <c r="XB1800" s="2"/>
      <c r="XC1800" s="2"/>
      <c r="XD1800" s="2"/>
      <c r="XE1800" s="2"/>
      <c r="XF1800" s="2"/>
      <c r="XG1800" s="2"/>
      <c r="XH1800" s="2"/>
      <c r="XI1800" s="2"/>
      <c r="XJ1800" s="2"/>
      <c r="XK1800" s="2"/>
      <c r="XL1800" s="2"/>
      <c r="XM1800" s="2"/>
      <c r="XN1800" s="2"/>
      <c r="XO1800" s="2"/>
      <c r="XP1800" s="2"/>
      <c r="XQ1800" s="2"/>
      <c r="XR1800" s="2"/>
      <c r="XS1800" s="2"/>
      <c r="XT1800" s="2"/>
      <c r="XU1800" s="2"/>
      <c r="XV1800" s="2"/>
      <c r="XW1800" s="2"/>
      <c r="XX1800" s="2"/>
      <c r="XY1800" s="2"/>
      <c r="XZ1800" s="2"/>
      <c r="YA1800" s="2"/>
      <c r="YB1800" s="2"/>
      <c r="YC1800" s="2"/>
      <c r="YD1800" s="2"/>
      <c r="YE1800" s="2"/>
      <c r="YF1800" s="2"/>
      <c r="YG1800" s="2"/>
      <c r="YH1800" s="2"/>
      <c r="YI1800" s="2"/>
      <c r="YJ1800" s="2"/>
      <c r="YK1800" s="2"/>
      <c r="YL1800" s="2"/>
      <c r="YM1800" s="2"/>
      <c r="YN1800" s="2"/>
      <c r="YO1800" s="2"/>
      <c r="YP1800" s="2"/>
      <c r="YQ1800" s="2"/>
      <c r="YR1800" s="2"/>
      <c r="YS1800" s="2"/>
      <c r="YT1800" s="2"/>
      <c r="YU1800" s="2"/>
      <c r="YV1800" s="2"/>
      <c r="YW1800" s="2"/>
      <c r="YX1800" s="2"/>
      <c r="YY1800" s="2"/>
      <c r="YZ1800" s="2"/>
      <c r="ZA1800" s="2"/>
      <c r="ZB1800" s="2"/>
      <c r="ZC1800" s="2"/>
      <c r="ZD1800" s="2"/>
      <c r="ZE1800" s="2"/>
      <c r="ZF1800" s="2"/>
      <c r="ZG1800" s="2"/>
      <c r="ZH1800" s="2"/>
      <c r="ZI1800" s="2"/>
      <c r="ZJ1800" s="2"/>
      <c r="ZK1800" s="2"/>
      <c r="ZL1800" s="2"/>
      <c r="ZM1800" s="2"/>
      <c r="ZN1800" s="2"/>
      <c r="ZO1800" s="2"/>
      <c r="ZP1800" s="2"/>
      <c r="ZQ1800" s="2"/>
      <c r="ZR1800" s="2"/>
      <c r="ZS1800" s="2"/>
      <c r="ZT1800" s="2"/>
      <c r="ZU1800" s="2"/>
      <c r="ZV1800" s="2"/>
      <c r="ZW1800" s="2"/>
      <c r="ZX1800" s="2"/>
      <c r="ZY1800" s="2"/>
      <c r="ZZ1800" s="2"/>
      <c r="AAA1800" s="2"/>
      <c r="AAB1800" s="2"/>
      <c r="AAC1800" s="2"/>
      <c r="AAD1800" s="2"/>
      <c r="AAE1800" s="2"/>
      <c r="AAF1800" s="2"/>
      <c r="AAG1800" s="2"/>
      <c r="AAH1800" s="2"/>
      <c r="AAI1800" s="2"/>
      <c r="AAJ1800" s="2"/>
      <c r="AAK1800" s="2"/>
      <c r="AAL1800" s="2"/>
      <c r="AAM1800" s="2"/>
      <c r="AAN1800" s="2"/>
      <c r="AAO1800" s="2"/>
      <c r="AAP1800" s="2"/>
      <c r="AAQ1800" s="2"/>
      <c r="AAR1800" s="2"/>
      <c r="AAS1800" s="2"/>
      <c r="AAT1800" s="2"/>
      <c r="AAU1800" s="2"/>
      <c r="AAV1800" s="2"/>
      <c r="AAW1800" s="2"/>
      <c r="AAX1800" s="2"/>
      <c r="AAY1800" s="2"/>
      <c r="AAZ1800" s="2"/>
      <c r="ABA1800" s="2"/>
      <c r="ABB1800" s="2"/>
      <c r="ABC1800" s="2"/>
      <c r="ABD1800" s="2"/>
      <c r="ABE1800" s="2"/>
      <c r="ABF1800" s="2"/>
      <c r="ABG1800" s="2"/>
      <c r="ABH1800" s="2"/>
      <c r="ABI1800" s="2"/>
      <c r="ABJ1800" s="2"/>
      <c r="ABK1800" s="2"/>
      <c r="ABL1800" s="2"/>
      <c r="ABM1800" s="2"/>
      <c r="ABN1800" s="2"/>
      <c r="ABO1800" s="2"/>
      <c r="ABP1800" s="2"/>
      <c r="ABQ1800" s="2"/>
      <c r="ABR1800" s="2"/>
      <c r="ABS1800" s="2"/>
      <c r="ABT1800" s="2"/>
      <c r="ABU1800" s="2"/>
      <c r="ABV1800" s="2"/>
      <c r="ABW1800" s="2"/>
      <c r="ABX1800" s="2"/>
      <c r="ABY1800" s="2"/>
      <c r="ABZ1800" s="2"/>
      <c r="ACA1800" s="2"/>
      <c r="ACB1800" s="2"/>
      <c r="ACC1800" s="2"/>
      <c r="ACD1800" s="2"/>
      <c r="ACE1800" s="2"/>
      <c r="ACF1800" s="2"/>
      <c r="ACG1800" s="2"/>
      <c r="ACH1800" s="2"/>
      <c r="ACI1800" s="2"/>
      <c r="ACJ1800" s="2"/>
      <c r="ACK1800" s="2"/>
      <c r="ACL1800" s="2"/>
      <c r="ACM1800" s="2"/>
      <c r="ACN1800" s="2"/>
      <c r="ACO1800" s="2"/>
      <c r="ACP1800" s="2"/>
      <c r="ACQ1800" s="2"/>
      <c r="ACR1800" s="2"/>
      <c r="ACS1800" s="2"/>
      <c r="ACT1800" s="2"/>
      <c r="ACU1800" s="2"/>
      <c r="ACV1800" s="2"/>
      <c r="ACW1800" s="2"/>
      <c r="ACX1800" s="2"/>
      <c r="ACY1800" s="2"/>
      <c r="ACZ1800" s="2"/>
      <c r="ADA1800" s="2"/>
      <c r="ADB1800" s="2"/>
      <c r="ADC1800" s="2"/>
      <c r="ADD1800" s="2"/>
      <c r="ADE1800" s="2"/>
      <c r="ADF1800" s="2"/>
      <c r="ADG1800" s="2"/>
      <c r="ADH1800" s="2"/>
      <c r="ADI1800" s="2"/>
      <c r="ADJ1800" s="2"/>
      <c r="ADK1800" s="2"/>
      <c r="ADL1800" s="2"/>
      <c r="ADM1800" s="2"/>
      <c r="ADN1800" s="2"/>
      <c r="ADO1800" s="2"/>
      <c r="ADP1800" s="2"/>
      <c r="ADQ1800" s="2"/>
      <c r="ADR1800" s="2"/>
      <c r="ADS1800" s="2"/>
      <c r="ADT1800" s="2"/>
      <c r="ADU1800" s="2"/>
      <c r="ADV1800" s="2"/>
      <c r="ADW1800" s="2"/>
      <c r="ADX1800" s="2"/>
      <c r="ADY1800" s="2"/>
      <c r="ADZ1800" s="2"/>
      <c r="AEA1800" s="2"/>
      <c r="AEB1800" s="2"/>
      <c r="AEC1800" s="2"/>
      <c r="AED1800" s="2"/>
      <c r="AEE1800" s="2"/>
      <c r="AEF1800" s="2"/>
      <c r="AEG1800" s="2"/>
      <c r="AEH1800" s="2"/>
      <c r="AEI1800" s="2"/>
      <c r="AEJ1800" s="2"/>
      <c r="AEK1800" s="2"/>
      <c r="AEL1800" s="2"/>
      <c r="AEM1800" s="2"/>
      <c r="AEN1800" s="2"/>
      <c r="AEO1800" s="2"/>
      <c r="AEP1800" s="2"/>
      <c r="AEQ1800" s="2"/>
      <c r="AER1800" s="2"/>
      <c r="AES1800" s="2"/>
      <c r="AET1800" s="2"/>
      <c r="AEU1800" s="2"/>
      <c r="AEV1800" s="2"/>
      <c r="AEW1800" s="2"/>
      <c r="AEX1800" s="2"/>
      <c r="AEY1800" s="2"/>
      <c r="AEZ1800" s="2"/>
      <c r="AFA1800" s="2"/>
      <c r="AFB1800" s="2"/>
      <c r="AFC1800" s="2"/>
      <c r="AFD1800" s="2"/>
      <c r="AFE1800" s="2"/>
      <c r="AFF1800" s="2"/>
      <c r="AFG1800" s="2"/>
      <c r="AFH1800" s="2"/>
      <c r="AFI1800" s="2"/>
      <c r="AFJ1800" s="2"/>
      <c r="AFK1800" s="2"/>
      <c r="AFL1800" s="2"/>
      <c r="AFM1800" s="2"/>
      <c r="AFN1800" s="2"/>
      <c r="AFO1800" s="2"/>
      <c r="AFP1800" s="2"/>
      <c r="AFQ1800" s="2"/>
      <c r="AFR1800" s="2"/>
      <c r="AFS1800" s="2"/>
      <c r="AFT1800" s="2"/>
      <c r="AFU1800" s="2"/>
      <c r="AFV1800" s="2"/>
      <c r="AFW1800" s="2"/>
      <c r="AFX1800" s="2"/>
      <c r="AFY1800" s="2"/>
      <c r="AFZ1800" s="2"/>
      <c r="AGA1800" s="2"/>
      <c r="AGB1800" s="2"/>
      <c r="AGC1800" s="2"/>
      <c r="AGD1800" s="2"/>
      <c r="AGE1800" s="2"/>
      <c r="AGF1800" s="2"/>
      <c r="AGG1800" s="2"/>
      <c r="AGH1800" s="2"/>
      <c r="AGI1800" s="2"/>
      <c r="AGJ1800" s="2"/>
      <c r="AGK1800" s="2"/>
      <c r="AGL1800" s="2"/>
      <c r="AGM1800" s="2"/>
      <c r="AGN1800" s="2"/>
      <c r="AGO1800" s="2"/>
      <c r="AGP1800" s="2"/>
      <c r="AGQ1800" s="2"/>
      <c r="AGR1800" s="2"/>
      <c r="AGS1800" s="2"/>
      <c r="AGT1800" s="2"/>
      <c r="AGU1800" s="2"/>
      <c r="AGV1800" s="2"/>
      <c r="AGW1800" s="2"/>
      <c r="AGX1800" s="2"/>
      <c r="AGY1800" s="2"/>
      <c r="AGZ1800" s="2"/>
      <c r="AHA1800" s="2"/>
      <c r="AHB1800" s="2"/>
      <c r="AHC1800" s="2"/>
      <c r="AHD1800" s="2"/>
      <c r="AHE1800" s="2"/>
      <c r="AHF1800" s="2"/>
      <c r="AHG1800" s="2"/>
      <c r="AHH1800" s="2"/>
      <c r="AHI1800" s="2"/>
      <c r="AHJ1800" s="2"/>
      <c r="AHK1800" s="2"/>
      <c r="AHL1800" s="2"/>
      <c r="AHM1800" s="2"/>
      <c r="AHN1800" s="2"/>
      <c r="AHO1800" s="2"/>
      <c r="AHP1800" s="2"/>
      <c r="AHQ1800" s="2"/>
      <c r="AHR1800" s="2"/>
      <c r="AHS1800" s="2"/>
      <c r="AHT1800" s="2"/>
      <c r="AHU1800" s="2"/>
      <c r="AHV1800" s="2"/>
      <c r="AHW1800" s="2"/>
      <c r="AHX1800" s="2"/>
      <c r="AHY1800" s="2"/>
      <c r="AHZ1800" s="2"/>
      <c r="AIA1800" s="2"/>
      <c r="AIB1800" s="2"/>
      <c r="AIC1800" s="2"/>
      <c r="AID1800" s="2"/>
      <c r="AIE1800" s="2"/>
      <c r="AIF1800" s="2"/>
      <c r="AIG1800" s="2"/>
      <c r="AIH1800" s="2"/>
      <c r="AII1800" s="2"/>
      <c r="AIJ1800" s="2"/>
      <c r="AIK1800" s="2"/>
      <c r="AIL1800" s="2"/>
      <c r="AIM1800" s="2"/>
      <c r="AIN1800" s="2"/>
      <c r="AIO1800" s="2"/>
      <c r="AIP1800" s="2"/>
      <c r="AIQ1800" s="2"/>
      <c r="AIR1800" s="2"/>
      <c r="AIS1800" s="2"/>
      <c r="AIT1800" s="2"/>
      <c r="AIU1800" s="2"/>
      <c r="AIV1800" s="2"/>
      <c r="AIW1800" s="2"/>
      <c r="AIX1800" s="2"/>
      <c r="AIY1800" s="2"/>
      <c r="AIZ1800" s="2"/>
      <c r="AJA1800" s="2"/>
      <c r="AJB1800" s="2"/>
      <c r="AJC1800" s="2"/>
      <c r="AJD1800" s="2"/>
      <c r="AJE1800" s="2"/>
      <c r="AJF1800" s="2"/>
      <c r="AJG1800" s="2"/>
      <c r="AJH1800" s="2"/>
      <c r="AJI1800" s="2"/>
      <c r="AJJ1800" s="2"/>
      <c r="AJK1800" s="2"/>
      <c r="AJL1800" s="2"/>
      <c r="AJM1800" s="2"/>
      <c r="AJN1800" s="2"/>
      <c r="AJO1800" s="2"/>
      <c r="AJP1800" s="2"/>
      <c r="AJQ1800" s="2"/>
      <c r="AJR1800" s="2"/>
      <c r="AJS1800" s="2"/>
      <c r="AJT1800" s="2"/>
      <c r="AJU1800" s="2"/>
      <c r="AJV1800" s="2"/>
      <c r="AJW1800" s="2"/>
      <c r="AJX1800" s="2"/>
      <c r="AJY1800" s="2"/>
      <c r="AJZ1800" s="2"/>
      <c r="AKA1800" s="2"/>
      <c r="AKB1800" s="2"/>
      <c r="AKC1800" s="2"/>
      <c r="AKD1800" s="2"/>
      <c r="AKE1800" s="2"/>
      <c r="AKF1800" s="2"/>
      <c r="AKG1800" s="2"/>
      <c r="AKH1800" s="2"/>
      <c r="AKI1800" s="2"/>
      <c r="AKJ1800" s="2"/>
      <c r="AKK1800" s="2"/>
      <c r="AKL1800" s="2"/>
      <c r="AKM1800" s="2"/>
      <c r="AKN1800" s="2"/>
      <c r="AKO1800" s="2"/>
      <c r="AKP1800" s="2"/>
      <c r="AKQ1800" s="2"/>
      <c r="AKR1800" s="2"/>
      <c r="AKS1800" s="2"/>
      <c r="AKT1800" s="2"/>
      <c r="AKU1800" s="2"/>
      <c r="AKV1800" s="2"/>
      <c r="AKW1800" s="2"/>
      <c r="AKX1800" s="2"/>
      <c r="AKY1800" s="2"/>
      <c r="AKZ1800" s="2"/>
      <c r="ALA1800" s="2"/>
      <c r="ALB1800" s="2"/>
      <c r="ALC1800" s="2"/>
      <c r="ALD1800" s="2"/>
      <c r="ALE1800" s="2"/>
      <c r="ALF1800" s="2"/>
      <c r="ALG1800" s="2"/>
      <c r="ALH1800" s="2"/>
      <c r="ALI1800" s="2"/>
      <c r="ALJ1800" s="2"/>
      <c r="ALK1800" s="2"/>
      <c r="ALL1800" s="2"/>
      <c r="ALM1800" s="2"/>
      <c r="ALN1800" s="2"/>
      <c r="ALO1800" s="2"/>
      <c r="ALP1800" s="2"/>
      <c r="ALQ1800" s="2"/>
      <c r="ALR1800" s="2"/>
      <c r="ALS1800" s="2"/>
      <c r="ALT1800" s="2"/>
      <c r="ALU1800" s="2"/>
      <c r="ALV1800" s="2"/>
      <c r="ALW1800" s="2"/>
      <c r="ALX1800" s="2"/>
      <c r="ALY1800" s="2"/>
      <c r="ALZ1800" s="2"/>
      <c r="AMA1800" s="2"/>
      <c r="AMB1800" s="2"/>
      <c r="AMC1800" s="2"/>
      <c r="AMD1800" s="2"/>
      <c r="AME1800" s="2"/>
      <c r="AMF1800" s="2"/>
      <c r="AMG1800" s="2"/>
      <c r="AMH1800" s="2"/>
      <c r="AMI1800" s="2"/>
      <c r="AMJ1800" s="2"/>
    </row>
    <row r="1801" spans="1:1024" customFormat="1" ht="14.1" customHeight="1">
      <c r="A1801" s="1"/>
      <c r="B1801" s="2"/>
      <c r="C1801" s="2"/>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c r="IR1801" s="2"/>
      <c r="IS1801" s="2"/>
      <c r="IT1801" s="2"/>
      <c r="IU1801" s="2"/>
      <c r="IV1801" s="2"/>
      <c r="IW1801" s="2"/>
      <c r="IX1801" s="2"/>
      <c r="IY1801" s="2"/>
      <c r="IZ1801" s="2"/>
      <c r="JA1801" s="2"/>
      <c r="JB1801" s="2"/>
      <c r="JC1801" s="2"/>
      <c r="JD1801" s="2"/>
      <c r="JE1801" s="2"/>
      <c r="JF1801" s="2"/>
      <c r="JG1801" s="2"/>
      <c r="JH1801" s="2"/>
      <c r="JI1801" s="2"/>
      <c r="JJ1801" s="2"/>
      <c r="JK1801" s="2"/>
      <c r="JL1801" s="2"/>
      <c r="JM1801" s="2"/>
      <c r="JN1801" s="2"/>
      <c r="JO1801" s="2"/>
      <c r="JP1801" s="2"/>
      <c r="JQ1801" s="2"/>
      <c r="JR1801" s="2"/>
      <c r="JS1801" s="2"/>
      <c r="JT1801" s="2"/>
      <c r="JU1801" s="2"/>
      <c r="JV1801" s="2"/>
      <c r="JW1801" s="2"/>
      <c r="JX1801" s="2"/>
      <c r="JY1801" s="2"/>
      <c r="JZ1801" s="2"/>
      <c r="KA1801" s="2"/>
      <c r="KB1801" s="2"/>
      <c r="KC1801" s="2"/>
      <c r="KD1801" s="2"/>
      <c r="KE1801" s="2"/>
      <c r="KF1801" s="2"/>
      <c r="KG1801" s="2"/>
      <c r="KH1801" s="2"/>
      <c r="KI1801" s="2"/>
      <c r="KJ1801" s="2"/>
      <c r="KK1801" s="2"/>
      <c r="KL1801" s="2"/>
      <c r="KM1801" s="2"/>
      <c r="KN1801" s="2"/>
      <c r="KO1801" s="2"/>
      <c r="KP1801" s="2"/>
      <c r="KQ1801" s="2"/>
      <c r="KR1801" s="2"/>
      <c r="KS1801" s="2"/>
      <c r="KT1801" s="2"/>
      <c r="KU1801" s="2"/>
      <c r="KV1801" s="2"/>
      <c r="KW1801" s="2"/>
      <c r="KX1801" s="2"/>
      <c r="KY1801" s="2"/>
      <c r="KZ1801" s="2"/>
      <c r="LA1801" s="2"/>
      <c r="LB1801" s="2"/>
      <c r="LC1801" s="2"/>
      <c r="LD1801" s="2"/>
      <c r="LE1801" s="2"/>
      <c r="LF1801" s="2"/>
      <c r="LG1801" s="2"/>
      <c r="LH1801" s="2"/>
      <c r="LI1801" s="2"/>
      <c r="LJ1801" s="2"/>
      <c r="LK1801" s="2"/>
      <c r="LL1801" s="2"/>
      <c r="LM1801" s="2"/>
      <c r="LN1801" s="2"/>
      <c r="LO1801" s="2"/>
      <c r="LP1801" s="2"/>
      <c r="LQ1801" s="2"/>
      <c r="LR1801" s="2"/>
      <c r="LS1801" s="2"/>
      <c r="LT1801" s="2"/>
      <c r="LU1801" s="2"/>
      <c r="LV1801" s="2"/>
      <c r="LW1801" s="2"/>
      <c r="LX1801" s="2"/>
      <c r="LY1801" s="2"/>
      <c r="LZ1801" s="2"/>
      <c r="MA1801" s="2"/>
      <c r="MB1801" s="2"/>
      <c r="MC1801" s="2"/>
      <c r="MD1801" s="2"/>
      <c r="ME1801" s="2"/>
      <c r="MF1801" s="2"/>
      <c r="MG1801" s="2"/>
      <c r="MH1801" s="2"/>
      <c r="MI1801" s="2"/>
      <c r="MJ1801" s="2"/>
      <c r="MK1801" s="2"/>
      <c r="ML1801" s="2"/>
      <c r="MM1801" s="2"/>
      <c r="MN1801" s="2"/>
      <c r="MO1801" s="2"/>
      <c r="MP1801" s="2"/>
      <c r="MQ1801" s="2"/>
      <c r="MR1801" s="2"/>
      <c r="MS1801" s="2"/>
      <c r="MT1801" s="2"/>
      <c r="MU1801" s="2"/>
      <c r="MV1801" s="2"/>
      <c r="MW1801" s="2"/>
      <c r="MX1801" s="2"/>
      <c r="MY1801" s="2"/>
      <c r="MZ1801" s="2"/>
      <c r="NA1801" s="2"/>
      <c r="NB1801" s="2"/>
      <c r="NC1801" s="2"/>
      <c r="ND1801" s="2"/>
      <c r="NE1801" s="2"/>
      <c r="NF1801" s="2"/>
      <c r="NG1801" s="2"/>
      <c r="NH1801" s="2"/>
      <c r="NI1801" s="2"/>
      <c r="NJ1801" s="2"/>
      <c r="NK1801" s="2"/>
      <c r="NL1801" s="2"/>
      <c r="NM1801" s="2"/>
      <c r="NN1801" s="2"/>
      <c r="NO1801" s="2"/>
      <c r="NP1801" s="2"/>
      <c r="NQ1801" s="2"/>
      <c r="NR1801" s="2"/>
      <c r="NS1801" s="2"/>
      <c r="NT1801" s="2"/>
      <c r="NU1801" s="2"/>
      <c r="NV1801" s="2"/>
      <c r="NW1801" s="2"/>
      <c r="NX1801" s="2"/>
      <c r="NY1801" s="2"/>
      <c r="NZ1801" s="2"/>
      <c r="OA1801" s="2"/>
      <c r="OB1801" s="2"/>
      <c r="OC1801" s="2"/>
      <c r="OD1801" s="2"/>
      <c r="OE1801" s="2"/>
      <c r="OF1801" s="2"/>
      <c r="OG1801" s="2"/>
      <c r="OH1801" s="2"/>
      <c r="OI1801" s="2"/>
      <c r="OJ1801" s="2"/>
      <c r="OK1801" s="2"/>
      <c r="OL1801" s="2"/>
      <c r="OM1801" s="2"/>
      <c r="ON1801" s="2"/>
      <c r="OO1801" s="2"/>
      <c r="OP1801" s="2"/>
      <c r="OQ1801" s="2"/>
      <c r="OR1801" s="2"/>
      <c r="OS1801" s="2"/>
      <c r="OT1801" s="2"/>
      <c r="OU1801" s="2"/>
      <c r="OV1801" s="2"/>
      <c r="OW1801" s="2"/>
      <c r="OX1801" s="2"/>
      <c r="OY1801" s="2"/>
      <c r="OZ1801" s="2"/>
      <c r="PA1801" s="2"/>
      <c r="PB1801" s="2"/>
      <c r="PC1801" s="2"/>
      <c r="PD1801" s="2"/>
      <c r="PE1801" s="2"/>
      <c r="PF1801" s="2"/>
      <c r="PG1801" s="2"/>
      <c r="PH1801" s="2"/>
      <c r="PI1801" s="2"/>
      <c r="PJ1801" s="2"/>
      <c r="PK1801" s="2"/>
      <c r="PL1801" s="2"/>
      <c r="PM1801" s="2"/>
      <c r="PN1801" s="2"/>
      <c r="PO1801" s="2"/>
      <c r="PP1801" s="2"/>
      <c r="PQ1801" s="2"/>
      <c r="PR1801" s="2"/>
      <c r="PS1801" s="2"/>
      <c r="PT1801" s="2"/>
      <c r="PU1801" s="2"/>
      <c r="PV1801" s="2"/>
      <c r="PW1801" s="2"/>
      <c r="PX1801" s="2"/>
      <c r="PY1801" s="2"/>
      <c r="PZ1801" s="2"/>
      <c r="QA1801" s="2"/>
      <c r="QB1801" s="2"/>
      <c r="QC1801" s="2"/>
      <c r="QD1801" s="2"/>
      <c r="QE1801" s="2"/>
      <c r="QF1801" s="2"/>
      <c r="QG1801" s="2"/>
      <c r="QH1801" s="2"/>
      <c r="QI1801" s="2"/>
      <c r="QJ1801" s="2"/>
      <c r="QK1801" s="2"/>
      <c r="QL1801" s="2"/>
      <c r="QM1801" s="2"/>
      <c r="QN1801" s="2"/>
      <c r="QO1801" s="2"/>
      <c r="QP1801" s="2"/>
      <c r="QQ1801" s="2"/>
      <c r="QR1801" s="2"/>
      <c r="QS1801" s="2"/>
      <c r="QT1801" s="2"/>
      <c r="QU1801" s="2"/>
      <c r="QV1801" s="2"/>
      <c r="QW1801" s="2"/>
      <c r="QX1801" s="2"/>
      <c r="QY1801" s="2"/>
      <c r="QZ1801" s="2"/>
      <c r="RA1801" s="2"/>
      <c r="RB1801" s="2"/>
      <c r="RC1801" s="2"/>
      <c r="RD1801" s="2"/>
      <c r="RE1801" s="2"/>
      <c r="RF1801" s="2"/>
      <c r="RG1801" s="2"/>
      <c r="RH1801" s="2"/>
      <c r="RI1801" s="2"/>
      <c r="RJ1801" s="2"/>
      <c r="RK1801" s="2"/>
      <c r="RL1801" s="2"/>
      <c r="RM1801" s="2"/>
      <c r="RN1801" s="2"/>
      <c r="RO1801" s="2"/>
      <c r="RP1801" s="2"/>
      <c r="RQ1801" s="2"/>
      <c r="RR1801" s="2"/>
      <c r="RS1801" s="2"/>
      <c r="RT1801" s="2"/>
      <c r="RU1801" s="2"/>
      <c r="RV1801" s="2"/>
      <c r="RW1801" s="2"/>
      <c r="RX1801" s="2"/>
      <c r="RY1801" s="2"/>
      <c r="RZ1801" s="2"/>
      <c r="SA1801" s="2"/>
      <c r="SB1801" s="2"/>
      <c r="SC1801" s="2"/>
      <c r="SD1801" s="2"/>
      <c r="SE1801" s="2"/>
      <c r="SF1801" s="2"/>
      <c r="SG1801" s="2"/>
      <c r="SH1801" s="2"/>
      <c r="SI1801" s="2"/>
      <c r="SJ1801" s="2"/>
      <c r="SK1801" s="2"/>
      <c r="SL1801" s="2"/>
      <c r="SM1801" s="2"/>
      <c r="SN1801" s="2"/>
      <c r="SO1801" s="2"/>
      <c r="SP1801" s="2"/>
      <c r="SQ1801" s="2"/>
      <c r="SR1801" s="2"/>
      <c r="SS1801" s="2"/>
      <c r="ST1801" s="2"/>
      <c r="SU1801" s="2"/>
      <c r="SV1801" s="2"/>
      <c r="SW1801" s="2"/>
      <c r="SX1801" s="2"/>
      <c r="SY1801" s="2"/>
      <c r="SZ1801" s="2"/>
      <c r="TA1801" s="2"/>
      <c r="TB1801" s="2"/>
      <c r="TC1801" s="2"/>
      <c r="TD1801" s="2"/>
      <c r="TE1801" s="2"/>
      <c r="TF1801" s="2"/>
      <c r="TG1801" s="2"/>
      <c r="TH1801" s="2"/>
      <c r="TI1801" s="2"/>
      <c r="TJ1801" s="2"/>
      <c r="TK1801" s="2"/>
      <c r="TL1801" s="2"/>
      <c r="TM1801" s="2"/>
      <c r="TN1801" s="2"/>
      <c r="TO1801" s="2"/>
      <c r="TP1801" s="2"/>
      <c r="TQ1801" s="2"/>
      <c r="TR1801" s="2"/>
      <c r="TS1801" s="2"/>
      <c r="TT1801" s="2"/>
      <c r="TU1801" s="2"/>
      <c r="TV1801" s="2"/>
      <c r="TW1801" s="2"/>
      <c r="TX1801" s="2"/>
      <c r="TY1801" s="2"/>
      <c r="TZ1801" s="2"/>
      <c r="UA1801" s="2"/>
      <c r="UB1801" s="2"/>
      <c r="UC1801" s="2"/>
      <c r="UD1801" s="2"/>
      <c r="UE1801" s="2"/>
      <c r="UF1801" s="2"/>
      <c r="UG1801" s="2"/>
      <c r="UH1801" s="2"/>
      <c r="UI1801" s="2"/>
      <c r="UJ1801" s="2"/>
      <c r="UK1801" s="2"/>
      <c r="UL1801" s="2"/>
      <c r="UM1801" s="2"/>
      <c r="UN1801" s="2"/>
      <c r="UO1801" s="2"/>
      <c r="UP1801" s="2"/>
      <c r="UQ1801" s="2"/>
      <c r="UR1801" s="2"/>
      <c r="US1801" s="2"/>
      <c r="UT1801" s="2"/>
      <c r="UU1801" s="2"/>
      <c r="UV1801" s="2"/>
      <c r="UW1801" s="2"/>
      <c r="UX1801" s="2"/>
      <c r="UY1801" s="2"/>
      <c r="UZ1801" s="2"/>
      <c r="VA1801" s="2"/>
      <c r="VB1801" s="2"/>
      <c r="VC1801" s="2"/>
      <c r="VD1801" s="2"/>
      <c r="VE1801" s="2"/>
      <c r="VF1801" s="2"/>
      <c r="VG1801" s="2"/>
      <c r="VH1801" s="2"/>
      <c r="VI1801" s="2"/>
      <c r="VJ1801" s="2"/>
      <c r="VK1801" s="2"/>
      <c r="VL1801" s="2"/>
      <c r="VM1801" s="2"/>
      <c r="VN1801" s="2"/>
      <c r="VO1801" s="2"/>
      <c r="VP1801" s="2"/>
      <c r="VQ1801" s="2"/>
      <c r="VR1801" s="2"/>
      <c r="VS1801" s="2"/>
      <c r="VT1801" s="2"/>
      <c r="VU1801" s="2"/>
      <c r="VV1801" s="2"/>
      <c r="VW1801" s="2"/>
      <c r="VX1801" s="2"/>
      <c r="VY1801" s="2"/>
      <c r="VZ1801" s="2"/>
      <c r="WA1801" s="2"/>
      <c r="WB1801" s="2"/>
      <c r="WC1801" s="2"/>
      <c r="WD1801" s="2"/>
      <c r="WE1801" s="2"/>
      <c r="WF1801" s="2"/>
      <c r="WG1801" s="2"/>
      <c r="WH1801" s="2"/>
      <c r="WI1801" s="2"/>
      <c r="WJ1801" s="2"/>
      <c r="WK1801" s="2"/>
      <c r="WL1801" s="2"/>
      <c r="WM1801" s="2"/>
      <c r="WN1801" s="2"/>
      <c r="WO1801" s="2"/>
      <c r="WP1801" s="2"/>
      <c r="WQ1801" s="2"/>
      <c r="WR1801" s="2"/>
      <c r="WS1801" s="2"/>
      <c r="WT1801" s="2"/>
      <c r="WU1801" s="2"/>
      <c r="WV1801" s="2"/>
      <c r="WW1801" s="2"/>
      <c r="WX1801" s="2"/>
      <c r="WY1801" s="2"/>
      <c r="WZ1801" s="2"/>
      <c r="XA1801" s="2"/>
      <c r="XB1801" s="2"/>
      <c r="XC1801" s="2"/>
      <c r="XD1801" s="2"/>
      <c r="XE1801" s="2"/>
      <c r="XF1801" s="2"/>
      <c r="XG1801" s="2"/>
      <c r="XH1801" s="2"/>
      <c r="XI1801" s="2"/>
      <c r="XJ1801" s="2"/>
      <c r="XK1801" s="2"/>
      <c r="XL1801" s="2"/>
      <c r="XM1801" s="2"/>
      <c r="XN1801" s="2"/>
      <c r="XO1801" s="2"/>
      <c r="XP1801" s="2"/>
      <c r="XQ1801" s="2"/>
      <c r="XR1801" s="2"/>
      <c r="XS1801" s="2"/>
      <c r="XT1801" s="2"/>
      <c r="XU1801" s="2"/>
      <c r="XV1801" s="2"/>
      <c r="XW1801" s="2"/>
      <c r="XX1801" s="2"/>
      <c r="XY1801" s="2"/>
      <c r="XZ1801" s="2"/>
      <c r="YA1801" s="2"/>
      <c r="YB1801" s="2"/>
      <c r="YC1801" s="2"/>
      <c r="YD1801" s="2"/>
      <c r="YE1801" s="2"/>
      <c r="YF1801" s="2"/>
      <c r="YG1801" s="2"/>
      <c r="YH1801" s="2"/>
      <c r="YI1801" s="2"/>
      <c r="YJ1801" s="2"/>
      <c r="YK1801" s="2"/>
      <c r="YL1801" s="2"/>
      <c r="YM1801" s="2"/>
      <c r="YN1801" s="2"/>
      <c r="YO1801" s="2"/>
      <c r="YP1801" s="2"/>
      <c r="YQ1801" s="2"/>
      <c r="YR1801" s="2"/>
      <c r="YS1801" s="2"/>
      <c r="YT1801" s="2"/>
      <c r="YU1801" s="2"/>
      <c r="YV1801" s="2"/>
      <c r="YW1801" s="2"/>
      <c r="YX1801" s="2"/>
      <c r="YY1801" s="2"/>
      <c r="YZ1801" s="2"/>
      <c r="ZA1801" s="2"/>
      <c r="ZB1801" s="2"/>
      <c r="ZC1801" s="2"/>
      <c r="ZD1801" s="2"/>
      <c r="ZE1801" s="2"/>
      <c r="ZF1801" s="2"/>
      <c r="ZG1801" s="2"/>
      <c r="ZH1801" s="2"/>
      <c r="ZI1801" s="2"/>
      <c r="ZJ1801" s="2"/>
      <c r="ZK1801" s="2"/>
      <c r="ZL1801" s="2"/>
      <c r="ZM1801" s="2"/>
      <c r="ZN1801" s="2"/>
      <c r="ZO1801" s="2"/>
      <c r="ZP1801" s="2"/>
      <c r="ZQ1801" s="2"/>
      <c r="ZR1801" s="2"/>
      <c r="ZS1801" s="2"/>
      <c r="ZT1801" s="2"/>
      <c r="ZU1801" s="2"/>
      <c r="ZV1801" s="2"/>
      <c r="ZW1801" s="2"/>
      <c r="ZX1801" s="2"/>
      <c r="ZY1801" s="2"/>
      <c r="ZZ1801" s="2"/>
      <c r="AAA1801" s="2"/>
      <c r="AAB1801" s="2"/>
      <c r="AAC1801" s="2"/>
      <c r="AAD1801" s="2"/>
      <c r="AAE1801" s="2"/>
      <c r="AAF1801" s="2"/>
      <c r="AAG1801" s="2"/>
      <c r="AAH1801" s="2"/>
      <c r="AAI1801" s="2"/>
      <c r="AAJ1801" s="2"/>
      <c r="AAK1801" s="2"/>
      <c r="AAL1801" s="2"/>
      <c r="AAM1801" s="2"/>
      <c r="AAN1801" s="2"/>
      <c r="AAO1801" s="2"/>
      <c r="AAP1801" s="2"/>
      <c r="AAQ1801" s="2"/>
      <c r="AAR1801" s="2"/>
      <c r="AAS1801" s="2"/>
      <c r="AAT1801" s="2"/>
      <c r="AAU1801" s="2"/>
      <c r="AAV1801" s="2"/>
      <c r="AAW1801" s="2"/>
      <c r="AAX1801" s="2"/>
      <c r="AAY1801" s="2"/>
      <c r="AAZ1801" s="2"/>
      <c r="ABA1801" s="2"/>
      <c r="ABB1801" s="2"/>
      <c r="ABC1801" s="2"/>
      <c r="ABD1801" s="2"/>
      <c r="ABE1801" s="2"/>
      <c r="ABF1801" s="2"/>
      <c r="ABG1801" s="2"/>
      <c r="ABH1801" s="2"/>
      <c r="ABI1801" s="2"/>
      <c r="ABJ1801" s="2"/>
      <c r="ABK1801" s="2"/>
      <c r="ABL1801" s="2"/>
      <c r="ABM1801" s="2"/>
      <c r="ABN1801" s="2"/>
      <c r="ABO1801" s="2"/>
      <c r="ABP1801" s="2"/>
      <c r="ABQ1801" s="2"/>
      <c r="ABR1801" s="2"/>
      <c r="ABS1801" s="2"/>
      <c r="ABT1801" s="2"/>
      <c r="ABU1801" s="2"/>
      <c r="ABV1801" s="2"/>
      <c r="ABW1801" s="2"/>
      <c r="ABX1801" s="2"/>
      <c r="ABY1801" s="2"/>
      <c r="ABZ1801" s="2"/>
      <c r="ACA1801" s="2"/>
      <c r="ACB1801" s="2"/>
      <c r="ACC1801" s="2"/>
      <c r="ACD1801" s="2"/>
      <c r="ACE1801" s="2"/>
      <c r="ACF1801" s="2"/>
      <c r="ACG1801" s="2"/>
      <c r="ACH1801" s="2"/>
      <c r="ACI1801" s="2"/>
      <c r="ACJ1801" s="2"/>
      <c r="ACK1801" s="2"/>
      <c r="ACL1801" s="2"/>
      <c r="ACM1801" s="2"/>
      <c r="ACN1801" s="2"/>
      <c r="ACO1801" s="2"/>
      <c r="ACP1801" s="2"/>
      <c r="ACQ1801" s="2"/>
      <c r="ACR1801" s="2"/>
      <c r="ACS1801" s="2"/>
      <c r="ACT1801" s="2"/>
      <c r="ACU1801" s="2"/>
      <c r="ACV1801" s="2"/>
      <c r="ACW1801" s="2"/>
      <c r="ACX1801" s="2"/>
      <c r="ACY1801" s="2"/>
      <c r="ACZ1801" s="2"/>
      <c r="ADA1801" s="2"/>
      <c r="ADB1801" s="2"/>
      <c r="ADC1801" s="2"/>
      <c r="ADD1801" s="2"/>
      <c r="ADE1801" s="2"/>
      <c r="ADF1801" s="2"/>
      <c r="ADG1801" s="2"/>
      <c r="ADH1801" s="2"/>
      <c r="ADI1801" s="2"/>
      <c r="ADJ1801" s="2"/>
      <c r="ADK1801" s="2"/>
      <c r="ADL1801" s="2"/>
      <c r="ADM1801" s="2"/>
      <c r="ADN1801" s="2"/>
      <c r="ADO1801" s="2"/>
      <c r="ADP1801" s="2"/>
      <c r="ADQ1801" s="2"/>
      <c r="ADR1801" s="2"/>
      <c r="ADS1801" s="2"/>
      <c r="ADT1801" s="2"/>
      <c r="ADU1801" s="2"/>
      <c r="ADV1801" s="2"/>
      <c r="ADW1801" s="2"/>
      <c r="ADX1801" s="2"/>
      <c r="ADY1801" s="2"/>
      <c r="ADZ1801" s="2"/>
      <c r="AEA1801" s="2"/>
      <c r="AEB1801" s="2"/>
      <c r="AEC1801" s="2"/>
      <c r="AED1801" s="2"/>
      <c r="AEE1801" s="2"/>
      <c r="AEF1801" s="2"/>
      <c r="AEG1801" s="2"/>
      <c r="AEH1801" s="2"/>
      <c r="AEI1801" s="2"/>
      <c r="AEJ1801" s="2"/>
      <c r="AEK1801" s="2"/>
      <c r="AEL1801" s="2"/>
      <c r="AEM1801" s="2"/>
      <c r="AEN1801" s="2"/>
      <c r="AEO1801" s="2"/>
      <c r="AEP1801" s="2"/>
      <c r="AEQ1801" s="2"/>
      <c r="AER1801" s="2"/>
      <c r="AES1801" s="2"/>
      <c r="AET1801" s="2"/>
      <c r="AEU1801" s="2"/>
      <c r="AEV1801" s="2"/>
      <c r="AEW1801" s="2"/>
      <c r="AEX1801" s="2"/>
      <c r="AEY1801" s="2"/>
      <c r="AEZ1801" s="2"/>
      <c r="AFA1801" s="2"/>
      <c r="AFB1801" s="2"/>
      <c r="AFC1801" s="2"/>
      <c r="AFD1801" s="2"/>
      <c r="AFE1801" s="2"/>
      <c r="AFF1801" s="2"/>
      <c r="AFG1801" s="2"/>
      <c r="AFH1801" s="2"/>
      <c r="AFI1801" s="2"/>
      <c r="AFJ1801" s="2"/>
      <c r="AFK1801" s="2"/>
      <c r="AFL1801" s="2"/>
      <c r="AFM1801" s="2"/>
      <c r="AFN1801" s="2"/>
      <c r="AFO1801" s="2"/>
      <c r="AFP1801" s="2"/>
      <c r="AFQ1801" s="2"/>
      <c r="AFR1801" s="2"/>
      <c r="AFS1801" s="2"/>
      <c r="AFT1801" s="2"/>
      <c r="AFU1801" s="2"/>
      <c r="AFV1801" s="2"/>
      <c r="AFW1801" s="2"/>
      <c r="AFX1801" s="2"/>
      <c r="AFY1801" s="2"/>
      <c r="AFZ1801" s="2"/>
      <c r="AGA1801" s="2"/>
      <c r="AGB1801" s="2"/>
      <c r="AGC1801" s="2"/>
      <c r="AGD1801" s="2"/>
      <c r="AGE1801" s="2"/>
      <c r="AGF1801" s="2"/>
      <c r="AGG1801" s="2"/>
      <c r="AGH1801" s="2"/>
      <c r="AGI1801" s="2"/>
      <c r="AGJ1801" s="2"/>
      <c r="AGK1801" s="2"/>
      <c r="AGL1801" s="2"/>
      <c r="AGM1801" s="2"/>
      <c r="AGN1801" s="2"/>
      <c r="AGO1801" s="2"/>
      <c r="AGP1801" s="2"/>
      <c r="AGQ1801" s="2"/>
      <c r="AGR1801" s="2"/>
      <c r="AGS1801" s="2"/>
      <c r="AGT1801" s="2"/>
      <c r="AGU1801" s="2"/>
      <c r="AGV1801" s="2"/>
      <c r="AGW1801" s="2"/>
      <c r="AGX1801" s="2"/>
      <c r="AGY1801" s="2"/>
      <c r="AGZ1801" s="2"/>
      <c r="AHA1801" s="2"/>
      <c r="AHB1801" s="2"/>
      <c r="AHC1801" s="2"/>
      <c r="AHD1801" s="2"/>
      <c r="AHE1801" s="2"/>
      <c r="AHF1801" s="2"/>
      <c r="AHG1801" s="2"/>
      <c r="AHH1801" s="2"/>
      <c r="AHI1801" s="2"/>
      <c r="AHJ1801" s="2"/>
      <c r="AHK1801" s="2"/>
      <c r="AHL1801" s="2"/>
      <c r="AHM1801" s="2"/>
      <c r="AHN1801" s="2"/>
      <c r="AHO1801" s="2"/>
      <c r="AHP1801" s="2"/>
      <c r="AHQ1801" s="2"/>
      <c r="AHR1801" s="2"/>
      <c r="AHS1801" s="2"/>
      <c r="AHT1801" s="2"/>
      <c r="AHU1801" s="2"/>
      <c r="AHV1801" s="2"/>
      <c r="AHW1801" s="2"/>
      <c r="AHX1801" s="2"/>
      <c r="AHY1801" s="2"/>
      <c r="AHZ1801" s="2"/>
      <c r="AIA1801" s="2"/>
      <c r="AIB1801" s="2"/>
      <c r="AIC1801" s="2"/>
      <c r="AID1801" s="2"/>
      <c r="AIE1801" s="2"/>
      <c r="AIF1801" s="2"/>
      <c r="AIG1801" s="2"/>
      <c r="AIH1801" s="2"/>
      <c r="AII1801" s="2"/>
      <c r="AIJ1801" s="2"/>
      <c r="AIK1801" s="2"/>
      <c r="AIL1801" s="2"/>
      <c r="AIM1801" s="2"/>
      <c r="AIN1801" s="2"/>
      <c r="AIO1801" s="2"/>
      <c r="AIP1801" s="2"/>
      <c r="AIQ1801" s="2"/>
      <c r="AIR1801" s="2"/>
      <c r="AIS1801" s="2"/>
      <c r="AIT1801" s="2"/>
      <c r="AIU1801" s="2"/>
      <c r="AIV1801" s="2"/>
      <c r="AIW1801" s="2"/>
      <c r="AIX1801" s="2"/>
      <c r="AIY1801" s="2"/>
      <c r="AIZ1801" s="2"/>
      <c r="AJA1801" s="2"/>
      <c r="AJB1801" s="2"/>
      <c r="AJC1801" s="2"/>
      <c r="AJD1801" s="2"/>
      <c r="AJE1801" s="2"/>
      <c r="AJF1801" s="2"/>
      <c r="AJG1801" s="2"/>
      <c r="AJH1801" s="2"/>
      <c r="AJI1801" s="2"/>
      <c r="AJJ1801" s="2"/>
      <c r="AJK1801" s="2"/>
      <c r="AJL1801" s="2"/>
      <c r="AJM1801" s="2"/>
      <c r="AJN1801" s="2"/>
      <c r="AJO1801" s="2"/>
      <c r="AJP1801" s="2"/>
      <c r="AJQ1801" s="2"/>
      <c r="AJR1801" s="2"/>
      <c r="AJS1801" s="2"/>
      <c r="AJT1801" s="2"/>
      <c r="AJU1801" s="2"/>
      <c r="AJV1801" s="2"/>
      <c r="AJW1801" s="2"/>
      <c r="AJX1801" s="2"/>
      <c r="AJY1801" s="2"/>
      <c r="AJZ1801" s="2"/>
      <c r="AKA1801" s="2"/>
      <c r="AKB1801" s="2"/>
      <c r="AKC1801" s="2"/>
      <c r="AKD1801" s="2"/>
      <c r="AKE1801" s="2"/>
      <c r="AKF1801" s="2"/>
      <c r="AKG1801" s="2"/>
      <c r="AKH1801" s="2"/>
      <c r="AKI1801" s="2"/>
      <c r="AKJ1801" s="2"/>
      <c r="AKK1801" s="2"/>
      <c r="AKL1801" s="2"/>
      <c r="AKM1801" s="2"/>
      <c r="AKN1801" s="2"/>
      <c r="AKO1801" s="2"/>
      <c r="AKP1801" s="2"/>
      <c r="AKQ1801" s="2"/>
      <c r="AKR1801" s="2"/>
      <c r="AKS1801" s="2"/>
      <c r="AKT1801" s="2"/>
      <c r="AKU1801" s="2"/>
      <c r="AKV1801" s="2"/>
      <c r="AKW1801" s="2"/>
      <c r="AKX1801" s="2"/>
      <c r="AKY1801" s="2"/>
      <c r="AKZ1801" s="2"/>
      <c r="ALA1801" s="2"/>
      <c r="ALB1801" s="2"/>
      <c r="ALC1801" s="2"/>
      <c r="ALD1801" s="2"/>
      <c r="ALE1801" s="2"/>
      <c r="ALF1801" s="2"/>
      <c r="ALG1801" s="2"/>
      <c r="ALH1801" s="2"/>
      <c r="ALI1801" s="2"/>
      <c r="ALJ1801" s="2"/>
      <c r="ALK1801" s="2"/>
      <c r="ALL1801" s="2"/>
      <c r="ALM1801" s="2"/>
      <c r="ALN1801" s="2"/>
      <c r="ALO1801" s="2"/>
      <c r="ALP1801" s="2"/>
      <c r="ALQ1801" s="2"/>
      <c r="ALR1801" s="2"/>
      <c r="ALS1801" s="2"/>
      <c r="ALT1801" s="2"/>
      <c r="ALU1801" s="2"/>
      <c r="ALV1801" s="2"/>
      <c r="ALW1801" s="2"/>
      <c r="ALX1801" s="2"/>
      <c r="ALY1801" s="2"/>
      <c r="ALZ1801" s="2"/>
      <c r="AMA1801" s="2"/>
      <c r="AMB1801" s="2"/>
      <c r="AMC1801" s="2"/>
      <c r="AMD1801" s="2"/>
      <c r="AME1801" s="2"/>
      <c r="AMF1801" s="2"/>
      <c r="AMG1801" s="2"/>
      <c r="AMH1801" s="2"/>
      <c r="AMI1801" s="2"/>
      <c r="AMJ1801" s="2"/>
    </row>
    <row r="1802" spans="1:1024" customFormat="1" ht="14.1" customHeight="1">
      <c r="A1802" s="1"/>
      <c r="B1802" s="2"/>
      <c r="C1802" s="2"/>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c r="IR1802" s="2"/>
      <c r="IS1802" s="2"/>
      <c r="IT1802" s="2"/>
      <c r="IU1802" s="2"/>
      <c r="IV1802" s="2"/>
      <c r="IW1802" s="2"/>
      <c r="IX1802" s="2"/>
      <c r="IY1802" s="2"/>
      <c r="IZ1802" s="2"/>
      <c r="JA1802" s="2"/>
      <c r="JB1802" s="2"/>
      <c r="JC1802" s="2"/>
      <c r="JD1802" s="2"/>
      <c r="JE1802" s="2"/>
      <c r="JF1802" s="2"/>
      <c r="JG1802" s="2"/>
      <c r="JH1802" s="2"/>
      <c r="JI1802" s="2"/>
      <c r="JJ1802" s="2"/>
      <c r="JK1802" s="2"/>
      <c r="JL1802" s="2"/>
      <c r="JM1802" s="2"/>
      <c r="JN1802" s="2"/>
      <c r="JO1802" s="2"/>
      <c r="JP1802" s="2"/>
      <c r="JQ1802" s="2"/>
      <c r="JR1802" s="2"/>
      <c r="JS1802" s="2"/>
      <c r="JT1802" s="2"/>
      <c r="JU1802" s="2"/>
      <c r="JV1802" s="2"/>
      <c r="JW1802" s="2"/>
      <c r="JX1802" s="2"/>
      <c r="JY1802" s="2"/>
      <c r="JZ1802" s="2"/>
      <c r="KA1802" s="2"/>
      <c r="KB1802" s="2"/>
      <c r="KC1802" s="2"/>
      <c r="KD1802" s="2"/>
      <c r="KE1802" s="2"/>
      <c r="KF1802" s="2"/>
      <c r="KG1802" s="2"/>
      <c r="KH1802" s="2"/>
      <c r="KI1802" s="2"/>
      <c r="KJ1802" s="2"/>
      <c r="KK1802" s="2"/>
      <c r="KL1802" s="2"/>
      <c r="KM1802" s="2"/>
      <c r="KN1802" s="2"/>
      <c r="KO1802" s="2"/>
      <c r="KP1802" s="2"/>
      <c r="KQ1802" s="2"/>
      <c r="KR1802" s="2"/>
      <c r="KS1802" s="2"/>
      <c r="KT1802" s="2"/>
      <c r="KU1802" s="2"/>
      <c r="KV1802" s="2"/>
      <c r="KW1802" s="2"/>
      <c r="KX1802" s="2"/>
      <c r="KY1802" s="2"/>
      <c r="KZ1802" s="2"/>
      <c r="LA1802" s="2"/>
      <c r="LB1802" s="2"/>
      <c r="LC1802" s="2"/>
      <c r="LD1802" s="2"/>
      <c r="LE1802" s="2"/>
      <c r="LF1802" s="2"/>
      <c r="LG1802" s="2"/>
      <c r="LH1802" s="2"/>
      <c r="LI1802" s="2"/>
      <c r="LJ1802" s="2"/>
      <c r="LK1802" s="2"/>
      <c r="LL1802" s="2"/>
      <c r="LM1802" s="2"/>
      <c r="LN1802" s="2"/>
      <c r="LO1802" s="2"/>
      <c r="LP1802" s="2"/>
      <c r="LQ1802" s="2"/>
      <c r="LR1802" s="2"/>
      <c r="LS1802" s="2"/>
      <c r="LT1802" s="2"/>
      <c r="LU1802" s="2"/>
      <c r="LV1802" s="2"/>
      <c r="LW1802" s="2"/>
      <c r="LX1802" s="2"/>
      <c r="LY1802" s="2"/>
      <c r="LZ1802" s="2"/>
      <c r="MA1802" s="2"/>
      <c r="MB1802" s="2"/>
      <c r="MC1802" s="2"/>
      <c r="MD1802" s="2"/>
      <c r="ME1802" s="2"/>
      <c r="MF1802" s="2"/>
      <c r="MG1802" s="2"/>
      <c r="MH1802" s="2"/>
      <c r="MI1802" s="2"/>
      <c r="MJ1802" s="2"/>
      <c r="MK1802" s="2"/>
      <c r="ML1802" s="2"/>
      <c r="MM1802" s="2"/>
      <c r="MN1802" s="2"/>
      <c r="MO1802" s="2"/>
      <c r="MP1802" s="2"/>
      <c r="MQ1802" s="2"/>
      <c r="MR1802" s="2"/>
      <c r="MS1802" s="2"/>
      <c r="MT1802" s="2"/>
      <c r="MU1802" s="2"/>
      <c r="MV1802" s="2"/>
      <c r="MW1802" s="2"/>
      <c r="MX1802" s="2"/>
      <c r="MY1802" s="2"/>
      <c r="MZ1802" s="2"/>
      <c r="NA1802" s="2"/>
      <c r="NB1802" s="2"/>
      <c r="NC1802" s="2"/>
      <c r="ND1802" s="2"/>
      <c r="NE1802" s="2"/>
      <c r="NF1802" s="2"/>
      <c r="NG1802" s="2"/>
      <c r="NH1802" s="2"/>
      <c r="NI1802" s="2"/>
      <c r="NJ1802" s="2"/>
      <c r="NK1802" s="2"/>
      <c r="NL1802" s="2"/>
      <c r="NM1802" s="2"/>
      <c r="NN1802" s="2"/>
      <c r="NO1802" s="2"/>
      <c r="NP1802" s="2"/>
      <c r="NQ1802" s="2"/>
      <c r="NR1802" s="2"/>
      <c r="NS1802" s="2"/>
      <c r="NT1802" s="2"/>
      <c r="NU1802" s="2"/>
      <c r="NV1802" s="2"/>
      <c r="NW1802" s="2"/>
      <c r="NX1802" s="2"/>
      <c r="NY1802" s="2"/>
      <c r="NZ1802" s="2"/>
      <c r="OA1802" s="2"/>
      <c r="OB1802" s="2"/>
      <c r="OC1802" s="2"/>
      <c r="OD1802" s="2"/>
      <c r="OE1802" s="2"/>
      <c r="OF1802" s="2"/>
      <c r="OG1802" s="2"/>
      <c r="OH1802" s="2"/>
      <c r="OI1802" s="2"/>
      <c r="OJ1802" s="2"/>
      <c r="OK1802" s="2"/>
      <c r="OL1802" s="2"/>
      <c r="OM1802" s="2"/>
      <c r="ON1802" s="2"/>
      <c r="OO1802" s="2"/>
      <c r="OP1802" s="2"/>
      <c r="OQ1802" s="2"/>
      <c r="OR1802" s="2"/>
      <c r="OS1802" s="2"/>
      <c r="OT1802" s="2"/>
      <c r="OU1802" s="2"/>
      <c r="OV1802" s="2"/>
      <c r="OW1802" s="2"/>
      <c r="OX1802" s="2"/>
      <c r="OY1802" s="2"/>
      <c r="OZ1802" s="2"/>
      <c r="PA1802" s="2"/>
      <c r="PB1802" s="2"/>
      <c r="PC1802" s="2"/>
      <c r="PD1802" s="2"/>
      <c r="PE1802" s="2"/>
      <c r="PF1802" s="2"/>
      <c r="PG1802" s="2"/>
      <c r="PH1802" s="2"/>
      <c r="PI1802" s="2"/>
      <c r="PJ1802" s="2"/>
      <c r="PK1802" s="2"/>
      <c r="PL1802" s="2"/>
      <c r="PM1802" s="2"/>
      <c r="PN1802" s="2"/>
      <c r="PO1802" s="2"/>
      <c r="PP1802" s="2"/>
      <c r="PQ1802" s="2"/>
      <c r="PR1802" s="2"/>
      <c r="PS1802" s="2"/>
      <c r="PT1802" s="2"/>
      <c r="PU1802" s="2"/>
      <c r="PV1802" s="2"/>
      <c r="PW1802" s="2"/>
      <c r="PX1802" s="2"/>
      <c r="PY1802" s="2"/>
      <c r="PZ1802" s="2"/>
      <c r="QA1802" s="2"/>
      <c r="QB1802" s="2"/>
      <c r="QC1802" s="2"/>
      <c r="QD1802" s="2"/>
      <c r="QE1802" s="2"/>
      <c r="QF1802" s="2"/>
      <c r="QG1802" s="2"/>
      <c r="QH1802" s="2"/>
      <c r="QI1802" s="2"/>
      <c r="QJ1802" s="2"/>
      <c r="QK1802" s="2"/>
      <c r="QL1802" s="2"/>
      <c r="QM1802" s="2"/>
      <c r="QN1802" s="2"/>
      <c r="QO1802" s="2"/>
      <c r="QP1802" s="2"/>
      <c r="QQ1802" s="2"/>
      <c r="QR1802" s="2"/>
      <c r="QS1802" s="2"/>
      <c r="QT1802" s="2"/>
      <c r="QU1802" s="2"/>
      <c r="QV1802" s="2"/>
      <c r="QW1802" s="2"/>
      <c r="QX1802" s="2"/>
      <c r="QY1802" s="2"/>
      <c r="QZ1802" s="2"/>
      <c r="RA1802" s="2"/>
      <c r="RB1802" s="2"/>
      <c r="RC1802" s="2"/>
      <c r="RD1802" s="2"/>
      <c r="RE1802" s="2"/>
      <c r="RF1802" s="2"/>
      <c r="RG1802" s="2"/>
      <c r="RH1802" s="2"/>
      <c r="RI1802" s="2"/>
      <c r="RJ1802" s="2"/>
      <c r="RK1802" s="2"/>
      <c r="RL1802" s="2"/>
      <c r="RM1802" s="2"/>
      <c r="RN1802" s="2"/>
      <c r="RO1802" s="2"/>
      <c r="RP1802" s="2"/>
      <c r="RQ1802" s="2"/>
      <c r="RR1802" s="2"/>
      <c r="RS1802" s="2"/>
      <c r="RT1802" s="2"/>
      <c r="RU1802" s="2"/>
      <c r="RV1802" s="2"/>
      <c r="RW1802" s="2"/>
      <c r="RX1802" s="2"/>
      <c r="RY1802" s="2"/>
      <c r="RZ1802" s="2"/>
      <c r="SA1802" s="2"/>
      <c r="SB1802" s="2"/>
      <c r="SC1802" s="2"/>
      <c r="SD1802" s="2"/>
      <c r="SE1802" s="2"/>
      <c r="SF1802" s="2"/>
      <c r="SG1802" s="2"/>
      <c r="SH1802" s="2"/>
      <c r="SI1802" s="2"/>
      <c r="SJ1802" s="2"/>
      <c r="SK1802" s="2"/>
      <c r="SL1802" s="2"/>
      <c r="SM1802" s="2"/>
      <c r="SN1802" s="2"/>
      <c r="SO1802" s="2"/>
      <c r="SP1802" s="2"/>
      <c r="SQ1802" s="2"/>
      <c r="SR1802" s="2"/>
      <c r="SS1802" s="2"/>
      <c r="ST1802" s="2"/>
      <c r="SU1802" s="2"/>
      <c r="SV1802" s="2"/>
      <c r="SW1802" s="2"/>
      <c r="SX1802" s="2"/>
      <c r="SY1802" s="2"/>
      <c r="SZ1802" s="2"/>
      <c r="TA1802" s="2"/>
      <c r="TB1802" s="2"/>
      <c r="TC1802" s="2"/>
      <c r="TD1802" s="2"/>
      <c r="TE1802" s="2"/>
      <c r="TF1802" s="2"/>
      <c r="TG1802" s="2"/>
      <c r="TH1802" s="2"/>
      <c r="TI1802" s="2"/>
      <c r="TJ1802" s="2"/>
      <c r="TK1802" s="2"/>
      <c r="TL1802" s="2"/>
      <c r="TM1802" s="2"/>
      <c r="TN1802" s="2"/>
      <c r="TO1802" s="2"/>
      <c r="TP1802" s="2"/>
      <c r="TQ1802" s="2"/>
      <c r="TR1802" s="2"/>
      <c r="TS1802" s="2"/>
      <c r="TT1802" s="2"/>
      <c r="TU1802" s="2"/>
      <c r="TV1802" s="2"/>
      <c r="TW1802" s="2"/>
      <c r="TX1802" s="2"/>
      <c r="TY1802" s="2"/>
      <c r="TZ1802" s="2"/>
      <c r="UA1802" s="2"/>
      <c r="UB1802" s="2"/>
      <c r="UC1802" s="2"/>
      <c r="UD1802" s="2"/>
      <c r="UE1802" s="2"/>
      <c r="UF1802" s="2"/>
      <c r="UG1802" s="2"/>
      <c r="UH1802" s="2"/>
      <c r="UI1802" s="2"/>
      <c r="UJ1802" s="2"/>
      <c r="UK1802" s="2"/>
      <c r="UL1802" s="2"/>
      <c r="UM1802" s="2"/>
      <c r="UN1802" s="2"/>
      <c r="UO1802" s="2"/>
      <c r="UP1802" s="2"/>
      <c r="UQ1802" s="2"/>
      <c r="UR1802" s="2"/>
      <c r="US1802" s="2"/>
      <c r="UT1802" s="2"/>
      <c r="UU1802" s="2"/>
      <c r="UV1802" s="2"/>
      <c r="UW1802" s="2"/>
      <c r="UX1802" s="2"/>
      <c r="UY1802" s="2"/>
      <c r="UZ1802" s="2"/>
      <c r="VA1802" s="2"/>
      <c r="VB1802" s="2"/>
      <c r="VC1802" s="2"/>
      <c r="VD1802" s="2"/>
      <c r="VE1802" s="2"/>
      <c r="VF1802" s="2"/>
      <c r="VG1802" s="2"/>
      <c r="VH1802" s="2"/>
      <c r="VI1802" s="2"/>
      <c r="VJ1802" s="2"/>
      <c r="VK1802" s="2"/>
      <c r="VL1802" s="2"/>
      <c r="VM1802" s="2"/>
      <c r="VN1802" s="2"/>
      <c r="VO1802" s="2"/>
      <c r="VP1802" s="2"/>
      <c r="VQ1802" s="2"/>
      <c r="VR1802" s="2"/>
      <c r="VS1802" s="2"/>
      <c r="VT1802" s="2"/>
      <c r="VU1802" s="2"/>
      <c r="VV1802" s="2"/>
      <c r="VW1802" s="2"/>
      <c r="VX1802" s="2"/>
      <c r="VY1802" s="2"/>
      <c r="VZ1802" s="2"/>
      <c r="WA1802" s="2"/>
      <c r="WB1802" s="2"/>
      <c r="WC1802" s="2"/>
      <c r="WD1802" s="2"/>
      <c r="WE1802" s="2"/>
      <c r="WF1802" s="2"/>
      <c r="WG1802" s="2"/>
      <c r="WH1802" s="2"/>
      <c r="WI1802" s="2"/>
      <c r="WJ1802" s="2"/>
      <c r="WK1802" s="2"/>
      <c r="WL1802" s="2"/>
      <c r="WM1802" s="2"/>
      <c r="WN1802" s="2"/>
      <c r="WO1802" s="2"/>
      <c r="WP1802" s="2"/>
      <c r="WQ1802" s="2"/>
      <c r="WR1802" s="2"/>
      <c r="WS1802" s="2"/>
      <c r="WT1802" s="2"/>
      <c r="WU1802" s="2"/>
      <c r="WV1802" s="2"/>
      <c r="WW1802" s="2"/>
      <c r="WX1802" s="2"/>
      <c r="WY1802" s="2"/>
      <c r="WZ1802" s="2"/>
      <c r="XA1802" s="2"/>
      <c r="XB1802" s="2"/>
      <c r="XC1802" s="2"/>
      <c r="XD1802" s="2"/>
      <c r="XE1802" s="2"/>
      <c r="XF1802" s="2"/>
      <c r="XG1802" s="2"/>
      <c r="XH1802" s="2"/>
      <c r="XI1802" s="2"/>
      <c r="XJ1802" s="2"/>
      <c r="XK1802" s="2"/>
      <c r="XL1802" s="2"/>
      <c r="XM1802" s="2"/>
      <c r="XN1802" s="2"/>
      <c r="XO1802" s="2"/>
      <c r="XP1802" s="2"/>
      <c r="XQ1802" s="2"/>
      <c r="XR1802" s="2"/>
      <c r="XS1802" s="2"/>
      <c r="XT1802" s="2"/>
      <c r="XU1802" s="2"/>
      <c r="XV1802" s="2"/>
      <c r="XW1802" s="2"/>
      <c r="XX1802" s="2"/>
      <c r="XY1802" s="2"/>
      <c r="XZ1802" s="2"/>
      <c r="YA1802" s="2"/>
      <c r="YB1802" s="2"/>
      <c r="YC1802" s="2"/>
      <c r="YD1802" s="2"/>
      <c r="YE1802" s="2"/>
      <c r="YF1802" s="2"/>
      <c r="YG1802" s="2"/>
      <c r="YH1802" s="2"/>
      <c r="YI1802" s="2"/>
      <c r="YJ1802" s="2"/>
      <c r="YK1802" s="2"/>
      <c r="YL1802" s="2"/>
      <c r="YM1802" s="2"/>
      <c r="YN1802" s="2"/>
      <c r="YO1802" s="2"/>
      <c r="YP1802" s="2"/>
      <c r="YQ1802" s="2"/>
      <c r="YR1802" s="2"/>
      <c r="YS1802" s="2"/>
      <c r="YT1802" s="2"/>
      <c r="YU1802" s="2"/>
      <c r="YV1802" s="2"/>
      <c r="YW1802" s="2"/>
      <c r="YX1802" s="2"/>
      <c r="YY1802" s="2"/>
      <c r="YZ1802" s="2"/>
      <c r="ZA1802" s="2"/>
      <c r="ZB1802" s="2"/>
      <c r="ZC1802" s="2"/>
      <c r="ZD1802" s="2"/>
      <c r="ZE1802" s="2"/>
      <c r="ZF1802" s="2"/>
      <c r="ZG1802" s="2"/>
      <c r="ZH1802" s="2"/>
      <c r="ZI1802" s="2"/>
      <c r="ZJ1802" s="2"/>
      <c r="ZK1802" s="2"/>
      <c r="ZL1802" s="2"/>
      <c r="ZM1802" s="2"/>
      <c r="ZN1802" s="2"/>
      <c r="ZO1802" s="2"/>
      <c r="ZP1802" s="2"/>
      <c r="ZQ1802" s="2"/>
      <c r="ZR1802" s="2"/>
      <c r="ZS1802" s="2"/>
      <c r="ZT1802" s="2"/>
      <c r="ZU1802" s="2"/>
      <c r="ZV1802" s="2"/>
      <c r="ZW1802" s="2"/>
      <c r="ZX1802" s="2"/>
      <c r="ZY1802" s="2"/>
      <c r="ZZ1802" s="2"/>
      <c r="AAA1802" s="2"/>
      <c r="AAB1802" s="2"/>
      <c r="AAC1802" s="2"/>
      <c r="AAD1802" s="2"/>
      <c r="AAE1802" s="2"/>
      <c r="AAF1802" s="2"/>
      <c r="AAG1802" s="2"/>
      <c r="AAH1802" s="2"/>
      <c r="AAI1802" s="2"/>
      <c r="AAJ1802" s="2"/>
      <c r="AAK1802" s="2"/>
      <c r="AAL1802" s="2"/>
      <c r="AAM1802" s="2"/>
      <c r="AAN1802" s="2"/>
      <c r="AAO1802" s="2"/>
      <c r="AAP1802" s="2"/>
      <c r="AAQ1802" s="2"/>
      <c r="AAR1802" s="2"/>
      <c r="AAS1802" s="2"/>
      <c r="AAT1802" s="2"/>
      <c r="AAU1802" s="2"/>
      <c r="AAV1802" s="2"/>
      <c r="AAW1802" s="2"/>
      <c r="AAX1802" s="2"/>
      <c r="AAY1802" s="2"/>
      <c r="AAZ1802" s="2"/>
      <c r="ABA1802" s="2"/>
      <c r="ABB1802" s="2"/>
      <c r="ABC1802" s="2"/>
      <c r="ABD1802" s="2"/>
      <c r="ABE1802" s="2"/>
      <c r="ABF1802" s="2"/>
      <c r="ABG1802" s="2"/>
      <c r="ABH1802" s="2"/>
      <c r="ABI1802" s="2"/>
      <c r="ABJ1802" s="2"/>
      <c r="ABK1802" s="2"/>
      <c r="ABL1802" s="2"/>
      <c r="ABM1802" s="2"/>
      <c r="ABN1802" s="2"/>
      <c r="ABO1802" s="2"/>
      <c r="ABP1802" s="2"/>
      <c r="ABQ1802" s="2"/>
      <c r="ABR1802" s="2"/>
      <c r="ABS1802" s="2"/>
      <c r="ABT1802" s="2"/>
      <c r="ABU1802" s="2"/>
      <c r="ABV1802" s="2"/>
      <c r="ABW1802" s="2"/>
      <c r="ABX1802" s="2"/>
      <c r="ABY1802" s="2"/>
      <c r="ABZ1802" s="2"/>
      <c r="ACA1802" s="2"/>
      <c r="ACB1802" s="2"/>
      <c r="ACC1802" s="2"/>
      <c r="ACD1802" s="2"/>
      <c r="ACE1802" s="2"/>
      <c r="ACF1802" s="2"/>
      <c r="ACG1802" s="2"/>
      <c r="ACH1802" s="2"/>
      <c r="ACI1802" s="2"/>
      <c r="ACJ1802" s="2"/>
      <c r="ACK1802" s="2"/>
      <c r="ACL1802" s="2"/>
      <c r="ACM1802" s="2"/>
      <c r="ACN1802" s="2"/>
      <c r="ACO1802" s="2"/>
      <c r="ACP1802" s="2"/>
      <c r="ACQ1802" s="2"/>
      <c r="ACR1802" s="2"/>
      <c r="ACS1802" s="2"/>
      <c r="ACT1802" s="2"/>
      <c r="ACU1802" s="2"/>
      <c r="ACV1802" s="2"/>
      <c r="ACW1802" s="2"/>
      <c r="ACX1802" s="2"/>
      <c r="ACY1802" s="2"/>
      <c r="ACZ1802" s="2"/>
      <c r="ADA1802" s="2"/>
      <c r="ADB1802" s="2"/>
      <c r="ADC1802" s="2"/>
      <c r="ADD1802" s="2"/>
      <c r="ADE1802" s="2"/>
      <c r="ADF1802" s="2"/>
      <c r="ADG1802" s="2"/>
      <c r="ADH1802" s="2"/>
      <c r="ADI1802" s="2"/>
      <c r="ADJ1802" s="2"/>
      <c r="ADK1802" s="2"/>
      <c r="ADL1802" s="2"/>
      <c r="ADM1802" s="2"/>
      <c r="ADN1802" s="2"/>
      <c r="ADO1802" s="2"/>
      <c r="ADP1802" s="2"/>
      <c r="ADQ1802" s="2"/>
      <c r="ADR1802" s="2"/>
      <c r="ADS1802" s="2"/>
      <c r="ADT1802" s="2"/>
      <c r="ADU1802" s="2"/>
      <c r="ADV1802" s="2"/>
      <c r="ADW1802" s="2"/>
      <c r="ADX1802" s="2"/>
      <c r="ADY1802" s="2"/>
      <c r="ADZ1802" s="2"/>
      <c r="AEA1802" s="2"/>
      <c r="AEB1802" s="2"/>
      <c r="AEC1802" s="2"/>
      <c r="AED1802" s="2"/>
      <c r="AEE1802" s="2"/>
      <c r="AEF1802" s="2"/>
      <c r="AEG1802" s="2"/>
      <c r="AEH1802" s="2"/>
      <c r="AEI1802" s="2"/>
      <c r="AEJ1802" s="2"/>
      <c r="AEK1802" s="2"/>
      <c r="AEL1802" s="2"/>
      <c r="AEM1802" s="2"/>
      <c r="AEN1802" s="2"/>
      <c r="AEO1802" s="2"/>
      <c r="AEP1802" s="2"/>
      <c r="AEQ1802" s="2"/>
      <c r="AER1802" s="2"/>
      <c r="AES1802" s="2"/>
      <c r="AET1802" s="2"/>
      <c r="AEU1802" s="2"/>
      <c r="AEV1802" s="2"/>
      <c r="AEW1802" s="2"/>
      <c r="AEX1802" s="2"/>
      <c r="AEY1802" s="2"/>
      <c r="AEZ1802" s="2"/>
      <c r="AFA1802" s="2"/>
      <c r="AFB1802" s="2"/>
      <c r="AFC1802" s="2"/>
      <c r="AFD1802" s="2"/>
      <c r="AFE1802" s="2"/>
      <c r="AFF1802" s="2"/>
      <c r="AFG1802" s="2"/>
      <c r="AFH1802" s="2"/>
      <c r="AFI1802" s="2"/>
      <c r="AFJ1802" s="2"/>
      <c r="AFK1802" s="2"/>
      <c r="AFL1802" s="2"/>
      <c r="AFM1802" s="2"/>
      <c r="AFN1802" s="2"/>
      <c r="AFO1802" s="2"/>
      <c r="AFP1802" s="2"/>
      <c r="AFQ1802" s="2"/>
      <c r="AFR1802" s="2"/>
      <c r="AFS1802" s="2"/>
      <c r="AFT1802" s="2"/>
      <c r="AFU1802" s="2"/>
      <c r="AFV1802" s="2"/>
      <c r="AFW1802" s="2"/>
      <c r="AFX1802" s="2"/>
      <c r="AFY1802" s="2"/>
      <c r="AFZ1802" s="2"/>
      <c r="AGA1802" s="2"/>
      <c r="AGB1802" s="2"/>
      <c r="AGC1802" s="2"/>
      <c r="AGD1802" s="2"/>
      <c r="AGE1802" s="2"/>
      <c r="AGF1802" s="2"/>
      <c r="AGG1802" s="2"/>
      <c r="AGH1802" s="2"/>
      <c r="AGI1802" s="2"/>
      <c r="AGJ1802" s="2"/>
      <c r="AGK1802" s="2"/>
      <c r="AGL1802" s="2"/>
      <c r="AGM1802" s="2"/>
      <c r="AGN1802" s="2"/>
      <c r="AGO1802" s="2"/>
      <c r="AGP1802" s="2"/>
      <c r="AGQ1802" s="2"/>
      <c r="AGR1802" s="2"/>
      <c r="AGS1802" s="2"/>
      <c r="AGT1802" s="2"/>
      <c r="AGU1802" s="2"/>
      <c r="AGV1802" s="2"/>
      <c r="AGW1802" s="2"/>
      <c r="AGX1802" s="2"/>
      <c r="AGY1802" s="2"/>
      <c r="AGZ1802" s="2"/>
      <c r="AHA1802" s="2"/>
      <c r="AHB1802" s="2"/>
      <c r="AHC1802" s="2"/>
      <c r="AHD1802" s="2"/>
      <c r="AHE1802" s="2"/>
      <c r="AHF1802" s="2"/>
      <c r="AHG1802" s="2"/>
      <c r="AHH1802" s="2"/>
      <c r="AHI1802" s="2"/>
      <c r="AHJ1802" s="2"/>
      <c r="AHK1802" s="2"/>
      <c r="AHL1802" s="2"/>
      <c r="AHM1802" s="2"/>
      <c r="AHN1802" s="2"/>
      <c r="AHO1802" s="2"/>
      <c r="AHP1802" s="2"/>
      <c r="AHQ1802" s="2"/>
      <c r="AHR1802" s="2"/>
      <c r="AHS1802" s="2"/>
      <c r="AHT1802" s="2"/>
      <c r="AHU1802" s="2"/>
      <c r="AHV1802" s="2"/>
      <c r="AHW1802" s="2"/>
      <c r="AHX1802" s="2"/>
      <c r="AHY1802" s="2"/>
      <c r="AHZ1802" s="2"/>
      <c r="AIA1802" s="2"/>
      <c r="AIB1802" s="2"/>
      <c r="AIC1802" s="2"/>
      <c r="AID1802" s="2"/>
      <c r="AIE1802" s="2"/>
      <c r="AIF1802" s="2"/>
      <c r="AIG1802" s="2"/>
      <c r="AIH1802" s="2"/>
      <c r="AII1802" s="2"/>
      <c r="AIJ1802" s="2"/>
      <c r="AIK1802" s="2"/>
      <c r="AIL1802" s="2"/>
      <c r="AIM1802" s="2"/>
      <c r="AIN1802" s="2"/>
      <c r="AIO1802" s="2"/>
      <c r="AIP1802" s="2"/>
      <c r="AIQ1802" s="2"/>
      <c r="AIR1802" s="2"/>
      <c r="AIS1802" s="2"/>
      <c r="AIT1802" s="2"/>
      <c r="AIU1802" s="2"/>
      <c r="AIV1802" s="2"/>
      <c r="AIW1802" s="2"/>
      <c r="AIX1802" s="2"/>
      <c r="AIY1802" s="2"/>
      <c r="AIZ1802" s="2"/>
      <c r="AJA1802" s="2"/>
      <c r="AJB1802" s="2"/>
      <c r="AJC1802" s="2"/>
      <c r="AJD1802" s="2"/>
      <c r="AJE1802" s="2"/>
      <c r="AJF1802" s="2"/>
      <c r="AJG1802" s="2"/>
      <c r="AJH1802" s="2"/>
      <c r="AJI1802" s="2"/>
      <c r="AJJ1802" s="2"/>
      <c r="AJK1802" s="2"/>
      <c r="AJL1802" s="2"/>
      <c r="AJM1802" s="2"/>
      <c r="AJN1802" s="2"/>
      <c r="AJO1802" s="2"/>
      <c r="AJP1802" s="2"/>
      <c r="AJQ1802" s="2"/>
      <c r="AJR1802" s="2"/>
      <c r="AJS1802" s="2"/>
      <c r="AJT1802" s="2"/>
      <c r="AJU1802" s="2"/>
      <c r="AJV1802" s="2"/>
      <c r="AJW1802" s="2"/>
      <c r="AJX1802" s="2"/>
      <c r="AJY1802" s="2"/>
      <c r="AJZ1802" s="2"/>
      <c r="AKA1802" s="2"/>
      <c r="AKB1802" s="2"/>
      <c r="AKC1802" s="2"/>
      <c r="AKD1802" s="2"/>
      <c r="AKE1802" s="2"/>
      <c r="AKF1802" s="2"/>
      <c r="AKG1802" s="2"/>
      <c r="AKH1802" s="2"/>
      <c r="AKI1802" s="2"/>
      <c r="AKJ1802" s="2"/>
      <c r="AKK1802" s="2"/>
      <c r="AKL1802" s="2"/>
      <c r="AKM1802" s="2"/>
      <c r="AKN1802" s="2"/>
      <c r="AKO1802" s="2"/>
      <c r="AKP1802" s="2"/>
      <c r="AKQ1802" s="2"/>
      <c r="AKR1802" s="2"/>
      <c r="AKS1802" s="2"/>
      <c r="AKT1802" s="2"/>
      <c r="AKU1802" s="2"/>
      <c r="AKV1802" s="2"/>
      <c r="AKW1802" s="2"/>
      <c r="AKX1802" s="2"/>
      <c r="AKY1802" s="2"/>
      <c r="AKZ1802" s="2"/>
      <c r="ALA1802" s="2"/>
      <c r="ALB1802" s="2"/>
      <c r="ALC1802" s="2"/>
      <c r="ALD1802" s="2"/>
      <c r="ALE1802" s="2"/>
      <c r="ALF1802" s="2"/>
      <c r="ALG1802" s="2"/>
      <c r="ALH1802" s="2"/>
      <c r="ALI1802" s="2"/>
      <c r="ALJ1802" s="2"/>
      <c r="ALK1802" s="2"/>
      <c r="ALL1802" s="2"/>
      <c r="ALM1802" s="2"/>
      <c r="ALN1802" s="2"/>
      <c r="ALO1802" s="2"/>
      <c r="ALP1802" s="2"/>
      <c r="ALQ1802" s="2"/>
      <c r="ALR1802" s="2"/>
      <c r="ALS1802" s="2"/>
      <c r="ALT1802" s="2"/>
      <c r="ALU1802" s="2"/>
      <c r="ALV1802" s="2"/>
      <c r="ALW1802" s="2"/>
      <c r="ALX1802" s="2"/>
      <c r="ALY1802" s="2"/>
      <c r="ALZ1802" s="2"/>
      <c r="AMA1802" s="2"/>
      <c r="AMB1802" s="2"/>
      <c r="AMC1802" s="2"/>
      <c r="AMD1802" s="2"/>
      <c r="AME1802" s="2"/>
      <c r="AMF1802" s="2"/>
      <c r="AMG1802" s="2"/>
      <c r="AMH1802" s="2"/>
      <c r="AMI1802" s="2"/>
      <c r="AMJ1802" s="2"/>
    </row>
    <row r="1803" spans="1:1024" customFormat="1" ht="14.1" customHeight="1">
      <c r="A1803" s="1"/>
      <c r="B1803" s="2"/>
      <c r="C1803" s="2"/>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c r="IR1803" s="2"/>
      <c r="IS1803" s="2"/>
      <c r="IT1803" s="2"/>
      <c r="IU1803" s="2"/>
      <c r="IV1803" s="2"/>
      <c r="IW1803" s="2"/>
      <c r="IX1803" s="2"/>
      <c r="IY1803" s="2"/>
      <c r="IZ1803" s="2"/>
      <c r="JA1803" s="2"/>
      <c r="JB1803" s="2"/>
      <c r="JC1803" s="2"/>
      <c r="JD1803" s="2"/>
      <c r="JE1803" s="2"/>
      <c r="JF1803" s="2"/>
      <c r="JG1803" s="2"/>
      <c r="JH1803" s="2"/>
      <c r="JI1803" s="2"/>
      <c r="JJ1803" s="2"/>
      <c r="JK1803" s="2"/>
      <c r="JL1803" s="2"/>
      <c r="JM1803" s="2"/>
      <c r="JN1803" s="2"/>
      <c r="JO1803" s="2"/>
      <c r="JP1803" s="2"/>
      <c r="JQ1803" s="2"/>
      <c r="JR1803" s="2"/>
      <c r="JS1803" s="2"/>
      <c r="JT1803" s="2"/>
      <c r="JU1803" s="2"/>
      <c r="JV1803" s="2"/>
      <c r="JW1803" s="2"/>
      <c r="JX1803" s="2"/>
      <c r="JY1803" s="2"/>
      <c r="JZ1803" s="2"/>
      <c r="KA1803" s="2"/>
      <c r="KB1803" s="2"/>
      <c r="KC1803" s="2"/>
      <c r="KD1803" s="2"/>
      <c r="KE1803" s="2"/>
      <c r="KF1803" s="2"/>
      <c r="KG1803" s="2"/>
      <c r="KH1803" s="2"/>
      <c r="KI1803" s="2"/>
      <c r="KJ1803" s="2"/>
      <c r="KK1803" s="2"/>
      <c r="KL1803" s="2"/>
      <c r="KM1803" s="2"/>
      <c r="KN1803" s="2"/>
      <c r="KO1803" s="2"/>
      <c r="KP1803" s="2"/>
      <c r="KQ1803" s="2"/>
      <c r="KR1803" s="2"/>
      <c r="KS1803" s="2"/>
      <c r="KT1803" s="2"/>
      <c r="KU1803" s="2"/>
      <c r="KV1803" s="2"/>
      <c r="KW1803" s="2"/>
      <c r="KX1803" s="2"/>
      <c r="KY1803" s="2"/>
      <c r="KZ1803" s="2"/>
      <c r="LA1803" s="2"/>
      <c r="LB1803" s="2"/>
      <c r="LC1803" s="2"/>
      <c r="LD1803" s="2"/>
      <c r="LE1803" s="2"/>
      <c r="LF1803" s="2"/>
      <c r="LG1803" s="2"/>
      <c r="LH1803" s="2"/>
      <c r="LI1803" s="2"/>
      <c r="LJ1803" s="2"/>
      <c r="LK1803" s="2"/>
      <c r="LL1803" s="2"/>
      <c r="LM1803" s="2"/>
      <c r="LN1803" s="2"/>
      <c r="LO1803" s="2"/>
      <c r="LP1803" s="2"/>
      <c r="LQ1803" s="2"/>
      <c r="LR1803" s="2"/>
      <c r="LS1803" s="2"/>
      <c r="LT1803" s="2"/>
      <c r="LU1803" s="2"/>
      <c r="LV1803" s="2"/>
      <c r="LW1803" s="2"/>
      <c r="LX1803" s="2"/>
      <c r="LY1803" s="2"/>
      <c r="LZ1803" s="2"/>
      <c r="MA1803" s="2"/>
      <c r="MB1803" s="2"/>
      <c r="MC1803" s="2"/>
      <c r="MD1803" s="2"/>
      <c r="ME1803" s="2"/>
      <c r="MF1803" s="2"/>
      <c r="MG1803" s="2"/>
      <c r="MH1803" s="2"/>
      <c r="MI1803" s="2"/>
      <c r="MJ1803" s="2"/>
      <c r="MK1803" s="2"/>
      <c r="ML1803" s="2"/>
      <c r="MM1803" s="2"/>
      <c r="MN1803" s="2"/>
      <c r="MO1803" s="2"/>
      <c r="MP1803" s="2"/>
      <c r="MQ1803" s="2"/>
      <c r="MR1803" s="2"/>
      <c r="MS1803" s="2"/>
      <c r="MT1803" s="2"/>
      <c r="MU1803" s="2"/>
      <c r="MV1803" s="2"/>
      <c r="MW1803" s="2"/>
      <c r="MX1803" s="2"/>
      <c r="MY1803" s="2"/>
      <c r="MZ1803" s="2"/>
      <c r="NA1803" s="2"/>
      <c r="NB1803" s="2"/>
      <c r="NC1803" s="2"/>
      <c r="ND1803" s="2"/>
      <c r="NE1803" s="2"/>
      <c r="NF1803" s="2"/>
      <c r="NG1803" s="2"/>
      <c r="NH1803" s="2"/>
      <c r="NI1803" s="2"/>
      <c r="NJ1803" s="2"/>
      <c r="NK1803" s="2"/>
      <c r="NL1803" s="2"/>
      <c r="NM1803" s="2"/>
      <c r="NN1803" s="2"/>
      <c r="NO1803" s="2"/>
      <c r="NP1803" s="2"/>
      <c r="NQ1803" s="2"/>
      <c r="NR1803" s="2"/>
      <c r="NS1803" s="2"/>
      <c r="NT1803" s="2"/>
      <c r="NU1803" s="2"/>
      <c r="NV1803" s="2"/>
      <c r="NW1803" s="2"/>
      <c r="NX1803" s="2"/>
      <c r="NY1803" s="2"/>
      <c r="NZ1803" s="2"/>
      <c r="OA1803" s="2"/>
      <c r="OB1803" s="2"/>
      <c r="OC1803" s="2"/>
      <c r="OD1803" s="2"/>
      <c r="OE1803" s="2"/>
      <c r="OF1803" s="2"/>
      <c r="OG1803" s="2"/>
      <c r="OH1803" s="2"/>
      <c r="OI1803" s="2"/>
      <c r="OJ1803" s="2"/>
      <c r="OK1803" s="2"/>
      <c r="OL1803" s="2"/>
      <c r="OM1803" s="2"/>
      <c r="ON1803" s="2"/>
      <c r="OO1803" s="2"/>
      <c r="OP1803" s="2"/>
      <c r="OQ1803" s="2"/>
      <c r="OR1803" s="2"/>
      <c r="OS1803" s="2"/>
      <c r="OT1803" s="2"/>
      <c r="OU1803" s="2"/>
      <c r="OV1803" s="2"/>
      <c r="OW1803" s="2"/>
      <c r="OX1803" s="2"/>
      <c r="OY1803" s="2"/>
      <c r="OZ1803" s="2"/>
      <c r="PA1803" s="2"/>
      <c r="PB1803" s="2"/>
      <c r="PC1803" s="2"/>
      <c r="PD1803" s="2"/>
      <c r="PE1803" s="2"/>
      <c r="PF1803" s="2"/>
      <c r="PG1803" s="2"/>
      <c r="PH1803" s="2"/>
      <c r="PI1803" s="2"/>
      <c r="PJ1803" s="2"/>
      <c r="PK1803" s="2"/>
      <c r="PL1803" s="2"/>
      <c r="PM1803" s="2"/>
      <c r="PN1803" s="2"/>
      <c r="PO1803" s="2"/>
      <c r="PP1803" s="2"/>
      <c r="PQ1803" s="2"/>
      <c r="PR1803" s="2"/>
      <c r="PS1803" s="2"/>
      <c r="PT1803" s="2"/>
      <c r="PU1803" s="2"/>
      <c r="PV1803" s="2"/>
      <c r="PW1803" s="2"/>
      <c r="PX1803" s="2"/>
      <c r="PY1803" s="2"/>
      <c r="PZ1803" s="2"/>
      <c r="QA1803" s="2"/>
      <c r="QB1803" s="2"/>
      <c r="QC1803" s="2"/>
      <c r="QD1803" s="2"/>
      <c r="QE1803" s="2"/>
      <c r="QF1803" s="2"/>
      <c r="QG1803" s="2"/>
      <c r="QH1803" s="2"/>
      <c r="QI1803" s="2"/>
      <c r="QJ1803" s="2"/>
      <c r="QK1803" s="2"/>
      <c r="QL1803" s="2"/>
      <c r="QM1803" s="2"/>
      <c r="QN1803" s="2"/>
      <c r="QO1803" s="2"/>
      <c r="QP1803" s="2"/>
      <c r="QQ1803" s="2"/>
      <c r="QR1803" s="2"/>
      <c r="QS1803" s="2"/>
      <c r="QT1803" s="2"/>
      <c r="QU1803" s="2"/>
      <c r="QV1803" s="2"/>
      <c r="QW1803" s="2"/>
      <c r="QX1803" s="2"/>
      <c r="QY1803" s="2"/>
      <c r="QZ1803" s="2"/>
      <c r="RA1803" s="2"/>
      <c r="RB1803" s="2"/>
      <c r="RC1803" s="2"/>
      <c r="RD1803" s="2"/>
      <c r="RE1803" s="2"/>
      <c r="RF1803" s="2"/>
      <c r="RG1803" s="2"/>
      <c r="RH1803" s="2"/>
      <c r="RI1803" s="2"/>
      <c r="RJ1803" s="2"/>
      <c r="RK1803" s="2"/>
      <c r="RL1803" s="2"/>
      <c r="RM1803" s="2"/>
      <c r="RN1803" s="2"/>
      <c r="RO1803" s="2"/>
      <c r="RP1803" s="2"/>
      <c r="RQ1803" s="2"/>
      <c r="RR1803" s="2"/>
      <c r="RS1803" s="2"/>
      <c r="RT1803" s="2"/>
      <c r="RU1803" s="2"/>
      <c r="RV1803" s="2"/>
      <c r="RW1803" s="2"/>
      <c r="RX1803" s="2"/>
      <c r="RY1803" s="2"/>
      <c r="RZ1803" s="2"/>
      <c r="SA1803" s="2"/>
      <c r="SB1803" s="2"/>
      <c r="SC1803" s="2"/>
      <c r="SD1803" s="2"/>
      <c r="SE1803" s="2"/>
      <c r="SF1803" s="2"/>
      <c r="SG1803" s="2"/>
      <c r="SH1803" s="2"/>
      <c r="SI1803" s="2"/>
      <c r="SJ1803" s="2"/>
      <c r="SK1803" s="2"/>
      <c r="SL1803" s="2"/>
      <c r="SM1803" s="2"/>
      <c r="SN1803" s="2"/>
      <c r="SO1803" s="2"/>
      <c r="SP1803" s="2"/>
      <c r="SQ1803" s="2"/>
      <c r="SR1803" s="2"/>
      <c r="SS1803" s="2"/>
      <c r="ST1803" s="2"/>
      <c r="SU1803" s="2"/>
      <c r="SV1803" s="2"/>
      <c r="SW1803" s="2"/>
      <c r="SX1803" s="2"/>
      <c r="SY1803" s="2"/>
      <c r="SZ1803" s="2"/>
      <c r="TA1803" s="2"/>
      <c r="TB1803" s="2"/>
      <c r="TC1803" s="2"/>
      <c r="TD1803" s="2"/>
      <c r="TE1803" s="2"/>
      <c r="TF1803" s="2"/>
      <c r="TG1803" s="2"/>
      <c r="TH1803" s="2"/>
      <c r="TI1803" s="2"/>
      <c r="TJ1803" s="2"/>
      <c r="TK1803" s="2"/>
      <c r="TL1803" s="2"/>
      <c r="TM1803" s="2"/>
      <c r="TN1803" s="2"/>
      <c r="TO1803" s="2"/>
      <c r="TP1803" s="2"/>
      <c r="TQ1803" s="2"/>
      <c r="TR1803" s="2"/>
      <c r="TS1803" s="2"/>
      <c r="TT1803" s="2"/>
      <c r="TU1803" s="2"/>
      <c r="TV1803" s="2"/>
      <c r="TW1803" s="2"/>
      <c r="TX1803" s="2"/>
      <c r="TY1803" s="2"/>
      <c r="TZ1803" s="2"/>
      <c r="UA1803" s="2"/>
      <c r="UB1803" s="2"/>
      <c r="UC1803" s="2"/>
      <c r="UD1803" s="2"/>
      <c r="UE1803" s="2"/>
      <c r="UF1803" s="2"/>
      <c r="UG1803" s="2"/>
      <c r="UH1803" s="2"/>
      <c r="UI1803" s="2"/>
      <c r="UJ1803" s="2"/>
      <c r="UK1803" s="2"/>
      <c r="UL1803" s="2"/>
      <c r="UM1803" s="2"/>
      <c r="UN1803" s="2"/>
      <c r="UO1803" s="2"/>
      <c r="UP1803" s="2"/>
      <c r="UQ1803" s="2"/>
      <c r="UR1803" s="2"/>
      <c r="US1803" s="2"/>
      <c r="UT1803" s="2"/>
      <c r="UU1803" s="2"/>
      <c r="UV1803" s="2"/>
      <c r="UW1803" s="2"/>
      <c r="UX1803" s="2"/>
      <c r="UY1803" s="2"/>
      <c r="UZ1803" s="2"/>
      <c r="VA1803" s="2"/>
      <c r="VB1803" s="2"/>
      <c r="VC1803" s="2"/>
      <c r="VD1803" s="2"/>
      <c r="VE1803" s="2"/>
      <c r="VF1803" s="2"/>
      <c r="VG1803" s="2"/>
      <c r="VH1803" s="2"/>
      <c r="VI1803" s="2"/>
      <c r="VJ1803" s="2"/>
      <c r="VK1803" s="2"/>
      <c r="VL1803" s="2"/>
      <c r="VM1803" s="2"/>
      <c r="VN1803" s="2"/>
      <c r="VO1803" s="2"/>
      <c r="VP1803" s="2"/>
      <c r="VQ1803" s="2"/>
      <c r="VR1803" s="2"/>
      <c r="VS1803" s="2"/>
      <c r="VT1803" s="2"/>
      <c r="VU1803" s="2"/>
      <c r="VV1803" s="2"/>
      <c r="VW1803" s="2"/>
      <c r="VX1803" s="2"/>
      <c r="VY1803" s="2"/>
      <c r="VZ1803" s="2"/>
      <c r="WA1803" s="2"/>
      <c r="WB1803" s="2"/>
      <c r="WC1803" s="2"/>
      <c r="WD1803" s="2"/>
      <c r="WE1803" s="2"/>
      <c r="WF1803" s="2"/>
      <c r="WG1803" s="2"/>
      <c r="WH1803" s="2"/>
      <c r="WI1803" s="2"/>
      <c r="WJ1803" s="2"/>
      <c r="WK1803" s="2"/>
      <c r="WL1803" s="2"/>
      <c r="WM1803" s="2"/>
      <c r="WN1803" s="2"/>
      <c r="WO1803" s="2"/>
      <c r="WP1803" s="2"/>
      <c r="WQ1803" s="2"/>
      <c r="WR1803" s="2"/>
      <c r="WS1803" s="2"/>
      <c r="WT1803" s="2"/>
      <c r="WU1803" s="2"/>
      <c r="WV1803" s="2"/>
      <c r="WW1803" s="2"/>
      <c r="WX1803" s="2"/>
      <c r="WY1803" s="2"/>
      <c r="WZ1803" s="2"/>
      <c r="XA1803" s="2"/>
      <c r="XB1803" s="2"/>
      <c r="XC1803" s="2"/>
      <c r="XD1803" s="2"/>
      <c r="XE1803" s="2"/>
      <c r="XF1803" s="2"/>
      <c r="XG1803" s="2"/>
      <c r="XH1803" s="2"/>
      <c r="XI1803" s="2"/>
      <c r="XJ1803" s="2"/>
      <c r="XK1803" s="2"/>
      <c r="XL1803" s="2"/>
      <c r="XM1803" s="2"/>
      <c r="XN1803" s="2"/>
      <c r="XO1803" s="2"/>
      <c r="XP1803" s="2"/>
      <c r="XQ1803" s="2"/>
      <c r="XR1803" s="2"/>
      <c r="XS1803" s="2"/>
      <c r="XT1803" s="2"/>
      <c r="XU1803" s="2"/>
      <c r="XV1803" s="2"/>
      <c r="XW1803" s="2"/>
      <c r="XX1803" s="2"/>
      <c r="XY1803" s="2"/>
      <c r="XZ1803" s="2"/>
      <c r="YA1803" s="2"/>
      <c r="YB1803" s="2"/>
      <c r="YC1803" s="2"/>
      <c r="YD1803" s="2"/>
      <c r="YE1803" s="2"/>
      <c r="YF1803" s="2"/>
      <c r="YG1803" s="2"/>
      <c r="YH1803" s="2"/>
      <c r="YI1803" s="2"/>
      <c r="YJ1803" s="2"/>
      <c r="YK1803" s="2"/>
      <c r="YL1803" s="2"/>
      <c r="YM1803" s="2"/>
      <c r="YN1803" s="2"/>
      <c r="YO1803" s="2"/>
      <c r="YP1803" s="2"/>
      <c r="YQ1803" s="2"/>
      <c r="YR1803" s="2"/>
      <c r="YS1803" s="2"/>
      <c r="YT1803" s="2"/>
      <c r="YU1803" s="2"/>
      <c r="YV1803" s="2"/>
      <c r="YW1803" s="2"/>
      <c r="YX1803" s="2"/>
      <c r="YY1803" s="2"/>
      <c r="YZ1803" s="2"/>
      <c r="ZA1803" s="2"/>
      <c r="ZB1803" s="2"/>
      <c r="ZC1803" s="2"/>
      <c r="ZD1803" s="2"/>
      <c r="ZE1803" s="2"/>
      <c r="ZF1803" s="2"/>
      <c r="ZG1803" s="2"/>
      <c r="ZH1803" s="2"/>
      <c r="ZI1803" s="2"/>
      <c r="ZJ1803" s="2"/>
      <c r="ZK1803" s="2"/>
      <c r="ZL1803" s="2"/>
      <c r="ZM1803" s="2"/>
      <c r="ZN1803" s="2"/>
      <c r="ZO1803" s="2"/>
      <c r="ZP1803" s="2"/>
      <c r="ZQ1803" s="2"/>
      <c r="ZR1803" s="2"/>
      <c r="ZS1803" s="2"/>
      <c r="ZT1803" s="2"/>
      <c r="ZU1803" s="2"/>
      <c r="ZV1803" s="2"/>
      <c r="ZW1803" s="2"/>
      <c r="ZX1803" s="2"/>
      <c r="ZY1803" s="2"/>
      <c r="ZZ1803" s="2"/>
      <c r="AAA1803" s="2"/>
      <c r="AAB1803" s="2"/>
      <c r="AAC1803" s="2"/>
      <c r="AAD1803" s="2"/>
      <c r="AAE1803" s="2"/>
      <c r="AAF1803" s="2"/>
      <c r="AAG1803" s="2"/>
      <c r="AAH1803" s="2"/>
      <c r="AAI1803" s="2"/>
      <c r="AAJ1803" s="2"/>
      <c r="AAK1803" s="2"/>
      <c r="AAL1803" s="2"/>
      <c r="AAM1803" s="2"/>
      <c r="AAN1803" s="2"/>
      <c r="AAO1803" s="2"/>
      <c r="AAP1803" s="2"/>
      <c r="AAQ1803" s="2"/>
      <c r="AAR1803" s="2"/>
      <c r="AAS1803" s="2"/>
      <c r="AAT1803" s="2"/>
      <c r="AAU1803" s="2"/>
      <c r="AAV1803" s="2"/>
      <c r="AAW1803" s="2"/>
      <c r="AAX1803" s="2"/>
      <c r="AAY1803" s="2"/>
      <c r="AAZ1803" s="2"/>
      <c r="ABA1803" s="2"/>
      <c r="ABB1803" s="2"/>
      <c r="ABC1803" s="2"/>
      <c r="ABD1803" s="2"/>
      <c r="ABE1803" s="2"/>
      <c r="ABF1803" s="2"/>
      <c r="ABG1803" s="2"/>
      <c r="ABH1803" s="2"/>
      <c r="ABI1803" s="2"/>
      <c r="ABJ1803" s="2"/>
      <c r="ABK1803" s="2"/>
      <c r="ABL1803" s="2"/>
      <c r="ABM1803" s="2"/>
      <c r="ABN1803" s="2"/>
      <c r="ABO1803" s="2"/>
      <c r="ABP1803" s="2"/>
      <c r="ABQ1803" s="2"/>
      <c r="ABR1803" s="2"/>
      <c r="ABS1803" s="2"/>
      <c r="ABT1803" s="2"/>
      <c r="ABU1803" s="2"/>
      <c r="ABV1803" s="2"/>
      <c r="ABW1803" s="2"/>
      <c r="ABX1803" s="2"/>
      <c r="ABY1803" s="2"/>
      <c r="ABZ1803" s="2"/>
      <c r="ACA1803" s="2"/>
      <c r="ACB1803" s="2"/>
      <c r="ACC1803" s="2"/>
      <c r="ACD1803" s="2"/>
      <c r="ACE1803" s="2"/>
      <c r="ACF1803" s="2"/>
      <c r="ACG1803" s="2"/>
      <c r="ACH1803" s="2"/>
      <c r="ACI1803" s="2"/>
      <c r="ACJ1803" s="2"/>
      <c r="ACK1803" s="2"/>
      <c r="ACL1803" s="2"/>
      <c r="ACM1803" s="2"/>
      <c r="ACN1803" s="2"/>
      <c r="ACO1803" s="2"/>
      <c r="ACP1803" s="2"/>
      <c r="ACQ1803" s="2"/>
      <c r="ACR1803" s="2"/>
      <c r="ACS1803" s="2"/>
      <c r="ACT1803" s="2"/>
      <c r="ACU1803" s="2"/>
      <c r="ACV1803" s="2"/>
      <c r="ACW1803" s="2"/>
      <c r="ACX1803" s="2"/>
      <c r="ACY1803" s="2"/>
      <c r="ACZ1803" s="2"/>
      <c r="ADA1803" s="2"/>
      <c r="ADB1803" s="2"/>
      <c r="ADC1803" s="2"/>
      <c r="ADD1803" s="2"/>
      <c r="ADE1803" s="2"/>
      <c r="ADF1803" s="2"/>
      <c r="ADG1803" s="2"/>
      <c r="ADH1803" s="2"/>
      <c r="ADI1803" s="2"/>
      <c r="ADJ1803" s="2"/>
      <c r="ADK1803" s="2"/>
      <c r="ADL1803" s="2"/>
      <c r="ADM1803" s="2"/>
      <c r="ADN1803" s="2"/>
      <c r="ADO1803" s="2"/>
      <c r="ADP1803" s="2"/>
      <c r="ADQ1803" s="2"/>
      <c r="ADR1803" s="2"/>
      <c r="ADS1803" s="2"/>
      <c r="ADT1803" s="2"/>
      <c r="ADU1803" s="2"/>
      <c r="ADV1803" s="2"/>
      <c r="ADW1803" s="2"/>
      <c r="ADX1803" s="2"/>
      <c r="ADY1803" s="2"/>
      <c r="ADZ1803" s="2"/>
      <c r="AEA1803" s="2"/>
      <c r="AEB1803" s="2"/>
      <c r="AEC1803" s="2"/>
      <c r="AED1803" s="2"/>
      <c r="AEE1803" s="2"/>
      <c r="AEF1803" s="2"/>
      <c r="AEG1803" s="2"/>
      <c r="AEH1803" s="2"/>
      <c r="AEI1803" s="2"/>
      <c r="AEJ1803" s="2"/>
      <c r="AEK1803" s="2"/>
      <c r="AEL1803" s="2"/>
      <c r="AEM1803" s="2"/>
      <c r="AEN1803" s="2"/>
      <c r="AEO1803" s="2"/>
      <c r="AEP1803" s="2"/>
      <c r="AEQ1803" s="2"/>
      <c r="AER1803" s="2"/>
      <c r="AES1803" s="2"/>
      <c r="AET1803" s="2"/>
      <c r="AEU1803" s="2"/>
      <c r="AEV1803" s="2"/>
      <c r="AEW1803" s="2"/>
      <c r="AEX1803" s="2"/>
      <c r="AEY1803" s="2"/>
      <c r="AEZ1803" s="2"/>
      <c r="AFA1803" s="2"/>
      <c r="AFB1803" s="2"/>
      <c r="AFC1803" s="2"/>
      <c r="AFD1803" s="2"/>
      <c r="AFE1803" s="2"/>
      <c r="AFF1803" s="2"/>
      <c r="AFG1803" s="2"/>
      <c r="AFH1803" s="2"/>
      <c r="AFI1803" s="2"/>
      <c r="AFJ1803" s="2"/>
      <c r="AFK1803" s="2"/>
      <c r="AFL1803" s="2"/>
      <c r="AFM1803" s="2"/>
      <c r="AFN1803" s="2"/>
      <c r="AFO1803" s="2"/>
      <c r="AFP1803" s="2"/>
      <c r="AFQ1803" s="2"/>
      <c r="AFR1803" s="2"/>
      <c r="AFS1803" s="2"/>
      <c r="AFT1803" s="2"/>
      <c r="AFU1803" s="2"/>
      <c r="AFV1803" s="2"/>
      <c r="AFW1803" s="2"/>
      <c r="AFX1803" s="2"/>
      <c r="AFY1803" s="2"/>
      <c r="AFZ1803" s="2"/>
      <c r="AGA1803" s="2"/>
      <c r="AGB1803" s="2"/>
      <c r="AGC1803" s="2"/>
      <c r="AGD1803" s="2"/>
      <c r="AGE1803" s="2"/>
      <c r="AGF1803" s="2"/>
      <c r="AGG1803" s="2"/>
      <c r="AGH1803" s="2"/>
      <c r="AGI1803" s="2"/>
      <c r="AGJ1803" s="2"/>
      <c r="AGK1803" s="2"/>
      <c r="AGL1803" s="2"/>
      <c r="AGM1803" s="2"/>
      <c r="AGN1803" s="2"/>
      <c r="AGO1803" s="2"/>
      <c r="AGP1803" s="2"/>
      <c r="AGQ1803" s="2"/>
      <c r="AGR1803" s="2"/>
      <c r="AGS1803" s="2"/>
      <c r="AGT1803" s="2"/>
      <c r="AGU1803" s="2"/>
      <c r="AGV1803" s="2"/>
      <c r="AGW1803" s="2"/>
      <c r="AGX1803" s="2"/>
      <c r="AGY1803" s="2"/>
      <c r="AGZ1803" s="2"/>
      <c r="AHA1803" s="2"/>
      <c r="AHB1803" s="2"/>
      <c r="AHC1803" s="2"/>
      <c r="AHD1803" s="2"/>
      <c r="AHE1803" s="2"/>
      <c r="AHF1803" s="2"/>
      <c r="AHG1803" s="2"/>
      <c r="AHH1803" s="2"/>
      <c r="AHI1803" s="2"/>
      <c r="AHJ1803" s="2"/>
      <c r="AHK1803" s="2"/>
      <c r="AHL1803" s="2"/>
      <c r="AHM1803" s="2"/>
      <c r="AHN1803" s="2"/>
      <c r="AHO1803" s="2"/>
      <c r="AHP1803" s="2"/>
      <c r="AHQ1803" s="2"/>
      <c r="AHR1803" s="2"/>
      <c r="AHS1803" s="2"/>
      <c r="AHT1803" s="2"/>
      <c r="AHU1803" s="2"/>
      <c r="AHV1803" s="2"/>
      <c r="AHW1803" s="2"/>
      <c r="AHX1803" s="2"/>
      <c r="AHY1803" s="2"/>
      <c r="AHZ1803" s="2"/>
      <c r="AIA1803" s="2"/>
      <c r="AIB1803" s="2"/>
      <c r="AIC1803" s="2"/>
      <c r="AID1803" s="2"/>
      <c r="AIE1803" s="2"/>
      <c r="AIF1803" s="2"/>
      <c r="AIG1803" s="2"/>
      <c r="AIH1803" s="2"/>
      <c r="AII1803" s="2"/>
      <c r="AIJ1803" s="2"/>
      <c r="AIK1803" s="2"/>
      <c r="AIL1803" s="2"/>
      <c r="AIM1803" s="2"/>
      <c r="AIN1803" s="2"/>
      <c r="AIO1803" s="2"/>
      <c r="AIP1803" s="2"/>
      <c r="AIQ1803" s="2"/>
      <c r="AIR1803" s="2"/>
      <c r="AIS1803" s="2"/>
      <c r="AIT1803" s="2"/>
      <c r="AIU1803" s="2"/>
      <c r="AIV1803" s="2"/>
      <c r="AIW1803" s="2"/>
      <c r="AIX1803" s="2"/>
      <c r="AIY1803" s="2"/>
      <c r="AIZ1803" s="2"/>
      <c r="AJA1803" s="2"/>
      <c r="AJB1803" s="2"/>
      <c r="AJC1803" s="2"/>
      <c r="AJD1803" s="2"/>
      <c r="AJE1803" s="2"/>
      <c r="AJF1803" s="2"/>
      <c r="AJG1803" s="2"/>
      <c r="AJH1803" s="2"/>
      <c r="AJI1803" s="2"/>
      <c r="AJJ1803" s="2"/>
      <c r="AJK1803" s="2"/>
      <c r="AJL1803" s="2"/>
      <c r="AJM1803" s="2"/>
      <c r="AJN1803" s="2"/>
      <c r="AJO1803" s="2"/>
      <c r="AJP1803" s="2"/>
      <c r="AJQ1803" s="2"/>
      <c r="AJR1803" s="2"/>
      <c r="AJS1803" s="2"/>
      <c r="AJT1803" s="2"/>
      <c r="AJU1803" s="2"/>
      <c r="AJV1803" s="2"/>
      <c r="AJW1803" s="2"/>
      <c r="AJX1803" s="2"/>
      <c r="AJY1803" s="2"/>
      <c r="AJZ1803" s="2"/>
      <c r="AKA1803" s="2"/>
      <c r="AKB1803" s="2"/>
      <c r="AKC1803" s="2"/>
      <c r="AKD1803" s="2"/>
      <c r="AKE1803" s="2"/>
      <c r="AKF1803" s="2"/>
      <c r="AKG1803" s="2"/>
      <c r="AKH1803" s="2"/>
      <c r="AKI1803" s="2"/>
      <c r="AKJ1803" s="2"/>
      <c r="AKK1803" s="2"/>
      <c r="AKL1803" s="2"/>
      <c r="AKM1803" s="2"/>
      <c r="AKN1803" s="2"/>
      <c r="AKO1803" s="2"/>
      <c r="AKP1803" s="2"/>
      <c r="AKQ1803" s="2"/>
      <c r="AKR1803" s="2"/>
      <c r="AKS1803" s="2"/>
      <c r="AKT1803" s="2"/>
      <c r="AKU1803" s="2"/>
      <c r="AKV1803" s="2"/>
      <c r="AKW1803" s="2"/>
      <c r="AKX1803" s="2"/>
      <c r="AKY1803" s="2"/>
      <c r="AKZ1803" s="2"/>
      <c r="ALA1803" s="2"/>
      <c r="ALB1803" s="2"/>
      <c r="ALC1803" s="2"/>
      <c r="ALD1803" s="2"/>
      <c r="ALE1803" s="2"/>
      <c r="ALF1803" s="2"/>
      <c r="ALG1803" s="2"/>
      <c r="ALH1803" s="2"/>
      <c r="ALI1803" s="2"/>
      <c r="ALJ1803" s="2"/>
      <c r="ALK1803" s="2"/>
      <c r="ALL1803" s="2"/>
      <c r="ALM1803" s="2"/>
      <c r="ALN1803" s="2"/>
      <c r="ALO1803" s="2"/>
      <c r="ALP1803" s="2"/>
      <c r="ALQ1803" s="2"/>
      <c r="ALR1803" s="2"/>
      <c r="ALS1803" s="2"/>
      <c r="ALT1803" s="2"/>
      <c r="ALU1803" s="2"/>
      <c r="ALV1803" s="2"/>
      <c r="ALW1803" s="2"/>
      <c r="ALX1803" s="2"/>
      <c r="ALY1803" s="2"/>
      <c r="ALZ1803" s="2"/>
      <c r="AMA1803" s="2"/>
      <c r="AMB1803" s="2"/>
      <c r="AMC1803" s="2"/>
      <c r="AMD1803" s="2"/>
      <c r="AME1803" s="2"/>
      <c r="AMF1803" s="2"/>
      <c r="AMG1803" s="2"/>
      <c r="AMH1803" s="2"/>
      <c r="AMI1803" s="2"/>
      <c r="AMJ1803" s="2"/>
    </row>
    <row r="1804" spans="1:1024" customFormat="1" ht="14.1" customHeight="1">
      <c r="A1804" s="1"/>
      <c r="B1804" s="2"/>
      <c r="C1804" s="2"/>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c r="IR1804" s="2"/>
      <c r="IS1804" s="2"/>
      <c r="IT1804" s="2"/>
      <c r="IU1804" s="2"/>
      <c r="IV1804" s="2"/>
      <c r="IW1804" s="2"/>
      <c r="IX1804" s="2"/>
      <c r="IY1804" s="2"/>
      <c r="IZ1804" s="2"/>
      <c r="JA1804" s="2"/>
      <c r="JB1804" s="2"/>
      <c r="JC1804" s="2"/>
      <c r="JD1804" s="2"/>
      <c r="JE1804" s="2"/>
      <c r="JF1804" s="2"/>
      <c r="JG1804" s="2"/>
      <c r="JH1804" s="2"/>
      <c r="JI1804" s="2"/>
      <c r="JJ1804" s="2"/>
      <c r="JK1804" s="2"/>
      <c r="JL1804" s="2"/>
      <c r="JM1804" s="2"/>
      <c r="JN1804" s="2"/>
      <c r="JO1804" s="2"/>
      <c r="JP1804" s="2"/>
      <c r="JQ1804" s="2"/>
      <c r="JR1804" s="2"/>
      <c r="JS1804" s="2"/>
      <c r="JT1804" s="2"/>
      <c r="JU1804" s="2"/>
      <c r="JV1804" s="2"/>
      <c r="JW1804" s="2"/>
      <c r="JX1804" s="2"/>
      <c r="JY1804" s="2"/>
      <c r="JZ1804" s="2"/>
      <c r="KA1804" s="2"/>
      <c r="KB1804" s="2"/>
      <c r="KC1804" s="2"/>
      <c r="KD1804" s="2"/>
      <c r="KE1804" s="2"/>
      <c r="KF1804" s="2"/>
      <c r="KG1804" s="2"/>
      <c r="KH1804" s="2"/>
      <c r="KI1804" s="2"/>
      <c r="KJ1804" s="2"/>
      <c r="KK1804" s="2"/>
      <c r="KL1804" s="2"/>
      <c r="KM1804" s="2"/>
      <c r="KN1804" s="2"/>
      <c r="KO1804" s="2"/>
      <c r="KP1804" s="2"/>
      <c r="KQ1804" s="2"/>
      <c r="KR1804" s="2"/>
      <c r="KS1804" s="2"/>
      <c r="KT1804" s="2"/>
      <c r="KU1804" s="2"/>
      <c r="KV1804" s="2"/>
      <c r="KW1804" s="2"/>
      <c r="KX1804" s="2"/>
      <c r="KY1804" s="2"/>
      <c r="KZ1804" s="2"/>
      <c r="LA1804" s="2"/>
      <c r="LB1804" s="2"/>
      <c r="LC1804" s="2"/>
      <c r="LD1804" s="2"/>
      <c r="LE1804" s="2"/>
      <c r="LF1804" s="2"/>
      <c r="LG1804" s="2"/>
      <c r="LH1804" s="2"/>
      <c r="LI1804" s="2"/>
      <c r="LJ1804" s="2"/>
      <c r="LK1804" s="2"/>
      <c r="LL1804" s="2"/>
      <c r="LM1804" s="2"/>
      <c r="LN1804" s="2"/>
      <c r="LO1804" s="2"/>
      <c r="LP1804" s="2"/>
      <c r="LQ1804" s="2"/>
      <c r="LR1804" s="2"/>
      <c r="LS1804" s="2"/>
      <c r="LT1804" s="2"/>
      <c r="LU1804" s="2"/>
      <c r="LV1804" s="2"/>
      <c r="LW1804" s="2"/>
      <c r="LX1804" s="2"/>
      <c r="LY1804" s="2"/>
      <c r="LZ1804" s="2"/>
      <c r="MA1804" s="2"/>
      <c r="MB1804" s="2"/>
      <c r="MC1804" s="2"/>
      <c r="MD1804" s="2"/>
      <c r="ME1804" s="2"/>
      <c r="MF1804" s="2"/>
      <c r="MG1804" s="2"/>
      <c r="MH1804" s="2"/>
      <c r="MI1804" s="2"/>
      <c r="MJ1804" s="2"/>
      <c r="MK1804" s="2"/>
      <c r="ML1804" s="2"/>
      <c r="MM1804" s="2"/>
      <c r="MN1804" s="2"/>
      <c r="MO1804" s="2"/>
      <c r="MP1804" s="2"/>
      <c r="MQ1804" s="2"/>
      <c r="MR1804" s="2"/>
      <c r="MS1804" s="2"/>
      <c r="MT1804" s="2"/>
      <c r="MU1804" s="2"/>
      <c r="MV1804" s="2"/>
      <c r="MW1804" s="2"/>
      <c r="MX1804" s="2"/>
      <c r="MY1804" s="2"/>
      <c r="MZ1804" s="2"/>
      <c r="NA1804" s="2"/>
      <c r="NB1804" s="2"/>
      <c r="NC1804" s="2"/>
      <c r="ND1804" s="2"/>
      <c r="NE1804" s="2"/>
      <c r="NF1804" s="2"/>
      <c r="NG1804" s="2"/>
      <c r="NH1804" s="2"/>
      <c r="NI1804" s="2"/>
      <c r="NJ1804" s="2"/>
      <c r="NK1804" s="2"/>
      <c r="NL1804" s="2"/>
      <c r="NM1804" s="2"/>
      <c r="NN1804" s="2"/>
      <c r="NO1804" s="2"/>
      <c r="NP1804" s="2"/>
      <c r="NQ1804" s="2"/>
      <c r="NR1804" s="2"/>
      <c r="NS1804" s="2"/>
      <c r="NT1804" s="2"/>
      <c r="NU1804" s="2"/>
      <c r="NV1804" s="2"/>
      <c r="NW1804" s="2"/>
      <c r="NX1804" s="2"/>
      <c r="NY1804" s="2"/>
      <c r="NZ1804" s="2"/>
      <c r="OA1804" s="2"/>
      <c r="OB1804" s="2"/>
      <c r="OC1804" s="2"/>
      <c r="OD1804" s="2"/>
      <c r="OE1804" s="2"/>
      <c r="OF1804" s="2"/>
      <c r="OG1804" s="2"/>
      <c r="OH1804" s="2"/>
      <c r="OI1804" s="2"/>
      <c r="OJ1804" s="2"/>
      <c r="OK1804" s="2"/>
      <c r="OL1804" s="2"/>
      <c r="OM1804" s="2"/>
      <c r="ON1804" s="2"/>
      <c r="OO1804" s="2"/>
      <c r="OP1804" s="2"/>
      <c r="OQ1804" s="2"/>
      <c r="OR1804" s="2"/>
      <c r="OS1804" s="2"/>
      <c r="OT1804" s="2"/>
      <c r="OU1804" s="2"/>
      <c r="OV1804" s="2"/>
      <c r="OW1804" s="2"/>
      <c r="OX1804" s="2"/>
      <c r="OY1804" s="2"/>
      <c r="OZ1804" s="2"/>
      <c r="PA1804" s="2"/>
      <c r="PB1804" s="2"/>
      <c r="PC1804" s="2"/>
      <c r="PD1804" s="2"/>
      <c r="PE1804" s="2"/>
      <c r="PF1804" s="2"/>
      <c r="PG1804" s="2"/>
      <c r="PH1804" s="2"/>
      <c r="PI1804" s="2"/>
      <c r="PJ1804" s="2"/>
      <c r="PK1804" s="2"/>
      <c r="PL1804" s="2"/>
      <c r="PM1804" s="2"/>
      <c r="PN1804" s="2"/>
      <c r="PO1804" s="2"/>
      <c r="PP1804" s="2"/>
      <c r="PQ1804" s="2"/>
      <c r="PR1804" s="2"/>
      <c r="PS1804" s="2"/>
      <c r="PT1804" s="2"/>
      <c r="PU1804" s="2"/>
      <c r="PV1804" s="2"/>
      <c r="PW1804" s="2"/>
      <c r="PX1804" s="2"/>
      <c r="PY1804" s="2"/>
      <c r="PZ1804" s="2"/>
      <c r="QA1804" s="2"/>
      <c r="QB1804" s="2"/>
      <c r="QC1804" s="2"/>
      <c r="QD1804" s="2"/>
      <c r="QE1804" s="2"/>
      <c r="QF1804" s="2"/>
      <c r="QG1804" s="2"/>
      <c r="QH1804" s="2"/>
      <c r="QI1804" s="2"/>
      <c r="QJ1804" s="2"/>
      <c r="QK1804" s="2"/>
      <c r="QL1804" s="2"/>
      <c r="QM1804" s="2"/>
      <c r="QN1804" s="2"/>
      <c r="QO1804" s="2"/>
      <c r="QP1804" s="2"/>
      <c r="QQ1804" s="2"/>
      <c r="QR1804" s="2"/>
      <c r="QS1804" s="2"/>
      <c r="QT1804" s="2"/>
      <c r="QU1804" s="2"/>
      <c r="QV1804" s="2"/>
      <c r="QW1804" s="2"/>
      <c r="QX1804" s="2"/>
      <c r="QY1804" s="2"/>
      <c r="QZ1804" s="2"/>
      <c r="RA1804" s="2"/>
      <c r="RB1804" s="2"/>
      <c r="RC1804" s="2"/>
      <c r="RD1804" s="2"/>
      <c r="RE1804" s="2"/>
      <c r="RF1804" s="2"/>
      <c r="RG1804" s="2"/>
      <c r="RH1804" s="2"/>
      <c r="RI1804" s="2"/>
      <c r="RJ1804" s="2"/>
      <c r="RK1804" s="2"/>
      <c r="RL1804" s="2"/>
      <c r="RM1804" s="2"/>
      <c r="RN1804" s="2"/>
      <c r="RO1804" s="2"/>
      <c r="RP1804" s="2"/>
      <c r="RQ1804" s="2"/>
      <c r="RR1804" s="2"/>
      <c r="RS1804" s="2"/>
      <c r="RT1804" s="2"/>
      <c r="RU1804" s="2"/>
      <c r="RV1804" s="2"/>
      <c r="RW1804" s="2"/>
      <c r="RX1804" s="2"/>
      <c r="RY1804" s="2"/>
      <c r="RZ1804" s="2"/>
      <c r="SA1804" s="2"/>
      <c r="SB1804" s="2"/>
      <c r="SC1804" s="2"/>
      <c r="SD1804" s="2"/>
      <c r="SE1804" s="2"/>
      <c r="SF1804" s="2"/>
      <c r="SG1804" s="2"/>
      <c r="SH1804" s="2"/>
      <c r="SI1804" s="2"/>
      <c r="SJ1804" s="2"/>
      <c r="SK1804" s="2"/>
      <c r="SL1804" s="2"/>
      <c r="SM1804" s="2"/>
      <c r="SN1804" s="2"/>
      <c r="SO1804" s="2"/>
      <c r="SP1804" s="2"/>
      <c r="SQ1804" s="2"/>
      <c r="SR1804" s="2"/>
      <c r="SS1804" s="2"/>
      <c r="ST1804" s="2"/>
      <c r="SU1804" s="2"/>
      <c r="SV1804" s="2"/>
      <c r="SW1804" s="2"/>
      <c r="SX1804" s="2"/>
      <c r="SY1804" s="2"/>
      <c r="SZ1804" s="2"/>
      <c r="TA1804" s="2"/>
      <c r="TB1804" s="2"/>
      <c r="TC1804" s="2"/>
      <c r="TD1804" s="2"/>
      <c r="TE1804" s="2"/>
      <c r="TF1804" s="2"/>
      <c r="TG1804" s="2"/>
      <c r="TH1804" s="2"/>
      <c r="TI1804" s="2"/>
      <c r="TJ1804" s="2"/>
      <c r="TK1804" s="2"/>
      <c r="TL1804" s="2"/>
      <c r="TM1804" s="2"/>
      <c r="TN1804" s="2"/>
      <c r="TO1804" s="2"/>
      <c r="TP1804" s="2"/>
      <c r="TQ1804" s="2"/>
      <c r="TR1804" s="2"/>
      <c r="TS1804" s="2"/>
      <c r="TT1804" s="2"/>
      <c r="TU1804" s="2"/>
      <c r="TV1804" s="2"/>
      <c r="TW1804" s="2"/>
      <c r="TX1804" s="2"/>
      <c r="TY1804" s="2"/>
      <c r="TZ1804" s="2"/>
      <c r="UA1804" s="2"/>
      <c r="UB1804" s="2"/>
      <c r="UC1804" s="2"/>
      <c r="UD1804" s="2"/>
      <c r="UE1804" s="2"/>
      <c r="UF1804" s="2"/>
      <c r="UG1804" s="2"/>
      <c r="UH1804" s="2"/>
      <c r="UI1804" s="2"/>
      <c r="UJ1804" s="2"/>
      <c r="UK1804" s="2"/>
      <c r="UL1804" s="2"/>
      <c r="UM1804" s="2"/>
      <c r="UN1804" s="2"/>
      <c r="UO1804" s="2"/>
      <c r="UP1804" s="2"/>
      <c r="UQ1804" s="2"/>
      <c r="UR1804" s="2"/>
      <c r="US1804" s="2"/>
      <c r="UT1804" s="2"/>
      <c r="UU1804" s="2"/>
      <c r="UV1804" s="2"/>
      <c r="UW1804" s="2"/>
      <c r="UX1804" s="2"/>
      <c r="UY1804" s="2"/>
      <c r="UZ1804" s="2"/>
      <c r="VA1804" s="2"/>
      <c r="VB1804" s="2"/>
      <c r="VC1804" s="2"/>
      <c r="VD1804" s="2"/>
      <c r="VE1804" s="2"/>
      <c r="VF1804" s="2"/>
      <c r="VG1804" s="2"/>
      <c r="VH1804" s="2"/>
      <c r="VI1804" s="2"/>
      <c r="VJ1804" s="2"/>
      <c r="VK1804" s="2"/>
      <c r="VL1804" s="2"/>
      <c r="VM1804" s="2"/>
      <c r="VN1804" s="2"/>
      <c r="VO1804" s="2"/>
      <c r="VP1804" s="2"/>
      <c r="VQ1804" s="2"/>
      <c r="VR1804" s="2"/>
      <c r="VS1804" s="2"/>
      <c r="VT1804" s="2"/>
      <c r="VU1804" s="2"/>
      <c r="VV1804" s="2"/>
      <c r="VW1804" s="2"/>
      <c r="VX1804" s="2"/>
      <c r="VY1804" s="2"/>
      <c r="VZ1804" s="2"/>
      <c r="WA1804" s="2"/>
      <c r="WB1804" s="2"/>
      <c r="WC1804" s="2"/>
      <c r="WD1804" s="2"/>
      <c r="WE1804" s="2"/>
      <c r="WF1804" s="2"/>
      <c r="WG1804" s="2"/>
      <c r="WH1804" s="2"/>
      <c r="WI1804" s="2"/>
      <c r="WJ1804" s="2"/>
      <c r="WK1804" s="2"/>
      <c r="WL1804" s="2"/>
      <c r="WM1804" s="2"/>
      <c r="WN1804" s="2"/>
      <c r="WO1804" s="2"/>
      <c r="WP1804" s="2"/>
      <c r="WQ1804" s="2"/>
      <c r="WR1804" s="2"/>
      <c r="WS1804" s="2"/>
      <c r="WT1804" s="2"/>
      <c r="WU1804" s="2"/>
      <c r="WV1804" s="2"/>
      <c r="WW1804" s="2"/>
      <c r="WX1804" s="2"/>
      <c r="WY1804" s="2"/>
      <c r="WZ1804" s="2"/>
      <c r="XA1804" s="2"/>
      <c r="XB1804" s="2"/>
      <c r="XC1804" s="2"/>
      <c r="XD1804" s="2"/>
      <c r="XE1804" s="2"/>
      <c r="XF1804" s="2"/>
      <c r="XG1804" s="2"/>
      <c r="XH1804" s="2"/>
      <c r="XI1804" s="2"/>
      <c r="XJ1804" s="2"/>
      <c r="XK1804" s="2"/>
      <c r="XL1804" s="2"/>
      <c r="XM1804" s="2"/>
      <c r="XN1804" s="2"/>
      <c r="XO1804" s="2"/>
      <c r="XP1804" s="2"/>
      <c r="XQ1804" s="2"/>
      <c r="XR1804" s="2"/>
      <c r="XS1804" s="2"/>
      <c r="XT1804" s="2"/>
      <c r="XU1804" s="2"/>
      <c r="XV1804" s="2"/>
      <c r="XW1804" s="2"/>
      <c r="XX1804" s="2"/>
      <c r="XY1804" s="2"/>
      <c r="XZ1804" s="2"/>
      <c r="YA1804" s="2"/>
      <c r="YB1804" s="2"/>
      <c r="YC1804" s="2"/>
      <c r="YD1804" s="2"/>
      <c r="YE1804" s="2"/>
      <c r="YF1804" s="2"/>
      <c r="YG1804" s="2"/>
      <c r="YH1804" s="2"/>
      <c r="YI1804" s="2"/>
      <c r="YJ1804" s="2"/>
      <c r="YK1804" s="2"/>
      <c r="YL1804" s="2"/>
      <c r="YM1804" s="2"/>
      <c r="YN1804" s="2"/>
      <c r="YO1804" s="2"/>
      <c r="YP1804" s="2"/>
      <c r="YQ1804" s="2"/>
      <c r="YR1804" s="2"/>
      <c r="YS1804" s="2"/>
      <c r="YT1804" s="2"/>
      <c r="YU1804" s="2"/>
      <c r="YV1804" s="2"/>
      <c r="YW1804" s="2"/>
      <c r="YX1804" s="2"/>
      <c r="YY1804" s="2"/>
      <c r="YZ1804" s="2"/>
      <c r="ZA1804" s="2"/>
      <c r="ZB1804" s="2"/>
      <c r="ZC1804" s="2"/>
      <c r="ZD1804" s="2"/>
      <c r="ZE1804" s="2"/>
      <c r="ZF1804" s="2"/>
      <c r="ZG1804" s="2"/>
      <c r="ZH1804" s="2"/>
      <c r="ZI1804" s="2"/>
      <c r="ZJ1804" s="2"/>
      <c r="ZK1804" s="2"/>
      <c r="ZL1804" s="2"/>
      <c r="ZM1804" s="2"/>
      <c r="ZN1804" s="2"/>
      <c r="ZO1804" s="2"/>
      <c r="ZP1804" s="2"/>
      <c r="ZQ1804" s="2"/>
      <c r="ZR1804" s="2"/>
      <c r="ZS1804" s="2"/>
      <c r="ZT1804" s="2"/>
      <c r="ZU1804" s="2"/>
      <c r="ZV1804" s="2"/>
      <c r="ZW1804" s="2"/>
      <c r="ZX1804" s="2"/>
      <c r="ZY1804" s="2"/>
      <c r="ZZ1804" s="2"/>
      <c r="AAA1804" s="2"/>
      <c r="AAB1804" s="2"/>
      <c r="AAC1804" s="2"/>
      <c r="AAD1804" s="2"/>
      <c r="AAE1804" s="2"/>
      <c r="AAF1804" s="2"/>
      <c r="AAG1804" s="2"/>
      <c r="AAH1804" s="2"/>
      <c r="AAI1804" s="2"/>
      <c r="AAJ1804" s="2"/>
      <c r="AAK1804" s="2"/>
      <c r="AAL1804" s="2"/>
      <c r="AAM1804" s="2"/>
      <c r="AAN1804" s="2"/>
      <c r="AAO1804" s="2"/>
      <c r="AAP1804" s="2"/>
      <c r="AAQ1804" s="2"/>
      <c r="AAR1804" s="2"/>
      <c r="AAS1804" s="2"/>
      <c r="AAT1804" s="2"/>
      <c r="AAU1804" s="2"/>
      <c r="AAV1804" s="2"/>
      <c r="AAW1804" s="2"/>
      <c r="AAX1804" s="2"/>
      <c r="AAY1804" s="2"/>
      <c r="AAZ1804" s="2"/>
      <c r="ABA1804" s="2"/>
      <c r="ABB1804" s="2"/>
      <c r="ABC1804" s="2"/>
      <c r="ABD1804" s="2"/>
      <c r="ABE1804" s="2"/>
      <c r="ABF1804" s="2"/>
      <c r="ABG1804" s="2"/>
      <c r="ABH1804" s="2"/>
      <c r="ABI1804" s="2"/>
      <c r="ABJ1804" s="2"/>
      <c r="ABK1804" s="2"/>
      <c r="ABL1804" s="2"/>
      <c r="ABM1804" s="2"/>
      <c r="ABN1804" s="2"/>
      <c r="ABO1804" s="2"/>
      <c r="ABP1804" s="2"/>
      <c r="ABQ1804" s="2"/>
      <c r="ABR1804" s="2"/>
      <c r="ABS1804" s="2"/>
      <c r="ABT1804" s="2"/>
      <c r="ABU1804" s="2"/>
      <c r="ABV1804" s="2"/>
      <c r="ABW1804" s="2"/>
      <c r="ABX1804" s="2"/>
      <c r="ABY1804" s="2"/>
      <c r="ABZ1804" s="2"/>
      <c r="ACA1804" s="2"/>
      <c r="ACB1804" s="2"/>
      <c r="ACC1804" s="2"/>
      <c r="ACD1804" s="2"/>
      <c r="ACE1804" s="2"/>
      <c r="ACF1804" s="2"/>
      <c r="ACG1804" s="2"/>
      <c r="ACH1804" s="2"/>
      <c r="ACI1804" s="2"/>
      <c r="ACJ1804" s="2"/>
      <c r="ACK1804" s="2"/>
      <c r="ACL1804" s="2"/>
      <c r="ACM1804" s="2"/>
      <c r="ACN1804" s="2"/>
      <c r="ACO1804" s="2"/>
      <c r="ACP1804" s="2"/>
      <c r="ACQ1804" s="2"/>
      <c r="ACR1804" s="2"/>
      <c r="ACS1804" s="2"/>
      <c r="ACT1804" s="2"/>
      <c r="ACU1804" s="2"/>
      <c r="ACV1804" s="2"/>
      <c r="ACW1804" s="2"/>
      <c r="ACX1804" s="2"/>
      <c r="ACY1804" s="2"/>
      <c r="ACZ1804" s="2"/>
      <c r="ADA1804" s="2"/>
      <c r="ADB1804" s="2"/>
      <c r="ADC1804" s="2"/>
      <c r="ADD1804" s="2"/>
      <c r="ADE1804" s="2"/>
      <c r="ADF1804" s="2"/>
      <c r="ADG1804" s="2"/>
      <c r="ADH1804" s="2"/>
      <c r="ADI1804" s="2"/>
      <c r="ADJ1804" s="2"/>
      <c r="ADK1804" s="2"/>
      <c r="ADL1804" s="2"/>
      <c r="ADM1804" s="2"/>
      <c r="ADN1804" s="2"/>
      <c r="ADO1804" s="2"/>
      <c r="ADP1804" s="2"/>
      <c r="ADQ1804" s="2"/>
      <c r="ADR1804" s="2"/>
      <c r="ADS1804" s="2"/>
      <c r="ADT1804" s="2"/>
      <c r="ADU1804" s="2"/>
      <c r="ADV1804" s="2"/>
      <c r="ADW1804" s="2"/>
      <c r="ADX1804" s="2"/>
      <c r="ADY1804" s="2"/>
      <c r="ADZ1804" s="2"/>
      <c r="AEA1804" s="2"/>
      <c r="AEB1804" s="2"/>
      <c r="AEC1804" s="2"/>
      <c r="AED1804" s="2"/>
      <c r="AEE1804" s="2"/>
      <c r="AEF1804" s="2"/>
      <c r="AEG1804" s="2"/>
      <c r="AEH1804" s="2"/>
      <c r="AEI1804" s="2"/>
      <c r="AEJ1804" s="2"/>
      <c r="AEK1804" s="2"/>
      <c r="AEL1804" s="2"/>
      <c r="AEM1804" s="2"/>
      <c r="AEN1804" s="2"/>
      <c r="AEO1804" s="2"/>
      <c r="AEP1804" s="2"/>
      <c r="AEQ1804" s="2"/>
      <c r="AER1804" s="2"/>
      <c r="AES1804" s="2"/>
      <c r="AET1804" s="2"/>
      <c r="AEU1804" s="2"/>
      <c r="AEV1804" s="2"/>
      <c r="AEW1804" s="2"/>
      <c r="AEX1804" s="2"/>
      <c r="AEY1804" s="2"/>
      <c r="AEZ1804" s="2"/>
      <c r="AFA1804" s="2"/>
      <c r="AFB1804" s="2"/>
      <c r="AFC1804" s="2"/>
      <c r="AFD1804" s="2"/>
      <c r="AFE1804" s="2"/>
      <c r="AFF1804" s="2"/>
      <c r="AFG1804" s="2"/>
      <c r="AFH1804" s="2"/>
      <c r="AFI1804" s="2"/>
      <c r="AFJ1804" s="2"/>
      <c r="AFK1804" s="2"/>
      <c r="AFL1804" s="2"/>
      <c r="AFM1804" s="2"/>
      <c r="AFN1804" s="2"/>
      <c r="AFO1804" s="2"/>
      <c r="AFP1804" s="2"/>
      <c r="AFQ1804" s="2"/>
      <c r="AFR1804" s="2"/>
      <c r="AFS1804" s="2"/>
      <c r="AFT1804" s="2"/>
      <c r="AFU1804" s="2"/>
      <c r="AFV1804" s="2"/>
      <c r="AFW1804" s="2"/>
      <c r="AFX1804" s="2"/>
      <c r="AFY1804" s="2"/>
      <c r="AFZ1804" s="2"/>
      <c r="AGA1804" s="2"/>
      <c r="AGB1804" s="2"/>
      <c r="AGC1804" s="2"/>
      <c r="AGD1804" s="2"/>
      <c r="AGE1804" s="2"/>
      <c r="AGF1804" s="2"/>
      <c r="AGG1804" s="2"/>
      <c r="AGH1804" s="2"/>
      <c r="AGI1804" s="2"/>
      <c r="AGJ1804" s="2"/>
      <c r="AGK1804" s="2"/>
      <c r="AGL1804" s="2"/>
      <c r="AGM1804" s="2"/>
      <c r="AGN1804" s="2"/>
      <c r="AGO1804" s="2"/>
      <c r="AGP1804" s="2"/>
      <c r="AGQ1804" s="2"/>
      <c r="AGR1804" s="2"/>
      <c r="AGS1804" s="2"/>
      <c r="AGT1804" s="2"/>
      <c r="AGU1804" s="2"/>
      <c r="AGV1804" s="2"/>
      <c r="AGW1804" s="2"/>
      <c r="AGX1804" s="2"/>
      <c r="AGY1804" s="2"/>
      <c r="AGZ1804" s="2"/>
      <c r="AHA1804" s="2"/>
      <c r="AHB1804" s="2"/>
      <c r="AHC1804" s="2"/>
      <c r="AHD1804" s="2"/>
      <c r="AHE1804" s="2"/>
      <c r="AHF1804" s="2"/>
      <c r="AHG1804" s="2"/>
      <c r="AHH1804" s="2"/>
      <c r="AHI1804" s="2"/>
      <c r="AHJ1804" s="2"/>
      <c r="AHK1804" s="2"/>
      <c r="AHL1804" s="2"/>
      <c r="AHM1804" s="2"/>
      <c r="AHN1804" s="2"/>
      <c r="AHO1804" s="2"/>
      <c r="AHP1804" s="2"/>
      <c r="AHQ1804" s="2"/>
      <c r="AHR1804" s="2"/>
      <c r="AHS1804" s="2"/>
      <c r="AHT1804" s="2"/>
      <c r="AHU1804" s="2"/>
      <c r="AHV1804" s="2"/>
      <c r="AHW1804" s="2"/>
      <c r="AHX1804" s="2"/>
      <c r="AHY1804" s="2"/>
      <c r="AHZ1804" s="2"/>
      <c r="AIA1804" s="2"/>
      <c r="AIB1804" s="2"/>
      <c r="AIC1804" s="2"/>
      <c r="AID1804" s="2"/>
      <c r="AIE1804" s="2"/>
      <c r="AIF1804" s="2"/>
      <c r="AIG1804" s="2"/>
      <c r="AIH1804" s="2"/>
      <c r="AII1804" s="2"/>
      <c r="AIJ1804" s="2"/>
      <c r="AIK1804" s="2"/>
      <c r="AIL1804" s="2"/>
      <c r="AIM1804" s="2"/>
      <c r="AIN1804" s="2"/>
      <c r="AIO1804" s="2"/>
      <c r="AIP1804" s="2"/>
      <c r="AIQ1804" s="2"/>
      <c r="AIR1804" s="2"/>
      <c r="AIS1804" s="2"/>
      <c r="AIT1804" s="2"/>
      <c r="AIU1804" s="2"/>
      <c r="AIV1804" s="2"/>
      <c r="AIW1804" s="2"/>
      <c r="AIX1804" s="2"/>
      <c r="AIY1804" s="2"/>
      <c r="AIZ1804" s="2"/>
      <c r="AJA1804" s="2"/>
      <c r="AJB1804" s="2"/>
      <c r="AJC1804" s="2"/>
      <c r="AJD1804" s="2"/>
      <c r="AJE1804" s="2"/>
      <c r="AJF1804" s="2"/>
      <c r="AJG1804" s="2"/>
      <c r="AJH1804" s="2"/>
      <c r="AJI1804" s="2"/>
      <c r="AJJ1804" s="2"/>
      <c r="AJK1804" s="2"/>
      <c r="AJL1804" s="2"/>
      <c r="AJM1804" s="2"/>
      <c r="AJN1804" s="2"/>
      <c r="AJO1804" s="2"/>
      <c r="AJP1804" s="2"/>
      <c r="AJQ1804" s="2"/>
      <c r="AJR1804" s="2"/>
      <c r="AJS1804" s="2"/>
      <c r="AJT1804" s="2"/>
      <c r="AJU1804" s="2"/>
      <c r="AJV1804" s="2"/>
      <c r="AJW1804" s="2"/>
      <c r="AJX1804" s="2"/>
      <c r="AJY1804" s="2"/>
      <c r="AJZ1804" s="2"/>
      <c r="AKA1804" s="2"/>
      <c r="AKB1804" s="2"/>
      <c r="AKC1804" s="2"/>
      <c r="AKD1804" s="2"/>
      <c r="AKE1804" s="2"/>
      <c r="AKF1804" s="2"/>
      <c r="AKG1804" s="2"/>
      <c r="AKH1804" s="2"/>
      <c r="AKI1804" s="2"/>
      <c r="AKJ1804" s="2"/>
      <c r="AKK1804" s="2"/>
      <c r="AKL1804" s="2"/>
      <c r="AKM1804" s="2"/>
      <c r="AKN1804" s="2"/>
      <c r="AKO1804" s="2"/>
      <c r="AKP1804" s="2"/>
      <c r="AKQ1804" s="2"/>
      <c r="AKR1804" s="2"/>
      <c r="AKS1804" s="2"/>
      <c r="AKT1804" s="2"/>
      <c r="AKU1804" s="2"/>
      <c r="AKV1804" s="2"/>
      <c r="AKW1804" s="2"/>
      <c r="AKX1804" s="2"/>
      <c r="AKY1804" s="2"/>
      <c r="AKZ1804" s="2"/>
      <c r="ALA1804" s="2"/>
      <c r="ALB1804" s="2"/>
      <c r="ALC1804" s="2"/>
      <c r="ALD1804" s="2"/>
      <c r="ALE1804" s="2"/>
      <c r="ALF1804" s="2"/>
      <c r="ALG1804" s="2"/>
      <c r="ALH1804" s="2"/>
      <c r="ALI1804" s="2"/>
      <c r="ALJ1804" s="2"/>
      <c r="ALK1804" s="2"/>
      <c r="ALL1804" s="2"/>
      <c r="ALM1804" s="2"/>
      <c r="ALN1804" s="2"/>
      <c r="ALO1804" s="2"/>
      <c r="ALP1804" s="2"/>
      <c r="ALQ1804" s="2"/>
      <c r="ALR1804" s="2"/>
      <c r="ALS1804" s="2"/>
      <c r="ALT1804" s="2"/>
      <c r="ALU1804" s="2"/>
      <c r="ALV1804" s="2"/>
      <c r="ALW1804" s="2"/>
      <c r="ALX1804" s="2"/>
      <c r="ALY1804" s="2"/>
      <c r="ALZ1804" s="2"/>
      <c r="AMA1804" s="2"/>
      <c r="AMB1804" s="2"/>
      <c r="AMC1804" s="2"/>
      <c r="AMD1804" s="2"/>
      <c r="AME1804" s="2"/>
      <c r="AMF1804" s="2"/>
      <c r="AMG1804" s="2"/>
      <c r="AMH1804" s="2"/>
      <c r="AMI1804" s="2"/>
      <c r="AMJ1804" s="2"/>
    </row>
    <row r="1805" spans="1:1024" customFormat="1" ht="14.1" customHeight="1">
      <c r="A1805" s="1"/>
      <c r="B1805" s="2"/>
      <c r="C1805" s="2"/>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c r="IR1805" s="2"/>
      <c r="IS1805" s="2"/>
      <c r="IT1805" s="2"/>
      <c r="IU1805" s="2"/>
      <c r="IV1805" s="2"/>
      <c r="IW1805" s="2"/>
      <c r="IX1805" s="2"/>
      <c r="IY1805" s="2"/>
      <c r="IZ1805" s="2"/>
      <c r="JA1805" s="2"/>
      <c r="JB1805" s="2"/>
      <c r="JC1805" s="2"/>
      <c r="JD1805" s="2"/>
      <c r="JE1805" s="2"/>
      <c r="JF1805" s="2"/>
      <c r="JG1805" s="2"/>
      <c r="JH1805" s="2"/>
      <c r="JI1805" s="2"/>
      <c r="JJ1805" s="2"/>
      <c r="JK1805" s="2"/>
      <c r="JL1805" s="2"/>
      <c r="JM1805" s="2"/>
      <c r="JN1805" s="2"/>
      <c r="JO1805" s="2"/>
      <c r="JP1805" s="2"/>
      <c r="JQ1805" s="2"/>
      <c r="JR1805" s="2"/>
      <c r="JS1805" s="2"/>
      <c r="JT1805" s="2"/>
      <c r="JU1805" s="2"/>
      <c r="JV1805" s="2"/>
      <c r="JW1805" s="2"/>
      <c r="JX1805" s="2"/>
      <c r="JY1805" s="2"/>
      <c r="JZ1805" s="2"/>
      <c r="KA1805" s="2"/>
      <c r="KB1805" s="2"/>
      <c r="KC1805" s="2"/>
      <c r="KD1805" s="2"/>
      <c r="KE1805" s="2"/>
      <c r="KF1805" s="2"/>
      <c r="KG1805" s="2"/>
      <c r="KH1805" s="2"/>
      <c r="KI1805" s="2"/>
      <c r="KJ1805" s="2"/>
      <c r="KK1805" s="2"/>
      <c r="KL1805" s="2"/>
      <c r="KM1805" s="2"/>
      <c r="KN1805" s="2"/>
      <c r="KO1805" s="2"/>
      <c r="KP1805" s="2"/>
      <c r="KQ1805" s="2"/>
      <c r="KR1805" s="2"/>
      <c r="KS1805" s="2"/>
      <c r="KT1805" s="2"/>
      <c r="KU1805" s="2"/>
      <c r="KV1805" s="2"/>
      <c r="KW1805" s="2"/>
      <c r="KX1805" s="2"/>
      <c r="KY1805" s="2"/>
      <c r="KZ1805" s="2"/>
      <c r="LA1805" s="2"/>
      <c r="LB1805" s="2"/>
      <c r="LC1805" s="2"/>
      <c r="LD1805" s="2"/>
      <c r="LE1805" s="2"/>
      <c r="LF1805" s="2"/>
      <c r="LG1805" s="2"/>
      <c r="LH1805" s="2"/>
      <c r="LI1805" s="2"/>
      <c r="LJ1805" s="2"/>
      <c r="LK1805" s="2"/>
      <c r="LL1805" s="2"/>
      <c r="LM1805" s="2"/>
      <c r="LN1805" s="2"/>
      <c r="LO1805" s="2"/>
      <c r="LP1805" s="2"/>
      <c r="LQ1805" s="2"/>
      <c r="LR1805" s="2"/>
      <c r="LS1805" s="2"/>
      <c r="LT1805" s="2"/>
      <c r="LU1805" s="2"/>
      <c r="LV1805" s="2"/>
      <c r="LW1805" s="2"/>
      <c r="LX1805" s="2"/>
      <c r="LY1805" s="2"/>
      <c r="LZ1805" s="2"/>
      <c r="MA1805" s="2"/>
      <c r="MB1805" s="2"/>
      <c r="MC1805" s="2"/>
      <c r="MD1805" s="2"/>
      <c r="ME1805" s="2"/>
      <c r="MF1805" s="2"/>
      <c r="MG1805" s="2"/>
      <c r="MH1805" s="2"/>
      <c r="MI1805" s="2"/>
      <c r="MJ1805" s="2"/>
      <c r="MK1805" s="2"/>
      <c r="ML1805" s="2"/>
      <c r="MM1805" s="2"/>
      <c r="MN1805" s="2"/>
      <c r="MO1805" s="2"/>
      <c r="MP1805" s="2"/>
      <c r="MQ1805" s="2"/>
      <c r="MR1805" s="2"/>
      <c r="MS1805" s="2"/>
      <c r="MT1805" s="2"/>
      <c r="MU1805" s="2"/>
      <c r="MV1805" s="2"/>
      <c r="MW1805" s="2"/>
      <c r="MX1805" s="2"/>
      <c r="MY1805" s="2"/>
      <c r="MZ1805" s="2"/>
      <c r="NA1805" s="2"/>
      <c r="NB1805" s="2"/>
      <c r="NC1805" s="2"/>
      <c r="ND1805" s="2"/>
      <c r="NE1805" s="2"/>
      <c r="NF1805" s="2"/>
      <c r="NG1805" s="2"/>
      <c r="NH1805" s="2"/>
      <c r="NI1805" s="2"/>
      <c r="NJ1805" s="2"/>
      <c r="NK1805" s="2"/>
      <c r="NL1805" s="2"/>
      <c r="NM1805" s="2"/>
      <c r="NN1805" s="2"/>
      <c r="NO1805" s="2"/>
      <c r="NP1805" s="2"/>
      <c r="NQ1805" s="2"/>
      <c r="NR1805" s="2"/>
      <c r="NS1805" s="2"/>
      <c r="NT1805" s="2"/>
      <c r="NU1805" s="2"/>
      <c r="NV1805" s="2"/>
      <c r="NW1805" s="2"/>
      <c r="NX1805" s="2"/>
      <c r="NY1805" s="2"/>
      <c r="NZ1805" s="2"/>
      <c r="OA1805" s="2"/>
      <c r="OB1805" s="2"/>
      <c r="OC1805" s="2"/>
      <c r="OD1805" s="2"/>
      <c r="OE1805" s="2"/>
      <c r="OF1805" s="2"/>
      <c r="OG1805" s="2"/>
      <c r="OH1805" s="2"/>
      <c r="OI1805" s="2"/>
      <c r="OJ1805" s="2"/>
      <c r="OK1805" s="2"/>
      <c r="OL1805" s="2"/>
      <c r="OM1805" s="2"/>
      <c r="ON1805" s="2"/>
      <c r="OO1805" s="2"/>
      <c r="OP1805" s="2"/>
      <c r="OQ1805" s="2"/>
      <c r="OR1805" s="2"/>
      <c r="OS1805" s="2"/>
      <c r="OT1805" s="2"/>
      <c r="OU1805" s="2"/>
      <c r="OV1805" s="2"/>
      <c r="OW1805" s="2"/>
      <c r="OX1805" s="2"/>
      <c r="OY1805" s="2"/>
      <c r="OZ1805" s="2"/>
      <c r="PA1805" s="2"/>
      <c r="PB1805" s="2"/>
      <c r="PC1805" s="2"/>
      <c r="PD1805" s="2"/>
      <c r="PE1805" s="2"/>
      <c r="PF1805" s="2"/>
      <c r="PG1805" s="2"/>
      <c r="PH1805" s="2"/>
      <c r="PI1805" s="2"/>
      <c r="PJ1805" s="2"/>
      <c r="PK1805" s="2"/>
      <c r="PL1805" s="2"/>
      <c r="PM1805" s="2"/>
      <c r="PN1805" s="2"/>
      <c r="PO1805" s="2"/>
      <c r="PP1805" s="2"/>
      <c r="PQ1805" s="2"/>
      <c r="PR1805" s="2"/>
      <c r="PS1805" s="2"/>
      <c r="PT1805" s="2"/>
      <c r="PU1805" s="2"/>
      <c r="PV1805" s="2"/>
      <c r="PW1805" s="2"/>
      <c r="PX1805" s="2"/>
      <c r="PY1805" s="2"/>
      <c r="PZ1805" s="2"/>
      <c r="QA1805" s="2"/>
      <c r="QB1805" s="2"/>
      <c r="QC1805" s="2"/>
      <c r="QD1805" s="2"/>
      <c r="QE1805" s="2"/>
      <c r="QF1805" s="2"/>
      <c r="QG1805" s="2"/>
      <c r="QH1805" s="2"/>
      <c r="QI1805" s="2"/>
      <c r="QJ1805" s="2"/>
      <c r="QK1805" s="2"/>
      <c r="QL1805" s="2"/>
      <c r="QM1805" s="2"/>
      <c r="QN1805" s="2"/>
      <c r="QO1805" s="2"/>
      <c r="QP1805" s="2"/>
      <c r="QQ1805" s="2"/>
      <c r="QR1805" s="2"/>
      <c r="QS1805" s="2"/>
      <c r="QT1805" s="2"/>
      <c r="QU1805" s="2"/>
      <c r="QV1805" s="2"/>
      <c r="QW1805" s="2"/>
      <c r="QX1805" s="2"/>
      <c r="QY1805" s="2"/>
      <c r="QZ1805" s="2"/>
      <c r="RA1805" s="2"/>
      <c r="RB1805" s="2"/>
      <c r="RC1805" s="2"/>
      <c r="RD1805" s="2"/>
      <c r="RE1805" s="2"/>
      <c r="RF1805" s="2"/>
      <c r="RG1805" s="2"/>
      <c r="RH1805" s="2"/>
      <c r="RI1805" s="2"/>
      <c r="RJ1805" s="2"/>
      <c r="RK1805" s="2"/>
      <c r="RL1805" s="2"/>
      <c r="RM1805" s="2"/>
      <c r="RN1805" s="2"/>
      <c r="RO1805" s="2"/>
      <c r="RP1805" s="2"/>
      <c r="RQ1805" s="2"/>
      <c r="RR1805" s="2"/>
      <c r="RS1805" s="2"/>
      <c r="RT1805" s="2"/>
      <c r="RU1805" s="2"/>
      <c r="RV1805" s="2"/>
      <c r="RW1805" s="2"/>
      <c r="RX1805" s="2"/>
      <c r="RY1805" s="2"/>
      <c r="RZ1805" s="2"/>
      <c r="SA1805" s="2"/>
      <c r="SB1805" s="2"/>
      <c r="SC1805" s="2"/>
      <c r="SD1805" s="2"/>
      <c r="SE1805" s="2"/>
      <c r="SF1805" s="2"/>
      <c r="SG1805" s="2"/>
      <c r="SH1805" s="2"/>
      <c r="SI1805" s="2"/>
      <c r="SJ1805" s="2"/>
      <c r="SK1805" s="2"/>
      <c r="SL1805" s="2"/>
      <c r="SM1805" s="2"/>
      <c r="SN1805" s="2"/>
      <c r="SO1805" s="2"/>
      <c r="SP1805" s="2"/>
      <c r="SQ1805" s="2"/>
      <c r="SR1805" s="2"/>
      <c r="SS1805" s="2"/>
      <c r="ST1805" s="2"/>
      <c r="SU1805" s="2"/>
      <c r="SV1805" s="2"/>
      <c r="SW1805" s="2"/>
      <c r="SX1805" s="2"/>
      <c r="SY1805" s="2"/>
      <c r="SZ1805" s="2"/>
      <c r="TA1805" s="2"/>
      <c r="TB1805" s="2"/>
      <c r="TC1805" s="2"/>
      <c r="TD1805" s="2"/>
      <c r="TE1805" s="2"/>
      <c r="TF1805" s="2"/>
      <c r="TG1805" s="2"/>
      <c r="TH1805" s="2"/>
      <c r="TI1805" s="2"/>
      <c r="TJ1805" s="2"/>
      <c r="TK1805" s="2"/>
      <c r="TL1805" s="2"/>
      <c r="TM1805" s="2"/>
      <c r="TN1805" s="2"/>
      <c r="TO1805" s="2"/>
      <c r="TP1805" s="2"/>
      <c r="TQ1805" s="2"/>
      <c r="TR1805" s="2"/>
      <c r="TS1805" s="2"/>
      <c r="TT1805" s="2"/>
      <c r="TU1805" s="2"/>
      <c r="TV1805" s="2"/>
      <c r="TW1805" s="2"/>
      <c r="TX1805" s="2"/>
      <c r="TY1805" s="2"/>
      <c r="TZ1805" s="2"/>
      <c r="UA1805" s="2"/>
      <c r="UB1805" s="2"/>
      <c r="UC1805" s="2"/>
      <c r="UD1805" s="2"/>
      <c r="UE1805" s="2"/>
      <c r="UF1805" s="2"/>
      <c r="UG1805" s="2"/>
      <c r="UH1805" s="2"/>
      <c r="UI1805" s="2"/>
      <c r="UJ1805" s="2"/>
      <c r="UK1805" s="2"/>
      <c r="UL1805" s="2"/>
      <c r="UM1805" s="2"/>
      <c r="UN1805" s="2"/>
      <c r="UO1805" s="2"/>
      <c r="UP1805" s="2"/>
      <c r="UQ1805" s="2"/>
      <c r="UR1805" s="2"/>
      <c r="US1805" s="2"/>
      <c r="UT1805" s="2"/>
      <c r="UU1805" s="2"/>
      <c r="UV1805" s="2"/>
      <c r="UW1805" s="2"/>
      <c r="UX1805" s="2"/>
      <c r="UY1805" s="2"/>
      <c r="UZ1805" s="2"/>
      <c r="VA1805" s="2"/>
      <c r="VB1805" s="2"/>
      <c r="VC1805" s="2"/>
      <c r="VD1805" s="2"/>
      <c r="VE1805" s="2"/>
      <c r="VF1805" s="2"/>
      <c r="VG1805" s="2"/>
      <c r="VH1805" s="2"/>
      <c r="VI1805" s="2"/>
      <c r="VJ1805" s="2"/>
      <c r="VK1805" s="2"/>
      <c r="VL1805" s="2"/>
      <c r="VM1805" s="2"/>
      <c r="VN1805" s="2"/>
      <c r="VO1805" s="2"/>
      <c r="VP1805" s="2"/>
      <c r="VQ1805" s="2"/>
      <c r="VR1805" s="2"/>
      <c r="VS1805" s="2"/>
      <c r="VT1805" s="2"/>
      <c r="VU1805" s="2"/>
      <c r="VV1805" s="2"/>
      <c r="VW1805" s="2"/>
      <c r="VX1805" s="2"/>
      <c r="VY1805" s="2"/>
      <c r="VZ1805" s="2"/>
      <c r="WA1805" s="2"/>
      <c r="WB1805" s="2"/>
      <c r="WC1805" s="2"/>
      <c r="WD1805" s="2"/>
      <c r="WE1805" s="2"/>
      <c r="WF1805" s="2"/>
      <c r="WG1805" s="2"/>
      <c r="WH1805" s="2"/>
      <c r="WI1805" s="2"/>
      <c r="WJ1805" s="2"/>
      <c r="WK1805" s="2"/>
      <c r="WL1805" s="2"/>
      <c r="WM1805" s="2"/>
      <c r="WN1805" s="2"/>
      <c r="WO1805" s="2"/>
      <c r="WP1805" s="2"/>
      <c r="WQ1805" s="2"/>
      <c r="WR1805" s="2"/>
      <c r="WS1805" s="2"/>
      <c r="WT1805" s="2"/>
      <c r="WU1805" s="2"/>
      <c r="WV1805" s="2"/>
      <c r="WW1805" s="2"/>
      <c r="WX1805" s="2"/>
      <c r="WY1805" s="2"/>
      <c r="WZ1805" s="2"/>
      <c r="XA1805" s="2"/>
      <c r="XB1805" s="2"/>
      <c r="XC1805" s="2"/>
      <c r="XD1805" s="2"/>
      <c r="XE1805" s="2"/>
      <c r="XF1805" s="2"/>
      <c r="XG1805" s="2"/>
      <c r="XH1805" s="2"/>
      <c r="XI1805" s="2"/>
      <c r="XJ1805" s="2"/>
      <c r="XK1805" s="2"/>
      <c r="XL1805" s="2"/>
      <c r="XM1805" s="2"/>
      <c r="XN1805" s="2"/>
      <c r="XO1805" s="2"/>
      <c r="XP1805" s="2"/>
      <c r="XQ1805" s="2"/>
      <c r="XR1805" s="2"/>
      <c r="XS1805" s="2"/>
      <c r="XT1805" s="2"/>
      <c r="XU1805" s="2"/>
      <c r="XV1805" s="2"/>
      <c r="XW1805" s="2"/>
      <c r="XX1805" s="2"/>
      <c r="XY1805" s="2"/>
      <c r="XZ1805" s="2"/>
      <c r="YA1805" s="2"/>
      <c r="YB1805" s="2"/>
      <c r="YC1805" s="2"/>
      <c r="YD1805" s="2"/>
      <c r="YE1805" s="2"/>
      <c r="YF1805" s="2"/>
      <c r="YG1805" s="2"/>
      <c r="YH1805" s="2"/>
      <c r="YI1805" s="2"/>
      <c r="YJ1805" s="2"/>
      <c r="YK1805" s="2"/>
      <c r="YL1805" s="2"/>
      <c r="YM1805" s="2"/>
      <c r="YN1805" s="2"/>
      <c r="YO1805" s="2"/>
      <c r="YP1805" s="2"/>
      <c r="YQ1805" s="2"/>
      <c r="YR1805" s="2"/>
      <c r="YS1805" s="2"/>
      <c r="YT1805" s="2"/>
      <c r="YU1805" s="2"/>
      <c r="YV1805" s="2"/>
      <c r="YW1805" s="2"/>
      <c r="YX1805" s="2"/>
      <c r="YY1805" s="2"/>
      <c r="YZ1805" s="2"/>
      <c r="ZA1805" s="2"/>
      <c r="ZB1805" s="2"/>
      <c r="ZC1805" s="2"/>
      <c r="ZD1805" s="2"/>
      <c r="ZE1805" s="2"/>
      <c r="ZF1805" s="2"/>
      <c r="ZG1805" s="2"/>
      <c r="ZH1805" s="2"/>
      <c r="ZI1805" s="2"/>
      <c r="ZJ1805" s="2"/>
      <c r="ZK1805" s="2"/>
      <c r="ZL1805" s="2"/>
      <c r="ZM1805" s="2"/>
      <c r="ZN1805" s="2"/>
      <c r="ZO1805" s="2"/>
      <c r="ZP1805" s="2"/>
      <c r="ZQ1805" s="2"/>
      <c r="ZR1805" s="2"/>
      <c r="ZS1805" s="2"/>
      <c r="ZT1805" s="2"/>
      <c r="ZU1805" s="2"/>
      <c r="ZV1805" s="2"/>
      <c r="ZW1805" s="2"/>
      <c r="ZX1805" s="2"/>
      <c r="ZY1805" s="2"/>
      <c r="ZZ1805" s="2"/>
      <c r="AAA1805" s="2"/>
      <c r="AAB1805" s="2"/>
      <c r="AAC1805" s="2"/>
      <c r="AAD1805" s="2"/>
      <c r="AAE1805" s="2"/>
      <c r="AAF1805" s="2"/>
      <c r="AAG1805" s="2"/>
      <c r="AAH1805" s="2"/>
      <c r="AAI1805" s="2"/>
      <c r="AAJ1805" s="2"/>
      <c r="AAK1805" s="2"/>
      <c r="AAL1805" s="2"/>
      <c r="AAM1805" s="2"/>
      <c r="AAN1805" s="2"/>
      <c r="AAO1805" s="2"/>
      <c r="AAP1805" s="2"/>
      <c r="AAQ1805" s="2"/>
      <c r="AAR1805" s="2"/>
      <c r="AAS1805" s="2"/>
      <c r="AAT1805" s="2"/>
      <c r="AAU1805" s="2"/>
      <c r="AAV1805" s="2"/>
      <c r="AAW1805" s="2"/>
      <c r="AAX1805" s="2"/>
      <c r="AAY1805" s="2"/>
      <c r="AAZ1805" s="2"/>
      <c r="ABA1805" s="2"/>
      <c r="ABB1805" s="2"/>
      <c r="ABC1805" s="2"/>
      <c r="ABD1805" s="2"/>
      <c r="ABE1805" s="2"/>
      <c r="ABF1805" s="2"/>
      <c r="ABG1805" s="2"/>
      <c r="ABH1805" s="2"/>
      <c r="ABI1805" s="2"/>
      <c r="ABJ1805" s="2"/>
      <c r="ABK1805" s="2"/>
      <c r="ABL1805" s="2"/>
      <c r="ABM1805" s="2"/>
      <c r="ABN1805" s="2"/>
      <c r="ABO1805" s="2"/>
      <c r="ABP1805" s="2"/>
      <c r="ABQ1805" s="2"/>
      <c r="ABR1805" s="2"/>
      <c r="ABS1805" s="2"/>
      <c r="ABT1805" s="2"/>
      <c r="ABU1805" s="2"/>
      <c r="ABV1805" s="2"/>
      <c r="ABW1805" s="2"/>
      <c r="ABX1805" s="2"/>
      <c r="ABY1805" s="2"/>
      <c r="ABZ1805" s="2"/>
      <c r="ACA1805" s="2"/>
      <c r="ACB1805" s="2"/>
      <c r="ACC1805" s="2"/>
      <c r="ACD1805" s="2"/>
      <c r="ACE1805" s="2"/>
      <c r="ACF1805" s="2"/>
      <c r="ACG1805" s="2"/>
      <c r="ACH1805" s="2"/>
      <c r="ACI1805" s="2"/>
      <c r="ACJ1805" s="2"/>
      <c r="ACK1805" s="2"/>
      <c r="ACL1805" s="2"/>
      <c r="ACM1805" s="2"/>
      <c r="ACN1805" s="2"/>
      <c r="ACO1805" s="2"/>
      <c r="ACP1805" s="2"/>
      <c r="ACQ1805" s="2"/>
      <c r="ACR1805" s="2"/>
      <c r="ACS1805" s="2"/>
      <c r="ACT1805" s="2"/>
      <c r="ACU1805" s="2"/>
      <c r="ACV1805" s="2"/>
      <c r="ACW1805" s="2"/>
      <c r="ACX1805" s="2"/>
      <c r="ACY1805" s="2"/>
      <c r="ACZ1805" s="2"/>
      <c r="ADA1805" s="2"/>
      <c r="ADB1805" s="2"/>
      <c r="ADC1805" s="2"/>
      <c r="ADD1805" s="2"/>
      <c r="ADE1805" s="2"/>
      <c r="ADF1805" s="2"/>
      <c r="ADG1805" s="2"/>
      <c r="ADH1805" s="2"/>
      <c r="ADI1805" s="2"/>
      <c r="ADJ1805" s="2"/>
      <c r="ADK1805" s="2"/>
      <c r="ADL1805" s="2"/>
      <c r="ADM1805" s="2"/>
      <c r="ADN1805" s="2"/>
      <c r="ADO1805" s="2"/>
      <c r="ADP1805" s="2"/>
      <c r="ADQ1805" s="2"/>
      <c r="ADR1805" s="2"/>
      <c r="ADS1805" s="2"/>
      <c r="ADT1805" s="2"/>
      <c r="ADU1805" s="2"/>
      <c r="ADV1805" s="2"/>
      <c r="ADW1805" s="2"/>
      <c r="ADX1805" s="2"/>
      <c r="ADY1805" s="2"/>
      <c r="ADZ1805" s="2"/>
      <c r="AEA1805" s="2"/>
      <c r="AEB1805" s="2"/>
      <c r="AEC1805" s="2"/>
      <c r="AED1805" s="2"/>
      <c r="AEE1805" s="2"/>
      <c r="AEF1805" s="2"/>
      <c r="AEG1805" s="2"/>
      <c r="AEH1805" s="2"/>
      <c r="AEI1805" s="2"/>
      <c r="AEJ1805" s="2"/>
      <c r="AEK1805" s="2"/>
      <c r="AEL1805" s="2"/>
      <c r="AEM1805" s="2"/>
      <c r="AEN1805" s="2"/>
      <c r="AEO1805" s="2"/>
      <c r="AEP1805" s="2"/>
      <c r="AEQ1805" s="2"/>
      <c r="AER1805" s="2"/>
      <c r="AES1805" s="2"/>
      <c r="AET1805" s="2"/>
      <c r="AEU1805" s="2"/>
      <c r="AEV1805" s="2"/>
      <c r="AEW1805" s="2"/>
      <c r="AEX1805" s="2"/>
      <c r="AEY1805" s="2"/>
      <c r="AEZ1805" s="2"/>
      <c r="AFA1805" s="2"/>
      <c r="AFB1805" s="2"/>
      <c r="AFC1805" s="2"/>
      <c r="AFD1805" s="2"/>
      <c r="AFE1805" s="2"/>
      <c r="AFF1805" s="2"/>
      <c r="AFG1805" s="2"/>
      <c r="AFH1805" s="2"/>
      <c r="AFI1805" s="2"/>
      <c r="AFJ1805" s="2"/>
      <c r="AFK1805" s="2"/>
      <c r="AFL1805" s="2"/>
      <c r="AFM1805" s="2"/>
      <c r="AFN1805" s="2"/>
      <c r="AFO1805" s="2"/>
      <c r="AFP1805" s="2"/>
      <c r="AFQ1805" s="2"/>
      <c r="AFR1805" s="2"/>
      <c r="AFS1805" s="2"/>
      <c r="AFT1805" s="2"/>
      <c r="AFU1805" s="2"/>
      <c r="AFV1805" s="2"/>
      <c r="AFW1805" s="2"/>
      <c r="AFX1805" s="2"/>
      <c r="AFY1805" s="2"/>
      <c r="AFZ1805" s="2"/>
      <c r="AGA1805" s="2"/>
      <c r="AGB1805" s="2"/>
      <c r="AGC1805" s="2"/>
      <c r="AGD1805" s="2"/>
      <c r="AGE1805" s="2"/>
      <c r="AGF1805" s="2"/>
      <c r="AGG1805" s="2"/>
      <c r="AGH1805" s="2"/>
      <c r="AGI1805" s="2"/>
      <c r="AGJ1805" s="2"/>
      <c r="AGK1805" s="2"/>
      <c r="AGL1805" s="2"/>
      <c r="AGM1805" s="2"/>
      <c r="AGN1805" s="2"/>
      <c r="AGO1805" s="2"/>
      <c r="AGP1805" s="2"/>
      <c r="AGQ1805" s="2"/>
      <c r="AGR1805" s="2"/>
      <c r="AGS1805" s="2"/>
      <c r="AGT1805" s="2"/>
      <c r="AGU1805" s="2"/>
      <c r="AGV1805" s="2"/>
      <c r="AGW1805" s="2"/>
      <c r="AGX1805" s="2"/>
      <c r="AGY1805" s="2"/>
      <c r="AGZ1805" s="2"/>
      <c r="AHA1805" s="2"/>
      <c r="AHB1805" s="2"/>
      <c r="AHC1805" s="2"/>
      <c r="AHD1805" s="2"/>
      <c r="AHE1805" s="2"/>
      <c r="AHF1805" s="2"/>
      <c r="AHG1805" s="2"/>
      <c r="AHH1805" s="2"/>
      <c r="AHI1805" s="2"/>
      <c r="AHJ1805" s="2"/>
      <c r="AHK1805" s="2"/>
      <c r="AHL1805" s="2"/>
      <c r="AHM1805" s="2"/>
      <c r="AHN1805" s="2"/>
      <c r="AHO1805" s="2"/>
      <c r="AHP1805" s="2"/>
      <c r="AHQ1805" s="2"/>
      <c r="AHR1805" s="2"/>
      <c r="AHS1805" s="2"/>
      <c r="AHT1805" s="2"/>
      <c r="AHU1805" s="2"/>
      <c r="AHV1805" s="2"/>
      <c r="AHW1805" s="2"/>
      <c r="AHX1805" s="2"/>
      <c r="AHY1805" s="2"/>
      <c r="AHZ1805" s="2"/>
      <c r="AIA1805" s="2"/>
      <c r="AIB1805" s="2"/>
      <c r="AIC1805" s="2"/>
      <c r="AID1805" s="2"/>
      <c r="AIE1805" s="2"/>
      <c r="AIF1805" s="2"/>
      <c r="AIG1805" s="2"/>
      <c r="AIH1805" s="2"/>
      <c r="AII1805" s="2"/>
      <c r="AIJ1805" s="2"/>
      <c r="AIK1805" s="2"/>
      <c r="AIL1805" s="2"/>
      <c r="AIM1805" s="2"/>
      <c r="AIN1805" s="2"/>
      <c r="AIO1805" s="2"/>
      <c r="AIP1805" s="2"/>
      <c r="AIQ1805" s="2"/>
      <c r="AIR1805" s="2"/>
      <c r="AIS1805" s="2"/>
      <c r="AIT1805" s="2"/>
      <c r="AIU1805" s="2"/>
      <c r="AIV1805" s="2"/>
      <c r="AIW1805" s="2"/>
      <c r="AIX1805" s="2"/>
      <c r="AIY1805" s="2"/>
      <c r="AIZ1805" s="2"/>
      <c r="AJA1805" s="2"/>
      <c r="AJB1805" s="2"/>
      <c r="AJC1805" s="2"/>
      <c r="AJD1805" s="2"/>
      <c r="AJE1805" s="2"/>
      <c r="AJF1805" s="2"/>
      <c r="AJG1805" s="2"/>
      <c r="AJH1805" s="2"/>
      <c r="AJI1805" s="2"/>
      <c r="AJJ1805" s="2"/>
      <c r="AJK1805" s="2"/>
      <c r="AJL1805" s="2"/>
      <c r="AJM1805" s="2"/>
      <c r="AJN1805" s="2"/>
      <c r="AJO1805" s="2"/>
      <c r="AJP1805" s="2"/>
      <c r="AJQ1805" s="2"/>
      <c r="AJR1805" s="2"/>
      <c r="AJS1805" s="2"/>
      <c r="AJT1805" s="2"/>
      <c r="AJU1805" s="2"/>
      <c r="AJV1805" s="2"/>
      <c r="AJW1805" s="2"/>
      <c r="AJX1805" s="2"/>
      <c r="AJY1805" s="2"/>
      <c r="AJZ1805" s="2"/>
      <c r="AKA1805" s="2"/>
      <c r="AKB1805" s="2"/>
      <c r="AKC1805" s="2"/>
      <c r="AKD1805" s="2"/>
      <c r="AKE1805" s="2"/>
      <c r="AKF1805" s="2"/>
      <c r="AKG1805" s="2"/>
      <c r="AKH1805" s="2"/>
      <c r="AKI1805" s="2"/>
      <c r="AKJ1805" s="2"/>
      <c r="AKK1805" s="2"/>
      <c r="AKL1805" s="2"/>
      <c r="AKM1805" s="2"/>
      <c r="AKN1805" s="2"/>
      <c r="AKO1805" s="2"/>
      <c r="AKP1805" s="2"/>
      <c r="AKQ1805" s="2"/>
      <c r="AKR1805" s="2"/>
      <c r="AKS1805" s="2"/>
      <c r="AKT1805" s="2"/>
      <c r="AKU1805" s="2"/>
      <c r="AKV1805" s="2"/>
      <c r="AKW1805" s="2"/>
      <c r="AKX1805" s="2"/>
      <c r="AKY1805" s="2"/>
      <c r="AKZ1805" s="2"/>
      <c r="ALA1805" s="2"/>
      <c r="ALB1805" s="2"/>
      <c r="ALC1805" s="2"/>
      <c r="ALD1805" s="2"/>
      <c r="ALE1805" s="2"/>
      <c r="ALF1805" s="2"/>
      <c r="ALG1805" s="2"/>
      <c r="ALH1805" s="2"/>
      <c r="ALI1805" s="2"/>
      <c r="ALJ1805" s="2"/>
      <c r="ALK1805" s="2"/>
      <c r="ALL1805" s="2"/>
      <c r="ALM1805" s="2"/>
      <c r="ALN1805" s="2"/>
      <c r="ALO1805" s="2"/>
      <c r="ALP1805" s="2"/>
      <c r="ALQ1805" s="2"/>
      <c r="ALR1805" s="2"/>
      <c r="ALS1805" s="2"/>
      <c r="ALT1805" s="2"/>
      <c r="ALU1805" s="2"/>
      <c r="ALV1805" s="2"/>
      <c r="ALW1805" s="2"/>
      <c r="ALX1805" s="2"/>
      <c r="ALY1805" s="2"/>
      <c r="ALZ1805" s="2"/>
      <c r="AMA1805" s="2"/>
      <c r="AMB1805" s="2"/>
      <c r="AMC1805" s="2"/>
      <c r="AMD1805" s="2"/>
      <c r="AME1805" s="2"/>
      <c r="AMF1805" s="2"/>
      <c r="AMG1805" s="2"/>
      <c r="AMH1805" s="2"/>
      <c r="AMI1805" s="2"/>
      <c r="AMJ1805" s="2"/>
    </row>
    <row r="1806" spans="1:1024" customFormat="1" ht="14.1" customHeight="1">
      <c r="A1806" s="1"/>
      <c r="B1806" s="2"/>
      <c r="C1806" s="2"/>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c r="IR1806" s="2"/>
      <c r="IS1806" s="2"/>
      <c r="IT1806" s="2"/>
      <c r="IU1806" s="2"/>
      <c r="IV1806" s="2"/>
      <c r="IW1806" s="2"/>
      <c r="IX1806" s="2"/>
      <c r="IY1806" s="2"/>
      <c r="IZ1806" s="2"/>
      <c r="JA1806" s="2"/>
      <c r="JB1806" s="2"/>
      <c r="JC1806" s="2"/>
      <c r="JD1806" s="2"/>
      <c r="JE1806" s="2"/>
      <c r="JF1806" s="2"/>
      <c r="JG1806" s="2"/>
      <c r="JH1806" s="2"/>
      <c r="JI1806" s="2"/>
      <c r="JJ1806" s="2"/>
      <c r="JK1806" s="2"/>
      <c r="JL1806" s="2"/>
      <c r="JM1806" s="2"/>
      <c r="JN1806" s="2"/>
      <c r="JO1806" s="2"/>
      <c r="JP1806" s="2"/>
      <c r="JQ1806" s="2"/>
      <c r="JR1806" s="2"/>
      <c r="JS1806" s="2"/>
      <c r="JT1806" s="2"/>
      <c r="JU1806" s="2"/>
      <c r="JV1806" s="2"/>
      <c r="JW1806" s="2"/>
      <c r="JX1806" s="2"/>
      <c r="JY1806" s="2"/>
      <c r="JZ1806" s="2"/>
      <c r="KA1806" s="2"/>
      <c r="KB1806" s="2"/>
      <c r="KC1806" s="2"/>
      <c r="KD1806" s="2"/>
      <c r="KE1806" s="2"/>
      <c r="KF1806" s="2"/>
      <c r="KG1806" s="2"/>
      <c r="KH1806" s="2"/>
      <c r="KI1806" s="2"/>
      <c r="KJ1806" s="2"/>
      <c r="KK1806" s="2"/>
      <c r="KL1806" s="2"/>
      <c r="KM1806" s="2"/>
      <c r="KN1806" s="2"/>
      <c r="KO1806" s="2"/>
      <c r="KP1806" s="2"/>
      <c r="KQ1806" s="2"/>
      <c r="KR1806" s="2"/>
      <c r="KS1806" s="2"/>
      <c r="KT1806" s="2"/>
      <c r="KU1806" s="2"/>
      <c r="KV1806" s="2"/>
      <c r="KW1806" s="2"/>
      <c r="KX1806" s="2"/>
      <c r="KY1806" s="2"/>
      <c r="KZ1806" s="2"/>
      <c r="LA1806" s="2"/>
      <c r="LB1806" s="2"/>
      <c r="LC1806" s="2"/>
      <c r="LD1806" s="2"/>
      <c r="LE1806" s="2"/>
      <c r="LF1806" s="2"/>
      <c r="LG1806" s="2"/>
      <c r="LH1806" s="2"/>
      <c r="LI1806" s="2"/>
      <c r="LJ1806" s="2"/>
      <c r="LK1806" s="2"/>
      <c r="LL1806" s="2"/>
      <c r="LM1806" s="2"/>
      <c r="LN1806" s="2"/>
      <c r="LO1806" s="2"/>
      <c r="LP1806" s="2"/>
      <c r="LQ1806" s="2"/>
      <c r="LR1806" s="2"/>
      <c r="LS1806" s="2"/>
      <c r="LT1806" s="2"/>
      <c r="LU1806" s="2"/>
      <c r="LV1806" s="2"/>
      <c r="LW1806" s="2"/>
      <c r="LX1806" s="2"/>
      <c r="LY1806" s="2"/>
      <c r="LZ1806" s="2"/>
      <c r="MA1806" s="2"/>
      <c r="MB1806" s="2"/>
      <c r="MC1806" s="2"/>
      <c r="MD1806" s="2"/>
      <c r="ME1806" s="2"/>
      <c r="MF1806" s="2"/>
      <c r="MG1806" s="2"/>
      <c r="MH1806" s="2"/>
      <c r="MI1806" s="2"/>
      <c r="MJ1806" s="2"/>
      <c r="MK1806" s="2"/>
      <c r="ML1806" s="2"/>
      <c r="MM1806" s="2"/>
      <c r="MN1806" s="2"/>
      <c r="MO1806" s="2"/>
      <c r="MP1806" s="2"/>
      <c r="MQ1806" s="2"/>
      <c r="MR1806" s="2"/>
      <c r="MS1806" s="2"/>
      <c r="MT1806" s="2"/>
      <c r="MU1806" s="2"/>
      <c r="MV1806" s="2"/>
      <c r="MW1806" s="2"/>
      <c r="MX1806" s="2"/>
      <c r="MY1806" s="2"/>
      <c r="MZ1806" s="2"/>
      <c r="NA1806" s="2"/>
      <c r="NB1806" s="2"/>
      <c r="NC1806" s="2"/>
      <c r="ND1806" s="2"/>
      <c r="NE1806" s="2"/>
      <c r="NF1806" s="2"/>
      <c r="NG1806" s="2"/>
      <c r="NH1806" s="2"/>
      <c r="NI1806" s="2"/>
      <c r="NJ1806" s="2"/>
      <c r="NK1806" s="2"/>
      <c r="NL1806" s="2"/>
      <c r="NM1806" s="2"/>
      <c r="NN1806" s="2"/>
      <c r="NO1806" s="2"/>
      <c r="NP1806" s="2"/>
      <c r="NQ1806" s="2"/>
      <c r="NR1806" s="2"/>
      <c r="NS1806" s="2"/>
      <c r="NT1806" s="2"/>
      <c r="NU1806" s="2"/>
      <c r="NV1806" s="2"/>
      <c r="NW1806" s="2"/>
      <c r="NX1806" s="2"/>
      <c r="NY1806" s="2"/>
      <c r="NZ1806" s="2"/>
      <c r="OA1806" s="2"/>
      <c r="OB1806" s="2"/>
      <c r="OC1806" s="2"/>
      <c r="OD1806" s="2"/>
      <c r="OE1806" s="2"/>
      <c r="OF1806" s="2"/>
      <c r="OG1806" s="2"/>
      <c r="OH1806" s="2"/>
      <c r="OI1806" s="2"/>
      <c r="OJ1806" s="2"/>
      <c r="OK1806" s="2"/>
      <c r="OL1806" s="2"/>
      <c r="OM1806" s="2"/>
      <c r="ON1806" s="2"/>
      <c r="OO1806" s="2"/>
      <c r="OP1806" s="2"/>
      <c r="OQ1806" s="2"/>
      <c r="OR1806" s="2"/>
      <c r="OS1806" s="2"/>
      <c r="OT1806" s="2"/>
      <c r="OU1806" s="2"/>
      <c r="OV1806" s="2"/>
      <c r="OW1806" s="2"/>
      <c r="OX1806" s="2"/>
      <c r="OY1806" s="2"/>
      <c r="OZ1806" s="2"/>
      <c r="PA1806" s="2"/>
      <c r="PB1806" s="2"/>
      <c r="PC1806" s="2"/>
      <c r="PD1806" s="2"/>
      <c r="PE1806" s="2"/>
      <c r="PF1806" s="2"/>
      <c r="PG1806" s="2"/>
      <c r="PH1806" s="2"/>
      <c r="PI1806" s="2"/>
      <c r="PJ1806" s="2"/>
      <c r="PK1806" s="2"/>
      <c r="PL1806" s="2"/>
      <c r="PM1806" s="2"/>
      <c r="PN1806" s="2"/>
      <c r="PO1806" s="2"/>
      <c r="PP1806" s="2"/>
      <c r="PQ1806" s="2"/>
      <c r="PR1806" s="2"/>
      <c r="PS1806" s="2"/>
      <c r="PT1806" s="2"/>
      <c r="PU1806" s="2"/>
      <c r="PV1806" s="2"/>
      <c r="PW1806" s="2"/>
      <c r="PX1806" s="2"/>
      <c r="PY1806" s="2"/>
      <c r="PZ1806" s="2"/>
      <c r="QA1806" s="2"/>
      <c r="QB1806" s="2"/>
      <c r="QC1806" s="2"/>
      <c r="QD1806" s="2"/>
      <c r="QE1806" s="2"/>
      <c r="QF1806" s="2"/>
      <c r="QG1806" s="2"/>
      <c r="QH1806" s="2"/>
      <c r="QI1806" s="2"/>
      <c r="QJ1806" s="2"/>
      <c r="QK1806" s="2"/>
      <c r="QL1806" s="2"/>
      <c r="QM1806" s="2"/>
      <c r="QN1806" s="2"/>
      <c r="QO1806" s="2"/>
      <c r="QP1806" s="2"/>
      <c r="QQ1806" s="2"/>
      <c r="QR1806" s="2"/>
      <c r="QS1806" s="2"/>
      <c r="QT1806" s="2"/>
      <c r="QU1806" s="2"/>
      <c r="QV1806" s="2"/>
      <c r="QW1806" s="2"/>
      <c r="QX1806" s="2"/>
      <c r="QY1806" s="2"/>
      <c r="QZ1806" s="2"/>
      <c r="RA1806" s="2"/>
      <c r="RB1806" s="2"/>
      <c r="RC1806" s="2"/>
      <c r="RD1806" s="2"/>
      <c r="RE1806" s="2"/>
      <c r="RF1806" s="2"/>
      <c r="RG1806" s="2"/>
      <c r="RH1806" s="2"/>
      <c r="RI1806" s="2"/>
      <c r="RJ1806" s="2"/>
      <c r="RK1806" s="2"/>
      <c r="RL1806" s="2"/>
      <c r="RM1806" s="2"/>
      <c r="RN1806" s="2"/>
      <c r="RO1806" s="2"/>
      <c r="RP1806" s="2"/>
      <c r="RQ1806" s="2"/>
      <c r="RR1806" s="2"/>
      <c r="RS1806" s="2"/>
      <c r="RT1806" s="2"/>
      <c r="RU1806" s="2"/>
      <c r="RV1806" s="2"/>
      <c r="RW1806" s="2"/>
      <c r="RX1806" s="2"/>
      <c r="RY1806" s="2"/>
      <c r="RZ1806" s="2"/>
      <c r="SA1806" s="2"/>
      <c r="SB1806" s="2"/>
      <c r="SC1806" s="2"/>
      <c r="SD1806" s="2"/>
      <c r="SE1806" s="2"/>
      <c r="SF1806" s="2"/>
      <c r="SG1806" s="2"/>
      <c r="SH1806" s="2"/>
      <c r="SI1806" s="2"/>
      <c r="SJ1806" s="2"/>
      <c r="SK1806" s="2"/>
      <c r="SL1806" s="2"/>
      <c r="SM1806" s="2"/>
      <c r="SN1806" s="2"/>
      <c r="SO1806" s="2"/>
      <c r="SP1806" s="2"/>
      <c r="SQ1806" s="2"/>
      <c r="SR1806" s="2"/>
      <c r="SS1806" s="2"/>
      <c r="ST1806" s="2"/>
      <c r="SU1806" s="2"/>
      <c r="SV1806" s="2"/>
      <c r="SW1806" s="2"/>
      <c r="SX1806" s="2"/>
      <c r="SY1806" s="2"/>
      <c r="SZ1806" s="2"/>
      <c r="TA1806" s="2"/>
      <c r="TB1806" s="2"/>
      <c r="TC1806" s="2"/>
      <c r="TD1806" s="2"/>
      <c r="TE1806" s="2"/>
      <c r="TF1806" s="2"/>
      <c r="TG1806" s="2"/>
      <c r="TH1806" s="2"/>
      <c r="TI1806" s="2"/>
      <c r="TJ1806" s="2"/>
      <c r="TK1806" s="2"/>
      <c r="TL1806" s="2"/>
      <c r="TM1806" s="2"/>
      <c r="TN1806" s="2"/>
      <c r="TO1806" s="2"/>
      <c r="TP1806" s="2"/>
      <c r="TQ1806" s="2"/>
      <c r="TR1806" s="2"/>
      <c r="TS1806" s="2"/>
      <c r="TT1806" s="2"/>
      <c r="TU1806" s="2"/>
      <c r="TV1806" s="2"/>
      <c r="TW1806" s="2"/>
      <c r="TX1806" s="2"/>
      <c r="TY1806" s="2"/>
      <c r="TZ1806" s="2"/>
      <c r="UA1806" s="2"/>
      <c r="UB1806" s="2"/>
      <c r="UC1806" s="2"/>
      <c r="UD1806" s="2"/>
      <c r="UE1806" s="2"/>
      <c r="UF1806" s="2"/>
      <c r="UG1806" s="2"/>
      <c r="UH1806" s="2"/>
      <c r="UI1806" s="2"/>
      <c r="UJ1806" s="2"/>
      <c r="UK1806" s="2"/>
      <c r="UL1806" s="2"/>
      <c r="UM1806" s="2"/>
      <c r="UN1806" s="2"/>
      <c r="UO1806" s="2"/>
      <c r="UP1806" s="2"/>
      <c r="UQ1806" s="2"/>
      <c r="UR1806" s="2"/>
      <c r="US1806" s="2"/>
      <c r="UT1806" s="2"/>
      <c r="UU1806" s="2"/>
      <c r="UV1806" s="2"/>
      <c r="UW1806" s="2"/>
      <c r="UX1806" s="2"/>
      <c r="UY1806" s="2"/>
      <c r="UZ1806" s="2"/>
      <c r="VA1806" s="2"/>
      <c r="VB1806" s="2"/>
      <c r="VC1806" s="2"/>
      <c r="VD1806" s="2"/>
      <c r="VE1806" s="2"/>
      <c r="VF1806" s="2"/>
      <c r="VG1806" s="2"/>
      <c r="VH1806" s="2"/>
      <c r="VI1806" s="2"/>
      <c r="VJ1806" s="2"/>
      <c r="VK1806" s="2"/>
      <c r="VL1806" s="2"/>
      <c r="VM1806" s="2"/>
      <c r="VN1806" s="2"/>
      <c r="VO1806" s="2"/>
      <c r="VP1806" s="2"/>
      <c r="VQ1806" s="2"/>
      <c r="VR1806" s="2"/>
      <c r="VS1806" s="2"/>
      <c r="VT1806" s="2"/>
      <c r="VU1806" s="2"/>
      <c r="VV1806" s="2"/>
      <c r="VW1806" s="2"/>
      <c r="VX1806" s="2"/>
      <c r="VY1806" s="2"/>
      <c r="VZ1806" s="2"/>
      <c r="WA1806" s="2"/>
      <c r="WB1806" s="2"/>
      <c r="WC1806" s="2"/>
      <c r="WD1806" s="2"/>
      <c r="WE1806" s="2"/>
      <c r="WF1806" s="2"/>
      <c r="WG1806" s="2"/>
      <c r="WH1806" s="2"/>
      <c r="WI1806" s="2"/>
      <c r="WJ1806" s="2"/>
      <c r="WK1806" s="2"/>
      <c r="WL1806" s="2"/>
      <c r="WM1806" s="2"/>
      <c r="WN1806" s="2"/>
      <c r="WO1806" s="2"/>
      <c r="WP1806" s="2"/>
      <c r="WQ1806" s="2"/>
      <c r="WR1806" s="2"/>
      <c r="WS1806" s="2"/>
      <c r="WT1806" s="2"/>
      <c r="WU1806" s="2"/>
      <c r="WV1806" s="2"/>
      <c r="WW1806" s="2"/>
      <c r="WX1806" s="2"/>
      <c r="WY1806" s="2"/>
      <c r="WZ1806" s="2"/>
      <c r="XA1806" s="2"/>
      <c r="XB1806" s="2"/>
      <c r="XC1806" s="2"/>
      <c r="XD1806" s="2"/>
      <c r="XE1806" s="2"/>
      <c r="XF1806" s="2"/>
      <c r="XG1806" s="2"/>
      <c r="XH1806" s="2"/>
      <c r="XI1806" s="2"/>
      <c r="XJ1806" s="2"/>
      <c r="XK1806" s="2"/>
      <c r="XL1806" s="2"/>
      <c r="XM1806" s="2"/>
      <c r="XN1806" s="2"/>
      <c r="XO1806" s="2"/>
      <c r="XP1806" s="2"/>
      <c r="XQ1806" s="2"/>
      <c r="XR1806" s="2"/>
      <c r="XS1806" s="2"/>
      <c r="XT1806" s="2"/>
      <c r="XU1806" s="2"/>
      <c r="XV1806" s="2"/>
      <c r="XW1806" s="2"/>
      <c r="XX1806" s="2"/>
      <c r="XY1806" s="2"/>
      <c r="XZ1806" s="2"/>
      <c r="YA1806" s="2"/>
      <c r="YB1806" s="2"/>
      <c r="YC1806" s="2"/>
      <c r="YD1806" s="2"/>
      <c r="YE1806" s="2"/>
      <c r="YF1806" s="2"/>
      <c r="YG1806" s="2"/>
      <c r="YH1806" s="2"/>
      <c r="YI1806" s="2"/>
      <c r="YJ1806" s="2"/>
      <c r="YK1806" s="2"/>
      <c r="YL1806" s="2"/>
      <c r="YM1806" s="2"/>
      <c r="YN1806" s="2"/>
      <c r="YO1806" s="2"/>
      <c r="YP1806" s="2"/>
      <c r="YQ1806" s="2"/>
      <c r="YR1806" s="2"/>
      <c r="YS1806" s="2"/>
      <c r="YT1806" s="2"/>
      <c r="YU1806" s="2"/>
      <c r="YV1806" s="2"/>
      <c r="YW1806" s="2"/>
      <c r="YX1806" s="2"/>
      <c r="YY1806" s="2"/>
      <c r="YZ1806" s="2"/>
      <c r="ZA1806" s="2"/>
      <c r="ZB1806" s="2"/>
      <c r="ZC1806" s="2"/>
      <c r="ZD1806" s="2"/>
      <c r="ZE1806" s="2"/>
      <c r="ZF1806" s="2"/>
      <c r="ZG1806" s="2"/>
      <c r="ZH1806" s="2"/>
      <c r="ZI1806" s="2"/>
      <c r="ZJ1806" s="2"/>
      <c r="ZK1806" s="2"/>
      <c r="ZL1806" s="2"/>
      <c r="ZM1806" s="2"/>
      <c r="ZN1806" s="2"/>
      <c r="ZO1806" s="2"/>
      <c r="ZP1806" s="2"/>
      <c r="ZQ1806" s="2"/>
      <c r="ZR1806" s="2"/>
      <c r="ZS1806" s="2"/>
      <c r="ZT1806" s="2"/>
      <c r="ZU1806" s="2"/>
      <c r="ZV1806" s="2"/>
      <c r="ZW1806" s="2"/>
      <c r="ZX1806" s="2"/>
      <c r="ZY1806" s="2"/>
      <c r="ZZ1806" s="2"/>
      <c r="AAA1806" s="2"/>
      <c r="AAB1806" s="2"/>
      <c r="AAC1806" s="2"/>
      <c r="AAD1806" s="2"/>
      <c r="AAE1806" s="2"/>
      <c r="AAF1806" s="2"/>
      <c r="AAG1806" s="2"/>
      <c r="AAH1806" s="2"/>
      <c r="AAI1806" s="2"/>
      <c r="AAJ1806" s="2"/>
      <c r="AAK1806" s="2"/>
      <c r="AAL1806" s="2"/>
      <c r="AAM1806" s="2"/>
      <c r="AAN1806" s="2"/>
      <c r="AAO1806" s="2"/>
      <c r="AAP1806" s="2"/>
      <c r="AAQ1806" s="2"/>
      <c r="AAR1806" s="2"/>
      <c r="AAS1806" s="2"/>
      <c r="AAT1806" s="2"/>
      <c r="AAU1806" s="2"/>
      <c r="AAV1806" s="2"/>
      <c r="AAW1806" s="2"/>
      <c r="AAX1806" s="2"/>
      <c r="AAY1806" s="2"/>
      <c r="AAZ1806" s="2"/>
      <c r="ABA1806" s="2"/>
      <c r="ABB1806" s="2"/>
      <c r="ABC1806" s="2"/>
      <c r="ABD1806" s="2"/>
      <c r="ABE1806" s="2"/>
      <c r="ABF1806" s="2"/>
      <c r="ABG1806" s="2"/>
      <c r="ABH1806" s="2"/>
      <c r="ABI1806" s="2"/>
      <c r="ABJ1806" s="2"/>
      <c r="ABK1806" s="2"/>
      <c r="ABL1806" s="2"/>
      <c r="ABM1806" s="2"/>
      <c r="ABN1806" s="2"/>
      <c r="ABO1806" s="2"/>
      <c r="ABP1806" s="2"/>
      <c r="ABQ1806" s="2"/>
      <c r="ABR1806" s="2"/>
      <c r="ABS1806" s="2"/>
      <c r="ABT1806" s="2"/>
      <c r="ABU1806" s="2"/>
      <c r="ABV1806" s="2"/>
      <c r="ABW1806" s="2"/>
      <c r="ABX1806" s="2"/>
      <c r="ABY1806" s="2"/>
      <c r="ABZ1806" s="2"/>
      <c r="ACA1806" s="2"/>
      <c r="ACB1806" s="2"/>
      <c r="ACC1806" s="2"/>
      <c r="ACD1806" s="2"/>
      <c r="ACE1806" s="2"/>
      <c r="ACF1806" s="2"/>
      <c r="ACG1806" s="2"/>
      <c r="ACH1806" s="2"/>
      <c r="ACI1806" s="2"/>
      <c r="ACJ1806" s="2"/>
      <c r="ACK1806" s="2"/>
      <c r="ACL1806" s="2"/>
      <c r="ACM1806" s="2"/>
      <c r="ACN1806" s="2"/>
      <c r="ACO1806" s="2"/>
      <c r="ACP1806" s="2"/>
      <c r="ACQ1806" s="2"/>
      <c r="ACR1806" s="2"/>
      <c r="ACS1806" s="2"/>
      <c r="ACT1806" s="2"/>
      <c r="ACU1806" s="2"/>
      <c r="ACV1806" s="2"/>
      <c r="ACW1806" s="2"/>
      <c r="ACX1806" s="2"/>
      <c r="ACY1806" s="2"/>
      <c r="ACZ1806" s="2"/>
      <c r="ADA1806" s="2"/>
      <c r="ADB1806" s="2"/>
      <c r="ADC1806" s="2"/>
      <c r="ADD1806" s="2"/>
      <c r="ADE1806" s="2"/>
      <c r="ADF1806" s="2"/>
      <c r="ADG1806" s="2"/>
      <c r="ADH1806" s="2"/>
      <c r="ADI1806" s="2"/>
      <c r="ADJ1806" s="2"/>
      <c r="ADK1806" s="2"/>
      <c r="ADL1806" s="2"/>
      <c r="ADM1806" s="2"/>
      <c r="ADN1806" s="2"/>
      <c r="ADO1806" s="2"/>
      <c r="ADP1806" s="2"/>
      <c r="ADQ1806" s="2"/>
      <c r="ADR1806" s="2"/>
      <c r="ADS1806" s="2"/>
      <c r="ADT1806" s="2"/>
      <c r="ADU1806" s="2"/>
      <c r="ADV1806" s="2"/>
      <c r="ADW1806" s="2"/>
      <c r="ADX1806" s="2"/>
      <c r="ADY1806" s="2"/>
      <c r="ADZ1806" s="2"/>
      <c r="AEA1806" s="2"/>
      <c r="AEB1806" s="2"/>
      <c r="AEC1806" s="2"/>
      <c r="AED1806" s="2"/>
      <c r="AEE1806" s="2"/>
      <c r="AEF1806" s="2"/>
      <c r="AEG1806" s="2"/>
      <c r="AEH1806" s="2"/>
      <c r="AEI1806" s="2"/>
      <c r="AEJ1806" s="2"/>
      <c r="AEK1806" s="2"/>
      <c r="AEL1806" s="2"/>
      <c r="AEM1806" s="2"/>
      <c r="AEN1806" s="2"/>
      <c r="AEO1806" s="2"/>
      <c r="AEP1806" s="2"/>
      <c r="AEQ1806" s="2"/>
      <c r="AER1806" s="2"/>
      <c r="AES1806" s="2"/>
      <c r="AET1806" s="2"/>
      <c r="AEU1806" s="2"/>
      <c r="AEV1806" s="2"/>
      <c r="AEW1806" s="2"/>
      <c r="AEX1806" s="2"/>
      <c r="AEY1806" s="2"/>
      <c r="AEZ1806" s="2"/>
      <c r="AFA1806" s="2"/>
      <c r="AFB1806" s="2"/>
      <c r="AFC1806" s="2"/>
      <c r="AFD1806" s="2"/>
      <c r="AFE1806" s="2"/>
      <c r="AFF1806" s="2"/>
      <c r="AFG1806" s="2"/>
      <c r="AFH1806" s="2"/>
      <c r="AFI1806" s="2"/>
      <c r="AFJ1806" s="2"/>
      <c r="AFK1806" s="2"/>
      <c r="AFL1806" s="2"/>
      <c r="AFM1806" s="2"/>
      <c r="AFN1806" s="2"/>
      <c r="AFO1806" s="2"/>
      <c r="AFP1806" s="2"/>
      <c r="AFQ1806" s="2"/>
      <c r="AFR1806" s="2"/>
      <c r="AFS1806" s="2"/>
      <c r="AFT1806" s="2"/>
      <c r="AFU1806" s="2"/>
      <c r="AFV1806" s="2"/>
      <c r="AFW1806" s="2"/>
      <c r="AFX1806" s="2"/>
      <c r="AFY1806" s="2"/>
      <c r="AFZ1806" s="2"/>
      <c r="AGA1806" s="2"/>
      <c r="AGB1806" s="2"/>
      <c r="AGC1806" s="2"/>
      <c r="AGD1806" s="2"/>
      <c r="AGE1806" s="2"/>
      <c r="AGF1806" s="2"/>
      <c r="AGG1806" s="2"/>
      <c r="AGH1806" s="2"/>
      <c r="AGI1806" s="2"/>
      <c r="AGJ1806" s="2"/>
      <c r="AGK1806" s="2"/>
      <c r="AGL1806" s="2"/>
      <c r="AGM1806" s="2"/>
      <c r="AGN1806" s="2"/>
      <c r="AGO1806" s="2"/>
      <c r="AGP1806" s="2"/>
      <c r="AGQ1806" s="2"/>
      <c r="AGR1806" s="2"/>
      <c r="AGS1806" s="2"/>
      <c r="AGT1806" s="2"/>
      <c r="AGU1806" s="2"/>
      <c r="AGV1806" s="2"/>
      <c r="AGW1806" s="2"/>
      <c r="AGX1806" s="2"/>
      <c r="AGY1806" s="2"/>
      <c r="AGZ1806" s="2"/>
      <c r="AHA1806" s="2"/>
      <c r="AHB1806" s="2"/>
      <c r="AHC1806" s="2"/>
      <c r="AHD1806" s="2"/>
      <c r="AHE1806" s="2"/>
      <c r="AHF1806" s="2"/>
      <c r="AHG1806" s="2"/>
      <c r="AHH1806" s="2"/>
      <c r="AHI1806" s="2"/>
      <c r="AHJ1806" s="2"/>
      <c r="AHK1806" s="2"/>
      <c r="AHL1806" s="2"/>
      <c r="AHM1806" s="2"/>
      <c r="AHN1806" s="2"/>
      <c r="AHO1806" s="2"/>
      <c r="AHP1806" s="2"/>
      <c r="AHQ1806" s="2"/>
      <c r="AHR1806" s="2"/>
      <c r="AHS1806" s="2"/>
      <c r="AHT1806" s="2"/>
      <c r="AHU1806" s="2"/>
      <c r="AHV1806" s="2"/>
      <c r="AHW1806" s="2"/>
      <c r="AHX1806" s="2"/>
      <c r="AHY1806" s="2"/>
      <c r="AHZ1806" s="2"/>
      <c r="AIA1806" s="2"/>
      <c r="AIB1806" s="2"/>
      <c r="AIC1806" s="2"/>
      <c r="AID1806" s="2"/>
      <c r="AIE1806" s="2"/>
      <c r="AIF1806" s="2"/>
      <c r="AIG1806" s="2"/>
      <c r="AIH1806" s="2"/>
      <c r="AII1806" s="2"/>
      <c r="AIJ1806" s="2"/>
      <c r="AIK1806" s="2"/>
      <c r="AIL1806" s="2"/>
      <c r="AIM1806" s="2"/>
      <c r="AIN1806" s="2"/>
      <c r="AIO1806" s="2"/>
      <c r="AIP1806" s="2"/>
      <c r="AIQ1806" s="2"/>
      <c r="AIR1806" s="2"/>
      <c r="AIS1806" s="2"/>
      <c r="AIT1806" s="2"/>
      <c r="AIU1806" s="2"/>
      <c r="AIV1806" s="2"/>
      <c r="AIW1806" s="2"/>
      <c r="AIX1806" s="2"/>
      <c r="AIY1806" s="2"/>
      <c r="AIZ1806" s="2"/>
      <c r="AJA1806" s="2"/>
      <c r="AJB1806" s="2"/>
      <c r="AJC1806" s="2"/>
      <c r="AJD1806" s="2"/>
      <c r="AJE1806" s="2"/>
      <c r="AJF1806" s="2"/>
      <c r="AJG1806" s="2"/>
      <c r="AJH1806" s="2"/>
      <c r="AJI1806" s="2"/>
      <c r="AJJ1806" s="2"/>
      <c r="AJK1806" s="2"/>
      <c r="AJL1806" s="2"/>
      <c r="AJM1806" s="2"/>
      <c r="AJN1806" s="2"/>
      <c r="AJO1806" s="2"/>
      <c r="AJP1806" s="2"/>
      <c r="AJQ1806" s="2"/>
      <c r="AJR1806" s="2"/>
      <c r="AJS1806" s="2"/>
      <c r="AJT1806" s="2"/>
      <c r="AJU1806" s="2"/>
      <c r="AJV1806" s="2"/>
      <c r="AJW1806" s="2"/>
      <c r="AJX1806" s="2"/>
      <c r="AJY1806" s="2"/>
      <c r="AJZ1806" s="2"/>
      <c r="AKA1806" s="2"/>
      <c r="AKB1806" s="2"/>
      <c r="AKC1806" s="2"/>
      <c r="AKD1806" s="2"/>
      <c r="AKE1806" s="2"/>
      <c r="AKF1806" s="2"/>
      <c r="AKG1806" s="2"/>
      <c r="AKH1806" s="2"/>
      <c r="AKI1806" s="2"/>
      <c r="AKJ1806" s="2"/>
      <c r="AKK1806" s="2"/>
      <c r="AKL1806" s="2"/>
      <c r="AKM1806" s="2"/>
      <c r="AKN1806" s="2"/>
      <c r="AKO1806" s="2"/>
      <c r="AKP1806" s="2"/>
      <c r="AKQ1806" s="2"/>
      <c r="AKR1806" s="2"/>
      <c r="AKS1806" s="2"/>
      <c r="AKT1806" s="2"/>
      <c r="AKU1806" s="2"/>
      <c r="AKV1806" s="2"/>
      <c r="AKW1806" s="2"/>
      <c r="AKX1806" s="2"/>
      <c r="AKY1806" s="2"/>
      <c r="AKZ1806" s="2"/>
      <c r="ALA1806" s="2"/>
      <c r="ALB1806" s="2"/>
      <c r="ALC1806" s="2"/>
      <c r="ALD1806" s="2"/>
      <c r="ALE1806" s="2"/>
      <c r="ALF1806" s="2"/>
      <c r="ALG1806" s="2"/>
      <c r="ALH1806" s="2"/>
      <c r="ALI1806" s="2"/>
      <c r="ALJ1806" s="2"/>
      <c r="ALK1806" s="2"/>
      <c r="ALL1806" s="2"/>
      <c r="ALM1806" s="2"/>
      <c r="ALN1806" s="2"/>
      <c r="ALO1806" s="2"/>
      <c r="ALP1806" s="2"/>
      <c r="ALQ1806" s="2"/>
      <c r="ALR1806" s="2"/>
      <c r="ALS1806" s="2"/>
      <c r="ALT1806" s="2"/>
      <c r="ALU1806" s="2"/>
      <c r="ALV1806" s="2"/>
      <c r="ALW1806" s="2"/>
      <c r="ALX1806" s="2"/>
      <c r="ALY1806" s="2"/>
      <c r="ALZ1806" s="2"/>
      <c r="AMA1806" s="2"/>
      <c r="AMB1806" s="2"/>
      <c r="AMC1806" s="2"/>
      <c r="AMD1806" s="2"/>
      <c r="AME1806" s="2"/>
      <c r="AMF1806" s="2"/>
      <c r="AMG1806" s="2"/>
      <c r="AMH1806" s="2"/>
      <c r="AMI1806" s="2"/>
      <c r="AMJ1806" s="2"/>
    </row>
    <row r="1807" spans="1:1024" customFormat="1" ht="14.1" customHeight="1">
      <c r="A1807" s="1"/>
      <c r="B1807" s="2"/>
      <c r="C1807" s="2"/>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c r="IR1807" s="2"/>
      <c r="IS1807" s="2"/>
      <c r="IT1807" s="2"/>
      <c r="IU1807" s="2"/>
      <c r="IV1807" s="2"/>
      <c r="IW1807" s="2"/>
      <c r="IX1807" s="2"/>
      <c r="IY1807" s="2"/>
      <c r="IZ1807" s="2"/>
      <c r="JA1807" s="2"/>
      <c r="JB1807" s="2"/>
      <c r="JC1807" s="2"/>
      <c r="JD1807" s="2"/>
      <c r="JE1807" s="2"/>
      <c r="JF1807" s="2"/>
      <c r="JG1807" s="2"/>
      <c r="JH1807" s="2"/>
      <c r="JI1807" s="2"/>
      <c r="JJ1807" s="2"/>
      <c r="JK1807" s="2"/>
      <c r="JL1807" s="2"/>
      <c r="JM1807" s="2"/>
      <c r="JN1807" s="2"/>
      <c r="JO1807" s="2"/>
      <c r="JP1807" s="2"/>
      <c r="JQ1807" s="2"/>
      <c r="JR1807" s="2"/>
      <c r="JS1807" s="2"/>
      <c r="JT1807" s="2"/>
      <c r="JU1807" s="2"/>
      <c r="JV1807" s="2"/>
      <c r="JW1807" s="2"/>
      <c r="JX1807" s="2"/>
      <c r="JY1807" s="2"/>
      <c r="JZ1807" s="2"/>
      <c r="KA1807" s="2"/>
      <c r="KB1807" s="2"/>
      <c r="KC1807" s="2"/>
      <c r="KD1807" s="2"/>
      <c r="KE1807" s="2"/>
      <c r="KF1807" s="2"/>
      <c r="KG1807" s="2"/>
      <c r="KH1807" s="2"/>
      <c r="KI1807" s="2"/>
      <c r="KJ1807" s="2"/>
      <c r="KK1807" s="2"/>
      <c r="KL1807" s="2"/>
      <c r="KM1807" s="2"/>
      <c r="KN1807" s="2"/>
      <c r="KO1807" s="2"/>
      <c r="KP1807" s="2"/>
      <c r="KQ1807" s="2"/>
      <c r="KR1807" s="2"/>
      <c r="KS1807" s="2"/>
      <c r="KT1807" s="2"/>
      <c r="KU1807" s="2"/>
      <c r="KV1807" s="2"/>
      <c r="KW1807" s="2"/>
      <c r="KX1807" s="2"/>
      <c r="KY1807" s="2"/>
      <c r="KZ1807" s="2"/>
      <c r="LA1807" s="2"/>
      <c r="LB1807" s="2"/>
      <c r="LC1807" s="2"/>
      <c r="LD1807" s="2"/>
      <c r="LE1807" s="2"/>
      <c r="LF1807" s="2"/>
      <c r="LG1807" s="2"/>
      <c r="LH1807" s="2"/>
      <c r="LI1807" s="2"/>
      <c r="LJ1807" s="2"/>
      <c r="LK1807" s="2"/>
      <c r="LL1807" s="2"/>
      <c r="LM1807" s="2"/>
      <c r="LN1807" s="2"/>
      <c r="LO1807" s="2"/>
      <c r="LP1807" s="2"/>
      <c r="LQ1807" s="2"/>
      <c r="LR1807" s="2"/>
      <c r="LS1807" s="2"/>
      <c r="LT1807" s="2"/>
      <c r="LU1807" s="2"/>
      <c r="LV1807" s="2"/>
      <c r="LW1807" s="2"/>
      <c r="LX1807" s="2"/>
      <c r="LY1807" s="2"/>
      <c r="LZ1807" s="2"/>
      <c r="MA1807" s="2"/>
      <c r="MB1807" s="2"/>
      <c r="MC1807" s="2"/>
      <c r="MD1807" s="2"/>
      <c r="ME1807" s="2"/>
      <c r="MF1807" s="2"/>
      <c r="MG1807" s="2"/>
      <c r="MH1807" s="2"/>
      <c r="MI1807" s="2"/>
      <c r="MJ1807" s="2"/>
      <c r="MK1807" s="2"/>
      <c r="ML1807" s="2"/>
      <c r="MM1807" s="2"/>
      <c r="MN1807" s="2"/>
      <c r="MO1807" s="2"/>
      <c r="MP1807" s="2"/>
      <c r="MQ1807" s="2"/>
      <c r="MR1807" s="2"/>
      <c r="MS1807" s="2"/>
      <c r="MT1807" s="2"/>
      <c r="MU1807" s="2"/>
      <c r="MV1807" s="2"/>
      <c r="MW1807" s="2"/>
      <c r="MX1807" s="2"/>
      <c r="MY1807" s="2"/>
      <c r="MZ1807" s="2"/>
      <c r="NA1807" s="2"/>
      <c r="NB1807" s="2"/>
      <c r="NC1807" s="2"/>
      <c r="ND1807" s="2"/>
      <c r="NE1807" s="2"/>
      <c r="NF1807" s="2"/>
      <c r="NG1807" s="2"/>
      <c r="NH1807" s="2"/>
      <c r="NI1807" s="2"/>
      <c r="NJ1807" s="2"/>
      <c r="NK1807" s="2"/>
      <c r="NL1807" s="2"/>
      <c r="NM1807" s="2"/>
      <c r="NN1807" s="2"/>
      <c r="NO1807" s="2"/>
      <c r="NP1807" s="2"/>
      <c r="NQ1807" s="2"/>
      <c r="NR1807" s="2"/>
      <c r="NS1807" s="2"/>
      <c r="NT1807" s="2"/>
      <c r="NU1807" s="2"/>
      <c r="NV1807" s="2"/>
      <c r="NW1807" s="2"/>
      <c r="NX1807" s="2"/>
      <c r="NY1807" s="2"/>
      <c r="NZ1807" s="2"/>
      <c r="OA1807" s="2"/>
      <c r="OB1807" s="2"/>
      <c r="OC1807" s="2"/>
      <c r="OD1807" s="2"/>
      <c r="OE1807" s="2"/>
      <c r="OF1807" s="2"/>
      <c r="OG1807" s="2"/>
      <c r="OH1807" s="2"/>
      <c r="OI1807" s="2"/>
      <c r="OJ1807" s="2"/>
      <c r="OK1807" s="2"/>
      <c r="OL1807" s="2"/>
      <c r="OM1807" s="2"/>
      <c r="ON1807" s="2"/>
      <c r="OO1807" s="2"/>
      <c r="OP1807" s="2"/>
      <c r="OQ1807" s="2"/>
      <c r="OR1807" s="2"/>
      <c r="OS1807" s="2"/>
      <c r="OT1807" s="2"/>
      <c r="OU1807" s="2"/>
      <c r="OV1807" s="2"/>
      <c r="OW1807" s="2"/>
      <c r="OX1807" s="2"/>
      <c r="OY1807" s="2"/>
      <c r="OZ1807" s="2"/>
      <c r="PA1807" s="2"/>
      <c r="PB1807" s="2"/>
      <c r="PC1807" s="2"/>
      <c r="PD1807" s="2"/>
      <c r="PE1807" s="2"/>
      <c r="PF1807" s="2"/>
      <c r="PG1807" s="2"/>
      <c r="PH1807" s="2"/>
      <c r="PI1807" s="2"/>
      <c r="PJ1807" s="2"/>
      <c r="PK1807" s="2"/>
      <c r="PL1807" s="2"/>
      <c r="PM1807" s="2"/>
      <c r="PN1807" s="2"/>
      <c r="PO1807" s="2"/>
      <c r="PP1807" s="2"/>
      <c r="PQ1807" s="2"/>
      <c r="PR1807" s="2"/>
      <c r="PS1807" s="2"/>
      <c r="PT1807" s="2"/>
      <c r="PU1807" s="2"/>
      <c r="PV1807" s="2"/>
      <c r="PW1807" s="2"/>
      <c r="PX1807" s="2"/>
      <c r="PY1807" s="2"/>
      <c r="PZ1807" s="2"/>
      <c r="QA1807" s="2"/>
      <c r="QB1807" s="2"/>
      <c r="QC1807" s="2"/>
      <c r="QD1807" s="2"/>
      <c r="QE1807" s="2"/>
      <c r="QF1807" s="2"/>
      <c r="QG1807" s="2"/>
      <c r="QH1807" s="2"/>
      <c r="QI1807" s="2"/>
      <c r="QJ1807" s="2"/>
      <c r="QK1807" s="2"/>
      <c r="QL1807" s="2"/>
      <c r="QM1807" s="2"/>
      <c r="QN1807" s="2"/>
      <c r="QO1807" s="2"/>
      <c r="QP1807" s="2"/>
      <c r="QQ1807" s="2"/>
      <c r="QR1807" s="2"/>
      <c r="QS1807" s="2"/>
      <c r="QT1807" s="2"/>
      <c r="QU1807" s="2"/>
      <c r="QV1807" s="2"/>
      <c r="QW1807" s="2"/>
      <c r="QX1807" s="2"/>
      <c r="QY1807" s="2"/>
      <c r="QZ1807" s="2"/>
      <c r="RA1807" s="2"/>
      <c r="RB1807" s="2"/>
      <c r="RC1807" s="2"/>
      <c r="RD1807" s="2"/>
      <c r="RE1807" s="2"/>
      <c r="RF1807" s="2"/>
      <c r="RG1807" s="2"/>
      <c r="RH1807" s="2"/>
      <c r="RI1807" s="2"/>
      <c r="RJ1807" s="2"/>
      <c r="RK1807" s="2"/>
      <c r="RL1807" s="2"/>
      <c r="RM1807" s="2"/>
      <c r="RN1807" s="2"/>
      <c r="RO1807" s="2"/>
      <c r="RP1807" s="2"/>
      <c r="RQ1807" s="2"/>
      <c r="RR1807" s="2"/>
      <c r="RS1807" s="2"/>
      <c r="RT1807" s="2"/>
      <c r="RU1807" s="2"/>
      <c r="RV1807" s="2"/>
      <c r="RW1807" s="2"/>
      <c r="RX1807" s="2"/>
      <c r="RY1807" s="2"/>
      <c r="RZ1807" s="2"/>
      <c r="SA1807" s="2"/>
      <c r="SB1807" s="2"/>
      <c r="SC1807" s="2"/>
      <c r="SD1807" s="2"/>
      <c r="SE1807" s="2"/>
      <c r="SF1807" s="2"/>
      <c r="SG1807" s="2"/>
      <c r="SH1807" s="2"/>
      <c r="SI1807" s="2"/>
      <c r="SJ1807" s="2"/>
      <c r="SK1807" s="2"/>
      <c r="SL1807" s="2"/>
      <c r="SM1807" s="2"/>
      <c r="SN1807" s="2"/>
      <c r="SO1807" s="2"/>
      <c r="SP1807" s="2"/>
      <c r="SQ1807" s="2"/>
      <c r="SR1807" s="2"/>
      <c r="SS1807" s="2"/>
      <c r="ST1807" s="2"/>
      <c r="SU1807" s="2"/>
      <c r="SV1807" s="2"/>
      <c r="SW1807" s="2"/>
      <c r="SX1807" s="2"/>
      <c r="SY1807" s="2"/>
      <c r="SZ1807" s="2"/>
      <c r="TA1807" s="2"/>
      <c r="TB1807" s="2"/>
      <c r="TC1807" s="2"/>
      <c r="TD1807" s="2"/>
      <c r="TE1807" s="2"/>
      <c r="TF1807" s="2"/>
      <c r="TG1807" s="2"/>
      <c r="TH1807" s="2"/>
      <c r="TI1807" s="2"/>
      <c r="TJ1807" s="2"/>
      <c r="TK1807" s="2"/>
      <c r="TL1807" s="2"/>
      <c r="TM1807" s="2"/>
      <c r="TN1807" s="2"/>
      <c r="TO1807" s="2"/>
      <c r="TP1807" s="2"/>
      <c r="TQ1807" s="2"/>
      <c r="TR1807" s="2"/>
      <c r="TS1807" s="2"/>
      <c r="TT1807" s="2"/>
      <c r="TU1807" s="2"/>
      <c r="TV1807" s="2"/>
      <c r="TW1807" s="2"/>
      <c r="TX1807" s="2"/>
      <c r="TY1807" s="2"/>
      <c r="TZ1807" s="2"/>
      <c r="UA1807" s="2"/>
      <c r="UB1807" s="2"/>
      <c r="UC1807" s="2"/>
      <c r="UD1807" s="2"/>
      <c r="UE1807" s="2"/>
      <c r="UF1807" s="2"/>
      <c r="UG1807" s="2"/>
      <c r="UH1807" s="2"/>
      <c r="UI1807" s="2"/>
      <c r="UJ1807" s="2"/>
      <c r="UK1807" s="2"/>
      <c r="UL1807" s="2"/>
      <c r="UM1807" s="2"/>
      <c r="UN1807" s="2"/>
      <c r="UO1807" s="2"/>
      <c r="UP1807" s="2"/>
      <c r="UQ1807" s="2"/>
      <c r="UR1807" s="2"/>
      <c r="US1807" s="2"/>
      <c r="UT1807" s="2"/>
      <c r="UU1807" s="2"/>
      <c r="UV1807" s="2"/>
      <c r="UW1807" s="2"/>
      <c r="UX1807" s="2"/>
      <c r="UY1807" s="2"/>
      <c r="UZ1807" s="2"/>
      <c r="VA1807" s="2"/>
      <c r="VB1807" s="2"/>
      <c r="VC1807" s="2"/>
      <c r="VD1807" s="2"/>
      <c r="VE1807" s="2"/>
      <c r="VF1807" s="2"/>
      <c r="VG1807" s="2"/>
      <c r="VH1807" s="2"/>
      <c r="VI1807" s="2"/>
      <c r="VJ1807" s="2"/>
      <c r="VK1807" s="2"/>
      <c r="VL1807" s="2"/>
      <c r="VM1807" s="2"/>
      <c r="VN1807" s="2"/>
      <c r="VO1807" s="2"/>
      <c r="VP1807" s="2"/>
      <c r="VQ1807" s="2"/>
      <c r="VR1807" s="2"/>
      <c r="VS1807" s="2"/>
      <c r="VT1807" s="2"/>
      <c r="VU1807" s="2"/>
      <c r="VV1807" s="2"/>
      <c r="VW1807" s="2"/>
      <c r="VX1807" s="2"/>
      <c r="VY1807" s="2"/>
      <c r="VZ1807" s="2"/>
      <c r="WA1807" s="2"/>
      <c r="WB1807" s="2"/>
      <c r="WC1807" s="2"/>
      <c r="WD1807" s="2"/>
      <c r="WE1807" s="2"/>
      <c r="WF1807" s="2"/>
      <c r="WG1807" s="2"/>
      <c r="WH1807" s="2"/>
      <c r="WI1807" s="2"/>
      <c r="WJ1807" s="2"/>
      <c r="WK1807" s="2"/>
      <c r="WL1807" s="2"/>
      <c r="WM1807" s="2"/>
      <c r="WN1807" s="2"/>
      <c r="WO1807" s="2"/>
      <c r="WP1807" s="2"/>
      <c r="WQ1807" s="2"/>
      <c r="WR1807" s="2"/>
      <c r="WS1807" s="2"/>
      <c r="WT1807" s="2"/>
      <c r="WU1807" s="2"/>
      <c r="WV1807" s="2"/>
      <c r="WW1807" s="2"/>
      <c r="WX1807" s="2"/>
      <c r="WY1807" s="2"/>
      <c r="WZ1807" s="2"/>
      <c r="XA1807" s="2"/>
      <c r="XB1807" s="2"/>
      <c r="XC1807" s="2"/>
      <c r="XD1807" s="2"/>
      <c r="XE1807" s="2"/>
      <c r="XF1807" s="2"/>
      <c r="XG1807" s="2"/>
      <c r="XH1807" s="2"/>
      <c r="XI1807" s="2"/>
      <c r="XJ1807" s="2"/>
      <c r="XK1807" s="2"/>
      <c r="XL1807" s="2"/>
      <c r="XM1807" s="2"/>
      <c r="XN1807" s="2"/>
      <c r="XO1807" s="2"/>
      <c r="XP1807" s="2"/>
      <c r="XQ1807" s="2"/>
      <c r="XR1807" s="2"/>
      <c r="XS1807" s="2"/>
      <c r="XT1807" s="2"/>
      <c r="XU1807" s="2"/>
      <c r="XV1807" s="2"/>
      <c r="XW1807" s="2"/>
      <c r="XX1807" s="2"/>
      <c r="XY1807" s="2"/>
      <c r="XZ1807" s="2"/>
      <c r="YA1807" s="2"/>
      <c r="YB1807" s="2"/>
      <c r="YC1807" s="2"/>
      <c r="YD1807" s="2"/>
      <c r="YE1807" s="2"/>
      <c r="YF1807" s="2"/>
      <c r="YG1807" s="2"/>
      <c r="YH1807" s="2"/>
      <c r="YI1807" s="2"/>
      <c r="YJ1807" s="2"/>
      <c r="YK1807" s="2"/>
      <c r="YL1807" s="2"/>
      <c r="YM1807" s="2"/>
      <c r="YN1807" s="2"/>
      <c r="YO1807" s="2"/>
      <c r="YP1807" s="2"/>
      <c r="YQ1807" s="2"/>
      <c r="YR1807" s="2"/>
      <c r="YS1807" s="2"/>
      <c r="YT1807" s="2"/>
      <c r="YU1807" s="2"/>
      <c r="YV1807" s="2"/>
      <c r="YW1807" s="2"/>
      <c r="YX1807" s="2"/>
      <c r="YY1807" s="2"/>
      <c r="YZ1807" s="2"/>
      <c r="ZA1807" s="2"/>
      <c r="ZB1807" s="2"/>
      <c r="ZC1807" s="2"/>
      <c r="ZD1807" s="2"/>
      <c r="ZE1807" s="2"/>
      <c r="ZF1807" s="2"/>
      <c r="ZG1807" s="2"/>
      <c r="ZH1807" s="2"/>
      <c r="ZI1807" s="2"/>
      <c r="ZJ1807" s="2"/>
      <c r="ZK1807" s="2"/>
      <c r="ZL1807" s="2"/>
      <c r="ZM1807" s="2"/>
      <c r="ZN1807" s="2"/>
      <c r="ZO1807" s="2"/>
      <c r="ZP1807" s="2"/>
      <c r="ZQ1807" s="2"/>
      <c r="ZR1807" s="2"/>
      <c r="ZS1807" s="2"/>
      <c r="ZT1807" s="2"/>
      <c r="ZU1807" s="2"/>
      <c r="ZV1807" s="2"/>
      <c r="ZW1807" s="2"/>
      <c r="ZX1807" s="2"/>
      <c r="ZY1807" s="2"/>
      <c r="ZZ1807" s="2"/>
      <c r="AAA1807" s="2"/>
      <c r="AAB1807" s="2"/>
      <c r="AAC1807" s="2"/>
      <c r="AAD1807" s="2"/>
      <c r="AAE1807" s="2"/>
      <c r="AAF1807" s="2"/>
      <c r="AAG1807" s="2"/>
      <c r="AAH1807" s="2"/>
      <c r="AAI1807" s="2"/>
      <c r="AAJ1807" s="2"/>
      <c r="AAK1807" s="2"/>
      <c r="AAL1807" s="2"/>
      <c r="AAM1807" s="2"/>
      <c r="AAN1807" s="2"/>
      <c r="AAO1807" s="2"/>
      <c r="AAP1807" s="2"/>
      <c r="AAQ1807" s="2"/>
      <c r="AAR1807" s="2"/>
      <c r="AAS1807" s="2"/>
      <c r="AAT1807" s="2"/>
      <c r="AAU1807" s="2"/>
      <c r="AAV1807" s="2"/>
      <c r="AAW1807" s="2"/>
      <c r="AAX1807" s="2"/>
      <c r="AAY1807" s="2"/>
      <c r="AAZ1807" s="2"/>
      <c r="ABA1807" s="2"/>
      <c r="ABB1807" s="2"/>
      <c r="ABC1807" s="2"/>
      <c r="ABD1807" s="2"/>
      <c r="ABE1807" s="2"/>
      <c r="ABF1807" s="2"/>
      <c r="ABG1807" s="2"/>
      <c r="ABH1807" s="2"/>
      <c r="ABI1807" s="2"/>
      <c r="ABJ1807" s="2"/>
      <c r="ABK1807" s="2"/>
      <c r="ABL1807" s="2"/>
      <c r="ABM1807" s="2"/>
      <c r="ABN1807" s="2"/>
      <c r="ABO1807" s="2"/>
      <c r="ABP1807" s="2"/>
      <c r="ABQ1807" s="2"/>
      <c r="ABR1807" s="2"/>
      <c r="ABS1807" s="2"/>
      <c r="ABT1807" s="2"/>
      <c r="ABU1807" s="2"/>
      <c r="ABV1807" s="2"/>
      <c r="ABW1807" s="2"/>
      <c r="ABX1807" s="2"/>
      <c r="ABY1807" s="2"/>
      <c r="ABZ1807" s="2"/>
      <c r="ACA1807" s="2"/>
      <c r="ACB1807" s="2"/>
      <c r="ACC1807" s="2"/>
      <c r="ACD1807" s="2"/>
      <c r="ACE1807" s="2"/>
      <c r="ACF1807" s="2"/>
      <c r="ACG1807" s="2"/>
      <c r="ACH1807" s="2"/>
      <c r="ACI1807" s="2"/>
      <c r="ACJ1807" s="2"/>
      <c r="ACK1807" s="2"/>
      <c r="ACL1807" s="2"/>
      <c r="ACM1807" s="2"/>
      <c r="ACN1807" s="2"/>
      <c r="ACO1807" s="2"/>
      <c r="ACP1807" s="2"/>
      <c r="ACQ1807" s="2"/>
      <c r="ACR1807" s="2"/>
      <c r="ACS1807" s="2"/>
      <c r="ACT1807" s="2"/>
      <c r="ACU1807" s="2"/>
      <c r="ACV1807" s="2"/>
      <c r="ACW1807" s="2"/>
      <c r="ACX1807" s="2"/>
      <c r="ACY1807" s="2"/>
      <c r="ACZ1807" s="2"/>
      <c r="ADA1807" s="2"/>
      <c r="ADB1807" s="2"/>
      <c r="ADC1807" s="2"/>
      <c r="ADD1807" s="2"/>
      <c r="ADE1807" s="2"/>
      <c r="ADF1807" s="2"/>
      <c r="ADG1807" s="2"/>
      <c r="ADH1807" s="2"/>
      <c r="ADI1807" s="2"/>
      <c r="ADJ1807" s="2"/>
      <c r="ADK1807" s="2"/>
      <c r="ADL1807" s="2"/>
      <c r="ADM1807" s="2"/>
      <c r="ADN1807" s="2"/>
      <c r="ADO1807" s="2"/>
      <c r="ADP1807" s="2"/>
      <c r="ADQ1807" s="2"/>
      <c r="ADR1807" s="2"/>
      <c r="ADS1807" s="2"/>
      <c r="ADT1807" s="2"/>
      <c r="ADU1807" s="2"/>
      <c r="ADV1807" s="2"/>
      <c r="ADW1807" s="2"/>
      <c r="ADX1807" s="2"/>
      <c r="ADY1807" s="2"/>
      <c r="ADZ1807" s="2"/>
      <c r="AEA1807" s="2"/>
      <c r="AEB1807" s="2"/>
      <c r="AEC1807" s="2"/>
      <c r="AED1807" s="2"/>
      <c r="AEE1807" s="2"/>
      <c r="AEF1807" s="2"/>
      <c r="AEG1807" s="2"/>
      <c r="AEH1807" s="2"/>
      <c r="AEI1807" s="2"/>
      <c r="AEJ1807" s="2"/>
      <c r="AEK1807" s="2"/>
      <c r="AEL1807" s="2"/>
      <c r="AEM1807" s="2"/>
      <c r="AEN1807" s="2"/>
      <c r="AEO1807" s="2"/>
      <c r="AEP1807" s="2"/>
      <c r="AEQ1807" s="2"/>
      <c r="AER1807" s="2"/>
      <c r="AES1807" s="2"/>
      <c r="AET1807" s="2"/>
      <c r="AEU1807" s="2"/>
      <c r="AEV1807" s="2"/>
      <c r="AEW1807" s="2"/>
      <c r="AEX1807" s="2"/>
      <c r="AEY1807" s="2"/>
      <c r="AEZ1807" s="2"/>
      <c r="AFA1807" s="2"/>
      <c r="AFB1807" s="2"/>
      <c r="AFC1807" s="2"/>
      <c r="AFD1807" s="2"/>
      <c r="AFE1807" s="2"/>
      <c r="AFF1807" s="2"/>
      <c r="AFG1807" s="2"/>
      <c r="AFH1807" s="2"/>
      <c r="AFI1807" s="2"/>
      <c r="AFJ1807" s="2"/>
      <c r="AFK1807" s="2"/>
      <c r="AFL1807" s="2"/>
      <c r="AFM1807" s="2"/>
      <c r="AFN1807" s="2"/>
      <c r="AFO1807" s="2"/>
      <c r="AFP1807" s="2"/>
      <c r="AFQ1807" s="2"/>
      <c r="AFR1807" s="2"/>
      <c r="AFS1807" s="2"/>
      <c r="AFT1807" s="2"/>
      <c r="AFU1807" s="2"/>
      <c r="AFV1807" s="2"/>
      <c r="AFW1807" s="2"/>
      <c r="AFX1807" s="2"/>
      <c r="AFY1807" s="2"/>
      <c r="AFZ1807" s="2"/>
      <c r="AGA1807" s="2"/>
      <c r="AGB1807" s="2"/>
      <c r="AGC1807" s="2"/>
      <c r="AGD1807" s="2"/>
      <c r="AGE1807" s="2"/>
      <c r="AGF1807" s="2"/>
      <c r="AGG1807" s="2"/>
      <c r="AGH1807" s="2"/>
      <c r="AGI1807" s="2"/>
      <c r="AGJ1807" s="2"/>
      <c r="AGK1807" s="2"/>
      <c r="AGL1807" s="2"/>
      <c r="AGM1807" s="2"/>
      <c r="AGN1807" s="2"/>
      <c r="AGO1807" s="2"/>
      <c r="AGP1807" s="2"/>
      <c r="AGQ1807" s="2"/>
      <c r="AGR1807" s="2"/>
      <c r="AGS1807" s="2"/>
      <c r="AGT1807" s="2"/>
      <c r="AGU1807" s="2"/>
      <c r="AGV1807" s="2"/>
      <c r="AGW1807" s="2"/>
      <c r="AGX1807" s="2"/>
      <c r="AGY1807" s="2"/>
      <c r="AGZ1807" s="2"/>
      <c r="AHA1807" s="2"/>
      <c r="AHB1807" s="2"/>
      <c r="AHC1807" s="2"/>
      <c r="AHD1807" s="2"/>
      <c r="AHE1807" s="2"/>
      <c r="AHF1807" s="2"/>
      <c r="AHG1807" s="2"/>
      <c r="AHH1807" s="2"/>
      <c r="AHI1807" s="2"/>
      <c r="AHJ1807" s="2"/>
      <c r="AHK1807" s="2"/>
      <c r="AHL1807" s="2"/>
      <c r="AHM1807" s="2"/>
      <c r="AHN1807" s="2"/>
      <c r="AHO1807" s="2"/>
      <c r="AHP1807" s="2"/>
      <c r="AHQ1807" s="2"/>
      <c r="AHR1807" s="2"/>
      <c r="AHS1807" s="2"/>
      <c r="AHT1807" s="2"/>
      <c r="AHU1807" s="2"/>
      <c r="AHV1807" s="2"/>
      <c r="AHW1807" s="2"/>
      <c r="AHX1807" s="2"/>
      <c r="AHY1807" s="2"/>
      <c r="AHZ1807" s="2"/>
      <c r="AIA1807" s="2"/>
      <c r="AIB1807" s="2"/>
      <c r="AIC1807" s="2"/>
      <c r="AID1807" s="2"/>
      <c r="AIE1807" s="2"/>
      <c r="AIF1807" s="2"/>
      <c r="AIG1807" s="2"/>
      <c r="AIH1807" s="2"/>
      <c r="AII1807" s="2"/>
      <c r="AIJ1807" s="2"/>
      <c r="AIK1807" s="2"/>
      <c r="AIL1807" s="2"/>
      <c r="AIM1807" s="2"/>
      <c r="AIN1807" s="2"/>
      <c r="AIO1807" s="2"/>
      <c r="AIP1807" s="2"/>
      <c r="AIQ1807" s="2"/>
      <c r="AIR1807" s="2"/>
      <c r="AIS1807" s="2"/>
      <c r="AIT1807" s="2"/>
      <c r="AIU1807" s="2"/>
      <c r="AIV1807" s="2"/>
      <c r="AIW1807" s="2"/>
      <c r="AIX1807" s="2"/>
      <c r="AIY1807" s="2"/>
      <c r="AIZ1807" s="2"/>
      <c r="AJA1807" s="2"/>
      <c r="AJB1807" s="2"/>
      <c r="AJC1807" s="2"/>
      <c r="AJD1807" s="2"/>
      <c r="AJE1807" s="2"/>
      <c r="AJF1807" s="2"/>
      <c r="AJG1807" s="2"/>
      <c r="AJH1807" s="2"/>
      <c r="AJI1807" s="2"/>
      <c r="AJJ1807" s="2"/>
      <c r="AJK1807" s="2"/>
      <c r="AJL1807" s="2"/>
      <c r="AJM1807" s="2"/>
      <c r="AJN1807" s="2"/>
      <c r="AJO1807" s="2"/>
      <c r="AJP1807" s="2"/>
      <c r="AJQ1807" s="2"/>
      <c r="AJR1807" s="2"/>
      <c r="AJS1807" s="2"/>
      <c r="AJT1807" s="2"/>
      <c r="AJU1807" s="2"/>
      <c r="AJV1807" s="2"/>
      <c r="AJW1807" s="2"/>
      <c r="AJX1807" s="2"/>
      <c r="AJY1807" s="2"/>
      <c r="AJZ1807" s="2"/>
      <c r="AKA1807" s="2"/>
      <c r="AKB1807" s="2"/>
      <c r="AKC1807" s="2"/>
      <c r="AKD1807" s="2"/>
      <c r="AKE1807" s="2"/>
      <c r="AKF1807" s="2"/>
      <c r="AKG1807" s="2"/>
      <c r="AKH1807" s="2"/>
      <c r="AKI1807" s="2"/>
      <c r="AKJ1807" s="2"/>
      <c r="AKK1807" s="2"/>
      <c r="AKL1807" s="2"/>
      <c r="AKM1807" s="2"/>
      <c r="AKN1807" s="2"/>
      <c r="AKO1807" s="2"/>
      <c r="AKP1807" s="2"/>
      <c r="AKQ1807" s="2"/>
      <c r="AKR1807" s="2"/>
      <c r="AKS1807" s="2"/>
      <c r="AKT1807" s="2"/>
      <c r="AKU1807" s="2"/>
      <c r="AKV1807" s="2"/>
      <c r="AKW1807" s="2"/>
      <c r="AKX1807" s="2"/>
      <c r="AKY1807" s="2"/>
      <c r="AKZ1807" s="2"/>
      <c r="ALA1807" s="2"/>
      <c r="ALB1807" s="2"/>
      <c r="ALC1807" s="2"/>
      <c r="ALD1807" s="2"/>
      <c r="ALE1807" s="2"/>
      <c r="ALF1807" s="2"/>
      <c r="ALG1807" s="2"/>
      <c r="ALH1807" s="2"/>
      <c r="ALI1807" s="2"/>
      <c r="ALJ1807" s="2"/>
      <c r="ALK1807" s="2"/>
      <c r="ALL1807" s="2"/>
      <c r="ALM1807" s="2"/>
      <c r="ALN1807" s="2"/>
      <c r="ALO1807" s="2"/>
      <c r="ALP1807" s="2"/>
      <c r="ALQ1807" s="2"/>
      <c r="ALR1807" s="2"/>
      <c r="ALS1807" s="2"/>
      <c r="ALT1807" s="2"/>
      <c r="ALU1807" s="2"/>
      <c r="ALV1807" s="2"/>
      <c r="ALW1807" s="2"/>
      <c r="ALX1807" s="2"/>
      <c r="ALY1807" s="2"/>
      <c r="ALZ1807" s="2"/>
      <c r="AMA1807" s="2"/>
      <c r="AMB1807" s="2"/>
      <c r="AMC1807" s="2"/>
      <c r="AMD1807" s="2"/>
      <c r="AME1807" s="2"/>
      <c r="AMF1807" s="2"/>
      <c r="AMG1807" s="2"/>
      <c r="AMH1807" s="2"/>
      <c r="AMI1807" s="2"/>
      <c r="AMJ1807" s="2"/>
    </row>
    <row r="1808" spans="1:1024" customFormat="1" ht="14.1" customHeight="1">
      <c r="A1808" s="1"/>
      <c r="B1808" s="2"/>
      <c r="C1808" s="2"/>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c r="IR1808" s="2"/>
      <c r="IS1808" s="2"/>
      <c r="IT1808" s="2"/>
      <c r="IU1808" s="2"/>
      <c r="IV1808" s="2"/>
      <c r="IW1808" s="2"/>
      <c r="IX1808" s="2"/>
      <c r="IY1808" s="2"/>
      <c r="IZ1808" s="2"/>
      <c r="JA1808" s="2"/>
      <c r="JB1808" s="2"/>
      <c r="JC1808" s="2"/>
      <c r="JD1808" s="2"/>
      <c r="JE1808" s="2"/>
      <c r="JF1808" s="2"/>
      <c r="JG1808" s="2"/>
      <c r="JH1808" s="2"/>
      <c r="JI1808" s="2"/>
      <c r="JJ1808" s="2"/>
      <c r="JK1808" s="2"/>
      <c r="JL1808" s="2"/>
      <c r="JM1808" s="2"/>
      <c r="JN1808" s="2"/>
      <c r="JO1808" s="2"/>
      <c r="JP1808" s="2"/>
      <c r="JQ1808" s="2"/>
      <c r="JR1808" s="2"/>
      <c r="JS1808" s="2"/>
      <c r="JT1808" s="2"/>
      <c r="JU1808" s="2"/>
      <c r="JV1808" s="2"/>
      <c r="JW1808" s="2"/>
      <c r="JX1808" s="2"/>
      <c r="JY1808" s="2"/>
      <c r="JZ1808" s="2"/>
      <c r="KA1808" s="2"/>
      <c r="KB1808" s="2"/>
      <c r="KC1808" s="2"/>
      <c r="KD1808" s="2"/>
      <c r="KE1808" s="2"/>
      <c r="KF1808" s="2"/>
      <c r="KG1808" s="2"/>
      <c r="KH1808" s="2"/>
      <c r="KI1808" s="2"/>
      <c r="KJ1808" s="2"/>
      <c r="KK1808" s="2"/>
      <c r="KL1808" s="2"/>
      <c r="KM1808" s="2"/>
      <c r="KN1808" s="2"/>
      <c r="KO1808" s="2"/>
      <c r="KP1808" s="2"/>
      <c r="KQ1808" s="2"/>
      <c r="KR1808" s="2"/>
      <c r="KS1808" s="2"/>
      <c r="KT1808" s="2"/>
      <c r="KU1808" s="2"/>
      <c r="KV1808" s="2"/>
      <c r="KW1808" s="2"/>
      <c r="KX1808" s="2"/>
      <c r="KY1808" s="2"/>
      <c r="KZ1808" s="2"/>
      <c r="LA1808" s="2"/>
      <c r="LB1808" s="2"/>
      <c r="LC1808" s="2"/>
      <c r="LD1808" s="2"/>
      <c r="LE1808" s="2"/>
      <c r="LF1808" s="2"/>
      <c r="LG1808" s="2"/>
      <c r="LH1808" s="2"/>
      <c r="LI1808" s="2"/>
      <c r="LJ1808" s="2"/>
      <c r="LK1808" s="2"/>
      <c r="LL1808" s="2"/>
      <c r="LM1808" s="2"/>
      <c r="LN1808" s="2"/>
      <c r="LO1808" s="2"/>
      <c r="LP1808" s="2"/>
      <c r="LQ1808" s="2"/>
      <c r="LR1808" s="2"/>
      <c r="LS1808" s="2"/>
      <c r="LT1808" s="2"/>
      <c r="LU1808" s="2"/>
      <c r="LV1808" s="2"/>
      <c r="LW1808" s="2"/>
      <c r="LX1808" s="2"/>
      <c r="LY1808" s="2"/>
      <c r="LZ1808" s="2"/>
      <c r="MA1808" s="2"/>
      <c r="MB1808" s="2"/>
      <c r="MC1808" s="2"/>
      <c r="MD1808" s="2"/>
      <c r="ME1808" s="2"/>
      <c r="MF1808" s="2"/>
      <c r="MG1808" s="2"/>
      <c r="MH1808" s="2"/>
      <c r="MI1808" s="2"/>
      <c r="MJ1808" s="2"/>
      <c r="MK1808" s="2"/>
      <c r="ML1808" s="2"/>
      <c r="MM1808" s="2"/>
      <c r="MN1808" s="2"/>
      <c r="MO1808" s="2"/>
      <c r="MP1808" s="2"/>
      <c r="MQ1808" s="2"/>
      <c r="MR1808" s="2"/>
      <c r="MS1808" s="2"/>
      <c r="MT1808" s="2"/>
      <c r="MU1808" s="2"/>
      <c r="MV1808" s="2"/>
      <c r="MW1808" s="2"/>
      <c r="MX1808" s="2"/>
      <c r="MY1808" s="2"/>
      <c r="MZ1808" s="2"/>
      <c r="NA1808" s="2"/>
      <c r="NB1808" s="2"/>
      <c r="NC1808" s="2"/>
      <c r="ND1808" s="2"/>
      <c r="NE1808" s="2"/>
      <c r="NF1808" s="2"/>
      <c r="NG1808" s="2"/>
      <c r="NH1808" s="2"/>
      <c r="NI1808" s="2"/>
      <c r="NJ1808" s="2"/>
      <c r="NK1808" s="2"/>
      <c r="NL1808" s="2"/>
      <c r="NM1808" s="2"/>
      <c r="NN1808" s="2"/>
      <c r="NO1808" s="2"/>
      <c r="NP1808" s="2"/>
      <c r="NQ1808" s="2"/>
      <c r="NR1808" s="2"/>
      <c r="NS1808" s="2"/>
      <c r="NT1808" s="2"/>
      <c r="NU1808" s="2"/>
      <c r="NV1808" s="2"/>
      <c r="NW1808" s="2"/>
      <c r="NX1808" s="2"/>
      <c r="NY1808" s="2"/>
      <c r="NZ1808" s="2"/>
      <c r="OA1808" s="2"/>
      <c r="OB1808" s="2"/>
      <c r="OC1808" s="2"/>
      <c r="OD1808" s="2"/>
      <c r="OE1808" s="2"/>
      <c r="OF1808" s="2"/>
      <c r="OG1808" s="2"/>
      <c r="OH1808" s="2"/>
      <c r="OI1808" s="2"/>
      <c r="OJ1808" s="2"/>
      <c r="OK1808" s="2"/>
      <c r="OL1808" s="2"/>
      <c r="OM1808" s="2"/>
      <c r="ON1808" s="2"/>
      <c r="OO1808" s="2"/>
      <c r="OP1808" s="2"/>
      <c r="OQ1808" s="2"/>
      <c r="OR1808" s="2"/>
      <c r="OS1808" s="2"/>
      <c r="OT1808" s="2"/>
      <c r="OU1808" s="2"/>
      <c r="OV1808" s="2"/>
      <c r="OW1808" s="2"/>
      <c r="OX1808" s="2"/>
      <c r="OY1808" s="2"/>
      <c r="OZ1808" s="2"/>
      <c r="PA1808" s="2"/>
      <c r="PB1808" s="2"/>
      <c r="PC1808" s="2"/>
      <c r="PD1808" s="2"/>
      <c r="PE1808" s="2"/>
      <c r="PF1808" s="2"/>
      <c r="PG1808" s="2"/>
      <c r="PH1808" s="2"/>
      <c r="PI1808" s="2"/>
      <c r="PJ1808" s="2"/>
      <c r="PK1808" s="2"/>
      <c r="PL1808" s="2"/>
      <c r="PM1808" s="2"/>
      <c r="PN1808" s="2"/>
      <c r="PO1808" s="2"/>
      <c r="PP1808" s="2"/>
      <c r="PQ1808" s="2"/>
      <c r="PR1808" s="2"/>
      <c r="PS1808" s="2"/>
      <c r="PT1808" s="2"/>
      <c r="PU1808" s="2"/>
      <c r="PV1808" s="2"/>
      <c r="PW1808" s="2"/>
      <c r="PX1808" s="2"/>
      <c r="PY1808" s="2"/>
      <c r="PZ1808" s="2"/>
      <c r="QA1808" s="2"/>
      <c r="QB1808" s="2"/>
      <c r="QC1808" s="2"/>
      <c r="QD1808" s="2"/>
      <c r="QE1808" s="2"/>
      <c r="QF1808" s="2"/>
      <c r="QG1808" s="2"/>
      <c r="QH1808" s="2"/>
      <c r="QI1808" s="2"/>
      <c r="QJ1808" s="2"/>
      <c r="QK1808" s="2"/>
      <c r="QL1808" s="2"/>
      <c r="QM1808" s="2"/>
      <c r="QN1808" s="2"/>
      <c r="QO1808" s="2"/>
      <c r="QP1808" s="2"/>
      <c r="QQ1808" s="2"/>
      <c r="QR1808" s="2"/>
      <c r="QS1808" s="2"/>
      <c r="QT1808" s="2"/>
      <c r="QU1808" s="2"/>
      <c r="QV1808" s="2"/>
      <c r="QW1808" s="2"/>
      <c r="QX1808" s="2"/>
      <c r="QY1808" s="2"/>
      <c r="QZ1808" s="2"/>
      <c r="RA1808" s="2"/>
      <c r="RB1808" s="2"/>
      <c r="RC1808" s="2"/>
      <c r="RD1808" s="2"/>
      <c r="RE1808" s="2"/>
      <c r="RF1808" s="2"/>
      <c r="RG1808" s="2"/>
      <c r="RH1808" s="2"/>
      <c r="RI1808" s="2"/>
      <c r="RJ1808" s="2"/>
      <c r="RK1808" s="2"/>
      <c r="RL1808" s="2"/>
      <c r="RM1808" s="2"/>
      <c r="RN1808" s="2"/>
      <c r="RO1808" s="2"/>
      <c r="RP1808" s="2"/>
      <c r="RQ1808" s="2"/>
      <c r="RR1808" s="2"/>
      <c r="RS1808" s="2"/>
      <c r="RT1808" s="2"/>
      <c r="RU1808" s="2"/>
      <c r="RV1808" s="2"/>
      <c r="RW1808" s="2"/>
      <c r="RX1808" s="2"/>
      <c r="RY1808" s="2"/>
      <c r="RZ1808" s="2"/>
      <c r="SA1808" s="2"/>
      <c r="SB1808" s="2"/>
      <c r="SC1808" s="2"/>
      <c r="SD1808" s="2"/>
      <c r="SE1808" s="2"/>
      <c r="SF1808" s="2"/>
      <c r="SG1808" s="2"/>
      <c r="SH1808" s="2"/>
      <c r="SI1808" s="2"/>
      <c r="SJ1808" s="2"/>
      <c r="SK1808" s="2"/>
      <c r="SL1808" s="2"/>
      <c r="SM1808" s="2"/>
      <c r="SN1808" s="2"/>
      <c r="SO1808" s="2"/>
      <c r="SP1808" s="2"/>
      <c r="SQ1808" s="2"/>
      <c r="SR1808" s="2"/>
      <c r="SS1808" s="2"/>
      <c r="ST1808" s="2"/>
      <c r="SU1808" s="2"/>
      <c r="SV1808" s="2"/>
      <c r="SW1808" s="2"/>
      <c r="SX1808" s="2"/>
      <c r="SY1808" s="2"/>
      <c r="SZ1808" s="2"/>
      <c r="TA1808" s="2"/>
      <c r="TB1808" s="2"/>
      <c r="TC1808" s="2"/>
      <c r="TD1808" s="2"/>
      <c r="TE1808" s="2"/>
      <c r="TF1808" s="2"/>
      <c r="TG1808" s="2"/>
      <c r="TH1808" s="2"/>
      <c r="TI1808" s="2"/>
      <c r="TJ1808" s="2"/>
      <c r="TK1808" s="2"/>
      <c r="TL1808" s="2"/>
      <c r="TM1808" s="2"/>
      <c r="TN1808" s="2"/>
      <c r="TO1808" s="2"/>
      <c r="TP1808" s="2"/>
      <c r="TQ1808" s="2"/>
      <c r="TR1808" s="2"/>
      <c r="TS1808" s="2"/>
      <c r="TT1808" s="2"/>
      <c r="TU1808" s="2"/>
      <c r="TV1808" s="2"/>
      <c r="TW1808" s="2"/>
      <c r="TX1808" s="2"/>
      <c r="TY1808" s="2"/>
      <c r="TZ1808" s="2"/>
      <c r="UA1808" s="2"/>
      <c r="UB1808" s="2"/>
      <c r="UC1808" s="2"/>
      <c r="UD1808" s="2"/>
      <c r="UE1808" s="2"/>
      <c r="UF1808" s="2"/>
      <c r="UG1808" s="2"/>
      <c r="UH1808" s="2"/>
      <c r="UI1808" s="2"/>
      <c r="UJ1808" s="2"/>
      <c r="UK1808" s="2"/>
      <c r="UL1808" s="2"/>
      <c r="UM1808" s="2"/>
      <c r="UN1808" s="2"/>
      <c r="UO1808" s="2"/>
      <c r="UP1808" s="2"/>
      <c r="UQ1808" s="2"/>
      <c r="UR1808" s="2"/>
      <c r="US1808" s="2"/>
      <c r="UT1808" s="2"/>
      <c r="UU1808" s="2"/>
      <c r="UV1808" s="2"/>
      <c r="UW1808" s="2"/>
      <c r="UX1808" s="2"/>
      <c r="UY1808" s="2"/>
      <c r="UZ1808" s="2"/>
      <c r="VA1808" s="2"/>
      <c r="VB1808" s="2"/>
      <c r="VC1808" s="2"/>
      <c r="VD1808" s="2"/>
      <c r="VE1808" s="2"/>
      <c r="VF1808" s="2"/>
      <c r="VG1808" s="2"/>
      <c r="VH1808" s="2"/>
      <c r="VI1808" s="2"/>
      <c r="VJ1808" s="2"/>
      <c r="VK1808" s="2"/>
      <c r="VL1808" s="2"/>
      <c r="VM1808" s="2"/>
      <c r="VN1808" s="2"/>
      <c r="VO1808" s="2"/>
      <c r="VP1808" s="2"/>
      <c r="VQ1808" s="2"/>
      <c r="VR1808" s="2"/>
      <c r="VS1808" s="2"/>
      <c r="VT1808" s="2"/>
      <c r="VU1808" s="2"/>
      <c r="VV1808" s="2"/>
      <c r="VW1808" s="2"/>
      <c r="VX1808" s="2"/>
      <c r="VY1808" s="2"/>
      <c r="VZ1808" s="2"/>
      <c r="WA1808" s="2"/>
      <c r="WB1808" s="2"/>
      <c r="WC1808" s="2"/>
      <c r="WD1808" s="2"/>
      <c r="WE1808" s="2"/>
      <c r="WF1808" s="2"/>
      <c r="WG1808" s="2"/>
      <c r="WH1808" s="2"/>
      <c r="WI1808" s="2"/>
      <c r="WJ1808" s="2"/>
      <c r="WK1808" s="2"/>
      <c r="WL1808" s="2"/>
      <c r="WM1808" s="2"/>
      <c r="WN1808" s="2"/>
      <c r="WO1808" s="2"/>
      <c r="WP1808" s="2"/>
      <c r="WQ1808" s="2"/>
      <c r="WR1808" s="2"/>
      <c r="WS1808" s="2"/>
      <c r="WT1808" s="2"/>
      <c r="WU1808" s="2"/>
      <c r="WV1808" s="2"/>
      <c r="WW1808" s="2"/>
      <c r="WX1808" s="2"/>
      <c r="WY1808" s="2"/>
      <c r="WZ1808" s="2"/>
      <c r="XA1808" s="2"/>
      <c r="XB1808" s="2"/>
      <c r="XC1808" s="2"/>
      <c r="XD1808" s="2"/>
      <c r="XE1808" s="2"/>
      <c r="XF1808" s="2"/>
      <c r="XG1808" s="2"/>
      <c r="XH1808" s="2"/>
      <c r="XI1808" s="2"/>
      <c r="XJ1808" s="2"/>
      <c r="XK1808" s="2"/>
      <c r="XL1808" s="2"/>
      <c r="XM1808" s="2"/>
      <c r="XN1808" s="2"/>
      <c r="XO1808" s="2"/>
      <c r="XP1808" s="2"/>
      <c r="XQ1808" s="2"/>
      <c r="XR1808" s="2"/>
      <c r="XS1808" s="2"/>
      <c r="XT1808" s="2"/>
      <c r="XU1808" s="2"/>
      <c r="XV1808" s="2"/>
      <c r="XW1808" s="2"/>
      <c r="XX1808" s="2"/>
      <c r="XY1808" s="2"/>
      <c r="XZ1808" s="2"/>
      <c r="YA1808" s="2"/>
      <c r="YB1808" s="2"/>
      <c r="YC1808" s="2"/>
      <c r="YD1808" s="2"/>
      <c r="YE1808" s="2"/>
      <c r="YF1808" s="2"/>
      <c r="YG1808" s="2"/>
      <c r="YH1808" s="2"/>
      <c r="YI1808" s="2"/>
      <c r="YJ1808" s="2"/>
      <c r="YK1808" s="2"/>
      <c r="YL1808" s="2"/>
      <c r="YM1808" s="2"/>
      <c r="YN1808" s="2"/>
      <c r="YO1808" s="2"/>
      <c r="YP1808" s="2"/>
      <c r="YQ1808" s="2"/>
      <c r="YR1808" s="2"/>
      <c r="YS1808" s="2"/>
      <c r="YT1808" s="2"/>
      <c r="YU1808" s="2"/>
      <c r="YV1808" s="2"/>
      <c r="YW1808" s="2"/>
      <c r="YX1808" s="2"/>
      <c r="YY1808" s="2"/>
      <c r="YZ1808" s="2"/>
      <c r="ZA1808" s="2"/>
      <c r="ZB1808" s="2"/>
      <c r="ZC1808" s="2"/>
      <c r="ZD1808" s="2"/>
      <c r="ZE1808" s="2"/>
      <c r="ZF1808" s="2"/>
      <c r="ZG1808" s="2"/>
      <c r="ZH1808" s="2"/>
      <c r="ZI1808" s="2"/>
      <c r="ZJ1808" s="2"/>
      <c r="ZK1808" s="2"/>
      <c r="ZL1808" s="2"/>
      <c r="ZM1808" s="2"/>
      <c r="ZN1808" s="2"/>
      <c r="ZO1808" s="2"/>
      <c r="ZP1808" s="2"/>
      <c r="ZQ1808" s="2"/>
      <c r="ZR1808" s="2"/>
      <c r="ZS1808" s="2"/>
      <c r="ZT1808" s="2"/>
      <c r="ZU1808" s="2"/>
      <c r="ZV1808" s="2"/>
      <c r="ZW1808" s="2"/>
      <c r="ZX1808" s="2"/>
      <c r="ZY1808" s="2"/>
      <c r="ZZ1808" s="2"/>
      <c r="AAA1808" s="2"/>
      <c r="AAB1808" s="2"/>
      <c r="AAC1808" s="2"/>
      <c r="AAD1808" s="2"/>
      <c r="AAE1808" s="2"/>
      <c r="AAF1808" s="2"/>
      <c r="AAG1808" s="2"/>
      <c r="AAH1808" s="2"/>
      <c r="AAI1808" s="2"/>
      <c r="AAJ1808" s="2"/>
      <c r="AAK1808" s="2"/>
      <c r="AAL1808" s="2"/>
      <c r="AAM1808" s="2"/>
      <c r="AAN1808" s="2"/>
      <c r="AAO1808" s="2"/>
      <c r="AAP1808" s="2"/>
      <c r="AAQ1808" s="2"/>
      <c r="AAR1808" s="2"/>
      <c r="AAS1808" s="2"/>
      <c r="AAT1808" s="2"/>
      <c r="AAU1808" s="2"/>
      <c r="AAV1808" s="2"/>
      <c r="AAW1808" s="2"/>
      <c r="AAX1808" s="2"/>
      <c r="AAY1808" s="2"/>
      <c r="AAZ1808" s="2"/>
      <c r="ABA1808" s="2"/>
      <c r="ABB1808" s="2"/>
      <c r="ABC1808" s="2"/>
      <c r="ABD1808" s="2"/>
      <c r="ABE1808" s="2"/>
      <c r="ABF1808" s="2"/>
      <c r="ABG1808" s="2"/>
      <c r="ABH1808" s="2"/>
      <c r="ABI1808" s="2"/>
      <c r="ABJ1808" s="2"/>
      <c r="ABK1808" s="2"/>
      <c r="ABL1808" s="2"/>
      <c r="ABM1808" s="2"/>
      <c r="ABN1808" s="2"/>
      <c r="ABO1808" s="2"/>
      <c r="ABP1808" s="2"/>
      <c r="ABQ1808" s="2"/>
      <c r="ABR1808" s="2"/>
      <c r="ABS1808" s="2"/>
      <c r="ABT1808" s="2"/>
      <c r="ABU1808" s="2"/>
      <c r="ABV1808" s="2"/>
      <c r="ABW1808" s="2"/>
      <c r="ABX1808" s="2"/>
      <c r="ABY1808" s="2"/>
      <c r="ABZ1808" s="2"/>
      <c r="ACA1808" s="2"/>
      <c r="ACB1808" s="2"/>
      <c r="ACC1808" s="2"/>
      <c r="ACD1808" s="2"/>
      <c r="ACE1808" s="2"/>
      <c r="ACF1808" s="2"/>
      <c r="ACG1808" s="2"/>
      <c r="ACH1808" s="2"/>
      <c r="ACI1808" s="2"/>
      <c r="ACJ1808" s="2"/>
      <c r="ACK1808" s="2"/>
      <c r="ACL1808" s="2"/>
      <c r="ACM1808" s="2"/>
      <c r="ACN1808" s="2"/>
      <c r="ACO1808" s="2"/>
      <c r="ACP1808" s="2"/>
      <c r="ACQ1808" s="2"/>
      <c r="ACR1808" s="2"/>
      <c r="ACS1808" s="2"/>
      <c r="ACT1808" s="2"/>
      <c r="ACU1808" s="2"/>
      <c r="ACV1808" s="2"/>
      <c r="ACW1808" s="2"/>
      <c r="ACX1808" s="2"/>
      <c r="ACY1808" s="2"/>
      <c r="ACZ1808" s="2"/>
      <c r="ADA1808" s="2"/>
      <c r="ADB1808" s="2"/>
      <c r="ADC1808" s="2"/>
      <c r="ADD1808" s="2"/>
      <c r="ADE1808" s="2"/>
      <c r="ADF1808" s="2"/>
      <c r="ADG1808" s="2"/>
      <c r="ADH1808" s="2"/>
      <c r="ADI1808" s="2"/>
      <c r="ADJ1808" s="2"/>
      <c r="ADK1808" s="2"/>
      <c r="ADL1808" s="2"/>
      <c r="ADM1808" s="2"/>
      <c r="ADN1808" s="2"/>
      <c r="ADO1808" s="2"/>
      <c r="ADP1808" s="2"/>
      <c r="ADQ1808" s="2"/>
      <c r="ADR1808" s="2"/>
      <c r="ADS1808" s="2"/>
      <c r="ADT1808" s="2"/>
      <c r="ADU1808" s="2"/>
      <c r="ADV1808" s="2"/>
      <c r="ADW1808" s="2"/>
      <c r="ADX1808" s="2"/>
      <c r="ADY1808" s="2"/>
      <c r="ADZ1808" s="2"/>
      <c r="AEA1808" s="2"/>
      <c r="AEB1808" s="2"/>
      <c r="AEC1808" s="2"/>
      <c r="AED1808" s="2"/>
      <c r="AEE1808" s="2"/>
      <c r="AEF1808" s="2"/>
      <c r="AEG1808" s="2"/>
      <c r="AEH1808" s="2"/>
      <c r="AEI1808" s="2"/>
      <c r="AEJ1808" s="2"/>
      <c r="AEK1808" s="2"/>
      <c r="AEL1808" s="2"/>
      <c r="AEM1808" s="2"/>
      <c r="AEN1808" s="2"/>
      <c r="AEO1808" s="2"/>
      <c r="AEP1808" s="2"/>
      <c r="AEQ1808" s="2"/>
      <c r="AER1808" s="2"/>
      <c r="AES1808" s="2"/>
      <c r="AET1808" s="2"/>
      <c r="AEU1808" s="2"/>
      <c r="AEV1808" s="2"/>
      <c r="AEW1808" s="2"/>
      <c r="AEX1808" s="2"/>
      <c r="AEY1808" s="2"/>
      <c r="AEZ1808" s="2"/>
      <c r="AFA1808" s="2"/>
      <c r="AFB1808" s="2"/>
      <c r="AFC1808" s="2"/>
      <c r="AFD1808" s="2"/>
      <c r="AFE1808" s="2"/>
      <c r="AFF1808" s="2"/>
      <c r="AFG1808" s="2"/>
      <c r="AFH1808" s="2"/>
      <c r="AFI1808" s="2"/>
      <c r="AFJ1808" s="2"/>
      <c r="AFK1808" s="2"/>
      <c r="AFL1808" s="2"/>
      <c r="AFM1808" s="2"/>
      <c r="AFN1808" s="2"/>
      <c r="AFO1808" s="2"/>
      <c r="AFP1808" s="2"/>
      <c r="AFQ1808" s="2"/>
      <c r="AFR1808" s="2"/>
      <c r="AFS1808" s="2"/>
      <c r="AFT1808" s="2"/>
      <c r="AFU1808" s="2"/>
      <c r="AFV1808" s="2"/>
      <c r="AFW1808" s="2"/>
      <c r="AFX1808" s="2"/>
      <c r="AFY1808" s="2"/>
      <c r="AFZ1808" s="2"/>
      <c r="AGA1808" s="2"/>
      <c r="AGB1808" s="2"/>
      <c r="AGC1808" s="2"/>
      <c r="AGD1808" s="2"/>
      <c r="AGE1808" s="2"/>
      <c r="AGF1808" s="2"/>
      <c r="AGG1808" s="2"/>
      <c r="AGH1808" s="2"/>
      <c r="AGI1808" s="2"/>
      <c r="AGJ1808" s="2"/>
      <c r="AGK1808" s="2"/>
      <c r="AGL1808" s="2"/>
      <c r="AGM1808" s="2"/>
      <c r="AGN1808" s="2"/>
      <c r="AGO1808" s="2"/>
      <c r="AGP1808" s="2"/>
      <c r="AGQ1808" s="2"/>
      <c r="AGR1808" s="2"/>
      <c r="AGS1808" s="2"/>
      <c r="AGT1808" s="2"/>
      <c r="AGU1808" s="2"/>
      <c r="AGV1808" s="2"/>
      <c r="AGW1808" s="2"/>
      <c r="AGX1808" s="2"/>
      <c r="AGY1808" s="2"/>
      <c r="AGZ1808" s="2"/>
      <c r="AHA1808" s="2"/>
      <c r="AHB1808" s="2"/>
      <c r="AHC1808" s="2"/>
      <c r="AHD1808" s="2"/>
      <c r="AHE1808" s="2"/>
      <c r="AHF1808" s="2"/>
      <c r="AHG1808" s="2"/>
      <c r="AHH1808" s="2"/>
      <c r="AHI1808" s="2"/>
      <c r="AHJ1808" s="2"/>
      <c r="AHK1808" s="2"/>
      <c r="AHL1808" s="2"/>
      <c r="AHM1808" s="2"/>
      <c r="AHN1808" s="2"/>
      <c r="AHO1808" s="2"/>
      <c r="AHP1808" s="2"/>
      <c r="AHQ1808" s="2"/>
      <c r="AHR1808" s="2"/>
      <c r="AHS1808" s="2"/>
      <c r="AHT1808" s="2"/>
      <c r="AHU1808" s="2"/>
      <c r="AHV1808" s="2"/>
      <c r="AHW1808" s="2"/>
      <c r="AHX1808" s="2"/>
      <c r="AHY1808" s="2"/>
      <c r="AHZ1808" s="2"/>
      <c r="AIA1808" s="2"/>
      <c r="AIB1808" s="2"/>
      <c r="AIC1808" s="2"/>
      <c r="AID1808" s="2"/>
      <c r="AIE1808" s="2"/>
      <c r="AIF1808" s="2"/>
      <c r="AIG1808" s="2"/>
      <c r="AIH1808" s="2"/>
      <c r="AII1808" s="2"/>
      <c r="AIJ1808" s="2"/>
      <c r="AIK1808" s="2"/>
      <c r="AIL1808" s="2"/>
      <c r="AIM1808" s="2"/>
      <c r="AIN1808" s="2"/>
      <c r="AIO1808" s="2"/>
      <c r="AIP1808" s="2"/>
      <c r="AIQ1808" s="2"/>
      <c r="AIR1808" s="2"/>
      <c r="AIS1808" s="2"/>
      <c r="AIT1808" s="2"/>
      <c r="AIU1808" s="2"/>
      <c r="AIV1808" s="2"/>
      <c r="AIW1808" s="2"/>
      <c r="AIX1808" s="2"/>
      <c r="AIY1808" s="2"/>
      <c r="AIZ1808" s="2"/>
      <c r="AJA1808" s="2"/>
      <c r="AJB1808" s="2"/>
      <c r="AJC1808" s="2"/>
      <c r="AJD1808" s="2"/>
      <c r="AJE1808" s="2"/>
      <c r="AJF1808" s="2"/>
      <c r="AJG1808" s="2"/>
      <c r="AJH1808" s="2"/>
      <c r="AJI1808" s="2"/>
      <c r="AJJ1808" s="2"/>
      <c r="AJK1808" s="2"/>
      <c r="AJL1808" s="2"/>
      <c r="AJM1808" s="2"/>
      <c r="AJN1808" s="2"/>
      <c r="AJO1808" s="2"/>
      <c r="AJP1808" s="2"/>
      <c r="AJQ1808" s="2"/>
      <c r="AJR1808" s="2"/>
      <c r="AJS1808" s="2"/>
      <c r="AJT1808" s="2"/>
      <c r="AJU1808" s="2"/>
      <c r="AJV1808" s="2"/>
      <c r="AJW1808" s="2"/>
      <c r="AJX1808" s="2"/>
      <c r="AJY1808" s="2"/>
      <c r="AJZ1808" s="2"/>
      <c r="AKA1808" s="2"/>
      <c r="AKB1808" s="2"/>
      <c r="AKC1808" s="2"/>
      <c r="AKD1808" s="2"/>
      <c r="AKE1808" s="2"/>
      <c r="AKF1808" s="2"/>
      <c r="AKG1808" s="2"/>
      <c r="AKH1808" s="2"/>
      <c r="AKI1808" s="2"/>
      <c r="AKJ1808" s="2"/>
      <c r="AKK1808" s="2"/>
      <c r="AKL1808" s="2"/>
      <c r="AKM1808" s="2"/>
      <c r="AKN1808" s="2"/>
      <c r="AKO1808" s="2"/>
      <c r="AKP1808" s="2"/>
      <c r="AKQ1808" s="2"/>
      <c r="AKR1808" s="2"/>
      <c r="AKS1808" s="2"/>
      <c r="AKT1808" s="2"/>
      <c r="AKU1808" s="2"/>
      <c r="AKV1808" s="2"/>
      <c r="AKW1808" s="2"/>
      <c r="AKX1808" s="2"/>
      <c r="AKY1808" s="2"/>
      <c r="AKZ1808" s="2"/>
      <c r="ALA1808" s="2"/>
      <c r="ALB1808" s="2"/>
      <c r="ALC1808" s="2"/>
      <c r="ALD1808" s="2"/>
      <c r="ALE1808" s="2"/>
      <c r="ALF1808" s="2"/>
      <c r="ALG1808" s="2"/>
      <c r="ALH1808" s="2"/>
      <c r="ALI1808" s="2"/>
      <c r="ALJ1808" s="2"/>
      <c r="ALK1808" s="2"/>
      <c r="ALL1808" s="2"/>
      <c r="ALM1808" s="2"/>
      <c r="ALN1808" s="2"/>
      <c r="ALO1808" s="2"/>
      <c r="ALP1808" s="2"/>
      <c r="ALQ1808" s="2"/>
      <c r="ALR1808" s="2"/>
      <c r="ALS1808" s="2"/>
      <c r="ALT1808" s="2"/>
      <c r="ALU1808" s="2"/>
      <c r="ALV1808" s="2"/>
      <c r="ALW1808" s="2"/>
      <c r="ALX1808" s="2"/>
      <c r="ALY1808" s="2"/>
      <c r="ALZ1808" s="2"/>
      <c r="AMA1808" s="2"/>
      <c r="AMB1808" s="2"/>
      <c r="AMC1808" s="2"/>
      <c r="AMD1808" s="2"/>
      <c r="AME1808" s="2"/>
      <c r="AMF1808" s="2"/>
      <c r="AMG1808" s="2"/>
      <c r="AMH1808" s="2"/>
      <c r="AMI1808" s="2"/>
      <c r="AMJ1808" s="2"/>
    </row>
    <row r="1809" spans="1:1024" customFormat="1" ht="14.1" customHeight="1">
      <c r="A1809" s="1"/>
      <c r="B1809" s="2"/>
      <c r="C1809" s="2"/>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c r="IR1809" s="2"/>
      <c r="IS1809" s="2"/>
      <c r="IT1809" s="2"/>
      <c r="IU1809" s="2"/>
      <c r="IV1809" s="2"/>
      <c r="IW1809" s="2"/>
      <c r="IX1809" s="2"/>
      <c r="IY1809" s="2"/>
      <c r="IZ1809" s="2"/>
      <c r="JA1809" s="2"/>
      <c r="JB1809" s="2"/>
      <c r="JC1809" s="2"/>
      <c r="JD1809" s="2"/>
      <c r="JE1809" s="2"/>
      <c r="JF1809" s="2"/>
      <c r="JG1809" s="2"/>
      <c r="JH1809" s="2"/>
      <c r="JI1809" s="2"/>
      <c r="JJ1809" s="2"/>
      <c r="JK1809" s="2"/>
      <c r="JL1809" s="2"/>
      <c r="JM1809" s="2"/>
      <c r="JN1809" s="2"/>
      <c r="JO1809" s="2"/>
      <c r="JP1809" s="2"/>
      <c r="JQ1809" s="2"/>
      <c r="JR1809" s="2"/>
      <c r="JS1809" s="2"/>
      <c r="JT1809" s="2"/>
      <c r="JU1809" s="2"/>
      <c r="JV1809" s="2"/>
      <c r="JW1809" s="2"/>
      <c r="JX1809" s="2"/>
      <c r="JY1809" s="2"/>
      <c r="JZ1809" s="2"/>
      <c r="KA1809" s="2"/>
      <c r="KB1809" s="2"/>
      <c r="KC1809" s="2"/>
      <c r="KD1809" s="2"/>
      <c r="KE1809" s="2"/>
      <c r="KF1809" s="2"/>
      <c r="KG1809" s="2"/>
      <c r="KH1809" s="2"/>
      <c r="KI1809" s="2"/>
      <c r="KJ1809" s="2"/>
      <c r="KK1809" s="2"/>
      <c r="KL1809" s="2"/>
      <c r="KM1809" s="2"/>
      <c r="KN1809" s="2"/>
      <c r="KO1809" s="2"/>
      <c r="KP1809" s="2"/>
      <c r="KQ1809" s="2"/>
      <c r="KR1809" s="2"/>
      <c r="KS1809" s="2"/>
      <c r="KT1809" s="2"/>
      <c r="KU1809" s="2"/>
      <c r="KV1809" s="2"/>
      <c r="KW1809" s="2"/>
      <c r="KX1809" s="2"/>
      <c r="KY1809" s="2"/>
      <c r="KZ1809" s="2"/>
      <c r="LA1809" s="2"/>
      <c r="LB1809" s="2"/>
      <c r="LC1809" s="2"/>
      <c r="LD1809" s="2"/>
      <c r="LE1809" s="2"/>
      <c r="LF1809" s="2"/>
      <c r="LG1809" s="2"/>
      <c r="LH1809" s="2"/>
      <c r="LI1809" s="2"/>
      <c r="LJ1809" s="2"/>
      <c r="LK1809" s="2"/>
      <c r="LL1809" s="2"/>
      <c r="LM1809" s="2"/>
      <c r="LN1809" s="2"/>
      <c r="LO1809" s="2"/>
      <c r="LP1809" s="2"/>
      <c r="LQ1809" s="2"/>
      <c r="LR1809" s="2"/>
      <c r="LS1809" s="2"/>
      <c r="LT1809" s="2"/>
      <c r="LU1809" s="2"/>
      <c r="LV1809" s="2"/>
      <c r="LW1809" s="2"/>
      <c r="LX1809" s="2"/>
      <c r="LY1809" s="2"/>
      <c r="LZ1809" s="2"/>
      <c r="MA1809" s="2"/>
      <c r="MB1809" s="2"/>
      <c r="MC1809" s="2"/>
      <c r="MD1809" s="2"/>
      <c r="ME1809" s="2"/>
      <c r="MF1809" s="2"/>
      <c r="MG1809" s="2"/>
      <c r="MH1809" s="2"/>
      <c r="MI1809" s="2"/>
      <c r="MJ1809" s="2"/>
      <c r="MK1809" s="2"/>
      <c r="ML1809" s="2"/>
      <c r="MM1809" s="2"/>
      <c r="MN1809" s="2"/>
      <c r="MO1809" s="2"/>
      <c r="MP1809" s="2"/>
      <c r="MQ1809" s="2"/>
      <c r="MR1809" s="2"/>
      <c r="MS1809" s="2"/>
      <c r="MT1809" s="2"/>
      <c r="MU1809" s="2"/>
      <c r="MV1809" s="2"/>
      <c r="MW1809" s="2"/>
      <c r="MX1809" s="2"/>
      <c r="MY1809" s="2"/>
      <c r="MZ1809" s="2"/>
      <c r="NA1809" s="2"/>
      <c r="NB1809" s="2"/>
      <c r="NC1809" s="2"/>
      <c r="ND1809" s="2"/>
      <c r="NE1809" s="2"/>
      <c r="NF1809" s="2"/>
      <c r="NG1809" s="2"/>
      <c r="NH1809" s="2"/>
      <c r="NI1809" s="2"/>
      <c r="NJ1809" s="2"/>
      <c r="NK1809" s="2"/>
      <c r="NL1809" s="2"/>
      <c r="NM1809" s="2"/>
      <c r="NN1809" s="2"/>
      <c r="NO1809" s="2"/>
      <c r="NP1809" s="2"/>
      <c r="NQ1809" s="2"/>
      <c r="NR1809" s="2"/>
      <c r="NS1809" s="2"/>
      <c r="NT1809" s="2"/>
      <c r="NU1809" s="2"/>
      <c r="NV1809" s="2"/>
      <c r="NW1809" s="2"/>
      <c r="NX1809" s="2"/>
      <c r="NY1809" s="2"/>
      <c r="NZ1809" s="2"/>
      <c r="OA1809" s="2"/>
      <c r="OB1809" s="2"/>
      <c r="OC1809" s="2"/>
      <c r="OD1809" s="2"/>
      <c r="OE1809" s="2"/>
      <c r="OF1809" s="2"/>
      <c r="OG1809" s="2"/>
      <c r="OH1809" s="2"/>
      <c r="OI1809" s="2"/>
      <c r="OJ1809" s="2"/>
      <c r="OK1809" s="2"/>
      <c r="OL1809" s="2"/>
      <c r="OM1809" s="2"/>
      <c r="ON1809" s="2"/>
      <c r="OO1809" s="2"/>
      <c r="OP1809" s="2"/>
      <c r="OQ1809" s="2"/>
      <c r="OR1809" s="2"/>
      <c r="OS1809" s="2"/>
      <c r="OT1809" s="2"/>
      <c r="OU1809" s="2"/>
      <c r="OV1809" s="2"/>
      <c r="OW1809" s="2"/>
      <c r="OX1809" s="2"/>
      <c r="OY1809" s="2"/>
      <c r="OZ1809" s="2"/>
      <c r="PA1809" s="2"/>
      <c r="PB1809" s="2"/>
      <c r="PC1809" s="2"/>
      <c r="PD1809" s="2"/>
      <c r="PE1809" s="2"/>
      <c r="PF1809" s="2"/>
      <c r="PG1809" s="2"/>
      <c r="PH1809" s="2"/>
      <c r="PI1809" s="2"/>
      <c r="PJ1809" s="2"/>
      <c r="PK1809" s="2"/>
      <c r="PL1809" s="2"/>
      <c r="PM1809" s="2"/>
      <c r="PN1809" s="2"/>
      <c r="PO1809" s="2"/>
      <c r="PP1809" s="2"/>
      <c r="PQ1809" s="2"/>
      <c r="PR1809" s="2"/>
      <c r="PS1809" s="2"/>
      <c r="PT1809" s="2"/>
      <c r="PU1809" s="2"/>
      <c r="PV1809" s="2"/>
      <c r="PW1809" s="2"/>
      <c r="PX1809" s="2"/>
      <c r="PY1809" s="2"/>
      <c r="PZ1809" s="2"/>
      <c r="QA1809" s="2"/>
      <c r="QB1809" s="2"/>
      <c r="QC1809" s="2"/>
      <c r="QD1809" s="2"/>
      <c r="QE1809" s="2"/>
      <c r="QF1809" s="2"/>
      <c r="QG1809" s="2"/>
      <c r="QH1809" s="2"/>
      <c r="QI1809" s="2"/>
      <c r="QJ1809" s="2"/>
      <c r="QK1809" s="2"/>
      <c r="QL1809" s="2"/>
      <c r="QM1809" s="2"/>
      <c r="QN1809" s="2"/>
      <c r="QO1809" s="2"/>
      <c r="QP1809" s="2"/>
      <c r="QQ1809" s="2"/>
      <c r="QR1809" s="2"/>
      <c r="QS1809" s="2"/>
      <c r="QT1809" s="2"/>
      <c r="QU1809" s="2"/>
      <c r="QV1809" s="2"/>
      <c r="QW1809" s="2"/>
      <c r="QX1809" s="2"/>
      <c r="QY1809" s="2"/>
      <c r="QZ1809" s="2"/>
      <c r="RA1809" s="2"/>
      <c r="RB1809" s="2"/>
      <c r="RC1809" s="2"/>
      <c r="RD1809" s="2"/>
      <c r="RE1809" s="2"/>
      <c r="RF1809" s="2"/>
      <c r="RG1809" s="2"/>
      <c r="RH1809" s="2"/>
      <c r="RI1809" s="2"/>
      <c r="RJ1809" s="2"/>
      <c r="RK1809" s="2"/>
      <c r="RL1809" s="2"/>
      <c r="RM1809" s="2"/>
      <c r="RN1809" s="2"/>
      <c r="RO1809" s="2"/>
      <c r="RP1809" s="2"/>
      <c r="RQ1809" s="2"/>
      <c r="RR1809" s="2"/>
      <c r="RS1809" s="2"/>
      <c r="RT1809" s="2"/>
      <c r="RU1809" s="2"/>
      <c r="RV1809" s="2"/>
      <c r="RW1809" s="2"/>
      <c r="RX1809" s="2"/>
      <c r="RY1809" s="2"/>
      <c r="RZ1809" s="2"/>
      <c r="SA1809" s="2"/>
      <c r="SB1809" s="2"/>
      <c r="SC1809" s="2"/>
      <c r="SD1809" s="2"/>
      <c r="SE1809" s="2"/>
      <c r="SF1809" s="2"/>
      <c r="SG1809" s="2"/>
      <c r="SH1809" s="2"/>
      <c r="SI1809" s="2"/>
      <c r="SJ1809" s="2"/>
      <c r="SK1809" s="2"/>
      <c r="SL1809" s="2"/>
      <c r="SM1809" s="2"/>
      <c r="SN1809" s="2"/>
      <c r="SO1809" s="2"/>
      <c r="SP1809" s="2"/>
      <c r="SQ1809" s="2"/>
      <c r="SR1809" s="2"/>
      <c r="SS1809" s="2"/>
      <c r="ST1809" s="2"/>
      <c r="SU1809" s="2"/>
      <c r="SV1809" s="2"/>
      <c r="SW1809" s="2"/>
      <c r="SX1809" s="2"/>
      <c r="SY1809" s="2"/>
      <c r="SZ1809" s="2"/>
      <c r="TA1809" s="2"/>
      <c r="TB1809" s="2"/>
      <c r="TC1809" s="2"/>
      <c r="TD1809" s="2"/>
      <c r="TE1809" s="2"/>
      <c r="TF1809" s="2"/>
      <c r="TG1809" s="2"/>
      <c r="TH1809" s="2"/>
      <c r="TI1809" s="2"/>
      <c r="TJ1809" s="2"/>
      <c r="TK1809" s="2"/>
      <c r="TL1809" s="2"/>
      <c r="TM1809" s="2"/>
      <c r="TN1809" s="2"/>
      <c r="TO1809" s="2"/>
      <c r="TP1809" s="2"/>
      <c r="TQ1809" s="2"/>
      <c r="TR1809" s="2"/>
      <c r="TS1809" s="2"/>
      <c r="TT1809" s="2"/>
      <c r="TU1809" s="2"/>
      <c r="TV1809" s="2"/>
      <c r="TW1809" s="2"/>
      <c r="TX1809" s="2"/>
      <c r="TY1809" s="2"/>
      <c r="TZ1809" s="2"/>
      <c r="UA1809" s="2"/>
      <c r="UB1809" s="2"/>
      <c r="UC1809" s="2"/>
      <c r="UD1809" s="2"/>
      <c r="UE1809" s="2"/>
      <c r="UF1809" s="2"/>
      <c r="UG1809" s="2"/>
      <c r="UH1809" s="2"/>
      <c r="UI1809" s="2"/>
      <c r="UJ1809" s="2"/>
      <c r="UK1809" s="2"/>
      <c r="UL1809" s="2"/>
      <c r="UM1809" s="2"/>
      <c r="UN1809" s="2"/>
      <c r="UO1809" s="2"/>
      <c r="UP1809" s="2"/>
      <c r="UQ1809" s="2"/>
      <c r="UR1809" s="2"/>
      <c r="US1809" s="2"/>
      <c r="UT1809" s="2"/>
      <c r="UU1809" s="2"/>
      <c r="UV1809" s="2"/>
      <c r="UW1809" s="2"/>
      <c r="UX1809" s="2"/>
      <c r="UY1809" s="2"/>
      <c r="UZ1809" s="2"/>
      <c r="VA1809" s="2"/>
      <c r="VB1809" s="2"/>
      <c r="VC1809" s="2"/>
      <c r="VD1809" s="2"/>
      <c r="VE1809" s="2"/>
      <c r="VF1809" s="2"/>
      <c r="VG1809" s="2"/>
      <c r="VH1809" s="2"/>
      <c r="VI1809" s="2"/>
      <c r="VJ1809" s="2"/>
      <c r="VK1809" s="2"/>
      <c r="VL1809" s="2"/>
      <c r="VM1809" s="2"/>
      <c r="VN1809" s="2"/>
      <c r="VO1809" s="2"/>
      <c r="VP1809" s="2"/>
      <c r="VQ1809" s="2"/>
      <c r="VR1809" s="2"/>
      <c r="VS1809" s="2"/>
      <c r="VT1809" s="2"/>
      <c r="VU1809" s="2"/>
      <c r="VV1809" s="2"/>
      <c r="VW1809" s="2"/>
      <c r="VX1809" s="2"/>
      <c r="VY1809" s="2"/>
      <c r="VZ1809" s="2"/>
      <c r="WA1809" s="2"/>
      <c r="WB1809" s="2"/>
      <c r="WC1809" s="2"/>
      <c r="WD1809" s="2"/>
      <c r="WE1809" s="2"/>
      <c r="WF1809" s="2"/>
      <c r="WG1809" s="2"/>
      <c r="WH1809" s="2"/>
      <c r="WI1809" s="2"/>
      <c r="WJ1809" s="2"/>
      <c r="WK1809" s="2"/>
      <c r="WL1809" s="2"/>
      <c r="WM1809" s="2"/>
      <c r="WN1809" s="2"/>
      <c r="WO1809" s="2"/>
      <c r="WP1809" s="2"/>
      <c r="WQ1809" s="2"/>
      <c r="WR1809" s="2"/>
      <c r="WS1809" s="2"/>
      <c r="WT1809" s="2"/>
      <c r="WU1809" s="2"/>
      <c r="WV1809" s="2"/>
      <c r="WW1809" s="2"/>
      <c r="WX1809" s="2"/>
      <c r="WY1809" s="2"/>
      <c r="WZ1809" s="2"/>
      <c r="XA1809" s="2"/>
      <c r="XB1809" s="2"/>
      <c r="XC1809" s="2"/>
      <c r="XD1809" s="2"/>
      <c r="XE1809" s="2"/>
      <c r="XF1809" s="2"/>
      <c r="XG1809" s="2"/>
      <c r="XH1809" s="2"/>
      <c r="XI1809" s="2"/>
      <c r="XJ1809" s="2"/>
      <c r="XK1809" s="2"/>
      <c r="XL1809" s="2"/>
      <c r="XM1809" s="2"/>
      <c r="XN1809" s="2"/>
      <c r="XO1809" s="2"/>
      <c r="XP1809" s="2"/>
      <c r="XQ1809" s="2"/>
      <c r="XR1809" s="2"/>
      <c r="XS1809" s="2"/>
      <c r="XT1809" s="2"/>
      <c r="XU1809" s="2"/>
      <c r="XV1809" s="2"/>
      <c r="XW1809" s="2"/>
      <c r="XX1809" s="2"/>
      <c r="XY1809" s="2"/>
      <c r="XZ1809" s="2"/>
      <c r="YA1809" s="2"/>
      <c r="YB1809" s="2"/>
      <c r="YC1809" s="2"/>
      <c r="YD1809" s="2"/>
      <c r="YE1809" s="2"/>
      <c r="YF1809" s="2"/>
      <c r="YG1809" s="2"/>
      <c r="YH1809" s="2"/>
      <c r="YI1809" s="2"/>
      <c r="YJ1809" s="2"/>
      <c r="YK1809" s="2"/>
      <c r="YL1809" s="2"/>
      <c r="YM1809" s="2"/>
      <c r="YN1809" s="2"/>
      <c r="YO1809" s="2"/>
      <c r="YP1809" s="2"/>
      <c r="YQ1809" s="2"/>
      <c r="YR1809" s="2"/>
      <c r="YS1809" s="2"/>
      <c r="YT1809" s="2"/>
      <c r="YU1809" s="2"/>
      <c r="YV1809" s="2"/>
      <c r="YW1809" s="2"/>
      <c r="YX1809" s="2"/>
      <c r="YY1809" s="2"/>
      <c r="YZ1809" s="2"/>
      <c r="ZA1809" s="2"/>
      <c r="ZB1809" s="2"/>
      <c r="ZC1809" s="2"/>
      <c r="ZD1809" s="2"/>
      <c r="ZE1809" s="2"/>
      <c r="ZF1809" s="2"/>
      <c r="ZG1809" s="2"/>
      <c r="ZH1809" s="2"/>
      <c r="ZI1809" s="2"/>
      <c r="ZJ1809" s="2"/>
      <c r="ZK1809" s="2"/>
      <c r="ZL1809" s="2"/>
      <c r="ZM1809" s="2"/>
      <c r="ZN1809" s="2"/>
      <c r="ZO1809" s="2"/>
      <c r="ZP1809" s="2"/>
      <c r="ZQ1809" s="2"/>
      <c r="ZR1809" s="2"/>
      <c r="ZS1809" s="2"/>
      <c r="ZT1809" s="2"/>
      <c r="ZU1809" s="2"/>
      <c r="ZV1809" s="2"/>
      <c r="ZW1809" s="2"/>
      <c r="ZX1809" s="2"/>
      <c r="ZY1809" s="2"/>
      <c r="ZZ1809" s="2"/>
      <c r="AAA1809" s="2"/>
      <c r="AAB1809" s="2"/>
      <c r="AAC1809" s="2"/>
      <c r="AAD1809" s="2"/>
      <c r="AAE1809" s="2"/>
      <c r="AAF1809" s="2"/>
      <c r="AAG1809" s="2"/>
      <c r="AAH1809" s="2"/>
      <c r="AAI1809" s="2"/>
      <c r="AAJ1809" s="2"/>
      <c r="AAK1809" s="2"/>
      <c r="AAL1809" s="2"/>
      <c r="AAM1809" s="2"/>
      <c r="AAN1809" s="2"/>
      <c r="AAO1809" s="2"/>
      <c r="AAP1809" s="2"/>
      <c r="AAQ1809" s="2"/>
      <c r="AAR1809" s="2"/>
      <c r="AAS1809" s="2"/>
      <c r="AAT1809" s="2"/>
      <c r="AAU1809" s="2"/>
      <c r="AAV1809" s="2"/>
      <c r="AAW1809" s="2"/>
      <c r="AAX1809" s="2"/>
      <c r="AAY1809" s="2"/>
      <c r="AAZ1809" s="2"/>
      <c r="ABA1809" s="2"/>
      <c r="ABB1809" s="2"/>
      <c r="ABC1809" s="2"/>
      <c r="ABD1809" s="2"/>
      <c r="ABE1809" s="2"/>
      <c r="ABF1809" s="2"/>
      <c r="ABG1809" s="2"/>
      <c r="ABH1809" s="2"/>
      <c r="ABI1809" s="2"/>
      <c r="ABJ1809" s="2"/>
      <c r="ABK1809" s="2"/>
      <c r="ABL1809" s="2"/>
      <c r="ABM1809" s="2"/>
      <c r="ABN1809" s="2"/>
      <c r="ABO1809" s="2"/>
      <c r="ABP1809" s="2"/>
      <c r="ABQ1809" s="2"/>
      <c r="ABR1809" s="2"/>
      <c r="ABS1809" s="2"/>
      <c r="ABT1809" s="2"/>
      <c r="ABU1809" s="2"/>
      <c r="ABV1809" s="2"/>
      <c r="ABW1809" s="2"/>
      <c r="ABX1809" s="2"/>
      <c r="ABY1809" s="2"/>
      <c r="ABZ1809" s="2"/>
      <c r="ACA1809" s="2"/>
      <c r="ACB1809" s="2"/>
      <c r="ACC1809" s="2"/>
      <c r="ACD1809" s="2"/>
      <c r="ACE1809" s="2"/>
      <c r="ACF1809" s="2"/>
      <c r="ACG1809" s="2"/>
      <c r="ACH1809" s="2"/>
      <c r="ACI1809" s="2"/>
      <c r="ACJ1809" s="2"/>
      <c r="ACK1809" s="2"/>
      <c r="ACL1809" s="2"/>
      <c r="ACM1809" s="2"/>
      <c r="ACN1809" s="2"/>
      <c r="ACO1809" s="2"/>
      <c r="ACP1809" s="2"/>
      <c r="ACQ1809" s="2"/>
      <c r="ACR1809" s="2"/>
      <c r="ACS1809" s="2"/>
      <c r="ACT1809" s="2"/>
      <c r="ACU1809" s="2"/>
      <c r="ACV1809" s="2"/>
      <c r="ACW1809" s="2"/>
      <c r="ACX1809" s="2"/>
      <c r="ACY1809" s="2"/>
      <c r="ACZ1809" s="2"/>
      <c r="ADA1809" s="2"/>
      <c r="ADB1809" s="2"/>
      <c r="ADC1809" s="2"/>
      <c r="ADD1809" s="2"/>
      <c r="ADE1809" s="2"/>
      <c r="ADF1809" s="2"/>
      <c r="ADG1809" s="2"/>
      <c r="ADH1809" s="2"/>
      <c r="ADI1809" s="2"/>
      <c r="ADJ1809" s="2"/>
      <c r="ADK1809" s="2"/>
      <c r="ADL1809" s="2"/>
      <c r="ADM1809" s="2"/>
      <c r="ADN1809" s="2"/>
      <c r="ADO1809" s="2"/>
      <c r="ADP1809" s="2"/>
      <c r="ADQ1809" s="2"/>
      <c r="ADR1809" s="2"/>
      <c r="ADS1809" s="2"/>
      <c r="ADT1809" s="2"/>
      <c r="ADU1809" s="2"/>
      <c r="ADV1809" s="2"/>
      <c r="ADW1809" s="2"/>
      <c r="ADX1809" s="2"/>
      <c r="ADY1809" s="2"/>
      <c r="ADZ1809" s="2"/>
      <c r="AEA1809" s="2"/>
      <c r="AEB1809" s="2"/>
      <c r="AEC1809" s="2"/>
      <c r="AED1809" s="2"/>
      <c r="AEE1809" s="2"/>
      <c r="AEF1809" s="2"/>
      <c r="AEG1809" s="2"/>
      <c r="AEH1809" s="2"/>
      <c r="AEI1809" s="2"/>
      <c r="AEJ1809" s="2"/>
      <c r="AEK1809" s="2"/>
      <c r="AEL1809" s="2"/>
      <c r="AEM1809" s="2"/>
      <c r="AEN1809" s="2"/>
      <c r="AEO1809" s="2"/>
      <c r="AEP1809" s="2"/>
      <c r="AEQ1809" s="2"/>
      <c r="AER1809" s="2"/>
      <c r="AES1809" s="2"/>
      <c r="AET1809" s="2"/>
      <c r="AEU1809" s="2"/>
      <c r="AEV1809" s="2"/>
      <c r="AEW1809" s="2"/>
      <c r="AEX1809" s="2"/>
      <c r="AEY1809" s="2"/>
      <c r="AEZ1809" s="2"/>
      <c r="AFA1809" s="2"/>
      <c r="AFB1809" s="2"/>
      <c r="AFC1809" s="2"/>
      <c r="AFD1809" s="2"/>
      <c r="AFE1809" s="2"/>
      <c r="AFF1809" s="2"/>
      <c r="AFG1809" s="2"/>
      <c r="AFH1809" s="2"/>
      <c r="AFI1809" s="2"/>
      <c r="AFJ1809" s="2"/>
      <c r="AFK1809" s="2"/>
      <c r="AFL1809" s="2"/>
      <c r="AFM1809" s="2"/>
      <c r="AFN1809" s="2"/>
      <c r="AFO1809" s="2"/>
      <c r="AFP1809" s="2"/>
      <c r="AFQ1809" s="2"/>
      <c r="AFR1809" s="2"/>
      <c r="AFS1809" s="2"/>
      <c r="AFT1809" s="2"/>
      <c r="AFU1809" s="2"/>
      <c r="AFV1809" s="2"/>
      <c r="AFW1809" s="2"/>
      <c r="AFX1809" s="2"/>
      <c r="AFY1809" s="2"/>
      <c r="AFZ1809" s="2"/>
      <c r="AGA1809" s="2"/>
      <c r="AGB1809" s="2"/>
      <c r="AGC1809" s="2"/>
      <c r="AGD1809" s="2"/>
      <c r="AGE1809" s="2"/>
      <c r="AGF1809" s="2"/>
      <c r="AGG1809" s="2"/>
      <c r="AGH1809" s="2"/>
      <c r="AGI1809" s="2"/>
      <c r="AGJ1809" s="2"/>
      <c r="AGK1809" s="2"/>
      <c r="AGL1809" s="2"/>
      <c r="AGM1809" s="2"/>
      <c r="AGN1809" s="2"/>
      <c r="AGO1809" s="2"/>
      <c r="AGP1809" s="2"/>
      <c r="AGQ1809" s="2"/>
      <c r="AGR1809" s="2"/>
      <c r="AGS1809" s="2"/>
      <c r="AGT1809" s="2"/>
      <c r="AGU1809" s="2"/>
      <c r="AGV1809" s="2"/>
      <c r="AGW1809" s="2"/>
      <c r="AGX1809" s="2"/>
      <c r="AGY1809" s="2"/>
      <c r="AGZ1809" s="2"/>
      <c r="AHA1809" s="2"/>
      <c r="AHB1809" s="2"/>
      <c r="AHC1809" s="2"/>
      <c r="AHD1809" s="2"/>
      <c r="AHE1809" s="2"/>
      <c r="AHF1809" s="2"/>
      <c r="AHG1809" s="2"/>
      <c r="AHH1809" s="2"/>
      <c r="AHI1809" s="2"/>
      <c r="AHJ1809" s="2"/>
      <c r="AHK1809" s="2"/>
      <c r="AHL1809" s="2"/>
      <c r="AHM1809" s="2"/>
      <c r="AHN1809" s="2"/>
      <c r="AHO1809" s="2"/>
      <c r="AHP1809" s="2"/>
      <c r="AHQ1809" s="2"/>
      <c r="AHR1809" s="2"/>
      <c r="AHS1809" s="2"/>
      <c r="AHT1809" s="2"/>
      <c r="AHU1809" s="2"/>
      <c r="AHV1809" s="2"/>
      <c r="AHW1809" s="2"/>
      <c r="AHX1809" s="2"/>
      <c r="AHY1809" s="2"/>
      <c r="AHZ1809" s="2"/>
      <c r="AIA1809" s="2"/>
      <c r="AIB1809" s="2"/>
      <c r="AIC1809" s="2"/>
      <c r="AID1809" s="2"/>
      <c r="AIE1809" s="2"/>
      <c r="AIF1809" s="2"/>
      <c r="AIG1809" s="2"/>
      <c r="AIH1809" s="2"/>
      <c r="AII1809" s="2"/>
      <c r="AIJ1809" s="2"/>
      <c r="AIK1809" s="2"/>
      <c r="AIL1809" s="2"/>
      <c r="AIM1809" s="2"/>
      <c r="AIN1809" s="2"/>
      <c r="AIO1809" s="2"/>
      <c r="AIP1809" s="2"/>
      <c r="AIQ1809" s="2"/>
      <c r="AIR1809" s="2"/>
      <c r="AIS1809" s="2"/>
      <c r="AIT1809" s="2"/>
      <c r="AIU1809" s="2"/>
      <c r="AIV1809" s="2"/>
      <c r="AIW1809" s="2"/>
      <c r="AIX1809" s="2"/>
      <c r="AIY1809" s="2"/>
      <c r="AIZ1809" s="2"/>
      <c r="AJA1809" s="2"/>
      <c r="AJB1809" s="2"/>
      <c r="AJC1809" s="2"/>
      <c r="AJD1809" s="2"/>
      <c r="AJE1809" s="2"/>
      <c r="AJF1809" s="2"/>
      <c r="AJG1809" s="2"/>
      <c r="AJH1809" s="2"/>
      <c r="AJI1809" s="2"/>
      <c r="AJJ1809" s="2"/>
      <c r="AJK1809" s="2"/>
      <c r="AJL1809" s="2"/>
      <c r="AJM1809" s="2"/>
      <c r="AJN1809" s="2"/>
      <c r="AJO1809" s="2"/>
      <c r="AJP1809" s="2"/>
      <c r="AJQ1809" s="2"/>
      <c r="AJR1809" s="2"/>
      <c r="AJS1809" s="2"/>
      <c r="AJT1809" s="2"/>
      <c r="AJU1809" s="2"/>
      <c r="AJV1809" s="2"/>
      <c r="AJW1809" s="2"/>
      <c r="AJX1809" s="2"/>
      <c r="AJY1809" s="2"/>
      <c r="AJZ1809" s="2"/>
      <c r="AKA1809" s="2"/>
      <c r="AKB1809" s="2"/>
      <c r="AKC1809" s="2"/>
      <c r="AKD1809" s="2"/>
      <c r="AKE1809" s="2"/>
      <c r="AKF1809" s="2"/>
      <c r="AKG1809" s="2"/>
      <c r="AKH1809" s="2"/>
      <c r="AKI1809" s="2"/>
      <c r="AKJ1809" s="2"/>
      <c r="AKK1809" s="2"/>
      <c r="AKL1809" s="2"/>
      <c r="AKM1809" s="2"/>
      <c r="AKN1809" s="2"/>
      <c r="AKO1809" s="2"/>
      <c r="AKP1809" s="2"/>
      <c r="AKQ1809" s="2"/>
      <c r="AKR1809" s="2"/>
      <c r="AKS1809" s="2"/>
      <c r="AKT1809" s="2"/>
      <c r="AKU1809" s="2"/>
      <c r="AKV1809" s="2"/>
      <c r="AKW1809" s="2"/>
      <c r="AKX1809" s="2"/>
      <c r="AKY1809" s="2"/>
      <c r="AKZ1809" s="2"/>
      <c r="ALA1809" s="2"/>
      <c r="ALB1809" s="2"/>
      <c r="ALC1809" s="2"/>
      <c r="ALD1809" s="2"/>
      <c r="ALE1809" s="2"/>
      <c r="ALF1809" s="2"/>
      <c r="ALG1809" s="2"/>
      <c r="ALH1809" s="2"/>
      <c r="ALI1809" s="2"/>
      <c r="ALJ1809" s="2"/>
      <c r="ALK1809" s="2"/>
      <c r="ALL1809" s="2"/>
      <c r="ALM1809" s="2"/>
      <c r="ALN1809" s="2"/>
      <c r="ALO1809" s="2"/>
      <c r="ALP1809" s="2"/>
      <c r="ALQ1809" s="2"/>
      <c r="ALR1809" s="2"/>
      <c r="ALS1809" s="2"/>
      <c r="ALT1809" s="2"/>
      <c r="ALU1809" s="2"/>
      <c r="ALV1809" s="2"/>
      <c r="ALW1809" s="2"/>
      <c r="ALX1809" s="2"/>
      <c r="ALY1809" s="2"/>
      <c r="ALZ1809" s="2"/>
      <c r="AMA1809" s="2"/>
      <c r="AMB1809" s="2"/>
      <c r="AMC1809" s="2"/>
      <c r="AMD1809" s="2"/>
      <c r="AME1809" s="2"/>
      <c r="AMF1809" s="2"/>
      <c r="AMG1809" s="2"/>
      <c r="AMH1809" s="2"/>
      <c r="AMI1809" s="2"/>
      <c r="AMJ1809" s="2"/>
    </row>
    <row r="1810" spans="1:1024" customFormat="1" ht="14.1" customHeight="1">
      <c r="A1810" s="1"/>
      <c r="B1810" s="2"/>
      <c r="C1810" s="2"/>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c r="IR1810" s="2"/>
      <c r="IS1810" s="2"/>
      <c r="IT1810" s="2"/>
      <c r="IU1810" s="2"/>
      <c r="IV1810" s="2"/>
      <c r="IW1810" s="2"/>
      <c r="IX1810" s="2"/>
      <c r="IY1810" s="2"/>
      <c r="IZ1810" s="2"/>
      <c r="JA1810" s="2"/>
      <c r="JB1810" s="2"/>
      <c r="JC1810" s="2"/>
      <c r="JD1810" s="2"/>
      <c r="JE1810" s="2"/>
      <c r="JF1810" s="2"/>
      <c r="JG1810" s="2"/>
      <c r="JH1810" s="2"/>
      <c r="JI1810" s="2"/>
      <c r="JJ1810" s="2"/>
      <c r="JK1810" s="2"/>
      <c r="JL1810" s="2"/>
      <c r="JM1810" s="2"/>
      <c r="JN1810" s="2"/>
      <c r="JO1810" s="2"/>
      <c r="JP1810" s="2"/>
      <c r="JQ1810" s="2"/>
      <c r="JR1810" s="2"/>
      <c r="JS1810" s="2"/>
      <c r="JT1810" s="2"/>
      <c r="JU1810" s="2"/>
      <c r="JV1810" s="2"/>
      <c r="JW1810" s="2"/>
      <c r="JX1810" s="2"/>
      <c r="JY1810" s="2"/>
      <c r="JZ1810" s="2"/>
      <c r="KA1810" s="2"/>
      <c r="KB1810" s="2"/>
      <c r="KC1810" s="2"/>
      <c r="KD1810" s="2"/>
      <c r="KE1810" s="2"/>
      <c r="KF1810" s="2"/>
      <c r="KG1810" s="2"/>
      <c r="KH1810" s="2"/>
      <c r="KI1810" s="2"/>
      <c r="KJ1810" s="2"/>
      <c r="KK1810" s="2"/>
      <c r="KL1810" s="2"/>
      <c r="KM1810" s="2"/>
      <c r="KN1810" s="2"/>
      <c r="KO1810" s="2"/>
      <c r="KP1810" s="2"/>
      <c r="KQ1810" s="2"/>
      <c r="KR1810" s="2"/>
      <c r="KS1810" s="2"/>
      <c r="KT1810" s="2"/>
      <c r="KU1810" s="2"/>
      <c r="KV1810" s="2"/>
      <c r="KW1810" s="2"/>
      <c r="KX1810" s="2"/>
      <c r="KY1810" s="2"/>
      <c r="KZ1810" s="2"/>
      <c r="LA1810" s="2"/>
      <c r="LB1810" s="2"/>
      <c r="LC1810" s="2"/>
      <c r="LD1810" s="2"/>
      <c r="LE1810" s="2"/>
      <c r="LF1810" s="2"/>
      <c r="LG1810" s="2"/>
      <c r="LH1810" s="2"/>
      <c r="LI1810" s="2"/>
      <c r="LJ1810" s="2"/>
      <c r="LK1810" s="2"/>
      <c r="LL1810" s="2"/>
      <c r="LM1810" s="2"/>
      <c r="LN1810" s="2"/>
      <c r="LO1810" s="2"/>
      <c r="LP1810" s="2"/>
      <c r="LQ1810" s="2"/>
      <c r="LR1810" s="2"/>
      <c r="LS1810" s="2"/>
      <c r="LT1810" s="2"/>
      <c r="LU1810" s="2"/>
      <c r="LV1810" s="2"/>
      <c r="LW1810" s="2"/>
      <c r="LX1810" s="2"/>
      <c r="LY1810" s="2"/>
      <c r="LZ1810" s="2"/>
      <c r="MA1810" s="2"/>
      <c r="MB1810" s="2"/>
      <c r="MC1810" s="2"/>
      <c r="MD1810" s="2"/>
      <c r="ME1810" s="2"/>
      <c r="MF1810" s="2"/>
      <c r="MG1810" s="2"/>
      <c r="MH1810" s="2"/>
      <c r="MI1810" s="2"/>
      <c r="MJ1810" s="2"/>
      <c r="MK1810" s="2"/>
      <c r="ML1810" s="2"/>
      <c r="MM1810" s="2"/>
      <c r="MN1810" s="2"/>
      <c r="MO1810" s="2"/>
      <c r="MP1810" s="2"/>
      <c r="MQ1810" s="2"/>
      <c r="MR1810" s="2"/>
      <c r="MS1810" s="2"/>
      <c r="MT1810" s="2"/>
      <c r="MU1810" s="2"/>
      <c r="MV1810" s="2"/>
      <c r="MW1810" s="2"/>
      <c r="MX1810" s="2"/>
      <c r="MY1810" s="2"/>
      <c r="MZ1810" s="2"/>
      <c r="NA1810" s="2"/>
      <c r="NB1810" s="2"/>
      <c r="NC1810" s="2"/>
      <c r="ND1810" s="2"/>
      <c r="NE1810" s="2"/>
      <c r="NF1810" s="2"/>
      <c r="NG1810" s="2"/>
      <c r="NH1810" s="2"/>
      <c r="NI1810" s="2"/>
      <c r="NJ1810" s="2"/>
      <c r="NK1810" s="2"/>
      <c r="NL1810" s="2"/>
      <c r="NM1810" s="2"/>
      <c r="NN1810" s="2"/>
      <c r="NO1810" s="2"/>
      <c r="NP1810" s="2"/>
      <c r="NQ1810" s="2"/>
      <c r="NR1810" s="2"/>
      <c r="NS1810" s="2"/>
      <c r="NT1810" s="2"/>
      <c r="NU1810" s="2"/>
      <c r="NV1810" s="2"/>
      <c r="NW1810" s="2"/>
      <c r="NX1810" s="2"/>
      <c r="NY1810" s="2"/>
      <c r="NZ1810" s="2"/>
      <c r="OA1810" s="2"/>
      <c r="OB1810" s="2"/>
      <c r="OC1810" s="2"/>
      <c r="OD1810" s="2"/>
      <c r="OE1810" s="2"/>
      <c r="OF1810" s="2"/>
      <c r="OG1810" s="2"/>
      <c r="OH1810" s="2"/>
      <c r="OI1810" s="2"/>
      <c r="OJ1810" s="2"/>
      <c r="OK1810" s="2"/>
      <c r="OL1810" s="2"/>
      <c r="OM1810" s="2"/>
      <c r="ON1810" s="2"/>
      <c r="OO1810" s="2"/>
      <c r="OP1810" s="2"/>
      <c r="OQ1810" s="2"/>
      <c r="OR1810" s="2"/>
      <c r="OS1810" s="2"/>
      <c r="OT1810" s="2"/>
      <c r="OU1810" s="2"/>
      <c r="OV1810" s="2"/>
      <c r="OW1810" s="2"/>
      <c r="OX1810" s="2"/>
      <c r="OY1810" s="2"/>
      <c r="OZ1810" s="2"/>
      <c r="PA1810" s="2"/>
      <c r="PB1810" s="2"/>
      <c r="PC1810" s="2"/>
      <c r="PD1810" s="2"/>
      <c r="PE1810" s="2"/>
      <c r="PF1810" s="2"/>
      <c r="PG1810" s="2"/>
      <c r="PH1810" s="2"/>
      <c r="PI1810" s="2"/>
      <c r="PJ1810" s="2"/>
      <c r="PK1810" s="2"/>
      <c r="PL1810" s="2"/>
      <c r="PM1810" s="2"/>
      <c r="PN1810" s="2"/>
      <c r="PO1810" s="2"/>
      <c r="PP1810" s="2"/>
      <c r="PQ1810" s="2"/>
      <c r="PR1810" s="2"/>
      <c r="PS1810" s="2"/>
      <c r="PT1810" s="2"/>
      <c r="PU1810" s="2"/>
      <c r="PV1810" s="2"/>
      <c r="PW1810" s="2"/>
      <c r="PX1810" s="2"/>
      <c r="PY1810" s="2"/>
      <c r="PZ1810" s="2"/>
      <c r="QA1810" s="2"/>
      <c r="QB1810" s="2"/>
      <c r="QC1810" s="2"/>
      <c r="QD1810" s="2"/>
      <c r="QE1810" s="2"/>
      <c r="QF1810" s="2"/>
      <c r="QG1810" s="2"/>
      <c r="QH1810" s="2"/>
      <c r="QI1810" s="2"/>
      <c r="QJ1810" s="2"/>
      <c r="QK1810" s="2"/>
      <c r="QL1810" s="2"/>
      <c r="QM1810" s="2"/>
      <c r="QN1810" s="2"/>
      <c r="QO1810" s="2"/>
      <c r="QP1810" s="2"/>
      <c r="QQ1810" s="2"/>
      <c r="QR1810" s="2"/>
      <c r="QS1810" s="2"/>
      <c r="QT1810" s="2"/>
      <c r="QU1810" s="2"/>
      <c r="QV1810" s="2"/>
      <c r="QW1810" s="2"/>
      <c r="QX1810" s="2"/>
      <c r="QY1810" s="2"/>
      <c r="QZ1810" s="2"/>
      <c r="RA1810" s="2"/>
      <c r="RB1810" s="2"/>
      <c r="RC1810" s="2"/>
      <c r="RD1810" s="2"/>
      <c r="RE1810" s="2"/>
      <c r="RF1810" s="2"/>
      <c r="RG1810" s="2"/>
      <c r="RH1810" s="2"/>
      <c r="RI1810" s="2"/>
      <c r="RJ1810" s="2"/>
      <c r="RK1810" s="2"/>
      <c r="RL1810" s="2"/>
      <c r="RM1810" s="2"/>
      <c r="RN1810" s="2"/>
      <c r="RO1810" s="2"/>
      <c r="RP1810" s="2"/>
      <c r="RQ1810" s="2"/>
      <c r="RR1810" s="2"/>
      <c r="RS1810" s="2"/>
      <c r="RT1810" s="2"/>
      <c r="RU1810" s="2"/>
      <c r="RV1810" s="2"/>
      <c r="RW1810" s="2"/>
      <c r="RX1810" s="2"/>
      <c r="RY1810" s="2"/>
      <c r="RZ1810" s="2"/>
      <c r="SA1810" s="2"/>
      <c r="SB1810" s="2"/>
      <c r="SC1810" s="2"/>
      <c r="SD1810" s="2"/>
      <c r="SE1810" s="2"/>
      <c r="SF1810" s="2"/>
      <c r="SG1810" s="2"/>
      <c r="SH1810" s="2"/>
      <c r="SI1810" s="2"/>
      <c r="SJ1810" s="2"/>
      <c r="SK1810" s="2"/>
      <c r="SL1810" s="2"/>
      <c r="SM1810" s="2"/>
      <c r="SN1810" s="2"/>
      <c r="SO1810" s="2"/>
      <c r="SP1810" s="2"/>
      <c r="SQ1810" s="2"/>
      <c r="SR1810" s="2"/>
      <c r="SS1810" s="2"/>
      <c r="ST1810" s="2"/>
      <c r="SU1810" s="2"/>
      <c r="SV1810" s="2"/>
      <c r="SW1810" s="2"/>
      <c r="SX1810" s="2"/>
      <c r="SY1810" s="2"/>
      <c r="SZ1810" s="2"/>
      <c r="TA1810" s="2"/>
      <c r="TB1810" s="2"/>
      <c r="TC1810" s="2"/>
      <c r="TD1810" s="2"/>
      <c r="TE1810" s="2"/>
      <c r="TF1810" s="2"/>
      <c r="TG1810" s="2"/>
      <c r="TH1810" s="2"/>
      <c r="TI1810" s="2"/>
      <c r="TJ1810" s="2"/>
      <c r="TK1810" s="2"/>
      <c r="TL1810" s="2"/>
      <c r="TM1810" s="2"/>
      <c r="TN1810" s="2"/>
      <c r="TO1810" s="2"/>
      <c r="TP1810" s="2"/>
      <c r="TQ1810" s="2"/>
      <c r="TR1810" s="2"/>
      <c r="TS1810" s="2"/>
      <c r="TT1810" s="2"/>
      <c r="TU1810" s="2"/>
      <c r="TV1810" s="2"/>
      <c r="TW1810" s="2"/>
      <c r="TX1810" s="2"/>
      <c r="TY1810" s="2"/>
      <c r="TZ1810" s="2"/>
      <c r="UA1810" s="2"/>
      <c r="UB1810" s="2"/>
      <c r="UC1810" s="2"/>
      <c r="UD1810" s="2"/>
      <c r="UE1810" s="2"/>
      <c r="UF1810" s="2"/>
      <c r="UG1810" s="2"/>
      <c r="UH1810" s="2"/>
      <c r="UI1810" s="2"/>
      <c r="UJ1810" s="2"/>
      <c r="UK1810" s="2"/>
      <c r="UL1810" s="2"/>
      <c r="UM1810" s="2"/>
      <c r="UN1810" s="2"/>
      <c r="UO1810" s="2"/>
      <c r="UP1810" s="2"/>
      <c r="UQ1810" s="2"/>
      <c r="UR1810" s="2"/>
      <c r="US1810" s="2"/>
      <c r="UT1810" s="2"/>
      <c r="UU1810" s="2"/>
      <c r="UV1810" s="2"/>
      <c r="UW1810" s="2"/>
      <c r="UX1810" s="2"/>
      <c r="UY1810" s="2"/>
      <c r="UZ1810" s="2"/>
      <c r="VA1810" s="2"/>
      <c r="VB1810" s="2"/>
      <c r="VC1810" s="2"/>
      <c r="VD1810" s="2"/>
      <c r="VE1810" s="2"/>
      <c r="VF1810" s="2"/>
      <c r="VG1810" s="2"/>
      <c r="VH1810" s="2"/>
      <c r="VI1810" s="2"/>
      <c r="VJ1810" s="2"/>
      <c r="VK1810" s="2"/>
      <c r="VL1810" s="2"/>
      <c r="VM1810" s="2"/>
      <c r="VN1810" s="2"/>
      <c r="VO1810" s="2"/>
      <c r="VP1810" s="2"/>
      <c r="VQ1810" s="2"/>
      <c r="VR1810" s="2"/>
      <c r="VS1810" s="2"/>
      <c r="VT1810" s="2"/>
      <c r="VU1810" s="2"/>
      <c r="VV1810" s="2"/>
      <c r="VW1810" s="2"/>
      <c r="VX1810" s="2"/>
      <c r="VY1810" s="2"/>
      <c r="VZ1810" s="2"/>
      <c r="WA1810" s="2"/>
      <c r="WB1810" s="2"/>
      <c r="WC1810" s="2"/>
      <c r="WD1810" s="2"/>
      <c r="WE1810" s="2"/>
      <c r="WF1810" s="2"/>
      <c r="WG1810" s="2"/>
      <c r="WH1810" s="2"/>
      <c r="WI1810" s="2"/>
      <c r="WJ1810" s="2"/>
      <c r="WK1810" s="2"/>
      <c r="WL1810" s="2"/>
      <c r="WM1810" s="2"/>
      <c r="WN1810" s="2"/>
      <c r="WO1810" s="2"/>
      <c r="WP1810" s="2"/>
      <c r="WQ1810" s="2"/>
      <c r="WR1810" s="2"/>
      <c r="WS1810" s="2"/>
      <c r="WT1810" s="2"/>
      <c r="WU1810" s="2"/>
      <c r="WV1810" s="2"/>
      <c r="WW1810" s="2"/>
      <c r="WX1810" s="2"/>
      <c r="WY1810" s="2"/>
      <c r="WZ1810" s="2"/>
      <c r="XA1810" s="2"/>
      <c r="XB1810" s="2"/>
      <c r="XC1810" s="2"/>
      <c r="XD1810" s="2"/>
      <c r="XE1810" s="2"/>
      <c r="XF1810" s="2"/>
      <c r="XG1810" s="2"/>
      <c r="XH1810" s="2"/>
      <c r="XI1810" s="2"/>
      <c r="XJ1810" s="2"/>
      <c r="XK1810" s="2"/>
      <c r="XL1810" s="2"/>
      <c r="XM1810" s="2"/>
      <c r="XN1810" s="2"/>
      <c r="XO1810" s="2"/>
      <c r="XP1810" s="2"/>
      <c r="XQ1810" s="2"/>
      <c r="XR1810" s="2"/>
      <c r="XS1810" s="2"/>
      <c r="XT1810" s="2"/>
      <c r="XU1810" s="2"/>
      <c r="XV1810" s="2"/>
      <c r="XW1810" s="2"/>
      <c r="XX1810" s="2"/>
      <c r="XY1810" s="2"/>
      <c r="XZ1810" s="2"/>
      <c r="YA1810" s="2"/>
      <c r="YB1810" s="2"/>
      <c r="YC1810" s="2"/>
      <c r="YD1810" s="2"/>
      <c r="YE1810" s="2"/>
      <c r="YF1810" s="2"/>
      <c r="YG1810" s="2"/>
      <c r="YH1810" s="2"/>
      <c r="YI1810" s="2"/>
      <c r="YJ1810" s="2"/>
      <c r="YK1810" s="2"/>
      <c r="YL1810" s="2"/>
      <c r="YM1810" s="2"/>
      <c r="YN1810" s="2"/>
      <c r="YO1810" s="2"/>
      <c r="YP1810" s="2"/>
      <c r="YQ1810" s="2"/>
      <c r="YR1810" s="2"/>
      <c r="YS1810" s="2"/>
      <c r="YT1810" s="2"/>
      <c r="YU1810" s="2"/>
      <c r="YV1810" s="2"/>
      <c r="YW1810" s="2"/>
      <c r="YX1810" s="2"/>
      <c r="YY1810" s="2"/>
      <c r="YZ1810" s="2"/>
      <c r="ZA1810" s="2"/>
      <c r="ZB1810" s="2"/>
      <c r="ZC1810" s="2"/>
      <c r="ZD1810" s="2"/>
      <c r="ZE1810" s="2"/>
      <c r="ZF1810" s="2"/>
      <c r="ZG1810" s="2"/>
      <c r="ZH1810" s="2"/>
      <c r="ZI1810" s="2"/>
      <c r="ZJ1810" s="2"/>
      <c r="ZK1810" s="2"/>
      <c r="ZL1810" s="2"/>
      <c r="ZM1810" s="2"/>
      <c r="ZN1810" s="2"/>
      <c r="ZO1810" s="2"/>
      <c r="ZP1810" s="2"/>
      <c r="ZQ1810" s="2"/>
      <c r="ZR1810" s="2"/>
      <c r="ZS1810" s="2"/>
      <c r="ZT1810" s="2"/>
      <c r="ZU1810" s="2"/>
      <c r="ZV1810" s="2"/>
      <c r="ZW1810" s="2"/>
      <c r="ZX1810" s="2"/>
      <c r="ZY1810" s="2"/>
      <c r="ZZ1810" s="2"/>
      <c r="AAA1810" s="2"/>
      <c r="AAB1810" s="2"/>
      <c r="AAC1810" s="2"/>
      <c r="AAD1810" s="2"/>
      <c r="AAE1810" s="2"/>
      <c r="AAF1810" s="2"/>
      <c r="AAG1810" s="2"/>
      <c r="AAH1810" s="2"/>
      <c r="AAI1810" s="2"/>
      <c r="AAJ1810" s="2"/>
      <c r="AAK1810" s="2"/>
      <c r="AAL1810" s="2"/>
      <c r="AAM1810" s="2"/>
      <c r="AAN1810" s="2"/>
      <c r="AAO1810" s="2"/>
      <c r="AAP1810" s="2"/>
      <c r="AAQ1810" s="2"/>
      <c r="AAR1810" s="2"/>
      <c r="AAS1810" s="2"/>
      <c r="AAT1810" s="2"/>
      <c r="AAU1810" s="2"/>
      <c r="AAV1810" s="2"/>
      <c r="AAW1810" s="2"/>
      <c r="AAX1810" s="2"/>
      <c r="AAY1810" s="2"/>
      <c r="AAZ1810" s="2"/>
      <c r="ABA1810" s="2"/>
      <c r="ABB1810" s="2"/>
      <c r="ABC1810" s="2"/>
      <c r="ABD1810" s="2"/>
      <c r="ABE1810" s="2"/>
      <c r="ABF1810" s="2"/>
      <c r="ABG1810" s="2"/>
      <c r="ABH1810" s="2"/>
      <c r="ABI1810" s="2"/>
      <c r="ABJ1810" s="2"/>
      <c r="ABK1810" s="2"/>
      <c r="ABL1810" s="2"/>
      <c r="ABM1810" s="2"/>
      <c r="ABN1810" s="2"/>
      <c r="ABO1810" s="2"/>
      <c r="ABP1810" s="2"/>
      <c r="ABQ1810" s="2"/>
      <c r="ABR1810" s="2"/>
      <c r="ABS1810" s="2"/>
      <c r="ABT1810" s="2"/>
      <c r="ABU1810" s="2"/>
      <c r="ABV1810" s="2"/>
      <c r="ABW1810" s="2"/>
      <c r="ABX1810" s="2"/>
      <c r="ABY1810" s="2"/>
      <c r="ABZ1810" s="2"/>
      <c r="ACA1810" s="2"/>
      <c r="ACB1810" s="2"/>
      <c r="ACC1810" s="2"/>
      <c r="ACD1810" s="2"/>
      <c r="ACE1810" s="2"/>
      <c r="ACF1810" s="2"/>
      <c r="ACG1810" s="2"/>
      <c r="ACH1810" s="2"/>
      <c r="ACI1810" s="2"/>
      <c r="ACJ1810" s="2"/>
      <c r="ACK1810" s="2"/>
      <c r="ACL1810" s="2"/>
      <c r="ACM1810" s="2"/>
      <c r="ACN1810" s="2"/>
      <c r="ACO1810" s="2"/>
      <c r="ACP1810" s="2"/>
      <c r="ACQ1810" s="2"/>
      <c r="ACR1810" s="2"/>
      <c r="ACS1810" s="2"/>
      <c r="ACT1810" s="2"/>
      <c r="ACU1810" s="2"/>
      <c r="ACV1810" s="2"/>
      <c r="ACW1810" s="2"/>
      <c r="ACX1810" s="2"/>
      <c r="ACY1810" s="2"/>
      <c r="ACZ1810" s="2"/>
      <c r="ADA1810" s="2"/>
      <c r="ADB1810" s="2"/>
      <c r="ADC1810" s="2"/>
      <c r="ADD1810" s="2"/>
      <c r="ADE1810" s="2"/>
      <c r="ADF1810" s="2"/>
      <c r="ADG1810" s="2"/>
      <c r="ADH1810" s="2"/>
      <c r="ADI1810" s="2"/>
      <c r="ADJ1810" s="2"/>
      <c r="ADK1810" s="2"/>
      <c r="ADL1810" s="2"/>
      <c r="ADM1810" s="2"/>
      <c r="ADN1810" s="2"/>
      <c r="ADO1810" s="2"/>
      <c r="ADP1810" s="2"/>
      <c r="ADQ1810" s="2"/>
      <c r="ADR1810" s="2"/>
      <c r="ADS1810" s="2"/>
      <c r="ADT1810" s="2"/>
      <c r="ADU1810" s="2"/>
      <c r="ADV1810" s="2"/>
      <c r="ADW1810" s="2"/>
      <c r="ADX1810" s="2"/>
      <c r="ADY1810" s="2"/>
      <c r="ADZ1810" s="2"/>
      <c r="AEA1810" s="2"/>
      <c r="AEB1810" s="2"/>
      <c r="AEC1810" s="2"/>
      <c r="AED1810" s="2"/>
      <c r="AEE1810" s="2"/>
      <c r="AEF1810" s="2"/>
      <c r="AEG1810" s="2"/>
      <c r="AEH1810" s="2"/>
      <c r="AEI1810" s="2"/>
      <c r="AEJ1810" s="2"/>
      <c r="AEK1810" s="2"/>
      <c r="AEL1810" s="2"/>
      <c r="AEM1810" s="2"/>
      <c r="AEN1810" s="2"/>
      <c r="AEO1810" s="2"/>
      <c r="AEP1810" s="2"/>
      <c r="AEQ1810" s="2"/>
      <c r="AER1810" s="2"/>
      <c r="AES1810" s="2"/>
      <c r="AET1810" s="2"/>
      <c r="AEU1810" s="2"/>
      <c r="AEV1810" s="2"/>
      <c r="AEW1810" s="2"/>
      <c r="AEX1810" s="2"/>
      <c r="AEY1810" s="2"/>
      <c r="AEZ1810" s="2"/>
      <c r="AFA1810" s="2"/>
      <c r="AFB1810" s="2"/>
      <c r="AFC1810" s="2"/>
      <c r="AFD1810" s="2"/>
      <c r="AFE1810" s="2"/>
      <c r="AFF1810" s="2"/>
      <c r="AFG1810" s="2"/>
      <c r="AFH1810" s="2"/>
      <c r="AFI1810" s="2"/>
      <c r="AFJ1810" s="2"/>
      <c r="AFK1810" s="2"/>
      <c r="AFL1810" s="2"/>
      <c r="AFM1810" s="2"/>
      <c r="AFN1810" s="2"/>
      <c r="AFO1810" s="2"/>
      <c r="AFP1810" s="2"/>
      <c r="AFQ1810" s="2"/>
      <c r="AFR1810" s="2"/>
      <c r="AFS1810" s="2"/>
      <c r="AFT1810" s="2"/>
      <c r="AFU1810" s="2"/>
      <c r="AFV1810" s="2"/>
      <c r="AFW1810" s="2"/>
      <c r="AFX1810" s="2"/>
      <c r="AFY1810" s="2"/>
      <c r="AFZ1810" s="2"/>
      <c r="AGA1810" s="2"/>
      <c r="AGB1810" s="2"/>
      <c r="AGC1810" s="2"/>
      <c r="AGD1810" s="2"/>
      <c r="AGE1810" s="2"/>
      <c r="AGF1810" s="2"/>
      <c r="AGG1810" s="2"/>
      <c r="AGH1810" s="2"/>
      <c r="AGI1810" s="2"/>
      <c r="AGJ1810" s="2"/>
      <c r="AGK1810" s="2"/>
      <c r="AGL1810" s="2"/>
      <c r="AGM1810" s="2"/>
      <c r="AGN1810" s="2"/>
      <c r="AGO1810" s="2"/>
      <c r="AGP1810" s="2"/>
      <c r="AGQ1810" s="2"/>
      <c r="AGR1810" s="2"/>
      <c r="AGS1810" s="2"/>
      <c r="AGT1810" s="2"/>
      <c r="AGU1810" s="2"/>
      <c r="AGV1810" s="2"/>
      <c r="AGW1810" s="2"/>
      <c r="AGX1810" s="2"/>
      <c r="AGY1810" s="2"/>
      <c r="AGZ1810" s="2"/>
      <c r="AHA1810" s="2"/>
      <c r="AHB1810" s="2"/>
      <c r="AHC1810" s="2"/>
      <c r="AHD1810" s="2"/>
      <c r="AHE1810" s="2"/>
      <c r="AHF1810" s="2"/>
      <c r="AHG1810" s="2"/>
      <c r="AHH1810" s="2"/>
      <c r="AHI1810" s="2"/>
      <c r="AHJ1810" s="2"/>
      <c r="AHK1810" s="2"/>
      <c r="AHL1810" s="2"/>
      <c r="AHM1810" s="2"/>
      <c r="AHN1810" s="2"/>
      <c r="AHO1810" s="2"/>
      <c r="AHP1810" s="2"/>
      <c r="AHQ1810" s="2"/>
      <c r="AHR1810" s="2"/>
      <c r="AHS1810" s="2"/>
      <c r="AHT1810" s="2"/>
      <c r="AHU1810" s="2"/>
      <c r="AHV1810" s="2"/>
      <c r="AHW1810" s="2"/>
      <c r="AHX1810" s="2"/>
      <c r="AHY1810" s="2"/>
      <c r="AHZ1810" s="2"/>
      <c r="AIA1810" s="2"/>
      <c r="AIB1810" s="2"/>
      <c r="AIC1810" s="2"/>
      <c r="AID1810" s="2"/>
      <c r="AIE1810" s="2"/>
      <c r="AIF1810" s="2"/>
      <c r="AIG1810" s="2"/>
      <c r="AIH1810" s="2"/>
      <c r="AII1810" s="2"/>
      <c r="AIJ1810" s="2"/>
      <c r="AIK1810" s="2"/>
      <c r="AIL1810" s="2"/>
      <c r="AIM1810" s="2"/>
      <c r="AIN1810" s="2"/>
      <c r="AIO1810" s="2"/>
      <c r="AIP1810" s="2"/>
      <c r="AIQ1810" s="2"/>
      <c r="AIR1810" s="2"/>
      <c r="AIS1810" s="2"/>
      <c r="AIT1810" s="2"/>
      <c r="AIU1810" s="2"/>
      <c r="AIV1810" s="2"/>
      <c r="AIW1810" s="2"/>
      <c r="AIX1810" s="2"/>
      <c r="AIY1810" s="2"/>
      <c r="AIZ1810" s="2"/>
      <c r="AJA1810" s="2"/>
      <c r="AJB1810" s="2"/>
      <c r="AJC1810" s="2"/>
      <c r="AJD1810" s="2"/>
      <c r="AJE1810" s="2"/>
      <c r="AJF1810" s="2"/>
      <c r="AJG1810" s="2"/>
      <c r="AJH1810" s="2"/>
      <c r="AJI1810" s="2"/>
      <c r="AJJ1810" s="2"/>
      <c r="AJK1810" s="2"/>
      <c r="AJL1810" s="2"/>
      <c r="AJM1810" s="2"/>
      <c r="AJN1810" s="2"/>
      <c r="AJO1810" s="2"/>
      <c r="AJP1810" s="2"/>
      <c r="AJQ1810" s="2"/>
      <c r="AJR1810" s="2"/>
      <c r="AJS1810" s="2"/>
      <c r="AJT1810" s="2"/>
      <c r="AJU1810" s="2"/>
      <c r="AJV1810" s="2"/>
      <c r="AJW1810" s="2"/>
      <c r="AJX1810" s="2"/>
      <c r="AJY1810" s="2"/>
      <c r="AJZ1810" s="2"/>
      <c r="AKA1810" s="2"/>
      <c r="AKB1810" s="2"/>
      <c r="AKC1810" s="2"/>
      <c r="AKD1810" s="2"/>
      <c r="AKE1810" s="2"/>
      <c r="AKF1810" s="2"/>
      <c r="AKG1810" s="2"/>
      <c r="AKH1810" s="2"/>
      <c r="AKI1810" s="2"/>
      <c r="AKJ1810" s="2"/>
      <c r="AKK1810" s="2"/>
      <c r="AKL1810" s="2"/>
      <c r="AKM1810" s="2"/>
      <c r="AKN1810" s="2"/>
      <c r="AKO1810" s="2"/>
      <c r="AKP1810" s="2"/>
      <c r="AKQ1810" s="2"/>
      <c r="AKR1810" s="2"/>
      <c r="AKS1810" s="2"/>
      <c r="AKT1810" s="2"/>
      <c r="AKU1810" s="2"/>
      <c r="AKV1810" s="2"/>
      <c r="AKW1810" s="2"/>
      <c r="AKX1810" s="2"/>
      <c r="AKY1810" s="2"/>
      <c r="AKZ1810" s="2"/>
      <c r="ALA1810" s="2"/>
      <c r="ALB1810" s="2"/>
      <c r="ALC1810" s="2"/>
      <c r="ALD1810" s="2"/>
      <c r="ALE1810" s="2"/>
      <c r="ALF1810" s="2"/>
      <c r="ALG1810" s="2"/>
      <c r="ALH1810" s="2"/>
      <c r="ALI1810" s="2"/>
      <c r="ALJ1810" s="2"/>
      <c r="ALK1810" s="2"/>
      <c r="ALL1810" s="2"/>
      <c r="ALM1810" s="2"/>
      <c r="ALN1810" s="2"/>
      <c r="ALO1810" s="2"/>
      <c r="ALP1810" s="2"/>
      <c r="ALQ1810" s="2"/>
      <c r="ALR1810" s="2"/>
      <c r="ALS1810" s="2"/>
      <c r="ALT1810" s="2"/>
      <c r="ALU1810" s="2"/>
      <c r="ALV1810" s="2"/>
      <c r="ALW1810" s="2"/>
      <c r="ALX1810" s="2"/>
      <c r="ALY1810" s="2"/>
      <c r="ALZ1810" s="2"/>
      <c r="AMA1810" s="2"/>
      <c r="AMB1810" s="2"/>
      <c r="AMC1810" s="2"/>
      <c r="AMD1810" s="2"/>
      <c r="AME1810" s="2"/>
      <c r="AMF1810" s="2"/>
      <c r="AMG1810" s="2"/>
      <c r="AMH1810" s="2"/>
      <c r="AMI1810" s="2"/>
      <c r="AMJ1810" s="2"/>
    </row>
    <row r="1811" spans="1:1024" customFormat="1" ht="14.1" customHeight="1">
      <c r="A1811" s="1"/>
      <c r="B1811" s="2"/>
      <c r="C1811" s="2"/>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c r="IR1811" s="2"/>
      <c r="IS1811" s="2"/>
      <c r="IT1811" s="2"/>
      <c r="IU1811" s="2"/>
      <c r="IV1811" s="2"/>
      <c r="IW1811" s="2"/>
      <c r="IX1811" s="2"/>
      <c r="IY1811" s="2"/>
      <c r="IZ1811" s="2"/>
      <c r="JA1811" s="2"/>
      <c r="JB1811" s="2"/>
      <c r="JC1811" s="2"/>
      <c r="JD1811" s="2"/>
      <c r="JE1811" s="2"/>
      <c r="JF1811" s="2"/>
      <c r="JG1811" s="2"/>
      <c r="JH1811" s="2"/>
      <c r="JI1811" s="2"/>
      <c r="JJ1811" s="2"/>
      <c r="JK1811" s="2"/>
      <c r="JL1811" s="2"/>
      <c r="JM1811" s="2"/>
      <c r="JN1811" s="2"/>
      <c r="JO1811" s="2"/>
      <c r="JP1811" s="2"/>
      <c r="JQ1811" s="2"/>
      <c r="JR1811" s="2"/>
      <c r="JS1811" s="2"/>
      <c r="JT1811" s="2"/>
      <c r="JU1811" s="2"/>
      <c r="JV1811" s="2"/>
      <c r="JW1811" s="2"/>
      <c r="JX1811" s="2"/>
      <c r="JY1811" s="2"/>
      <c r="JZ1811" s="2"/>
      <c r="KA1811" s="2"/>
      <c r="KB1811" s="2"/>
      <c r="KC1811" s="2"/>
      <c r="KD1811" s="2"/>
      <c r="KE1811" s="2"/>
      <c r="KF1811" s="2"/>
      <c r="KG1811" s="2"/>
      <c r="KH1811" s="2"/>
      <c r="KI1811" s="2"/>
      <c r="KJ1811" s="2"/>
      <c r="KK1811" s="2"/>
      <c r="KL1811" s="2"/>
      <c r="KM1811" s="2"/>
      <c r="KN1811" s="2"/>
      <c r="KO1811" s="2"/>
      <c r="KP1811" s="2"/>
      <c r="KQ1811" s="2"/>
      <c r="KR1811" s="2"/>
      <c r="KS1811" s="2"/>
      <c r="KT1811" s="2"/>
      <c r="KU1811" s="2"/>
      <c r="KV1811" s="2"/>
      <c r="KW1811" s="2"/>
      <c r="KX1811" s="2"/>
      <c r="KY1811" s="2"/>
      <c r="KZ1811" s="2"/>
      <c r="LA1811" s="2"/>
      <c r="LB1811" s="2"/>
      <c r="LC1811" s="2"/>
      <c r="LD1811" s="2"/>
      <c r="LE1811" s="2"/>
      <c r="LF1811" s="2"/>
      <c r="LG1811" s="2"/>
      <c r="LH1811" s="2"/>
      <c r="LI1811" s="2"/>
      <c r="LJ1811" s="2"/>
      <c r="LK1811" s="2"/>
      <c r="LL1811" s="2"/>
      <c r="LM1811" s="2"/>
      <c r="LN1811" s="2"/>
      <c r="LO1811" s="2"/>
      <c r="LP1811" s="2"/>
      <c r="LQ1811" s="2"/>
      <c r="LR1811" s="2"/>
      <c r="LS1811" s="2"/>
      <c r="LT1811" s="2"/>
      <c r="LU1811" s="2"/>
      <c r="LV1811" s="2"/>
      <c r="LW1811" s="2"/>
      <c r="LX1811" s="2"/>
      <c r="LY1811" s="2"/>
      <c r="LZ1811" s="2"/>
      <c r="MA1811" s="2"/>
      <c r="MB1811" s="2"/>
      <c r="MC1811" s="2"/>
      <c r="MD1811" s="2"/>
      <c r="ME1811" s="2"/>
      <c r="MF1811" s="2"/>
      <c r="MG1811" s="2"/>
      <c r="MH1811" s="2"/>
      <c r="MI1811" s="2"/>
      <c r="MJ1811" s="2"/>
      <c r="MK1811" s="2"/>
      <c r="ML1811" s="2"/>
      <c r="MM1811" s="2"/>
      <c r="MN1811" s="2"/>
      <c r="MO1811" s="2"/>
      <c r="MP1811" s="2"/>
      <c r="MQ1811" s="2"/>
      <c r="MR1811" s="2"/>
      <c r="MS1811" s="2"/>
      <c r="MT1811" s="2"/>
      <c r="MU1811" s="2"/>
      <c r="MV1811" s="2"/>
      <c r="MW1811" s="2"/>
      <c r="MX1811" s="2"/>
      <c r="MY1811" s="2"/>
      <c r="MZ1811" s="2"/>
      <c r="NA1811" s="2"/>
      <c r="NB1811" s="2"/>
      <c r="NC1811" s="2"/>
      <c r="ND1811" s="2"/>
      <c r="NE1811" s="2"/>
      <c r="NF1811" s="2"/>
      <c r="NG1811" s="2"/>
      <c r="NH1811" s="2"/>
      <c r="NI1811" s="2"/>
      <c r="NJ1811" s="2"/>
      <c r="NK1811" s="2"/>
      <c r="NL1811" s="2"/>
      <c r="NM1811" s="2"/>
      <c r="NN1811" s="2"/>
      <c r="NO1811" s="2"/>
      <c r="NP1811" s="2"/>
      <c r="NQ1811" s="2"/>
      <c r="NR1811" s="2"/>
      <c r="NS1811" s="2"/>
      <c r="NT1811" s="2"/>
      <c r="NU1811" s="2"/>
      <c r="NV1811" s="2"/>
      <c r="NW1811" s="2"/>
      <c r="NX1811" s="2"/>
      <c r="NY1811" s="2"/>
      <c r="NZ1811" s="2"/>
      <c r="OA1811" s="2"/>
      <c r="OB1811" s="2"/>
      <c r="OC1811" s="2"/>
      <c r="OD1811" s="2"/>
      <c r="OE1811" s="2"/>
      <c r="OF1811" s="2"/>
      <c r="OG1811" s="2"/>
      <c r="OH1811" s="2"/>
      <c r="OI1811" s="2"/>
      <c r="OJ1811" s="2"/>
      <c r="OK1811" s="2"/>
      <c r="OL1811" s="2"/>
      <c r="OM1811" s="2"/>
      <c r="ON1811" s="2"/>
      <c r="OO1811" s="2"/>
      <c r="OP1811" s="2"/>
      <c r="OQ1811" s="2"/>
      <c r="OR1811" s="2"/>
      <c r="OS1811" s="2"/>
      <c r="OT1811" s="2"/>
      <c r="OU1811" s="2"/>
      <c r="OV1811" s="2"/>
      <c r="OW1811" s="2"/>
      <c r="OX1811" s="2"/>
      <c r="OY1811" s="2"/>
      <c r="OZ1811" s="2"/>
      <c r="PA1811" s="2"/>
      <c r="PB1811" s="2"/>
      <c r="PC1811" s="2"/>
      <c r="PD1811" s="2"/>
      <c r="PE1811" s="2"/>
      <c r="PF1811" s="2"/>
      <c r="PG1811" s="2"/>
      <c r="PH1811" s="2"/>
      <c r="PI1811" s="2"/>
      <c r="PJ1811" s="2"/>
      <c r="PK1811" s="2"/>
      <c r="PL1811" s="2"/>
      <c r="PM1811" s="2"/>
      <c r="PN1811" s="2"/>
      <c r="PO1811" s="2"/>
      <c r="PP1811" s="2"/>
      <c r="PQ1811" s="2"/>
      <c r="PR1811" s="2"/>
      <c r="PS1811" s="2"/>
      <c r="PT1811" s="2"/>
      <c r="PU1811" s="2"/>
      <c r="PV1811" s="2"/>
      <c r="PW1811" s="2"/>
      <c r="PX1811" s="2"/>
      <c r="PY1811" s="2"/>
      <c r="PZ1811" s="2"/>
      <c r="QA1811" s="2"/>
      <c r="QB1811" s="2"/>
      <c r="QC1811" s="2"/>
      <c r="QD1811" s="2"/>
      <c r="QE1811" s="2"/>
      <c r="QF1811" s="2"/>
      <c r="QG1811" s="2"/>
      <c r="QH1811" s="2"/>
      <c r="QI1811" s="2"/>
      <c r="QJ1811" s="2"/>
      <c r="QK1811" s="2"/>
      <c r="QL1811" s="2"/>
      <c r="QM1811" s="2"/>
      <c r="QN1811" s="2"/>
      <c r="QO1811" s="2"/>
      <c r="QP1811" s="2"/>
      <c r="QQ1811" s="2"/>
      <c r="QR1811" s="2"/>
      <c r="QS1811" s="2"/>
      <c r="QT1811" s="2"/>
      <c r="QU1811" s="2"/>
      <c r="QV1811" s="2"/>
      <c r="QW1811" s="2"/>
      <c r="QX1811" s="2"/>
      <c r="QY1811" s="2"/>
      <c r="QZ1811" s="2"/>
      <c r="RA1811" s="2"/>
      <c r="RB1811" s="2"/>
      <c r="RC1811" s="2"/>
      <c r="RD1811" s="2"/>
      <c r="RE1811" s="2"/>
      <c r="RF1811" s="2"/>
      <c r="RG1811" s="2"/>
      <c r="RH1811" s="2"/>
      <c r="RI1811" s="2"/>
      <c r="RJ1811" s="2"/>
      <c r="RK1811" s="2"/>
      <c r="RL1811" s="2"/>
      <c r="RM1811" s="2"/>
      <c r="RN1811" s="2"/>
      <c r="RO1811" s="2"/>
      <c r="RP1811" s="2"/>
      <c r="RQ1811" s="2"/>
      <c r="RR1811" s="2"/>
      <c r="RS1811" s="2"/>
      <c r="RT1811" s="2"/>
      <c r="RU1811" s="2"/>
      <c r="RV1811" s="2"/>
      <c r="RW1811" s="2"/>
      <c r="RX1811" s="2"/>
      <c r="RY1811" s="2"/>
      <c r="RZ1811" s="2"/>
      <c r="SA1811" s="2"/>
      <c r="SB1811" s="2"/>
      <c r="SC1811" s="2"/>
      <c r="SD1811" s="2"/>
      <c r="SE1811" s="2"/>
      <c r="SF1811" s="2"/>
      <c r="SG1811" s="2"/>
      <c r="SH1811" s="2"/>
      <c r="SI1811" s="2"/>
      <c r="SJ1811" s="2"/>
      <c r="SK1811" s="2"/>
      <c r="SL1811" s="2"/>
      <c r="SM1811" s="2"/>
      <c r="SN1811" s="2"/>
      <c r="SO1811" s="2"/>
      <c r="SP1811" s="2"/>
      <c r="SQ1811" s="2"/>
      <c r="SR1811" s="2"/>
      <c r="SS1811" s="2"/>
      <c r="ST1811" s="2"/>
      <c r="SU1811" s="2"/>
      <c r="SV1811" s="2"/>
      <c r="SW1811" s="2"/>
      <c r="SX1811" s="2"/>
      <c r="SY1811" s="2"/>
      <c r="SZ1811" s="2"/>
      <c r="TA1811" s="2"/>
      <c r="TB1811" s="2"/>
      <c r="TC1811" s="2"/>
      <c r="TD1811" s="2"/>
      <c r="TE1811" s="2"/>
      <c r="TF1811" s="2"/>
      <c r="TG1811" s="2"/>
      <c r="TH1811" s="2"/>
      <c r="TI1811" s="2"/>
      <c r="TJ1811" s="2"/>
      <c r="TK1811" s="2"/>
      <c r="TL1811" s="2"/>
      <c r="TM1811" s="2"/>
      <c r="TN1811" s="2"/>
      <c r="TO1811" s="2"/>
      <c r="TP1811" s="2"/>
      <c r="TQ1811" s="2"/>
      <c r="TR1811" s="2"/>
      <c r="TS1811" s="2"/>
      <c r="TT1811" s="2"/>
      <c r="TU1811" s="2"/>
      <c r="TV1811" s="2"/>
      <c r="TW1811" s="2"/>
      <c r="TX1811" s="2"/>
      <c r="TY1811" s="2"/>
      <c r="TZ1811" s="2"/>
      <c r="UA1811" s="2"/>
      <c r="UB1811" s="2"/>
      <c r="UC1811" s="2"/>
      <c r="UD1811" s="2"/>
      <c r="UE1811" s="2"/>
      <c r="UF1811" s="2"/>
      <c r="UG1811" s="2"/>
      <c r="UH1811" s="2"/>
      <c r="UI1811" s="2"/>
      <c r="UJ1811" s="2"/>
      <c r="UK1811" s="2"/>
      <c r="UL1811" s="2"/>
      <c r="UM1811" s="2"/>
      <c r="UN1811" s="2"/>
      <c r="UO1811" s="2"/>
      <c r="UP1811" s="2"/>
      <c r="UQ1811" s="2"/>
      <c r="UR1811" s="2"/>
      <c r="US1811" s="2"/>
      <c r="UT1811" s="2"/>
      <c r="UU1811" s="2"/>
      <c r="UV1811" s="2"/>
      <c r="UW1811" s="2"/>
      <c r="UX1811" s="2"/>
      <c r="UY1811" s="2"/>
      <c r="UZ1811" s="2"/>
      <c r="VA1811" s="2"/>
      <c r="VB1811" s="2"/>
      <c r="VC1811" s="2"/>
      <c r="VD1811" s="2"/>
      <c r="VE1811" s="2"/>
      <c r="VF1811" s="2"/>
      <c r="VG1811" s="2"/>
      <c r="VH1811" s="2"/>
      <c r="VI1811" s="2"/>
      <c r="VJ1811" s="2"/>
      <c r="VK1811" s="2"/>
      <c r="VL1811" s="2"/>
      <c r="VM1811" s="2"/>
      <c r="VN1811" s="2"/>
      <c r="VO1811" s="2"/>
      <c r="VP1811" s="2"/>
      <c r="VQ1811" s="2"/>
      <c r="VR1811" s="2"/>
      <c r="VS1811" s="2"/>
      <c r="VT1811" s="2"/>
      <c r="VU1811" s="2"/>
      <c r="VV1811" s="2"/>
      <c r="VW1811" s="2"/>
      <c r="VX1811" s="2"/>
      <c r="VY1811" s="2"/>
      <c r="VZ1811" s="2"/>
      <c r="WA1811" s="2"/>
      <c r="WB1811" s="2"/>
      <c r="WC1811" s="2"/>
      <c r="WD1811" s="2"/>
      <c r="WE1811" s="2"/>
      <c r="WF1811" s="2"/>
      <c r="WG1811" s="2"/>
      <c r="WH1811" s="2"/>
      <c r="WI1811" s="2"/>
      <c r="WJ1811" s="2"/>
      <c r="WK1811" s="2"/>
      <c r="WL1811" s="2"/>
      <c r="WM1811" s="2"/>
      <c r="WN1811" s="2"/>
      <c r="WO1811" s="2"/>
      <c r="WP1811" s="2"/>
      <c r="WQ1811" s="2"/>
      <c r="WR1811" s="2"/>
      <c r="WS1811" s="2"/>
      <c r="WT1811" s="2"/>
      <c r="WU1811" s="2"/>
      <c r="WV1811" s="2"/>
      <c r="WW1811" s="2"/>
      <c r="WX1811" s="2"/>
      <c r="WY1811" s="2"/>
      <c r="WZ1811" s="2"/>
      <c r="XA1811" s="2"/>
      <c r="XB1811" s="2"/>
      <c r="XC1811" s="2"/>
      <c r="XD1811" s="2"/>
      <c r="XE1811" s="2"/>
      <c r="XF1811" s="2"/>
      <c r="XG1811" s="2"/>
      <c r="XH1811" s="2"/>
      <c r="XI1811" s="2"/>
      <c r="XJ1811" s="2"/>
      <c r="XK1811" s="2"/>
      <c r="XL1811" s="2"/>
      <c r="XM1811" s="2"/>
      <c r="XN1811" s="2"/>
      <c r="XO1811" s="2"/>
      <c r="XP1811" s="2"/>
      <c r="XQ1811" s="2"/>
      <c r="XR1811" s="2"/>
      <c r="XS1811" s="2"/>
      <c r="XT1811" s="2"/>
      <c r="XU1811" s="2"/>
      <c r="XV1811" s="2"/>
      <c r="XW1811" s="2"/>
      <c r="XX1811" s="2"/>
      <c r="XY1811" s="2"/>
      <c r="XZ1811" s="2"/>
      <c r="YA1811" s="2"/>
      <c r="YB1811" s="2"/>
      <c r="YC1811" s="2"/>
      <c r="YD1811" s="2"/>
      <c r="YE1811" s="2"/>
      <c r="YF1811" s="2"/>
      <c r="YG1811" s="2"/>
      <c r="YH1811" s="2"/>
      <c r="YI1811" s="2"/>
      <c r="YJ1811" s="2"/>
      <c r="YK1811" s="2"/>
      <c r="YL1811" s="2"/>
      <c r="YM1811" s="2"/>
      <c r="YN1811" s="2"/>
      <c r="YO1811" s="2"/>
      <c r="YP1811" s="2"/>
      <c r="YQ1811" s="2"/>
      <c r="YR1811" s="2"/>
      <c r="YS1811" s="2"/>
      <c r="YT1811" s="2"/>
      <c r="YU1811" s="2"/>
      <c r="YV1811" s="2"/>
      <c r="YW1811" s="2"/>
      <c r="YX1811" s="2"/>
      <c r="YY1811" s="2"/>
      <c r="YZ1811" s="2"/>
      <c r="ZA1811" s="2"/>
      <c r="ZB1811" s="2"/>
      <c r="ZC1811" s="2"/>
      <c r="ZD1811" s="2"/>
      <c r="ZE1811" s="2"/>
      <c r="ZF1811" s="2"/>
      <c r="ZG1811" s="2"/>
      <c r="ZH1811" s="2"/>
      <c r="ZI1811" s="2"/>
      <c r="ZJ1811" s="2"/>
      <c r="ZK1811" s="2"/>
      <c r="ZL1811" s="2"/>
      <c r="ZM1811" s="2"/>
      <c r="ZN1811" s="2"/>
      <c r="ZO1811" s="2"/>
      <c r="ZP1811" s="2"/>
      <c r="ZQ1811" s="2"/>
      <c r="ZR1811" s="2"/>
      <c r="ZS1811" s="2"/>
      <c r="ZT1811" s="2"/>
      <c r="ZU1811" s="2"/>
      <c r="ZV1811" s="2"/>
      <c r="ZW1811" s="2"/>
      <c r="ZX1811" s="2"/>
      <c r="ZY1811" s="2"/>
      <c r="ZZ1811" s="2"/>
      <c r="AAA1811" s="2"/>
      <c r="AAB1811" s="2"/>
      <c r="AAC1811" s="2"/>
      <c r="AAD1811" s="2"/>
      <c r="AAE1811" s="2"/>
      <c r="AAF1811" s="2"/>
      <c r="AAG1811" s="2"/>
      <c r="AAH1811" s="2"/>
      <c r="AAI1811" s="2"/>
      <c r="AAJ1811" s="2"/>
      <c r="AAK1811" s="2"/>
      <c r="AAL1811" s="2"/>
      <c r="AAM1811" s="2"/>
      <c r="AAN1811" s="2"/>
      <c r="AAO1811" s="2"/>
      <c r="AAP1811" s="2"/>
      <c r="AAQ1811" s="2"/>
      <c r="AAR1811" s="2"/>
      <c r="AAS1811" s="2"/>
      <c r="AAT1811" s="2"/>
      <c r="AAU1811" s="2"/>
      <c r="AAV1811" s="2"/>
      <c r="AAW1811" s="2"/>
      <c r="AAX1811" s="2"/>
      <c r="AAY1811" s="2"/>
      <c r="AAZ1811" s="2"/>
      <c r="ABA1811" s="2"/>
      <c r="ABB1811" s="2"/>
      <c r="ABC1811" s="2"/>
      <c r="ABD1811" s="2"/>
      <c r="ABE1811" s="2"/>
      <c r="ABF1811" s="2"/>
      <c r="ABG1811" s="2"/>
      <c r="ABH1811" s="2"/>
      <c r="ABI1811" s="2"/>
      <c r="ABJ1811" s="2"/>
      <c r="ABK1811" s="2"/>
      <c r="ABL1811" s="2"/>
      <c r="ABM1811" s="2"/>
      <c r="ABN1811" s="2"/>
      <c r="ABO1811" s="2"/>
      <c r="ABP1811" s="2"/>
      <c r="ABQ1811" s="2"/>
      <c r="ABR1811" s="2"/>
      <c r="ABS1811" s="2"/>
      <c r="ABT1811" s="2"/>
      <c r="ABU1811" s="2"/>
      <c r="ABV1811" s="2"/>
      <c r="ABW1811" s="2"/>
      <c r="ABX1811" s="2"/>
      <c r="ABY1811" s="2"/>
      <c r="ABZ1811" s="2"/>
      <c r="ACA1811" s="2"/>
      <c r="ACB1811" s="2"/>
      <c r="ACC1811" s="2"/>
      <c r="ACD1811" s="2"/>
      <c r="ACE1811" s="2"/>
      <c r="ACF1811" s="2"/>
      <c r="ACG1811" s="2"/>
      <c r="ACH1811" s="2"/>
      <c r="ACI1811" s="2"/>
      <c r="ACJ1811" s="2"/>
      <c r="ACK1811" s="2"/>
      <c r="ACL1811" s="2"/>
      <c r="ACM1811" s="2"/>
      <c r="ACN1811" s="2"/>
      <c r="ACO1811" s="2"/>
      <c r="ACP1811" s="2"/>
      <c r="ACQ1811" s="2"/>
      <c r="ACR1811" s="2"/>
      <c r="ACS1811" s="2"/>
      <c r="ACT1811" s="2"/>
      <c r="ACU1811" s="2"/>
      <c r="ACV1811" s="2"/>
      <c r="ACW1811" s="2"/>
      <c r="ACX1811" s="2"/>
      <c r="ACY1811" s="2"/>
      <c r="ACZ1811" s="2"/>
      <c r="ADA1811" s="2"/>
      <c r="ADB1811" s="2"/>
      <c r="ADC1811" s="2"/>
      <c r="ADD1811" s="2"/>
      <c r="ADE1811" s="2"/>
      <c r="ADF1811" s="2"/>
      <c r="ADG1811" s="2"/>
      <c r="ADH1811" s="2"/>
      <c r="ADI1811" s="2"/>
      <c r="ADJ1811" s="2"/>
      <c r="ADK1811" s="2"/>
      <c r="ADL1811" s="2"/>
      <c r="ADM1811" s="2"/>
      <c r="ADN1811" s="2"/>
      <c r="ADO1811" s="2"/>
      <c r="ADP1811" s="2"/>
      <c r="ADQ1811" s="2"/>
      <c r="ADR1811" s="2"/>
      <c r="ADS1811" s="2"/>
      <c r="ADT1811" s="2"/>
      <c r="ADU1811" s="2"/>
      <c r="ADV1811" s="2"/>
      <c r="ADW1811" s="2"/>
      <c r="ADX1811" s="2"/>
      <c r="ADY1811" s="2"/>
      <c r="ADZ1811" s="2"/>
      <c r="AEA1811" s="2"/>
      <c r="AEB1811" s="2"/>
      <c r="AEC1811" s="2"/>
      <c r="AED1811" s="2"/>
      <c r="AEE1811" s="2"/>
      <c r="AEF1811" s="2"/>
      <c r="AEG1811" s="2"/>
      <c r="AEH1811" s="2"/>
      <c r="AEI1811" s="2"/>
      <c r="AEJ1811" s="2"/>
      <c r="AEK1811" s="2"/>
      <c r="AEL1811" s="2"/>
      <c r="AEM1811" s="2"/>
      <c r="AEN1811" s="2"/>
      <c r="AEO1811" s="2"/>
      <c r="AEP1811" s="2"/>
      <c r="AEQ1811" s="2"/>
      <c r="AER1811" s="2"/>
      <c r="AES1811" s="2"/>
      <c r="AET1811" s="2"/>
      <c r="AEU1811" s="2"/>
      <c r="AEV1811" s="2"/>
      <c r="AEW1811" s="2"/>
      <c r="AEX1811" s="2"/>
      <c r="AEY1811" s="2"/>
      <c r="AEZ1811" s="2"/>
      <c r="AFA1811" s="2"/>
      <c r="AFB1811" s="2"/>
      <c r="AFC1811" s="2"/>
      <c r="AFD1811" s="2"/>
      <c r="AFE1811" s="2"/>
      <c r="AFF1811" s="2"/>
      <c r="AFG1811" s="2"/>
      <c r="AFH1811" s="2"/>
      <c r="AFI1811" s="2"/>
      <c r="AFJ1811" s="2"/>
      <c r="AFK1811" s="2"/>
      <c r="AFL1811" s="2"/>
      <c r="AFM1811" s="2"/>
      <c r="AFN1811" s="2"/>
      <c r="AFO1811" s="2"/>
      <c r="AFP1811" s="2"/>
      <c r="AFQ1811" s="2"/>
      <c r="AFR1811" s="2"/>
      <c r="AFS1811" s="2"/>
      <c r="AFT1811" s="2"/>
      <c r="AFU1811" s="2"/>
      <c r="AFV1811" s="2"/>
      <c r="AFW1811" s="2"/>
      <c r="AFX1811" s="2"/>
      <c r="AFY1811" s="2"/>
      <c r="AFZ1811" s="2"/>
      <c r="AGA1811" s="2"/>
      <c r="AGB1811" s="2"/>
      <c r="AGC1811" s="2"/>
      <c r="AGD1811" s="2"/>
      <c r="AGE1811" s="2"/>
      <c r="AGF1811" s="2"/>
      <c r="AGG1811" s="2"/>
      <c r="AGH1811" s="2"/>
      <c r="AGI1811" s="2"/>
      <c r="AGJ1811" s="2"/>
      <c r="AGK1811" s="2"/>
      <c r="AGL1811" s="2"/>
      <c r="AGM1811" s="2"/>
      <c r="AGN1811" s="2"/>
      <c r="AGO1811" s="2"/>
      <c r="AGP1811" s="2"/>
      <c r="AGQ1811" s="2"/>
      <c r="AGR1811" s="2"/>
      <c r="AGS1811" s="2"/>
      <c r="AGT1811" s="2"/>
      <c r="AGU1811" s="2"/>
      <c r="AGV1811" s="2"/>
      <c r="AGW1811" s="2"/>
      <c r="AGX1811" s="2"/>
      <c r="AGY1811" s="2"/>
      <c r="AGZ1811" s="2"/>
      <c r="AHA1811" s="2"/>
      <c r="AHB1811" s="2"/>
      <c r="AHC1811" s="2"/>
      <c r="AHD1811" s="2"/>
      <c r="AHE1811" s="2"/>
      <c r="AHF1811" s="2"/>
      <c r="AHG1811" s="2"/>
      <c r="AHH1811" s="2"/>
      <c r="AHI1811" s="2"/>
      <c r="AHJ1811" s="2"/>
      <c r="AHK1811" s="2"/>
      <c r="AHL1811" s="2"/>
      <c r="AHM1811" s="2"/>
      <c r="AHN1811" s="2"/>
      <c r="AHO1811" s="2"/>
      <c r="AHP1811" s="2"/>
      <c r="AHQ1811" s="2"/>
      <c r="AHR1811" s="2"/>
      <c r="AHS1811" s="2"/>
      <c r="AHT1811" s="2"/>
      <c r="AHU1811" s="2"/>
      <c r="AHV1811" s="2"/>
      <c r="AHW1811" s="2"/>
      <c r="AHX1811" s="2"/>
      <c r="AHY1811" s="2"/>
      <c r="AHZ1811" s="2"/>
      <c r="AIA1811" s="2"/>
      <c r="AIB1811" s="2"/>
      <c r="AIC1811" s="2"/>
      <c r="AID1811" s="2"/>
      <c r="AIE1811" s="2"/>
      <c r="AIF1811" s="2"/>
      <c r="AIG1811" s="2"/>
      <c r="AIH1811" s="2"/>
      <c r="AII1811" s="2"/>
      <c r="AIJ1811" s="2"/>
      <c r="AIK1811" s="2"/>
      <c r="AIL1811" s="2"/>
      <c r="AIM1811" s="2"/>
      <c r="AIN1811" s="2"/>
      <c r="AIO1811" s="2"/>
      <c r="AIP1811" s="2"/>
      <c r="AIQ1811" s="2"/>
      <c r="AIR1811" s="2"/>
      <c r="AIS1811" s="2"/>
      <c r="AIT1811" s="2"/>
      <c r="AIU1811" s="2"/>
      <c r="AIV1811" s="2"/>
      <c r="AIW1811" s="2"/>
      <c r="AIX1811" s="2"/>
      <c r="AIY1811" s="2"/>
      <c r="AIZ1811" s="2"/>
      <c r="AJA1811" s="2"/>
      <c r="AJB1811" s="2"/>
      <c r="AJC1811" s="2"/>
      <c r="AJD1811" s="2"/>
      <c r="AJE1811" s="2"/>
      <c r="AJF1811" s="2"/>
      <c r="AJG1811" s="2"/>
      <c r="AJH1811" s="2"/>
      <c r="AJI1811" s="2"/>
      <c r="AJJ1811" s="2"/>
      <c r="AJK1811" s="2"/>
      <c r="AJL1811" s="2"/>
      <c r="AJM1811" s="2"/>
      <c r="AJN1811" s="2"/>
      <c r="AJO1811" s="2"/>
      <c r="AJP1811" s="2"/>
      <c r="AJQ1811" s="2"/>
      <c r="AJR1811" s="2"/>
      <c r="AJS1811" s="2"/>
      <c r="AJT1811" s="2"/>
      <c r="AJU1811" s="2"/>
      <c r="AJV1811" s="2"/>
      <c r="AJW1811" s="2"/>
      <c r="AJX1811" s="2"/>
      <c r="AJY1811" s="2"/>
      <c r="AJZ1811" s="2"/>
      <c r="AKA1811" s="2"/>
      <c r="AKB1811" s="2"/>
      <c r="AKC1811" s="2"/>
      <c r="AKD1811" s="2"/>
      <c r="AKE1811" s="2"/>
      <c r="AKF1811" s="2"/>
      <c r="AKG1811" s="2"/>
      <c r="AKH1811" s="2"/>
      <c r="AKI1811" s="2"/>
      <c r="AKJ1811" s="2"/>
      <c r="AKK1811" s="2"/>
      <c r="AKL1811" s="2"/>
      <c r="AKM1811" s="2"/>
      <c r="AKN1811" s="2"/>
      <c r="AKO1811" s="2"/>
      <c r="AKP1811" s="2"/>
      <c r="AKQ1811" s="2"/>
      <c r="AKR1811" s="2"/>
      <c r="AKS1811" s="2"/>
      <c r="AKT1811" s="2"/>
      <c r="AKU1811" s="2"/>
      <c r="AKV1811" s="2"/>
      <c r="AKW1811" s="2"/>
      <c r="AKX1811" s="2"/>
      <c r="AKY1811" s="2"/>
      <c r="AKZ1811" s="2"/>
      <c r="ALA1811" s="2"/>
      <c r="ALB1811" s="2"/>
      <c r="ALC1811" s="2"/>
      <c r="ALD1811" s="2"/>
      <c r="ALE1811" s="2"/>
      <c r="ALF1811" s="2"/>
      <c r="ALG1811" s="2"/>
      <c r="ALH1811" s="2"/>
      <c r="ALI1811" s="2"/>
      <c r="ALJ1811" s="2"/>
      <c r="ALK1811" s="2"/>
      <c r="ALL1811" s="2"/>
      <c r="ALM1811" s="2"/>
      <c r="ALN1811" s="2"/>
      <c r="ALO1811" s="2"/>
      <c r="ALP1811" s="2"/>
      <c r="ALQ1811" s="2"/>
      <c r="ALR1811" s="2"/>
      <c r="ALS1811" s="2"/>
      <c r="ALT1811" s="2"/>
      <c r="ALU1811" s="2"/>
      <c r="ALV1811" s="2"/>
      <c r="ALW1811" s="2"/>
      <c r="ALX1811" s="2"/>
      <c r="ALY1811" s="2"/>
      <c r="ALZ1811" s="2"/>
      <c r="AMA1811" s="2"/>
      <c r="AMB1811" s="2"/>
      <c r="AMC1811" s="2"/>
      <c r="AMD1811" s="2"/>
      <c r="AME1811" s="2"/>
      <c r="AMF1811" s="2"/>
      <c r="AMG1811" s="2"/>
      <c r="AMH1811" s="2"/>
      <c r="AMI1811" s="2"/>
      <c r="AMJ1811" s="2"/>
    </row>
    <row r="1812" spans="1:1024" ht="14.1" customHeight="1"/>
    <row r="1813" spans="1:1024" ht="14.1" customHeight="1"/>
    <row r="1814" spans="1:1024" ht="14.1" customHeight="1"/>
    <row r="1815" spans="1:1024" ht="14.1" customHeight="1"/>
    <row r="1816" spans="1:1024" ht="14.1" customHeight="1"/>
    <row r="1817" spans="1:1024" ht="14.1" customHeight="1"/>
    <row r="1818" spans="1:1024" ht="14.1" customHeight="1"/>
    <row r="1819" spans="1:1024" ht="14.1" customHeight="1"/>
    <row r="1820" spans="1:1024" ht="14.1" customHeight="1"/>
    <row r="1821" spans="1:1024" ht="14.1" customHeight="1"/>
    <row r="1822" spans="1:1024" ht="14.1" customHeight="1"/>
    <row r="1823" spans="1:1024" ht="14.1" customHeight="1"/>
    <row r="1824" spans="1:10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sheetData>
  <sheetProtection algorithmName="SHA-512" hashValue="EbrHz2/qx+fOJZlHxXo1769gKNlTo2/sPTwwUFpFn/zORcsXLDkUzKFlc8Y3YGnHzkcZu9ajTGeKBVzdmABG7w==" saltValue="3rRDZR4sQ1r2ZN+7jZ0USA==" spinCount="100000" sheet="1" objects="1" scenarios="1"/>
  <mergeCells count="26">
    <mergeCell ref="B448:J448"/>
    <mergeCell ref="B470:J470"/>
    <mergeCell ref="B316:J316"/>
    <mergeCell ref="B338:J338"/>
    <mergeCell ref="B360:J360"/>
    <mergeCell ref="B382:J382"/>
    <mergeCell ref="B404:J404"/>
    <mergeCell ref="B426:J426"/>
    <mergeCell ref="B294:J294"/>
    <mergeCell ref="A76:K76"/>
    <mergeCell ref="A82:K82"/>
    <mergeCell ref="B96:J96"/>
    <mergeCell ref="B118:J118"/>
    <mergeCell ref="B140:J140"/>
    <mergeCell ref="B162:J162"/>
    <mergeCell ref="B184:J184"/>
    <mergeCell ref="B206:J206"/>
    <mergeCell ref="B228:J228"/>
    <mergeCell ref="B250:J250"/>
    <mergeCell ref="B272:J272"/>
    <mergeCell ref="B56:I56"/>
    <mergeCell ref="B7:D7"/>
    <mergeCell ref="B9:J9"/>
    <mergeCell ref="K9:K10"/>
    <mergeCell ref="B33:D33"/>
    <mergeCell ref="B36:J36"/>
  </mergeCells>
  <dataValidations count="2">
    <dataValidation type="list" allowBlank="1" showInputMessage="1" showErrorMessage="1" sqref="B33" xr:uid="{7543744C-9B9B-4117-88EF-567AC2E2A706}">
      <formula1>$A$11:$A$28</formula1>
    </dataValidation>
    <dataValidation type="list" allowBlank="1" showInputMessage="1" showErrorMessage="1" sqref="B7" xr:uid="{D3650D88-6E70-445F-9648-50F56591EC67}">
      <formula1>$A$38:$A$53</formula1>
    </dataValidation>
  </dataValidations>
  <hyperlinks>
    <hyperlink ref="A2" r:id="rId1" xr:uid="{23CBC913-7ACB-4648-9115-DFC4D6BCFA35}"/>
    <hyperlink ref="A86" r:id="rId2" xr:uid="{BA1F4515-4974-4DC9-B90D-42C2782345B2}"/>
    <hyperlink ref="A87" r:id="rId3" xr:uid="{4CB1F84D-6512-4C78-87F0-87A5581030D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01E7-48AC-4648-81BC-69BA9D6D34E4}">
  <sheetPr>
    <tabColor theme="4"/>
  </sheetPr>
  <dimension ref="A1:AMJ190"/>
  <sheetViews>
    <sheetView zoomScale="90" zoomScaleNormal="90" workbookViewId="0">
      <pane xSplit="4" ySplit="6" topLeftCell="E17" activePane="bottomRight" state="frozen"/>
      <selection pane="topRight" activeCell="E1" sqref="E1"/>
      <selection pane="bottomLeft" activeCell="A7" sqref="A7"/>
      <selection pane="bottomRight" activeCell="F34" sqref="F34"/>
    </sheetView>
  </sheetViews>
  <sheetFormatPr defaultColWidth="10.6640625" defaultRowHeight="13.2"/>
  <cols>
    <col min="1" max="1" width="11.33203125" style="92" customWidth="1"/>
    <col min="2" max="2" width="2.88671875" style="92" customWidth="1"/>
    <col min="3" max="3" width="26.6640625" style="117" customWidth="1"/>
    <col min="4" max="4" width="3.109375" style="117" customWidth="1"/>
    <col min="5" max="5" width="7.88671875" style="118" customWidth="1"/>
    <col min="6" max="28" width="7.88671875" style="92" customWidth="1"/>
    <col min="29" max="32" width="8.6640625" style="92" customWidth="1"/>
    <col min="33" max="34" width="15.44140625" style="92" customWidth="1"/>
    <col min="35" max="35" width="11.5546875" style="92" bestFit="1" customWidth="1"/>
    <col min="36" max="58" width="8.6640625" style="92" customWidth="1"/>
    <col min="59" max="59" width="13.109375" style="92" bestFit="1" customWidth="1"/>
    <col min="60" max="64" width="8.6640625" style="92" customWidth="1"/>
    <col min="65" max="65" width="17.6640625" style="92" bestFit="1" customWidth="1"/>
    <col min="66" max="67" width="16.6640625" style="92" bestFit="1" customWidth="1"/>
    <col min="68" max="68" width="24.109375" style="92" customWidth="1"/>
    <col min="69" max="69" width="8.6640625" style="92" customWidth="1"/>
    <col min="70" max="70" width="23.33203125" style="92" bestFit="1" customWidth="1"/>
    <col min="71" max="71" width="27.5546875" style="92" bestFit="1" customWidth="1"/>
    <col min="72" max="72" width="23.88671875" style="92" bestFit="1" customWidth="1"/>
    <col min="73" max="73" width="8.6640625" style="92" customWidth="1"/>
    <col min="74" max="74" width="25.6640625" style="92" bestFit="1" customWidth="1"/>
    <col min="75" max="148" width="8.6640625" style="92" customWidth="1"/>
    <col min="149" max="16384" width="10.6640625" style="92"/>
  </cols>
  <sheetData>
    <row r="1" spans="1:76" s="70" customFormat="1" ht="15.6">
      <c r="A1" s="69" t="s">
        <v>52</v>
      </c>
      <c r="BG1" s="145"/>
      <c r="BH1" s="147" t="s">
        <v>113</v>
      </c>
      <c r="BI1" s="147" t="s">
        <v>114</v>
      </c>
      <c r="BJ1" s="147" t="s">
        <v>115</v>
      </c>
      <c r="BM1" s="132"/>
      <c r="BN1" s="147" t="s">
        <v>113</v>
      </c>
      <c r="BO1" s="147" t="s">
        <v>114</v>
      </c>
      <c r="BP1" s="147" t="s">
        <v>115</v>
      </c>
    </row>
    <row r="2" spans="1:76" s="71" customFormat="1" ht="14.4">
      <c r="A2" s="181" t="s">
        <v>116</v>
      </c>
      <c r="B2" s="181"/>
      <c r="C2" s="181"/>
      <c r="D2" s="181"/>
      <c r="E2" s="181"/>
      <c r="F2" s="181"/>
      <c r="G2" s="181"/>
      <c r="H2" s="181"/>
      <c r="I2" s="181"/>
      <c r="J2" s="181"/>
      <c r="K2" s="181"/>
      <c r="L2" s="181"/>
      <c r="BG2" s="148" t="s">
        <v>117</v>
      </c>
      <c r="BH2" s="144">
        <v>7.0000000000000007E-2</v>
      </c>
      <c r="BI2" s="144">
        <f>BH2+((BJ2-BH2)/2)</f>
        <v>0.115</v>
      </c>
      <c r="BJ2" s="144">
        <v>0.16</v>
      </c>
      <c r="BM2" s="148" t="s">
        <v>118</v>
      </c>
      <c r="BN2" s="134">
        <v>7.0000000000000007E-2</v>
      </c>
      <c r="BO2" s="134">
        <f>BN2+((BP2-BN2)/2)</f>
        <v>0.115</v>
      </c>
      <c r="BP2" s="134">
        <v>0.16</v>
      </c>
    </row>
    <row r="3" spans="1:76" s="70" customFormat="1" ht="21.75" customHeight="1">
      <c r="A3" s="72" t="s">
        <v>119</v>
      </c>
      <c r="B3" s="72"/>
      <c r="C3" s="73"/>
      <c r="BG3" s="148" t="s">
        <v>117</v>
      </c>
      <c r="BH3" s="144">
        <v>0.12</v>
      </c>
      <c r="BI3" s="144">
        <f>BH3+((BJ3-BH3)/2)</f>
        <v>0.23</v>
      </c>
      <c r="BJ3" s="144">
        <v>0.34</v>
      </c>
      <c r="BM3" s="148" t="s">
        <v>120</v>
      </c>
      <c r="BN3" s="134">
        <v>0.12</v>
      </c>
      <c r="BO3" s="134">
        <f>BN3+((BP3-BN3)/2)</f>
        <v>0.23</v>
      </c>
      <c r="BP3" s="134">
        <v>0.34</v>
      </c>
    </row>
    <row r="4" spans="1:76" s="70" customFormat="1" ht="18.75" customHeight="1">
      <c r="A4" s="72" t="s">
        <v>121</v>
      </c>
      <c r="B4" s="72"/>
      <c r="C4" s="73"/>
      <c r="D4" s="74"/>
      <c r="E4" s="74"/>
      <c r="F4" s="74"/>
      <c r="G4" s="74"/>
      <c r="H4" s="75"/>
      <c r="I4" s="75"/>
      <c r="J4" s="75"/>
      <c r="K4" s="75"/>
      <c r="L4" s="75"/>
      <c r="M4" s="75"/>
      <c r="N4" s="75"/>
      <c r="O4" s="75"/>
      <c r="P4" s="75"/>
      <c r="Q4" s="75"/>
      <c r="R4" s="75"/>
      <c r="S4" s="75"/>
      <c r="T4" s="75"/>
      <c r="U4" s="75"/>
      <c r="V4" s="75"/>
      <c r="W4" s="74"/>
      <c r="X4" s="74"/>
      <c r="BM4" s="132"/>
      <c r="BN4" s="132">
        <f>BN7*0.621371</f>
        <v>16985.797655999999</v>
      </c>
      <c r="BO4" s="132">
        <f>BO7*0.621371</f>
        <v>27905.150238999999</v>
      </c>
      <c r="BP4" s="132">
        <f>BP7*0.621371</f>
        <v>38824.502822000002</v>
      </c>
      <c r="BQ4" s="146"/>
      <c r="BR4" s="146">
        <f>BR7*0.621371</f>
        <v>37969.496326</v>
      </c>
      <c r="BS4" s="146">
        <f>BS7*0.621371</f>
        <v>72775.592891000008</v>
      </c>
      <c r="BT4" s="146">
        <f>BT7*0.621371</f>
        <v>107581.06808500001</v>
      </c>
    </row>
    <row r="5" spans="1:76" s="71" customFormat="1" ht="22.5" customHeight="1" thickBot="1">
      <c r="A5" s="76"/>
      <c r="B5" s="76"/>
      <c r="C5" s="137">
        <v>1</v>
      </c>
      <c r="D5" s="138">
        <v>2</v>
      </c>
      <c r="E5" s="139">
        <v>3</v>
      </c>
      <c r="F5" s="139">
        <v>4</v>
      </c>
      <c r="G5" s="137">
        <v>5</v>
      </c>
      <c r="H5" s="138">
        <v>6</v>
      </c>
      <c r="I5" s="139">
        <v>7</v>
      </c>
      <c r="J5" s="139">
        <v>8</v>
      </c>
      <c r="K5" s="137">
        <v>9</v>
      </c>
      <c r="L5" s="138">
        <v>10</v>
      </c>
      <c r="M5" s="139">
        <v>11</v>
      </c>
      <c r="N5" s="139">
        <v>12</v>
      </c>
      <c r="O5" s="137">
        <v>13</v>
      </c>
      <c r="P5" s="138">
        <v>14</v>
      </c>
      <c r="Q5" s="139">
        <v>15</v>
      </c>
      <c r="R5" s="139">
        <v>16</v>
      </c>
      <c r="S5" s="137">
        <v>17</v>
      </c>
      <c r="T5" s="138">
        <v>18</v>
      </c>
      <c r="U5" s="139">
        <v>19</v>
      </c>
      <c r="V5" s="139">
        <v>20</v>
      </c>
      <c r="W5" s="137">
        <v>21</v>
      </c>
      <c r="X5" s="138">
        <v>22</v>
      </c>
      <c r="Y5" s="139">
        <v>23</v>
      </c>
      <c r="Z5" s="139">
        <v>24</v>
      </c>
      <c r="AA5" s="137">
        <v>25</v>
      </c>
      <c r="AB5" s="138">
        <v>26</v>
      </c>
      <c r="AC5" s="139">
        <v>27</v>
      </c>
      <c r="AD5" s="139">
        <v>28</v>
      </c>
      <c r="AE5" s="137">
        <v>29</v>
      </c>
      <c r="AF5" s="138">
        <v>30</v>
      </c>
      <c r="AG5" s="139">
        <v>31</v>
      </c>
      <c r="AH5" s="139">
        <v>32</v>
      </c>
      <c r="AI5" s="137">
        <v>33</v>
      </c>
      <c r="AJ5" s="138">
        <v>34</v>
      </c>
      <c r="AK5" s="139">
        <v>35</v>
      </c>
      <c r="AL5" s="139">
        <v>36</v>
      </c>
      <c r="AM5" s="137">
        <v>37</v>
      </c>
      <c r="AN5" s="138">
        <v>38</v>
      </c>
      <c r="AO5" s="139">
        <v>39</v>
      </c>
      <c r="AP5" s="139">
        <v>40</v>
      </c>
      <c r="AQ5" s="137">
        <v>41</v>
      </c>
      <c r="AR5" s="138">
        <v>42</v>
      </c>
      <c r="AS5" s="139">
        <v>43</v>
      </c>
      <c r="AT5" s="139">
        <v>44</v>
      </c>
      <c r="AU5" s="137">
        <v>45</v>
      </c>
      <c r="AV5" s="138">
        <v>46</v>
      </c>
      <c r="AW5" s="139">
        <v>47</v>
      </c>
      <c r="AX5" s="139">
        <v>48</v>
      </c>
      <c r="AY5" s="137">
        <v>49</v>
      </c>
      <c r="AZ5" s="138">
        <v>50</v>
      </c>
      <c r="BA5" s="139">
        <v>51</v>
      </c>
      <c r="BB5" s="139">
        <v>52</v>
      </c>
      <c r="BC5" s="137">
        <v>53</v>
      </c>
      <c r="BD5" s="138">
        <v>54</v>
      </c>
      <c r="BE5" s="139">
        <v>55</v>
      </c>
      <c r="BF5" s="139">
        <v>56</v>
      </c>
      <c r="BG5" s="137">
        <v>57</v>
      </c>
      <c r="BH5" s="138">
        <v>58</v>
      </c>
      <c r="BI5" s="139">
        <v>59</v>
      </c>
      <c r="BJ5" s="139">
        <v>60</v>
      </c>
      <c r="BK5" s="137">
        <v>61</v>
      </c>
      <c r="BL5" s="138">
        <v>62</v>
      </c>
      <c r="BM5" s="139">
        <v>63</v>
      </c>
      <c r="BN5" s="139">
        <v>64</v>
      </c>
      <c r="BO5" s="137">
        <v>65</v>
      </c>
      <c r="BP5" s="138">
        <v>66</v>
      </c>
      <c r="BQ5" s="139">
        <v>67</v>
      </c>
      <c r="BR5" s="139">
        <v>68</v>
      </c>
      <c r="BS5" s="137">
        <v>69</v>
      </c>
      <c r="BT5" s="138">
        <v>70</v>
      </c>
    </row>
    <row r="6" spans="1:76" s="71" customFormat="1" ht="33" customHeight="1" thickBot="1">
      <c r="A6" s="81" t="s">
        <v>122</v>
      </c>
      <c r="B6" s="82" t="s">
        <v>123</v>
      </c>
      <c r="C6" s="83"/>
      <c r="D6" s="84"/>
      <c r="E6" s="85">
        <v>1993</v>
      </c>
      <c r="F6" s="85">
        <v>1994</v>
      </c>
      <c r="G6" s="85">
        <v>1995</v>
      </c>
      <c r="H6" s="85">
        <v>1996</v>
      </c>
      <c r="I6" s="86">
        <v>1997</v>
      </c>
      <c r="J6" s="85">
        <v>1998</v>
      </c>
      <c r="K6" s="86">
        <v>1999</v>
      </c>
      <c r="L6" s="85">
        <v>2000</v>
      </c>
      <c r="M6" s="86">
        <v>2001</v>
      </c>
      <c r="N6" s="85">
        <v>2002</v>
      </c>
      <c r="O6" s="86">
        <v>2003</v>
      </c>
      <c r="P6" s="85">
        <v>2004</v>
      </c>
      <c r="Q6" s="86">
        <v>2005</v>
      </c>
      <c r="R6" s="85">
        <v>2006</v>
      </c>
      <c r="S6" s="86">
        <v>2007</v>
      </c>
      <c r="T6" s="85">
        <v>2008</v>
      </c>
      <c r="U6" s="86">
        <v>2009</v>
      </c>
      <c r="V6" s="86" t="s">
        <v>124</v>
      </c>
      <c r="W6" s="84" t="s">
        <v>125</v>
      </c>
      <c r="X6" s="85" t="s">
        <v>126</v>
      </c>
      <c r="Y6" s="85" t="s">
        <v>127</v>
      </c>
      <c r="Z6" s="85" t="s">
        <v>128</v>
      </c>
      <c r="AA6" s="87" t="s">
        <v>129</v>
      </c>
      <c r="AB6" s="87" t="s">
        <v>130</v>
      </c>
      <c r="AC6" s="85" t="s">
        <v>131</v>
      </c>
      <c r="AD6" s="85" t="s">
        <v>132</v>
      </c>
      <c r="AE6" s="85">
        <v>2019</v>
      </c>
      <c r="AF6" s="85">
        <v>2020</v>
      </c>
      <c r="AG6" s="85" t="s">
        <v>133</v>
      </c>
      <c r="AH6" s="130">
        <v>2020</v>
      </c>
      <c r="AI6" s="130">
        <v>2021</v>
      </c>
      <c r="AJ6" s="130">
        <v>2022</v>
      </c>
      <c r="AK6" s="130">
        <v>2023</v>
      </c>
      <c r="AL6" s="130">
        <v>2024</v>
      </c>
      <c r="AM6" s="130">
        <v>2025</v>
      </c>
      <c r="AN6" s="130">
        <v>2026</v>
      </c>
      <c r="AO6" s="130">
        <v>2027</v>
      </c>
      <c r="AP6" s="130">
        <v>2028</v>
      </c>
      <c r="AQ6" s="130">
        <v>2029</v>
      </c>
      <c r="AR6" s="130">
        <v>2030</v>
      </c>
      <c r="AS6" s="130">
        <v>2031</v>
      </c>
      <c r="AT6" s="130">
        <v>2032</v>
      </c>
      <c r="AU6" s="130">
        <v>2033</v>
      </c>
      <c r="AV6" s="130">
        <v>2034</v>
      </c>
      <c r="AW6" s="130">
        <v>2035</v>
      </c>
      <c r="AX6" s="130">
        <v>2036</v>
      </c>
      <c r="AY6" s="130">
        <v>2037</v>
      </c>
      <c r="AZ6" s="130">
        <v>2038</v>
      </c>
      <c r="BA6" s="130">
        <v>2039</v>
      </c>
      <c r="BB6" s="130">
        <v>2040</v>
      </c>
      <c r="BC6" s="130">
        <v>2041</v>
      </c>
      <c r="BD6" s="130">
        <v>2042</v>
      </c>
      <c r="BE6" s="130">
        <v>2043</v>
      </c>
      <c r="BF6" s="130">
        <v>2044</v>
      </c>
      <c r="BG6" s="130">
        <v>2045</v>
      </c>
      <c r="BH6" s="130">
        <v>2046</v>
      </c>
      <c r="BI6" s="130">
        <v>2047</v>
      </c>
      <c r="BJ6" s="130">
        <v>2048</v>
      </c>
      <c r="BK6" s="130">
        <v>2049</v>
      </c>
      <c r="BL6" s="130">
        <v>2050</v>
      </c>
      <c r="BN6" s="133" t="s">
        <v>134</v>
      </c>
      <c r="BO6" s="133" t="s">
        <v>135</v>
      </c>
      <c r="BP6" s="133" t="s">
        <v>136</v>
      </c>
      <c r="BR6" s="133" t="s">
        <v>137</v>
      </c>
      <c r="BS6" s="133" t="s">
        <v>138</v>
      </c>
      <c r="BT6" s="133" t="s">
        <v>139</v>
      </c>
      <c r="BW6" s="140">
        <v>2030</v>
      </c>
      <c r="BX6" s="140">
        <v>2050</v>
      </c>
    </row>
    <row r="7" spans="1:76" s="88" customFormat="1" ht="19.5" customHeight="1">
      <c r="A7" s="88" t="s">
        <v>140</v>
      </c>
      <c r="B7" s="89" t="s">
        <v>141</v>
      </c>
      <c r="C7" s="89"/>
      <c r="D7" s="90"/>
      <c r="E7" s="91">
        <v>238996</v>
      </c>
      <c r="F7" s="91">
        <v>243253</v>
      </c>
      <c r="G7" s="91">
        <v>246299</v>
      </c>
      <c r="H7" s="91">
        <v>249625</v>
      </c>
      <c r="I7" s="91">
        <v>252404</v>
      </c>
      <c r="J7" s="91">
        <v>255721</v>
      </c>
      <c r="K7" s="91">
        <v>259904</v>
      </c>
      <c r="L7" s="91">
        <v>259157</v>
      </c>
      <c r="M7" s="91">
        <v>267621</v>
      </c>
      <c r="N7" s="91">
        <v>277064</v>
      </c>
      <c r="O7" s="91">
        <v>283062</v>
      </c>
      <c r="P7" s="91">
        <v>288653</v>
      </c>
      <c r="Q7" s="91">
        <v>290293</v>
      </c>
      <c r="R7" s="91">
        <v>292761</v>
      </c>
      <c r="S7" s="91">
        <v>295892</v>
      </c>
      <c r="T7" s="91">
        <v>291796</v>
      </c>
      <c r="U7" s="91">
        <v>288772</v>
      </c>
      <c r="V7" s="91">
        <v>287958</v>
      </c>
      <c r="W7" s="91">
        <v>289681</v>
      </c>
      <c r="X7" s="91">
        <v>290322</v>
      </c>
      <c r="Y7" s="91">
        <v>293037</v>
      </c>
      <c r="Z7" s="91">
        <v>304393</v>
      </c>
      <c r="AA7" s="91">
        <v>311054</v>
      </c>
      <c r="AB7" s="91">
        <v>318801</v>
      </c>
      <c r="AC7" s="91">
        <v>325478</v>
      </c>
      <c r="AD7" s="91">
        <v>330581</v>
      </c>
      <c r="AE7" s="91">
        <v>337474</v>
      </c>
      <c r="AF7" s="91">
        <v>272772</v>
      </c>
      <c r="AG7" s="129">
        <f>((AE7/E7)^(1/26))-1</f>
        <v>1.3359281212081298E-2</v>
      </c>
      <c r="AH7" s="131">
        <f>ROUND(AE7*(1+AG7),0)</f>
        <v>341982</v>
      </c>
      <c r="AI7" s="132">
        <f>ROUND(AH7*(1+$AG7),0)</f>
        <v>346551</v>
      </c>
      <c r="AJ7" s="132">
        <f t="shared" ref="AJ7:BL7" si="0">ROUND(AI7*(1+$AG7),0)</f>
        <v>351181</v>
      </c>
      <c r="AK7" s="132">
        <f t="shared" si="0"/>
        <v>355873</v>
      </c>
      <c r="AL7" s="132">
        <f t="shared" si="0"/>
        <v>360627</v>
      </c>
      <c r="AM7" s="132">
        <f t="shared" si="0"/>
        <v>365445</v>
      </c>
      <c r="AN7" s="132">
        <f t="shared" si="0"/>
        <v>370327</v>
      </c>
      <c r="AO7" s="132">
        <f t="shared" si="0"/>
        <v>375274</v>
      </c>
      <c r="AP7" s="132">
        <f t="shared" si="0"/>
        <v>380287</v>
      </c>
      <c r="AQ7" s="132">
        <f t="shared" si="0"/>
        <v>385367</v>
      </c>
      <c r="AR7" s="132">
        <f t="shared" si="0"/>
        <v>390515</v>
      </c>
      <c r="AS7" s="132">
        <f t="shared" si="0"/>
        <v>395732</v>
      </c>
      <c r="AT7" s="132">
        <f t="shared" si="0"/>
        <v>401019</v>
      </c>
      <c r="AU7" s="132">
        <f t="shared" si="0"/>
        <v>406376</v>
      </c>
      <c r="AV7" s="132">
        <f t="shared" si="0"/>
        <v>411805</v>
      </c>
      <c r="AW7" s="132">
        <f t="shared" si="0"/>
        <v>417306</v>
      </c>
      <c r="AX7" s="132">
        <f t="shared" si="0"/>
        <v>422881</v>
      </c>
      <c r="AY7" s="132">
        <f t="shared" si="0"/>
        <v>428530</v>
      </c>
      <c r="AZ7" s="132">
        <f t="shared" si="0"/>
        <v>434255</v>
      </c>
      <c r="BA7" s="132">
        <f t="shared" si="0"/>
        <v>440056</v>
      </c>
      <c r="BB7" s="132">
        <f t="shared" si="0"/>
        <v>445935</v>
      </c>
      <c r="BC7" s="132">
        <f t="shared" si="0"/>
        <v>451892</v>
      </c>
      <c r="BD7" s="132">
        <f t="shared" si="0"/>
        <v>457929</v>
      </c>
      <c r="BE7" s="132">
        <f t="shared" si="0"/>
        <v>464047</v>
      </c>
      <c r="BF7" s="132">
        <f t="shared" si="0"/>
        <v>470246</v>
      </c>
      <c r="BG7" s="132">
        <f t="shared" si="0"/>
        <v>476528</v>
      </c>
      <c r="BH7" s="132">
        <f t="shared" si="0"/>
        <v>482894</v>
      </c>
      <c r="BI7" s="132">
        <f t="shared" si="0"/>
        <v>489345</v>
      </c>
      <c r="BJ7" s="132">
        <f t="shared" si="0"/>
        <v>495882</v>
      </c>
      <c r="BK7" s="132">
        <f t="shared" si="0"/>
        <v>502507</v>
      </c>
      <c r="BL7" s="132">
        <f t="shared" si="0"/>
        <v>509220</v>
      </c>
      <c r="BN7" s="136">
        <f>ROUND($AR7*$BN$2,0)</f>
        <v>27336</v>
      </c>
      <c r="BO7" s="136">
        <f>ROUND($AR7*$BO$2,0)</f>
        <v>44909</v>
      </c>
      <c r="BP7" s="136">
        <f>ROUND($AR7*$BP$2,0)</f>
        <v>62482</v>
      </c>
      <c r="BR7" s="135">
        <f>ROUND($BL7*BN$3,0)</f>
        <v>61106</v>
      </c>
      <c r="BS7" s="135">
        <f>ROUND($BL7*BO$3,0)</f>
        <v>117121</v>
      </c>
      <c r="BT7" s="135">
        <f>ROUND($BL7*BP$3,0)</f>
        <v>173135</v>
      </c>
      <c r="BV7" s="141" t="s">
        <v>141</v>
      </c>
      <c r="BW7" s="142">
        <f>VLOOKUP($BV7,$B$7:$BT$179,67,FALSE)</f>
        <v>62482</v>
      </c>
      <c r="BX7" s="142">
        <f>VLOOKUP($BV7,$B$7:$BT$179,71,FALSE)</f>
        <v>173135</v>
      </c>
    </row>
    <row r="8" spans="1:76" s="88" customFormat="1" ht="22.5" customHeight="1">
      <c r="A8" s="88" t="s">
        <v>142</v>
      </c>
      <c r="B8" s="89" t="s">
        <v>143</v>
      </c>
      <c r="C8" s="89"/>
      <c r="D8" s="90"/>
      <c r="E8" s="91">
        <v>12597</v>
      </c>
      <c r="F8" s="91">
        <v>12784</v>
      </c>
      <c r="G8" s="91">
        <v>12960</v>
      </c>
      <c r="H8" s="91">
        <v>13122</v>
      </c>
      <c r="I8" s="91">
        <v>13308</v>
      </c>
      <c r="J8" s="91">
        <v>13504</v>
      </c>
      <c r="K8" s="91">
        <v>13782</v>
      </c>
      <c r="L8" s="91">
        <v>13578</v>
      </c>
      <c r="M8" s="91">
        <v>13581</v>
      </c>
      <c r="N8" s="91">
        <v>13819</v>
      </c>
      <c r="O8" s="91">
        <v>13986</v>
      </c>
      <c r="P8" s="91">
        <v>13952</v>
      </c>
      <c r="Q8" s="91">
        <v>13853</v>
      </c>
      <c r="R8" s="91">
        <v>13918</v>
      </c>
      <c r="S8" s="91">
        <v>13957</v>
      </c>
      <c r="T8" s="91">
        <v>13671</v>
      </c>
      <c r="U8" s="91">
        <v>13527</v>
      </c>
      <c r="V8" s="91">
        <v>13442</v>
      </c>
      <c r="W8" s="91">
        <v>13574</v>
      </c>
      <c r="X8" s="91">
        <v>13662</v>
      </c>
      <c r="Y8" s="91">
        <v>13780</v>
      </c>
      <c r="Z8" s="91">
        <v>14249</v>
      </c>
      <c r="AA8" s="91">
        <v>14559</v>
      </c>
      <c r="AB8" s="91">
        <v>14626</v>
      </c>
      <c r="AC8" s="91">
        <v>14934</v>
      </c>
      <c r="AD8" s="91">
        <v>15496</v>
      </c>
      <c r="AE8" s="91">
        <v>16152</v>
      </c>
      <c r="AF8" s="91">
        <v>13176</v>
      </c>
      <c r="AG8" s="129">
        <f t="shared" ref="AG8:AG71" si="1">((AE8/E8)^(1/26))-1</f>
        <v>9.6068209472464083E-3</v>
      </c>
      <c r="AH8" s="131">
        <f t="shared" ref="AH8:AH71" si="2">ROUND(AE8*(1+AG8),0)</f>
        <v>16307</v>
      </c>
      <c r="AI8" s="132">
        <f t="shared" ref="AI8:BL16" si="3">ROUND(AH8*(1+$AG8),0)</f>
        <v>16464</v>
      </c>
      <c r="AJ8" s="132">
        <f t="shared" si="3"/>
        <v>16622</v>
      </c>
      <c r="AK8" s="132">
        <f t="shared" si="3"/>
        <v>16782</v>
      </c>
      <c r="AL8" s="132">
        <f t="shared" si="3"/>
        <v>16943</v>
      </c>
      <c r="AM8" s="132">
        <f t="shared" si="3"/>
        <v>17106</v>
      </c>
      <c r="AN8" s="132">
        <f t="shared" si="3"/>
        <v>17270</v>
      </c>
      <c r="AO8" s="132">
        <f t="shared" si="3"/>
        <v>17436</v>
      </c>
      <c r="AP8" s="132">
        <f t="shared" si="3"/>
        <v>17604</v>
      </c>
      <c r="AQ8" s="132">
        <f t="shared" si="3"/>
        <v>17773</v>
      </c>
      <c r="AR8" s="132">
        <f t="shared" si="3"/>
        <v>17944</v>
      </c>
      <c r="AS8" s="132">
        <f t="shared" si="3"/>
        <v>18116</v>
      </c>
      <c r="AT8" s="132">
        <f t="shared" si="3"/>
        <v>18290</v>
      </c>
      <c r="AU8" s="132">
        <f t="shared" si="3"/>
        <v>18466</v>
      </c>
      <c r="AV8" s="132">
        <f t="shared" si="3"/>
        <v>18643</v>
      </c>
      <c r="AW8" s="132">
        <f t="shared" si="3"/>
        <v>18822</v>
      </c>
      <c r="AX8" s="132">
        <f t="shared" si="3"/>
        <v>19003</v>
      </c>
      <c r="AY8" s="132">
        <f t="shared" si="3"/>
        <v>19186</v>
      </c>
      <c r="AZ8" s="132">
        <f t="shared" si="3"/>
        <v>19370</v>
      </c>
      <c r="BA8" s="132">
        <f t="shared" si="3"/>
        <v>19556</v>
      </c>
      <c r="BB8" s="132">
        <f t="shared" si="3"/>
        <v>19744</v>
      </c>
      <c r="BC8" s="132">
        <f t="shared" si="3"/>
        <v>19934</v>
      </c>
      <c r="BD8" s="132">
        <f t="shared" si="3"/>
        <v>20126</v>
      </c>
      <c r="BE8" s="132">
        <f t="shared" si="3"/>
        <v>20319</v>
      </c>
      <c r="BF8" s="132">
        <f t="shared" si="3"/>
        <v>20514</v>
      </c>
      <c r="BG8" s="132">
        <f t="shared" si="3"/>
        <v>20711</v>
      </c>
      <c r="BH8" s="132">
        <f t="shared" si="3"/>
        <v>20910</v>
      </c>
      <c r="BI8" s="132">
        <f t="shared" si="3"/>
        <v>21111</v>
      </c>
      <c r="BJ8" s="132">
        <f t="shared" si="3"/>
        <v>21314</v>
      </c>
      <c r="BK8" s="132">
        <f t="shared" si="3"/>
        <v>21519</v>
      </c>
      <c r="BL8" s="132">
        <f t="shared" si="3"/>
        <v>21726</v>
      </c>
      <c r="BN8" s="136">
        <f t="shared" ref="BN8:BN71" si="4">ROUND($AR8*$BN$2,0)</f>
        <v>1256</v>
      </c>
      <c r="BO8" s="136">
        <f t="shared" ref="BO8:BO71" si="5">ROUND($AR8*$BO$2,0)</f>
        <v>2064</v>
      </c>
      <c r="BP8" s="136">
        <f t="shared" ref="BP8:BP71" si="6">ROUND($AR8*$BP$2,0)</f>
        <v>2871</v>
      </c>
      <c r="BR8" s="135">
        <f t="shared" ref="BR8:BT71" si="7">ROUND($BL8*BN$3,0)</f>
        <v>2607</v>
      </c>
      <c r="BS8" s="135">
        <f t="shared" si="7"/>
        <v>4997</v>
      </c>
      <c r="BT8" s="135">
        <f t="shared" si="7"/>
        <v>7387</v>
      </c>
      <c r="BV8" s="141" t="s">
        <v>143</v>
      </c>
      <c r="BW8" s="142">
        <f t="shared" ref="BW8:BW16" si="8">VLOOKUP($BV8,$B$7:$BT$179,67,FALSE)</f>
        <v>2871</v>
      </c>
      <c r="BX8" s="142">
        <f t="shared" ref="BX8:BX16" si="9">VLOOKUP($BV8,$B$7:$BT$179,71,FALSE)</f>
        <v>7387</v>
      </c>
    </row>
    <row r="9" spans="1:76" customFormat="1" ht="15" customHeight="1">
      <c r="A9" s="92" t="s">
        <v>144</v>
      </c>
      <c r="B9" s="89"/>
      <c r="C9" s="93" t="s">
        <v>145</v>
      </c>
      <c r="D9" s="94"/>
      <c r="E9" s="95">
        <v>498</v>
      </c>
      <c r="F9" s="95">
        <v>505</v>
      </c>
      <c r="G9" s="95">
        <v>512</v>
      </c>
      <c r="H9" s="95">
        <v>520</v>
      </c>
      <c r="I9" s="95">
        <v>541</v>
      </c>
      <c r="J9" s="95">
        <v>555</v>
      </c>
      <c r="K9" s="95">
        <v>566</v>
      </c>
      <c r="L9" s="95">
        <v>563</v>
      </c>
      <c r="M9" s="95">
        <v>565</v>
      </c>
      <c r="N9" s="95">
        <v>573</v>
      </c>
      <c r="O9" s="95">
        <v>569</v>
      </c>
      <c r="P9" s="95">
        <v>567</v>
      </c>
      <c r="Q9" s="95">
        <v>552</v>
      </c>
      <c r="R9" s="95">
        <v>553</v>
      </c>
      <c r="S9" s="95">
        <v>548</v>
      </c>
      <c r="T9" s="95">
        <v>543</v>
      </c>
      <c r="U9" s="95">
        <v>540</v>
      </c>
      <c r="V9" s="95">
        <v>536</v>
      </c>
      <c r="W9" s="95">
        <v>541</v>
      </c>
      <c r="X9" s="95">
        <v>545</v>
      </c>
      <c r="Y9" s="95">
        <v>545</v>
      </c>
      <c r="Z9" s="95">
        <v>565</v>
      </c>
      <c r="AA9" s="95">
        <v>575</v>
      </c>
      <c r="AB9" s="95">
        <v>576</v>
      </c>
      <c r="AC9" s="95">
        <v>591</v>
      </c>
      <c r="AD9" s="95">
        <v>615</v>
      </c>
      <c r="AE9" s="95">
        <v>644</v>
      </c>
      <c r="AF9" s="95">
        <v>531</v>
      </c>
      <c r="AG9" s="129">
        <f t="shared" si="1"/>
        <v>9.9374614503418002E-3</v>
      </c>
      <c r="AH9" s="131">
        <f t="shared" si="2"/>
        <v>650</v>
      </c>
      <c r="AI9" s="132">
        <f t="shared" si="3"/>
        <v>656</v>
      </c>
      <c r="AJ9" s="132">
        <f t="shared" si="3"/>
        <v>663</v>
      </c>
      <c r="AK9" s="132">
        <f t="shared" si="3"/>
        <v>670</v>
      </c>
      <c r="AL9" s="132">
        <f t="shared" si="3"/>
        <v>677</v>
      </c>
      <c r="AM9" s="132">
        <f t="shared" si="3"/>
        <v>684</v>
      </c>
      <c r="AN9" s="132">
        <f t="shared" si="3"/>
        <v>691</v>
      </c>
      <c r="AO9" s="132">
        <f t="shared" si="3"/>
        <v>698</v>
      </c>
      <c r="AP9" s="132">
        <f t="shared" si="3"/>
        <v>705</v>
      </c>
      <c r="AQ9" s="132">
        <f t="shared" si="3"/>
        <v>712</v>
      </c>
      <c r="AR9" s="132">
        <f t="shared" si="3"/>
        <v>719</v>
      </c>
      <c r="AS9" s="132">
        <f t="shared" si="3"/>
        <v>726</v>
      </c>
      <c r="AT9" s="132">
        <f t="shared" si="3"/>
        <v>733</v>
      </c>
      <c r="AU9" s="132">
        <f t="shared" si="3"/>
        <v>740</v>
      </c>
      <c r="AV9" s="132">
        <f t="shared" si="3"/>
        <v>747</v>
      </c>
      <c r="AW9" s="132">
        <f t="shared" si="3"/>
        <v>754</v>
      </c>
      <c r="AX9" s="132">
        <f t="shared" si="3"/>
        <v>761</v>
      </c>
      <c r="AY9" s="132">
        <f t="shared" si="3"/>
        <v>769</v>
      </c>
      <c r="AZ9" s="132">
        <f t="shared" si="3"/>
        <v>777</v>
      </c>
      <c r="BA9" s="132">
        <f t="shared" si="3"/>
        <v>785</v>
      </c>
      <c r="BB9" s="132">
        <f t="shared" si="3"/>
        <v>793</v>
      </c>
      <c r="BC9" s="132">
        <f t="shared" si="3"/>
        <v>801</v>
      </c>
      <c r="BD9" s="132">
        <f t="shared" si="3"/>
        <v>809</v>
      </c>
      <c r="BE9" s="132">
        <f t="shared" si="3"/>
        <v>817</v>
      </c>
      <c r="BF9" s="132">
        <f t="shared" si="3"/>
        <v>825</v>
      </c>
      <c r="BG9" s="132">
        <f t="shared" si="3"/>
        <v>833</v>
      </c>
      <c r="BH9" s="132">
        <f t="shared" si="3"/>
        <v>841</v>
      </c>
      <c r="BI9" s="132">
        <f t="shared" si="3"/>
        <v>849</v>
      </c>
      <c r="BJ9" s="132">
        <f t="shared" si="3"/>
        <v>857</v>
      </c>
      <c r="BK9" s="132">
        <f t="shared" si="3"/>
        <v>866</v>
      </c>
      <c r="BL9" s="132">
        <f t="shared" si="3"/>
        <v>875</v>
      </c>
      <c r="BN9" s="136">
        <f t="shared" si="4"/>
        <v>50</v>
      </c>
      <c r="BO9" s="136">
        <f t="shared" si="5"/>
        <v>83</v>
      </c>
      <c r="BP9" s="136">
        <f t="shared" si="6"/>
        <v>115</v>
      </c>
      <c r="BR9" s="135">
        <f t="shared" si="7"/>
        <v>105</v>
      </c>
      <c r="BS9" s="135">
        <f t="shared" si="7"/>
        <v>201</v>
      </c>
      <c r="BT9" s="135">
        <f t="shared" si="7"/>
        <v>298</v>
      </c>
      <c r="BV9" s="141" t="s">
        <v>146</v>
      </c>
      <c r="BW9" s="142">
        <f t="shared" si="8"/>
        <v>8018</v>
      </c>
      <c r="BX9" s="142">
        <f t="shared" si="9"/>
        <v>22233</v>
      </c>
    </row>
    <row r="10" spans="1:76" customFormat="1" ht="15" customHeight="1">
      <c r="A10" s="92" t="s">
        <v>147</v>
      </c>
      <c r="B10" s="89"/>
      <c r="C10" s="93" t="s">
        <v>148</v>
      </c>
      <c r="D10" s="94">
        <v>1</v>
      </c>
      <c r="E10" s="95">
        <v>2052</v>
      </c>
      <c r="F10" s="95">
        <v>2092</v>
      </c>
      <c r="G10" s="95">
        <v>2117</v>
      </c>
      <c r="H10" s="95">
        <v>2153</v>
      </c>
      <c r="I10" s="95">
        <v>2202</v>
      </c>
      <c r="J10" s="95">
        <v>2252</v>
      </c>
      <c r="K10" s="95">
        <v>2281</v>
      </c>
      <c r="L10" s="95">
        <v>2274</v>
      </c>
      <c r="M10" s="95">
        <v>2277</v>
      </c>
      <c r="N10" s="95">
        <v>2319</v>
      </c>
      <c r="O10" s="95">
        <v>2578</v>
      </c>
      <c r="P10" s="95">
        <v>2597</v>
      </c>
      <c r="Q10" s="95">
        <v>2579</v>
      </c>
      <c r="R10" s="95">
        <v>2620</v>
      </c>
      <c r="S10" s="95">
        <v>2654</v>
      </c>
      <c r="T10" s="95">
        <v>2602</v>
      </c>
      <c r="U10" s="95">
        <v>2584</v>
      </c>
      <c r="V10" s="95">
        <v>2584</v>
      </c>
      <c r="W10" s="95">
        <v>2602</v>
      </c>
      <c r="X10" s="95">
        <v>2604</v>
      </c>
      <c r="Y10" s="95">
        <v>2643</v>
      </c>
      <c r="Z10" s="95">
        <v>2763</v>
      </c>
      <c r="AA10" s="95">
        <v>2852</v>
      </c>
      <c r="AB10" s="95">
        <v>2890</v>
      </c>
      <c r="AC10" s="95">
        <v>2985</v>
      </c>
      <c r="AD10" s="95">
        <v>3120</v>
      </c>
      <c r="AE10" s="95">
        <v>3276</v>
      </c>
      <c r="AF10" s="95">
        <v>2662</v>
      </c>
      <c r="AG10" s="129">
        <f t="shared" si="1"/>
        <v>1.815546702233295E-2</v>
      </c>
      <c r="AH10" s="131">
        <f t="shared" si="2"/>
        <v>3335</v>
      </c>
      <c r="AI10" s="132">
        <f t="shared" si="3"/>
        <v>3396</v>
      </c>
      <c r="AJ10" s="132">
        <f t="shared" si="3"/>
        <v>3458</v>
      </c>
      <c r="AK10" s="132">
        <f t="shared" si="3"/>
        <v>3521</v>
      </c>
      <c r="AL10" s="132">
        <f t="shared" si="3"/>
        <v>3585</v>
      </c>
      <c r="AM10" s="132">
        <f t="shared" si="3"/>
        <v>3650</v>
      </c>
      <c r="AN10" s="132">
        <f t="shared" si="3"/>
        <v>3716</v>
      </c>
      <c r="AO10" s="132">
        <f t="shared" si="3"/>
        <v>3783</v>
      </c>
      <c r="AP10" s="132">
        <f t="shared" si="3"/>
        <v>3852</v>
      </c>
      <c r="AQ10" s="132">
        <f t="shared" si="3"/>
        <v>3922</v>
      </c>
      <c r="AR10" s="132">
        <f t="shared" si="3"/>
        <v>3993</v>
      </c>
      <c r="AS10" s="132">
        <f t="shared" si="3"/>
        <v>4065</v>
      </c>
      <c r="AT10" s="132">
        <f t="shared" si="3"/>
        <v>4139</v>
      </c>
      <c r="AU10" s="132">
        <f t="shared" si="3"/>
        <v>4214</v>
      </c>
      <c r="AV10" s="132">
        <f t="shared" si="3"/>
        <v>4291</v>
      </c>
      <c r="AW10" s="132">
        <f t="shared" si="3"/>
        <v>4369</v>
      </c>
      <c r="AX10" s="132">
        <f t="shared" si="3"/>
        <v>4448</v>
      </c>
      <c r="AY10" s="132">
        <f t="shared" si="3"/>
        <v>4529</v>
      </c>
      <c r="AZ10" s="132">
        <f t="shared" si="3"/>
        <v>4611</v>
      </c>
      <c r="BA10" s="132">
        <f t="shared" si="3"/>
        <v>4695</v>
      </c>
      <c r="BB10" s="132">
        <f t="shared" si="3"/>
        <v>4780</v>
      </c>
      <c r="BC10" s="132">
        <f t="shared" si="3"/>
        <v>4867</v>
      </c>
      <c r="BD10" s="132">
        <f t="shared" si="3"/>
        <v>4955</v>
      </c>
      <c r="BE10" s="132">
        <f t="shared" si="3"/>
        <v>5045</v>
      </c>
      <c r="BF10" s="132">
        <f t="shared" si="3"/>
        <v>5137</v>
      </c>
      <c r="BG10" s="132">
        <f t="shared" si="3"/>
        <v>5230</v>
      </c>
      <c r="BH10" s="132">
        <f t="shared" si="3"/>
        <v>5325</v>
      </c>
      <c r="BI10" s="132">
        <f t="shared" si="3"/>
        <v>5422</v>
      </c>
      <c r="BJ10" s="132">
        <f t="shared" si="3"/>
        <v>5520</v>
      </c>
      <c r="BK10" s="132">
        <f t="shared" si="3"/>
        <v>5620</v>
      </c>
      <c r="BL10" s="132">
        <f t="shared" si="3"/>
        <v>5722</v>
      </c>
      <c r="BN10" s="136">
        <f t="shared" si="4"/>
        <v>280</v>
      </c>
      <c r="BO10" s="136">
        <f t="shared" si="5"/>
        <v>459</v>
      </c>
      <c r="BP10" s="136">
        <f t="shared" si="6"/>
        <v>639</v>
      </c>
      <c r="BR10" s="135">
        <f t="shared" si="7"/>
        <v>687</v>
      </c>
      <c r="BS10" s="135">
        <f t="shared" si="7"/>
        <v>1316</v>
      </c>
      <c r="BT10" s="135">
        <f t="shared" si="7"/>
        <v>1945</v>
      </c>
      <c r="BV10" s="141" t="s">
        <v>149</v>
      </c>
      <c r="BW10" s="142">
        <f t="shared" si="8"/>
        <v>6828</v>
      </c>
      <c r="BX10" s="142">
        <f t="shared" si="9"/>
        <v>20268</v>
      </c>
    </row>
    <row r="11" spans="1:76" customFormat="1" ht="15" customHeight="1">
      <c r="A11" s="92" t="s">
        <v>150</v>
      </c>
      <c r="B11" s="89"/>
      <c r="C11" s="93" t="s">
        <v>151</v>
      </c>
      <c r="D11" s="94"/>
      <c r="E11" s="95">
        <v>468</v>
      </c>
      <c r="F11" s="95">
        <v>474</v>
      </c>
      <c r="G11" s="95">
        <v>481</v>
      </c>
      <c r="H11" s="95">
        <v>488</v>
      </c>
      <c r="I11" s="95">
        <v>504</v>
      </c>
      <c r="J11" s="95">
        <v>506</v>
      </c>
      <c r="K11" s="95">
        <v>518</v>
      </c>
      <c r="L11" s="95">
        <v>505</v>
      </c>
      <c r="M11" s="95">
        <v>511</v>
      </c>
      <c r="N11" s="95">
        <v>519</v>
      </c>
      <c r="O11" s="95">
        <v>514</v>
      </c>
      <c r="P11" s="95">
        <v>511</v>
      </c>
      <c r="Q11" s="95">
        <v>504</v>
      </c>
      <c r="R11" s="95">
        <v>500</v>
      </c>
      <c r="S11" s="95">
        <v>490</v>
      </c>
      <c r="T11" s="95">
        <v>487</v>
      </c>
      <c r="U11" s="95">
        <v>482</v>
      </c>
      <c r="V11" s="95">
        <v>474</v>
      </c>
      <c r="W11" s="95">
        <v>479</v>
      </c>
      <c r="X11" s="95">
        <v>484</v>
      </c>
      <c r="Y11" s="95">
        <v>485</v>
      </c>
      <c r="Z11" s="95">
        <v>501</v>
      </c>
      <c r="AA11" s="95">
        <v>511</v>
      </c>
      <c r="AB11" s="95">
        <v>516</v>
      </c>
      <c r="AC11" s="95">
        <v>519</v>
      </c>
      <c r="AD11" s="95">
        <v>546</v>
      </c>
      <c r="AE11" s="95">
        <v>569</v>
      </c>
      <c r="AF11" s="95">
        <v>460</v>
      </c>
      <c r="AG11" s="129">
        <f t="shared" si="1"/>
        <v>7.5441663736406372E-3</v>
      </c>
      <c r="AH11" s="131">
        <f t="shared" si="2"/>
        <v>573</v>
      </c>
      <c r="AI11" s="132">
        <f t="shared" si="3"/>
        <v>577</v>
      </c>
      <c r="AJ11" s="132">
        <f t="shared" si="3"/>
        <v>581</v>
      </c>
      <c r="AK11" s="132">
        <f t="shared" si="3"/>
        <v>585</v>
      </c>
      <c r="AL11" s="132">
        <f t="shared" si="3"/>
        <v>589</v>
      </c>
      <c r="AM11" s="132">
        <f t="shared" si="3"/>
        <v>593</v>
      </c>
      <c r="AN11" s="132">
        <f t="shared" si="3"/>
        <v>597</v>
      </c>
      <c r="AO11" s="132">
        <f t="shared" si="3"/>
        <v>602</v>
      </c>
      <c r="AP11" s="132">
        <f t="shared" si="3"/>
        <v>607</v>
      </c>
      <c r="AQ11" s="132">
        <f t="shared" si="3"/>
        <v>612</v>
      </c>
      <c r="AR11" s="132">
        <f t="shared" si="3"/>
        <v>617</v>
      </c>
      <c r="AS11" s="132">
        <f t="shared" si="3"/>
        <v>622</v>
      </c>
      <c r="AT11" s="132">
        <f t="shared" si="3"/>
        <v>627</v>
      </c>
      <c r="AU11" s="132">
        <f t="shared" si="3"/>
        <v>632</v>
      </c>
      <c r="AV11" s="132">
        <f t="shared" si="3"/>
        <v>637</v>
      </c>
      <c r="AW11" s="132">
        <f t="shared" si="3"/>
        <v>642</v>
      </c>
      <c r="AX11" s="132">
        <f t="shared" si="3"/>
        <v>647</v>
      </c>
      <c r="AY11" s="132">
        <f t="shared" si="3"/>
        <v>652</v>
      </c>
      <c r="AZ11" s="132">
        <f t="shared" si="3"/>
        <v>657</v>
      </c>
      <c r="BA11" s="132">
        <f t="shared" si="3"/>
        <v>662</v>
      </c>
      <c r="BB11" s="132">
        <f t="shared" si="3"/>
        <v>667</v>
      </c>
      <c r="BC11" s="132">
        <f t="shared" si="3"/>
        <v>672</v>
      </c>
      <c r="BD11" s="132">
        <f t="shared" si="3"/>
        <v>677</v>
      </c>
      <c r="BE11" s="132">
        <f t="shared" si="3"/>
        <v>682</v>
      </c>
      <c r="BF11" s="132">
        <f t="shared" si="3"/>
        <v>687</v>
      </c>
      <c r="BG11" s="132">
        <f t="shared" si="3"/>
        <v>692</v>
      </c>
      <c r="BH11" s="132">
        <f t="shared" si="3"/>
        <v>697</v>
      </c>
      <c r="BI11" s="132">
        <f t="shared" si="3"/>
        <v>702</v>
      </c>
      <c r="BJ11" s="132">
        <f t="shared" si="3"/>
        <v>707</v>
      </c>
      <c r="BK11" s="132">
        <f t="shared" si="3"/>
        <v>712</v>
      </c>
      <c r="BL11" s="132">
        <f t="shared" si="3"/>
        <v>717</v>
      </c>
      <c r="BN11" s="136">
        <f t="shared" si="4"/>
        <v>43</v>
      </c>
      <c r="BO11" s="136">
        <f t="shared" si="5"/>
        <v>71</v>
      </c>
      <c r="BP11" s="136">
        <f t="shared" si="6"/>
        <v>99</v>
      </c>
      <c r="BR11" s="135">
        <f t="shared" si="7"/>
        <v>86</v>
      </c>
      <c r="BS11" s="135">
        <f t="shared" si="7"/>
        <v>165</v>
      </c>
      <c r="BT11" s="135">
        <f t="shared" si="7"/>
        <v>244</v>
      </c>
      <c r="BV11" s="141" t="s">
        <v>152</v>
      </c>
      <c r="BW11" s="142">
        <f t="shared" si="8"/>
        <v>6135</v>
      </c>
      <c r="BX11" s="142">
        <f t="shared" si="9"/>
        <v>18382</v>
      </c>
    </row>
    <row r="12" spans="1:76" customFormat="1" ht="15" customHeight="1">
      <c r="A12" s="92" t="s">
        <v>153</v>
      </c>
      <c r="B12" s="89"/>
      <c r="C12" s="93" t="s">
        <v>154</v>
      </c>
      <c r="D12" s="94"/>
      <c r="E12" s="95">
        <v>949</v>
      </c>
      <c r="F12" s="95">
        <v>960</v>
      </c>
      <c r="G12" s="95">
        <v>971</v>
      </c>
      <c r="H12" s="95">
        <v>974</v>
      </c>
      <c r="I12" s="95">
        <v>991</v>
      </c>
      <c r="J12" s="95">
        <v>1003</v>
      </c>
      <c r="K12" s="95">
        <v>1027</v>
      </c>
      <c r="L12" s="95">
        <v>999</v>
      </c>
      <c r="M12" s="95">
        <v>994</v>
      </c>
      <c r="N12" s="95">
        <v>1006</v>
      </c>
      <c r="O12" s="95">
        <v>993</v>
      </c>
      <c r="P12" s="95">
        <v>988</v>
      </c>
      <c r="Q12" s="95">
        <v>970</v>
      </c>
      <c r="R12" s="95">
        <v>952</v>
      </c>
      <c r="S12" s="95">
        <v>947</v>
      </c>
      <c r="T12" s="95">
        <v>916</v>
      </c>
      <c r="U12" s="95">
        <v>907</v>
      </c>
      <c r="V12" s="95">
        <v>888</v>
      </c>
      <c r="W12" s="95">
        <v>896</v>
      </c>
      <c r="X12" s="95">
        <v>922</v>
      </c>
      <c r="Y12" s="95">
        <v>918</v>
      </c>
      <c r="Z12" s="95">
        <v>952</v>
      </c>
      <c r="AA12" s="95">
        <v>974</v>
      </c>
      <c r="AB12" s="95">
        <v>950</v>
      </c>
      <c r="AC12" s="95">
        <v>948</v>
      </c>
      <c r="AD12" s="95">
        <v>1007</v>
      </c>
      <c r="AE12" s="95">
        <v>1051</v>
      </c>
      <c r="AF12" s="95">
        <v>854</v>
      </c>
      <c r="AG12" s="129">
        <f t="shared" si="1"/>
        <v>3.9342022844506275E-3</v>
      </c>
      <c r="AH12" s="131">
        <f t="shared" si="2"/>
        <v>1055</v>
      </c>
      <c r="AI12" s="132">
        <f t="shared" si="3"/>
        <v>1059</v>
      </c>
      <c r="AJ12" s="132">
        <f t="shared" si="3"/>
        <v>1063</v>
      </c>
      <c r="AK12" s="132">
        <f t="shared" si="3"/>
        <v>1067</v>
      </c>
      <c r="AL12" s="132">
        <f t="shared" si="3"/>
        <v>1071</v>
      </c>
      <c r="AM12" s="132">
        <f t="shared" si="3"/>
        <v>1075</v>
      </c>
      <c r="AN12" s="132">
        <f t="shared" si="3"/>
        <v>1079</v>
      </c>
      <c r="AO12" s="132">
        <f t="shared" si="3"/>
        <v>1083</v>
      </c>
      <c r="AP12" s="132">
        <f t="shared" si="3"/>
        <v>1087</v>
      </c>
      <c r="AQ12" s="132">
        <f t="shared" si="3"/>
        <v>1091</v>
      </c>
      <c r="AR12" s="132">
        <f t="shared" si="3"/>
        <v>1095</v>
      </c>
      <c r="AS12" s="132">
        <f t="shared" si="3"/>
        <v>1099</v>
      </c>
      <c r="AT12" s="132">
        <f t="shared" si="3"/>
        <v>1103</v>
      </c>
      <c r="AU12" s="132">
        <f t="shared" si="3"/>
        <v>1107</v>
      </c>
      <c r="AV12" s="132">
        <f t="shared" si="3"/>
        <v>1111</v>
      </c>
      <c r="AW12" s="132">
        <f t="shared" si="3"/>
        <v>1115</v>
      </c>
      <c r="AX12" s="132">
        <f t="shared" si="3"/>
        <v>1119</v>
      </c>
      <c r="AY12" s="132">
        <f t="shared" si="3"/>
        <v>1123</v>
      </c>
      <c r="AZ12" s="132">
        <f t="shared" si="3"/>
        <v>1127</v>
      </c>
      <c r="BA12" s="132">
        <f t="shared" si="3"/>
        <v>1131</v>
      </c>
      <c r="BB12" s="132">
        <f t="shared" si="3"/>
        <v>1135</v>
      </c>
      <c r="BC12" s="132">
        <f t="shared" si="3"/>
        <v>1139</v>
      </c>
      <c r="BD12" s="132">
        <f t="shared" si="3"/>
        <v>1143</v>
      </c>
      <c r="BE12" s="132">
        <f t="shared" si="3"/>
        <v>1147</v>
      </c>
      <c r="BF12" s="132">
        <f t="shared" si="3"/>
        <v>1152</v>
      </c>
      <c r="BG12" s="132">
        <f t="shared" si="3"/>
        <v>1157</v>
      </c>
      <c r="BH12" s="132">
        <f t="shared" si="3"/>
        <v>1162</v>
      </c>
      <c r="BI12" s="132">
        <f t="shared" si="3"/>
        <v>1167</v>
      </c>
      <c r="BJ12" s="132">
        <f t="shared" si="3"/>
        <v>1172</v>
      </c>
      <c r="BK12" s="132">
        <f t="shared" si="3"/>
        <v>1177</v>
      </c>
      <c r="BL12" s="132">
        <f t="shared" si="3"/>
        <v>1182</v>
      </c>
      <c r="BN12" s="136">
        <f t="shared" si="4"/>
        <v>77</v>
      </c>
      <c r="BO12" s="136">
        <f t="shared" si="5"/>
        <v>126</v>
      </c>
      <c r="BP12" s="136">
        <f t="shared" si="6"/>
        <v>175</v>
      </c>
      <c r="BR12" s="135">
        <f t="shared" si="7"/>
        <v>142</v>
      </c>
      <c r="BS12" s="135">
        <f t="shared" si="7"/>
        <v>272</v>
      </c>
      <c r="BT12" s="135">
        <f t="shared" si="7"/>
        <v>402</v>
      </c>
      <c r="BV12" s="141" t="s">
        <v>155</v>
      </c>
      <c r="BW12" s="142">
        <f t="shared" si="8"/>
        <v>6641</v>
      </c>
      <c r="BX12" s="142">
        <f t="shared" si="9"/>
        <v>17878</v>
      </c>
    </row>
    <row r="13" spans="1:76" customFormat="1" ht="15" customHeight="1">
      <c r="A13" s="92" t="s">
        <v>156</v>
      </c>
      <c r="B13" s="89"/>
      <c r="C13" s="93" t="s">
        <v>157</v>
      </c>
      <c r="D13" s="94">
        <v>1</v>
      </c>
      <c r="E13" s="95">
        <v>1379</v>
      </c>
      <c r="F13" s="95">
        <v>1420</v>
      </c>
      <c r="G13" s="95">
        <v>1448</v>
      </c>
      <c r="H13" s="95">
        <v>1466</v>
      </c>
      <c r="I13" s="95">
        <v>1467</v>
      </c>
      <c r="J13" s="95">
        <v>1487</v>
      </c>
      <c r="K13" s="95">
        <v>1535</v>
      </c>
      <c r="L13" s="95">
        <v>1516</v>
      </c>
      <c r="M13" s="95">
        <v>1525</v>
      </c>
      <c r="N13" s="95">
        <v>1548</v>
      </c>
      <c r="O13" s="95">
        <v>1554</v>
      </c>
      <c r="P13" s="95">
        <v>1559</v>
      </c>
      <c r="Q13" s="95">
        <v>1648</v>
      </c>
      <c r="R13" s="95">
        <v>1693</v>
      </c>
      <c r="S13" s="95">
        <v>1719</v>
      </c>
      <c r="T13" s="95">
        <v>1675</v>
      </c>
      <c r="U13" s="95">
        <v>1653</v>
      </c>
      <c r="V13" s="95">
        <v>1659</v>
      </c>
      <c r="W13" s="95">
        <v>1700</v>
      </c>
      <c r="X13" s="95">
        <v>1696</v>
      </c>
      <c r="Y13" s="95">
        <v>1734</v>
      </c>
      <c r="Z13" s="95">
        <v>1815</v>
      </c>
      <c r="AA13" s="95">
        <v>1886</v>
      </c>
      <c r="AB13" s="95">
        <v>1924</v>
      </c>
      <c r="AC13" s="95">
        <v>2034</v>
      </c>
      <c r="AD13" s="95">
        <v>2089</v>
      </c>
      <c r="AE13" s="95">
        <v>2186</v>
      </c>
      <c r="AF13" s="95">
        <v>1790</v>
      </c>
      <c r="AG13" s="129">
        <f t="shared" si="1"/>
        <v>1.7877726734536026E-2</v>
      </c>
      <c r="AH13" s="131">
        <f t="shared" si="2"/>
        <v>2225</v>
      </c>
      <c r="AI13" s="132">
        <f t="shared" si="3"/>
        <v>2265</v>
      </c>
      <c r="AJ13" s="132">
        <f t="shared" si="3"/>
        <v>2305</v>
      </c>
      <c r="AK13" s="132">
        <f t="shared" si="3"/>
        <v>2346</v>
      </c>
      <c r="AL13" s="132">
        <f t="shared" si="3"/>
        <v>2388</v>
      </c>
      <c r="AM13" s="132">
        <f t="shared" si="3"/>
        <v>2431</v>
      </c>
      <c r="AN13" s="132">
        <f t="shared" si="3"/>
        <v>2474</v>
      </c>
      <c r="AO13" s="132">
        <f t="shared" si="3"/>
        <v>2518</v>
      </c>
      <c r="AP13" s="132">
        <f t="shared" si="3"/>
        <v>2563</v>
      </c>
      <c r="AQ13" s="132">
        <f t="shared" si="3"/>
        <v>2609</v>
      </c>
      <c r="AR13" s="132">
        <f t="shared" si="3"/>
        <v>2656</v>
      </c>
      <c r="AS13" s="132">
        <f t="shared" si="3"/>
        <v>2703</v>
      </c>
      <c r="AT13" s="132">
        <f t="shared" si="3"/>
        <v>2751</v>
      </c>
      <c r="AU13" s="132">
        <f t="shared" si="3"/>
        <v>2800</v>
      </c>
      <c r="AV13" s="132">
        <f t="shared" si="3"/>
        <v>2850</v>
      </c>
      <c r="AW13" s="132">
        <f t="shared" si="3"/>
        <v>2901</v>
      </c>
      <c r="AX13" s="132">
        <f t="shared" si="3"/>
        <v>2953</v>
      </c>
      <c r="AY13" s="132">
        <f t="shared" si="3"/>
        <v>3006</v>
      </c>
      <c r="AZ13" s="132">
        <f t="shared" si="3"/>
        <v>3060</v>
      </c>
      <c r="BA13" s="132">
        <f t="shared" si="3"/>
        <v>3115</v>
      </c>
      <c r="BB13" s="132">
        <f t="shared" si="3"/>
        <v>3171</v>
      </c>
      <c r="BC13" s="132">
        <f t="shared" si="3"/>
        <v>3228</v>
      </c>
      <c r="BD13" s="132">
        <f t="shared" si="3"/>
        <v>3286</v>
      </c>
      <c r="BE13" s="132">
        <f t="shared" si="3"/>
        <v>3345</v>
      </c>
      <c r="BF13" s="132">
        <f t="shared" si="3"/>
        <v>3405</v>
      </c>
      <c r="BG13" s="132">
        <f t="shared" si="3"/>
        <v>3466</v>
      </c>
      <c r="BH13" s="132">
        <f t="shared" si="3"/>
        <v>3528</v>
      </c>
      <c r="BI13" s="132">
        <f t="shared" si="3"/>
        <v>3591</v>
      </c>
      <c r="BJ13" s="132">
        <f t="shared" si="3"/>
        <v>3655</v>
      </c>
      <c r="BK13" s="132">
        <f t="shared" si="3"/>
        <v>3720</v>
      </c>
      <c r="BL13" s="132">
        <f t="shared" si="3"/>
        <v>3787</v>
      </c>
      <c r="BN13" s="136">
        <f t="shared" si="4"/>
        <v>186</v>
      </c>
      <c r="BO13" s="136">
        <f t="shared" si="5"/>
        <v>305</v>
      </c>
      <c r="BP13" s="136">
        <f t="shared" si="6"/>
        <v>425</v>
      </c>
      <c r="BR13" s="135">
        <f t="shared" si="7"/>
        <v>454</v>
      </c>
      <c r="BS13" s="135">
        <f t="shared" si="7"/>
        <v>871</v>
      </c>
      <c r="BT13" s="135">
        <f t="shared" si="7"/>
        <v>1288</v>
      </c>
      <c r="BV13" s="141" t="s">
        <v>158</v>
      </c>
      <c r="BW13" s="142">
        <f t="shared" si="8"/>
        <v>10132</v>
      </c>
      <c r="BX13" s="142">
        <f t="shared" si="9"/>
        <v>25548</v>
      </c>
    </row>
    <row r="14" spans="1:76" customFormat="1" ht="15" customHeight="1">
      <c r="A14" s="92" t="s">
        <v>159</v>
      </c>
      <c r="B14" s="89"/>
      <c r="C14" s="93" t="s">
        <v>160</v>
      </c>
      <c r="D14" s="94"/>
      <c r="E14" s="95">
        <v>789</v>
      </c>
      <c r="F14" s="95">
        <v>802</v>
      </c>
      <c r="G14" s="95">
        <v>814</v>
      </c>
      <c r="H14" s="95">
        <v>828</v>
      </c>
      <c r="I14" s="95">
        <v>839</v>
      </c>
      <c r="J14" s="95">
        <v>846</v>
      </c>
      <c r="K14" s="95">
        <v>866</v>
      </c>
      <c r="L14" s="95">
        <v>845</v>
      </c>
      <c r="M14" s="95">
        <v>827</v>
      </c>
      <c r="N14" s="95">
        <v>837</v>
      </c>
      <c r="O14" s="95">
        <v>842</v>
      </c>
      <c r="P14" s="95">
        <v>829</v>
      </c>
      <c r="Q14" s="95">
        <v>830</v>
      </c>
      <c r="R14" s="95">
        <v>852</v>
      </c>
      <c r="S14" s="95">
        <v>858</v>
      </c>
      <c r="T14" s="95">
        <v>847</v>
      </c>
      <c r="U14" s="95">
        <v>825</v>
      </c>
      <c r="V14" s="95">
        <v>823</v>
      </c>
      <c r="W14" s="95">
        <v>834</v>
      </c>
      <c r="X14" s="95">
        <v>828</v>
      </c>
      <c r="Y14" s="95">
        <v>833</v>
      </c>
      <c r="Z14" s="95">
        <v>864</v>
      </c>
      <c r="AA14" s="95">
        <v>864</v>
      </c>
      <c r="AB14" s="95">
        <v>881</v>
      </c>
      <c r="AC14" s="95">
        <v>904</v>
      </c>
      <c r="AD14" s="95">
        <v>951</v>
      </c>
      <c r="AE14" s="95">
        <v>989</v>
      </c>
      <c r="AF14" s="95">
        <v>823</v>
      </c>
      <c r="AG14" s="129">
        <f t="shared" si="1"/>
        <v>8.7274025120205323E-3</v>
      </c>
      <c r="AH14" s="131">
        <f t="shared" si="2"/>
        <v>998</v>
      </c>
      <c r="AI14" s="132">
        <f t="shared" si="3"/>
        <v>1007</v>
      </c>
      <c r="AJ14" s="132">
        <f t="shared" si="3"/>
        <v>1016</v>
      </c>
      <c r="AK14" s="132">
        <f t="shared" si="3"/>
        <v>1025</v>
      </c>
      <c r="AL14" s="132">
        <f t="shared" si="3"/>
        <v>1034</v>
      </c>
      <c r="AM14" s="132">
        <f t="shared" si="3"/>
        <v>1043</v>
      </c>
      <c r="AN14" s="132">
        <f t="shared" si="3"/>
        <v>1052</v>
      </c>
      <c r="AO14" s="132">
        <f t="shared" si="3"/>
        <v>1061</v>
      </c>
      <c r="AP14" s="132">
        <f t="shared" si="3"/>
        <v>1070</v>
      </c>
      <c r="AQ14" s="132">
        <f t="shared" si="3"/>
        <v>1079</v>
      </c>
      <c r="AR14" s="132">
        <f t="shared" si="3"/>
        <v>1088</v>
      </c>
      <c r="AS14" s="132">
        <f t="shared" si="3"/>
        <v>1097</v>
      </c>
      <c r="AT14" s="132">
        <f t="shared" si="3"/>
        <v>1107</v>
      </c>
      <c r="AU14" s="132">
        <f t="shared" si="3"/>
        <v>1117</v>
      </c>
      <c r="AV14" s="132">
        <f t="shared" si="3"/>
        <v>1127</v>
      </c>
      <c r="AW14" s="132">
        <f t="shared" si="3"/>
        <v>1137</v>
      </c>
      <c r="AX14" s="132">
        <f t="shared" si="3"/>
        <v>1147</v>
      </c>
      <c r="AY14" s="132">
        <f t="shared" si="3"/>
        <v>1157</v>
      </c>
      <c r="AZ14" s="132">
        <f t="shared" si="3"/>
        <v>1167</v>
      </c>
      <c r="BA14" s="132">
        <f t="shared" si="3"/>
        <v>1177</v>
      </c>
      <c r="BB14" s="132">
        <f t="shared" si="3"/>
        <v>1187</v>
      </c>
      <c r="BC14" s="132">
        <f t="shared" si="3"/>
        <v>1197</v>
      </c>
      <c r="BD14" s="132">
        <f t="shared" si="3"/>
        <v>1207</v>
      </c>
      <c r="BE14" s="132">
        <f t="shared" si="3"/>
        <v>1218</v>
      </c>
      <c r="BF14" s="132">
        <f t="shared" si="3"/>
        <v>1229</v>
      </c>
      <c r="BG14" s="132">
        <f t="shared" si="3"/>
        <v>1240</v>
      </c>
      <c r="BH14" s="132">
        <f t="shared" si="3"/>
        <v>1251</v>
      </c>
      <c r="BI14" s="132">
        <f t="shared" si="3"/>
        <v>1262</v>
      </c>
      <c r="BJ14" s="132">
        <f t="shared" si="3"/>
        <v>1273</v>
      </c>
      <c r="BK14" s="132">
        <f t="shared" si="3"/>
        <v>1284</v>
      </c>
      <c r="BL14" s="132">
        <f t="shared" si="3"/>
        <v>1295</v>
      </c>
      <c r="BN14" s="136">
        <f t="shared" si="4"/>
        <v>76</v>
      </c>
      <c r="BO14" s="136">
        <f t="shared" si="5"/>
        <v>125</v>
      </c>
      <c r="BP14" s="136">
        <f t="shared" si="6"/>
        <v>174</v>
      </c>
      <c r="BR14" s="135">
        <f t="shared" si="7"/>
        <v>155</v>
      </c>
      <c r="BS14" s="135">
        <f t="shared" si="7"/>
        <v>298</v>
      </c>
      <c r="BT14" s="135">
        <f t="shared" si="7"/>
        <v>440</v>
      </c>
      <c r="BV14" s="141" t="s">
        <v>161</v>
      </c>
      <c r="BW14" s="142">
        <f t="shared" si="8"/>
        <v>7682</v>
      </c>
      <c r="BX14" s="142">
        <f t="shared" si="9"/>
        <v>22190</v>
      </c>
    </row>
    <row r="15" spans="1:76" customFormat="1" ht="15" customHeight="1">
      <c r="A15" s="92" t="s">
        <v>162</v>
      </c>
      <c r="B15" s="89"/>
      <c r="C15" s="93" t="s">
        <v>163</v>
      </c>
      <c r="D15" s="94"/>
      <c r="E15" s="95">
        <v>894</v>
      </c>
      <c r="F15" s="95">
        <v>904</v>
      </c>
      <c r="G15" s="95">
        <v>916</v>
      </c>
      <c r="H15" s="95">
        <v>937</v>
      </c>
      <c r="I15" s="95">
        <v>950</v>
      </c>
      <c r="J15" s="95">
        <v>970</v>
      </c>
      <c r="K15" s="95">
        <v>987</v>
      </c>
      <c r="L15" s="95">
        <v>966</v>
      </c>
      <c r="M15" s="95">
        <v>965</v>
      </c>
      <c r="N15" s="95">
        <v>985</v>
      </c>
      <c r="O15" s="95">
        <v>975</v>
      </c>
      <c r="P15" s="95">
        <v>966</v>
      </c>
      <c r="Q15" s="95">
        <v>933</v>
      </c>
      <c r="R15" s="95">
        <v>933</v>
      </c>
      <c r="S15" s="95">
        <v>922</v>
      </c>
      <c r="T15" s="95">
        <v>904</v>
      </c>
      <c r="U15" s="95">
        <v>916</v>
      </c>
      <c r="V15" s="95">
        <v>901</v>
      </c>
      <c r="W15" s="95">
        <v>912</v>
      </c>
      <c r="X15" s="95">
        <v>920</v>
      </c>
      <c r="Y15" s="95">
        <v>921</v>
      </c>
      <c r="Z15" s="95">
        <v>953</v>
      </c>
      <c r="AA15" s="95">
        <v>969</v>
      </c>
      <c r="AB15" s="95">
        <v>973</v>
      </c>
      <c r="AC15" s="95">
        <v>978</v>
      </c>
      <c r="AD15" s="95">
        <v>1012</v>
      </c>
      <c r="AE15" s="95">
        <v>1060</v>
      </c>
      <c r="AF15" s="95">
        <v>867</v>
      </c>
      <c r="AG15" s="129">
        <f t="shared" si="1"/>
        <v>6.5722109671433326E-3</v>
      </c>
      <c r="AH15" s="131">
        <f t="shared" si="2"/>
        <v>1067</v>
      </c>
      <c r="AI15" s="132">
        <f t="shared" si="3"/>
        <v>1074</v>
      </c>
      <c r="AJ15" s="132">
        <f t="shared" si="3"/>
        <v>1081</v>
      </c>
      <c r="AK15" s="132">
        <f t="shared" si="3"/>
        <v>1088</v>
      </c>
      <c r="AL15" s="132">
        <f t="shared" si="3"/>
        <v>1095</v>
      </c>
      <c r="AM15" s="132">
        <f t="shared" si="3"/>
        <v>1102</v>
      </c>
      <c r="AN15" s="132">
        <f t="shared" si="3"/>
        <v>1109</v>
      </c>
      <c r="AO15" s="132">
        <f t="shared" si="3"/>
        <v>1116</v>
      </c>
      <c r="AP15" s="132">
        <f t="shared" si="3"/>
        <v>1123</v>
      </c>
      <c r="AQ15" s="132">
        <f t="shared" si="3"/>
        <v>1130</v>
      </c>
      <c r="AR15" s="132">
        <f t="shared" si="3"/>
        <v>1137</v>
      </c>
      <c r="AS15" s="132">
        <f t="shared" si="3"/>
        <v>1144</v>
      </c>
      <c r="AT15" s="132">
        <f t="shared" si="3"/>
        <v>1152</v>
      </c>
      <c r="AU15" s="132">
        <f t="shared" si="3"/>
        <v>1160</v>
      </c>
      <c r="AV15" s="132">
        <f t="shared" si="3"/>
        <v>1168</v>
      </c>
      <c r="AW15" s="132">
        <f t="shared" si="3"/>
        <v>1176</v>
      </c>
      <c r="AX15" s="132">
        <f t="shared" si="3"/>
        <v>1184</v>
      </c>
      <c r="AY15" s="132">
        <f t="shared" si="3"/>
        <v>1192</v>
      </c>
      <c r="AZ15" s="132">
        <f t="shared" si="3"/>
        <v>1200</v>
      </c>
      <c r="BA15" s="132">
        <f t="shared" si="3"/>
        <v>1208</v>
      </c>
      <c r="BB15" s="132">
        <f t="shared" si="3"/>
        <v>1216</v>
      </c>
      <c r="BC15" s="132">
        <f t="shared" si="3"/>
        <v>1224</v>
      </c>
      <c r="BD15" s="132">
        <f t="shared" si="3"/>
        <v>1232</v>
      </c>
      <c r="BE15" s="132">
        <f t="shared" si="3"/>
        <v>1240</v>
      </c>
      <c r="BF15" s="132">
        <f t="shared" si="3"/>
        <v>1248</v>
      </c>
      <c r="BG15" s="132">
        <f t="shared" si="3"/>
        <v>1256</v>
      </c>
      <c r="BH15" s="132">
        <f t="shared" si="3"/>
        <v>1264</v>
      </c>
      <c r="BI15" s="132">
        <f t="shared" si="3"/>
        <v>1272</v>
      </c>
      <c r="BJ15" s="132">
        <f t="shared" si="3"/>
        <v>1280</v>
      </c>
      <c r="BK15" s="132">
        <f t="shared" si="3"/>
        <v>1288</v>
      </c>
      <c r="BL15" s="132">
        <f t="shared" si="3"/>
        <v>1296</v>
      </c>
      <c r="BN15" s="136">
        <f t="shared" si="4"/>
        <v>80</v>
      </c>
      <c r="BO15" s="136">
        <f t="shared" si="5"/>
        <v>131</v>
      </c>
      <c r="BP15" s="136">
        <f t="shared" si="6"/>
        <v>182</v>
      </c>
      <c r="BR15" s="135">
        <f t="shared" si="7"/>
        <v>156</v>
      </c>
      <c r="BS15" s="135">
        <f t="shared" si="7"/>
        <v>298</v>
      </c>
      <c r="BT15" s="135">
        <f t="shared" si="7"/>
        <v>441</v>
      </c>
      <c r="BV15" s="141" t="s">
        <v>164</v>
      </c>
      <c r="BW15" s="142">
        <f t="shared" si="8"/>
        <v>7854</v>
      </c>
      <c r="BX15" s="142">
        <f t="shared" si="9"/>
        <v>21821</v>
      </c>
    </row>
    <row r="16" spans="1:76" s="88" customFormat="1" ht="15" customHeight="1">
      <c r="A16" s="88" t="s">
        <v>165</v>
      </c>
      <c r="B16" s="89"/>
      <c r="C16" s="89" t="s">
        <v>166</v>
      </c>
      <c r="D16" s="90"/>
      <c r="E16" s="95">
        <v>5568</v>
      </c>
      <c r="F16" s="95">
        <v>5627</v>
      </c>
      <c r="G16" s="95">
        <v>5701</v>
      </c>
      <c r="H16" s="95">
        <v>5757</v>
      </c>
      <c r="I16" s="95">
        <v>5814</v>
      </c>
      <c r="J16" s="95">
        <v>5886</v>
      </c>
      <c r="K16" s="95">
        <v>6001</v>
      </c>
      <c r="L16" s="95">
        <v>5911</v>
      </c>
      <c r="M16" s="95">
        <v>5917</v>
      </c>
      <c r="N16" s="95">
        <v>6032</v>
      </c>
      <c r="O16" s="95">
        <v>5961</v>
      </c>
      <c r="P16" s="95">
        <v>5935</v>
      </c>
      <c r="Q16" s="95">
        <v>5836</v>
      </c>
      <c r="R16" s="95">
        <v>5815</v>
      </c>
      <c r="S16" s="95">
        <v>5818</v>
      </c>
      <c r="T16" s="95">
        <v>5698</v>
      </c>
      <c r="U16" s="95">
        <v>5619</v>
      </c>
      <c r="V16" s="95">
        <v>5578</v>
      </c>
      <c r="W16" s="95">
        <v>5611</v>
      </c>
      <c r="X16" s="95">
        <v>5663</v>
      </c>
      <c r="Y16" s="95">
        <v>5701</v>
      </c>
      <c r="Z16" s="95">
        <v>5837</v>
      </c>
      <c r="AA16" s="95">
        <v>5927</v>
      </c>
      <c r="AB16" s="95">
        <v>5916</v>
      </c>
      <c r="AC16" s="95">
        <v>5975</v>
      </c>
      <c r="AD16" s="95">
        <v>6157</v>
      </c>
      <c r="AE16" s="95">
        <v>6375</v>
      </c>
      <c r="AF16" s="95">
        <v>5187</v>
      </c>
      <c r="AG16" s="129">
        <f t="shared" si="1"/>
        <v>5.2192719619763572E-3</v>
      </c>
      <c r="AH16" s="131">
        <f t="shared" si="2"/>
        <v>6408</v>
      </c>
      <c r="AI16" s="132">
        <f t="shared" si="3"/>
        <v>6441</v>
      </c>
      <c r="AJ16" s="132">
        <f t="shared" si="3"/>
        <v>6475</v>
      </c>
      <c r="AK16" s="132">
        <f t="shared" si="3"/>
        <v>6509</v>
      </c>
      <c r="AL16" s="132">
        <f t="shared" si="3"/>
        <v>6543</v>
      </c>
      <c r="AM16" s="132">
        <f t="shared" si="3"/>
        <v>6577</v>
      </c>
      <c r="AN16" s="132">
        <f t="shared" si="3"/>
        <v>6611</v>
      </c>
      <c r="AO16" s="132">
        <f t="shared" si="3"/>
        <v>6646</v>
      </c>
      <c r="AP16" s="132">
        <f t="shared" si="3"/>
        <v>6681</v>
      </c>
      <c r="AQ16" s="132">
        <f t="shared" si="3"/>
        <v>6716</v>
      </c>
      <c r="AR16" s="132">
        <f t="shared" si="3"/>
        <v>6751</v>
      </c>
      <c r="AS16" s="132">
        <f t="shared" si="3"/>
        <v>6786</v>
      </c>
      <c r="AT16" s="132">
        <f t="shared" si="3"/>
        <v>6821</v>
      </c>
      <c r="AU16" s="132">
        <f t="shared" si="3"/>
        <v>6857</v>
      </c>
      <c r="AV16" s="132">
        <f t="shared" si="3"/>
        <v>6893</v>
      </c>
      <c r="AW16" s="132">
        <f t="shared" si="3"/>
        <v>6929</v>
      </c>
      <c r="AX16" s="132">
        <f t="shared" ref="AX16:BL16" si="10">ROUND(AW16*(1+$AG16),0)</f>
        <v>6965</v>
      </c>
      <c r="AY16" s="132">
        <f t="shared" si="10"/>
        <v>7001</v>
      </c>
      <c r="AZ16" s="132">
        <f t="shared" si="10"/>
        <v>7038</v>
      </c>
      <c r="BA16" s="132">
        <f t="shared" si="10"/>
        <v>7075</v>
      </c>
      <c r="BB16" s="132">
        <f t="shared" si="10"/>
        <v>7112</v>
      </c>
      <c r="BC16" s="132">
        <f t="shared" si="10"/>
        <v>7149</v>
      </c>
      <c r="BD16" s="132">
        <f t="shared" si="10"/>
        <v>7186</v>
      </c>
      <c r="BE16" s="132">
        <f t="shared" si="10"/>
        <v>7224</v>
      </c>
      <c r="BF16" s="132">
        <f t="shared" si="10"/>
        <v>7262</v>
      </c>
      <c r="BG16" s="132">
        <f t="shared" si="10"/>
        <v>7300</v>
      </c>
      <c r="BH16" s="132">
        <f t="shared" si="10"/>
        <v>7338</v>
      </c>
      <c r="BI16" s="132">
        <f t="shared" si="10"/>
        <v>7376</v>
      </c>
      <c r="BJ16" s="132">
        <f t="shared" si="10"/>
        <v>7414</v>
      </c>
      <c r="BK16" s="132">
        <f t="shared" si="10"/>
        <v>7453</v>
      </c>
      <c r="BL16" s="132">
        <f t="shared" si="10"/>
        <v>7492</v>
      </c>
      <c r="BM16"/>
      <c r="BN16" s="136">
        <f t="shared" si="4"/>
        <v>473</v>
      </c>
      <c r="BO16" s="136">
        <f t="shared" si="5"/>
        <v>776</v>
      </c>
      <c r="BP16" s="136">
        <f t="shared" si="6"/>
        <v>1080</v>
      </c>
      <c r="BR16" s="135">
        <f t="shared" si="7"/>
        <v>899</v>
      </c>
      <c r="BS16" s="135">
        <f t="shared" si="7"/>
        <v>1723</v>
      </c>
      <c r="BT16" s="135">
        <f t="shared" si="7"/>
        <v>2547</v>
      </c>
      <c r="BV16" s="141" t="s">
        <v>167</v>
      </c>
      <c r="BW16" s="142">
        <f t="shared" si="8"/>
        <v>6429</v>
      </c>
      <c r="BX16" s="142">
        <f t="shared" si="9"/>
        <v>18733</v>
      </c>
    </row>
    <row r="17" spans="1:72" customFormat="1" ht="15" customHeight="1">
      <c r="A17" s="92" t="s">
        <v>168</v>
      </c>
      <c r="B17" s="89"/>
      <c r="C17" s="96" t="s">
        <v>169</v>
      </c>
      <c r="D17" s="94"/>
      <c r="E17" s="95">
        <v>1252</v>
      </c>
      <c r="F17" s="95">
        <v>1269</v>
      </c>
      <c r="G17" s="95">
        <v>1284</v>
      </c>
      <c r="H17" s="95">
        <v>1304</v>
      </c>
      <c r="I17" s="95">
        <v>1311</v>
      </c>
      <c r="J17" s="95">
        <v>1327</v>
      </c>
      <c r="K17" s="95">
        <v>1351</v>
      </c>
      <c r="L17" s="95">
        <v>1333</v>
      </c>
      <c r="M17" s="95">
        <v>1326</v>
      </c>
      <c r="N17" s="95">
        <v>1342</v>
      </c>
      <c r="O17" s="95">
        <v>1332</v>
      </c>
      <c r="P17" s="95">
        <v>1312</v>
      </c>
      <c r="Q17" s="95">
        <v>1281</v>
      </c>
      <c r="R17" s="95">
        <v>1264</v>
      </c>
      <c r="S17" s="95">
        <v>1268</v>
      </c>
      <c r="T17" s="95">
        <v>1237</v>
      </c>
      <c r="U17" s="95">
        <v>1220</v>
      </c>
      <c r="V17" s="95">
        <v>1200</v>
      </c>
      <c r="W17" s="95">
        <v>1223</v>
      </c>
      <c r="X17" s="95">
        <v>1226</v>
      </c>
      <c r="Y17" s="95">
        <v>1229</v>
      </c>
      <c r="Z17" s="95">
        <v>1264</v>
      </c>
      <c r="AA17" s="95">
        <v>1281</v>
      </c>
      <c r="AB17" s="95">
        <v>1271</v>
      </c>
      <c r="AC17" s="95">
        <v>1295</v>
      </c>
      <c r="AD17" s="95">
        <v>1341</v>
      </c>
      <c r="AE17" s="95">
        <v>1399</v>
      </c>
      <c r="AF17" s="95">
        <v>1142</v>
      </c>
      <c r="AG17" s="129">
        <f t="shared" si="1"/>
        <v>4.2789526480833118E-3</v>
      </c>
      <c r="AH17" s="131">
        <f t="shared" si="2"/>
        <v>1405</v>
      </c>
      <c r="AI17" s="132">
        <f t="shared" ref="AI17:BL24" si="11">ROUND(AH17*(1+$AG17),0)</f>
        <v>1411</v>
      </c>
      <c r="AJ17" s="132">
        <f t="shared" si="11"/>
        <v>1417</v>
      </c>
      <c r="AK17" s="132">
        <f t="shared" si="11"/>
        <v>1423</v>
      </c>
      <c r="AL17" s="132">
        <f t="shared" si="11"/>
        <v>1429</v>
      </c>
      <c r="AM17" s="132">
        <f t="shared" si="11"/>
        <v>1435</v>
      </c>
      <c r="AN17" s="132">
        <f t="shared" si="11"/>
        <v>1441</v>
      </c>
      <c r="AO17" s="132">
        <f t="shared" si="11"/>
        <v>1447</v>
      </c>
      <c r="AP17" s="132">
        <f t="shared" si="11"/>
        <v>1453</v>
      </c>
      <c r="AQ17" s="132">
        <f t="shared" si="11"/>
        <v>1459</v>
      </c>
      <c r="AR17" s="132">
        <f t="shared" si="11"/>
        <v>1465</v>
      </c>
      <c r="AS17" s="132">
        <f t="shared" si="11"/>
        <v>1471</v>
      </c>
      <c r="AT17" s="132">
        <f t="shared" si="11"/>
        <v>1477</v>
      </c>
      <c r="AU17" s="132">
        <f t="shared" si="11"/>
        <v>1483</v>
      </c>
      <c r="AV17" s="132">
        <f t="shared" si="11"/>
        <v>1489</v>
      </c>
      <c r="AW17" s="132">
        <f t="shared" si="11"/>
        <v>1495</v>
      </c>
      <c r="AX17" s="132">
        <f t="shared" si="11"/>
        <v>1501</v>
      </c>
      <c r="AY17" s="132">
        <f t="shared" si="11"/>
        <v>1507</v>
      </c>
      <c r="AZ17" s="132">
        <f t="shared" si="11"/>
        <v>1513</v>
      </c>
      <c r="BA17" s="132">
        <f t="shared" si="11"/>
        <v>1519</v>
      </c>
      <c r="BB17" s="132">
        <f t="shared" si="11"/>
        <v>1525</v>
      </c>
      <c r="BC17" s="132">
        <f t="shared" si="11"/>
        <v>1532</v>
      </c>
      <c r="BD17" s="132">
        <f t="shared" si="11"/>
        <v>1539</v>
      </c>
      <c r="BE17" s="132">
        <f t="shared" si="11"/>
        <v>1546</v>
      </c>
      <c r="BF17" s="132">
        <f t="shared" si="11"/>
        <v>1553</v>
      </c>
      <c r="BG17" s="132">
        <f t="shared" si="11"/>
        <v>1560</v>
      </c>
      <c r="BH17" s="132">
        <f t="shared" si="11"/>
        <v>1567</v>
      </c>
      <c r="BI17" s="132">
        <f t="shared" si="11"/>
        <v>1574</v>
      </c>
      <c r="BJ17" s="132">
        <f t="shared" si="11"/>
        <v>1581</v>
      </c>
      <c r="BK17" s="132">
        <f t="shared" si="11"/>
        <v>1588</v>
      </c>
      <c r="BL17" s="132">
        <f t="shared" si="11"/>
        <v>1595</v>
      </c>
      <c r="BN17" s="136">
        <f t="shared" si="4"/>
        <v>103</v>
      </c>
      <c r="BO17" s="136">
        <f t="shared" si="5"/>
        <v>168</v>
      </c>
      <c r="BP17" s="136">
        <f t="shared" si="6"/>
        <v>234</v>
      </c>
      <c r="BR17" s="135">
        <f t="shared" si="7"/>
        <v>191</v>
      </c>
      <c r="BS17" s="135">
        <f t="shared" si="7"/>
        <v>367</v>
      </c>
      <c r="BT17" s="135">
        <f t="shared" si="7"/>
        <v>542</v>
      </c>
    </row>
    <row r="18" spans="1:72" customFormat="1" ht="15" customHeight="1">
      <c r="A18" s="92" t="s">
        <v>170</v>
      </c>
      <c r="B18" s="89"/>
      <c r="C18" s="96" t="s">
        <v>171</v>
      </c>
      <c r="D18" s="94"/>
      <c r="E18" s="95">
        <v>1370</v>
      </c>
      <c r="F18" s="95">
        <v>1384</v>
      </c>
      <c r="G18" s="95">
        <v>1402</v>
      </c>
      <c r="H18" s="95">
        <v>1388</v>
      </c>
      <c r="I18" s="95">
        <v>1398</v>
      </c>
      <c r="J18" s="95">
        <v>1414</v>
      </c>
      <c r="K18" s="95">
        <v>1447</v>
      </c>
      <c r="L18" s="95">
        <v>1417</v>
      </c>
      <c r="M18" s="95">
        <v>1417</v>
      </c>
      <c r="N18" s="95">
        <v>1451</v>
      </c>
      <c r="O18" s="95">
        <v>1423</v>
      </c>
      <c r="P18" s="95">
        <v>1410</v>
      </c>
      <c r="Q18" s="95">
        <v>1386</v>
      </c>
      <c r="R18" s="95">
        <v>1355</v>
      </c>
      <c r="S18" s="95">
        <v>1365</v>
      </c>
      <c r="T18" s="95">
        <v>1336</v>
      </c>
      <c r="U18" s="95">
        <v>1319</v>
      </c>
      <c r="V18" s="95">
        <v>1303</v>
      </c>
      <c r="W18" s="95">
        <v>1316</v>
      </c>
      <c r="X18" s="95">
        <v>1324</v>
      </c>
      <c r="Y18" s="95">
        <v>1329</v>
      </c>
      <c r="Z18" s="95">
        <v>1364</v>
      </c>
      <c r="AA18" s="95">
        <v>1389</v>
      </c>
      <c r="AB18" s="95">
        <v>1381</v>
      </c>
      <c r="AC18" s="95">
        <v>1407</v>
      </c>
      <c r="AD18" s="95">
        <v>1435</v>
      </c>
      <c r="AE18" s="95">
        <v>1482</v>
      </c>
      <c r="AF18" s="95">
        <v>1186</v>
      </c>
      <c r="AG18" s="129">
        <f t="shared" si="1"/>
        <v>3.0269484089304743E-3</v>
      </c>
      <c r="AH18" s="131">
        <f t="shared" si="2"/>
        <v>1486</v>
      </c>
      <c r="AI18" s="132">
        <f t="shared" si="11"/>
        <v>1490</v>
      </c>
      <c r="AJ18" s="132">
        <f t="shared" si="11"/>
        <v>1495</v>
      </c>
      <c r="AK18" s="132">
        <f t="shared" si="11"/>
        <v>1500</v>
      </c>
      <c r="AL18" s="132">
        <f t="shared" si="11"/>
        <v>1505</v>
      </c>
      <c r="AM18" s="132">
        <f t="shared" si="11"/>
        <v>1510</v>
      </c>
      <c r="AN18" s="132">
        <f t="shared" si="11"/>
        <v>1515</v>
      </c>
      <c r="AO18" s="132">
        <f t="shared" si="11"/>
        <v>1520</v>
      </c>
      <c r="AP18" s="132">
        <f t="shared" si="11"/>
        <v>1525</v>
      </c>
      <c r="AQ18" s="132">
        <f t="shared" si="11"/>
        <v>1530</v>
      </c>
      <c r="AR18" s="132">
        <f t="shared" si="11"/>
        <v>1535</v>
      </c>
      <c r="AS18" s="132">
        <f t="shared" si="11"/>
        <v>1540</v>
      </c>
      <c r="AT18" s="132">
        <f t="shared" si="11"/>
        <v>1545</v>
      </c>
      <c r="AU18" s="132">
        <f t="shared" si="11"/>
        <v>1550</v>
      </c>
      <c r="AV18" s="132">
        <f t="shared" si="11"/>
        <v>1555</v>
      </c>
      <c r="AW18" s="132">
        <f t="shared" si="11"/>
        <v>1560</v>
      </c>
      <c r="AX18" s="132">
        <f t="shared" si="11"/>
        <v>1565</v>
      </c>
      <c r="AY18" s="132">
        <f t="shared" si="11"/>
        <v>1570</v>
      </c>
      <c r="AZ18" s="132">
        <f t="shared" si="11"/>
        <v>1575</v>
      </c>
      <c r="BA18" s="132">
        <f t="shared" si="11"/>
        <v>1580</v>
      </c>
      <c r="BB18" s="132">
        <f t="shared" si="11"/>
        <v>1585</v>
      </c>
      <c r="BC18" s="132">
        <f t="shared" si="11"/>
        <v>1590</v>
      </c>
      <c r="BD18" s="132">
        <f t="shared" si="11"/>
        <v>1595</v>
      </c>
      <c r="BE18" s="132">
        <f t="shared" si="11"/>
        <v>1600</v>
      </c>
      <c r="BF18" s="132">
        <f t="shared" si="11"/>
        <v>1605</v>
      </c>
      <c r="BG18" s="132">
        <f t="shared" si="11"/>
        <v>1610</v>
      </c>
      <c r="BH18" s="132">
        <f t="shared" si="11"/>
        <v>1615</v>
      </c>
      <c r="BI18" s="132">
        <f t="shared" si="11"/>
        <v>1620</v>
      </c>
      <c r="BJ18" s="132">
        <f t="shared" si="11"/>
        <v>1625</v>
      </c>
      <c r="BK18" s="132">
        <f t="shared" si="11"/>
        <v>1630</v>
      </c>
      <c r="BL18" s="132">
        <f t="shared" si="11"/>
        <v>1635</v>
      </c>
      <c r="BN18" s="136">
        <f t="shared" si="4"/>
        <v>107</v>
      </c>
      <c r="BO18" s="136">
        <f t="shared" si="5"/>
        <v>177</v>
      </c>
      <c r="BP18" s="136">
        <f t="shared" si="6"/>
        <v>246</v>
      </c>
      <c r="BR18" s="135">
        <f t="shared" si="7"/>
        <v>196</v>
      </c>
      <c r="BS18" s="135">
        <f t="shared" si="7"/>
        <v>376</v>
      </c>
      <c r="BT18" s="135">
        <f t="shared" si="7"/>
        <v>556</v>
      </c>
    </row>
    <row r="19" spans="1:72" customFormat="1" ht="15" customHeight="1">
      <c r="A19" s="92" t="s">
        <v>172</v>
      </c>
      <c r="B19" s="89"/>
      <c r="C19" s="96" t="s">
        <v>173</v>
      </c>
      <c r="D19" s="94"/>
      <c r="E19" s="95">
        <v>1019</v>
      </c>
      <c r="F19" s="95">
        <v>1024</v>
      </c>
      <c r="G19" s="95">
        <v>1039</v>
      </c>
      <c r="H19" s="95">
        <v>1058</v>
      </c>
      <c r="I19" s="95">
        <v>1071</v>
      </c>
      <c r="J19" s="95">
        <v>1085</v>
      </c>
      <c r="K19" s="95">
        <v>1110</v>
      </c>
      <c r="L19" s="95">
        <v>1080</v>
      </c>
      <c r="M19" s="95">
        <v>1096</v>
      </c>
      <c r="N19" s="95">
        <v>1114</v>
      </c>
      <c r="O19" s="95">
        <v>1089</v>
      </c>
      <c r="P19" s="95">
        <v>1103</v>
      </c>
      <c r="Q19" s="95">
        <v>1095</v>
      </c>
      <c r="R19" s="95">
        <v>1079</v>
      </c>
      <c r="S19" s="95">
        <v>1088</v>
      </c>
      <c r="T19" s="95">
        <v>1068</v>
      </c>
      <c r="U19" s="95">
        <v>1061</v>
      </c>
      <c r="V19" s="95">
        <v>1068</v>
      </c>
      <c r="W19" s="95">
        <v>1079</v>
      </c>
      <c r="X19" s="95">
        <v>1084</v>
      </c>
      <c r="Y19" s="95">
        <v>1099</v>
      </c>
      <c r="Z19" s="95">
        <v>1129</v>
      </c>
      <c r="AA19" s="95">
        <v>1143</v>
      </c>
      <c r="AB19" s="95">
        <v>1150</v>
      </c>
      <c r="AC19" s="95">
        <v>1144</v>
      </c>
      <c r="AD19" s="95">
        <v>1181</v>
      </c>
      <c r="AE19" s="95">
        <v>1224</v>
      </c>
      <c r="AF19" s="95">
        <v>1003</v>
      </c>
      <c r="AG19" s="129">
        <f t="shared" si="1"/>
        <v>7.0750038704607832E-3</v>
      </c>
      <c r="AH19" s="131">
        <f t="shared" si="2"/>
        <v>1233</v>
      </c>
      <c r="AI19" s="132">
        <f t="shared" si="11"/>
        <v>1242</v>
      </c>
      <c r="AJ19" s="132">
        <f t="shared" si="11"/>
        <v>1251</v>
      </c>
      <c r="AK19" s="132">
        <f t="shared" si="11"/>
        <v>1260</v>
      </c>
      <c r="AL19" s="132">
        <f t="shared" si="11"/>
        <v>1269</v>
      </c>
      <c r="AM19" s="132">
        <f t="shared" si="11"/>
        <v>1278</v>
      </c>
      <c r="AN19" s="132">
        <f t="shared" si="11"/>
        <v>1287</v>
      </c>
      <c r="AO19" s="132">
        <f t="shared" si="11"/>
        <v>1296</v>
      </c>
      <c r="AP19" s="132">
        <f t="shared" si="11"/>
        <v>1305</v>
      </c>
      <c r="AQ19" s="132">
        <f t="shared" si="11"/>
        <v>1314</v>
      </c>
      <c r="AR19" s="132">
        <f t="shared" si="11"/>
        <v>1323</v>
      </c>
      <c r="AS19" s="132">
        <f t="shared" si="11"/>
        <v>1332</v>
      </c>
      <c r="AT19" s="132">
        <f t="shared" si="11"/>
        <v>1341</v>
      </c>
      <c r="AU19" s="132">
        <f t="shared" si="11"/>
        <v>1350</v>
      </c>
      <c r="AV19" s="132">
        <f t="shared" si="11"/>
        <v>1360</v>
      </c>
      <c r="AW19" s="132">
        <f t="shared" si="11"/>
        <v>1370</v>
      </c>
      <c r="AX19" s="132">
        <f t="shared" si="11"/>
        <v>1380</v>
      </c>
      <c r="AY19" s="132">
        <f t="shared" si="11"/>
        <v>1390</v>
      </c>
      <c r="AZ19" s="132">
        <f t="shared" si="11"/>
        <v>1400</v>
      </c>
      <c r="BA19" s="132">
        <f t="shared" si="11"/>
        <v>1410</v>
      </c>
      <c r="BB19" s="132">
        <f t="shared" si="11"/>
        <v>1420</v>
      </c>
      <c r="BC19" s="132">
        <f t="shared" si="11"/>
        <v>1430</v>
      </c>
      <c r="BD19" s="132">
        <f t="shared" si="11"/>
        <v>1440</v>
      </c>
      <c r="BE19" s="132">
        <f t="shared" si="11"/>
        <v>1450</v>
      </c>
      <c r="BF19" s="132">
        <f t="shared" si="11"/>
        <v>1460</v>
      </c>
      <c r="BG19" s="132">
        <f t="shared" si="11"/>
        <v>1470</v>
      </c>
      <c r="BH19" s="132">
        <f t="shared" si="11"/>
        <v>1480</v>
      </c>
      <c r="BI19" s="132">
        <f t="shared" si="11"/>
        <v>1490</v>
      </c>
      <c r="BJ19" s="132">
        <f t="shared" si="11"/>
        <v>1501</v>
      </c>
      <c r="BK19" s="132">
        <f t="shared" si="11"/>
        <v>1512</v>
      </c>
      <c r="BL19" s="132">
        <f t="shared" si="11"/>
        <v>1523</v>
      </c>
      <c r="BN19" s="136">
        <f t="shared" si="4"/>
        <v>93</v>
      </c>
      <c r="BO19" s="136">
        <f t="shared" si="5"/>
        <v>152</v>
      </c>
      <c r="BP19" s="136">
        <f t="shared" si="6"/>
        <v>212</v>
      </c>
      <c r="BR19" s="135">
        <f t="shared" si="7"/>
        <v>183</v>
      </c>
      <c r="BS19" s="135">
        <f t="shared" si="7"/>
        <v>350</v>
      </c>
      <c r="BT19" s="135">
        <f t="shared" si="7"/>
        <v>518</v>
      </c>
    </row>
    <row r="20" spans="1:72" customFormat="1" ht="15" customHeight="1">
      <c r="A20" s="92" t="s">
        <v>174</v>
      </c>
      <c r="B20" s="89"/>
      <c r="C20" s="96" t="s">
        <v>175</v>
      </c>
      <c r="D20" s="94"/>
      <c r="E20" s="95">
        <v>580</v>
      </c>
      <c r="F20" s="95">
        <v>587</v>
      </c>
      <c r="G20" s="95">
        <v>594</v>
      </c>
      <c r="H20" s="95">
        <v>604</v>
      </c>
      <c r="I20" s="95">
        <v>610</v>
      </c>
      <c r="J20" s="95">
        <v>614</v>
      </c>
      <c r="K20" s="95">
        <v>626</v>
      </c>
      <c r="L20" s="95">
        <v>625</v>
      </c>
      <c r="M20" s="95">
        <v>626</v>
      </c>
      <c r="N20" s="95">
        <v>634</v>
      </c>
      <c r="O20" s="95">
        <v>638</v>
      </c>
      <c r="P20" s="95">
        <v>633</v>
      </c>
      <c r="Q20" s="95">
        <v>618</v>
      </c>
      <c r="R20" s="95">
        <v>626</v>
      </c>
      <c r="S20" s="95">
        <v>614</v>
      </c>
      <c r="T20" s="95">
        <v>608</v>
      </c>
      <c r="U20" s="95">
        <v>602</v>
      </c>
      <c r="V20" s="95">
        <v>613</v>
      </c>
      <c r="W20" s="95">
        <v>616</v>
      </c>
      <c r="X20" s="95">
        <v>644</v>
      </c>
      <c r="Y20" s="95">
        <v>658</v>
      </c>
      <c r="Z20" s="95">
        <v>647</v>
      </c>
      <c r="AA20" s="95">
        <v>658</v>
      </c>
      <c r="AB20" s="95">
        <v>657</v>
      </c>
      <c r="AC20" s="95">
        <v>657</v>
      </c>
      <c r="AD20" s="95">
        <v>673</v>
      </c>
      <c r="AE20" s="95">
        <v>701</v>
      </c>
      <c r="AF20" s="95">
        <v>576</v>
      </c>
      <c r="AG20" s="129">
        <f t="shared" si="1"/>
        <v>7.3143037757041895E-3</v>
      </c>
      <c r="AH20" s="131">
        <f t="shared" si="2"/>
        <v>706</v>
      </c>
      <c r="AI20" s="132">
        <f t="shared" si="11"/>
        <v>711</v>
      </c>
      <c r="AJ20" s="132">
        <f t="shared" si="11"/>
        <v>716</v>
      </c>
      <c r="AK20" s="132">
        <f t="shared" si="11"/>
        <v>721</v>
      </c>
      <c r="AL20" s="132">
        <f t="shared" si="11"/>
        <v>726</v>
      </c>
      <c r="AM20" s="132">
        <f t="shared" si="11"/>
        <v>731</v>
      </c>
      <c r="AN20" s="132">
        <f t="shared" si="11"/>
        <v>736</v>
      </c>
      <c r="AO20" s="132">
        <f t="shared" si="11"/>
        <v>741</v>
      </c>
      <c r="AP20" s="132">
        <f t="shared" si="11"/>
        <v>746</v>
      </c>
      <c r="AQ20" s="132">
        <f t="shared" si="11"/>
        <v>751</v>
      </c>
      <c r="AR20" s="132">
        <f t="shared" si="11"/>
        <v>756</v>
      </c>
      <c r="AS20" s="132">
        <f t="shared" si="11"/>
        <v>762</v>
      </c>
      <c r="AT20" s="132">
        <f t="shared" si="11"/>
        <v>768</v>
      </c>
      <c r="AU20" s="132">
        <f t="shared" si="11"/>
        <v>774</v>
      </c>
      <c r="AV20" s="132">
        <f t="shared" si="11"/>
        <v>780</v>
      </c>
      <c r="AW20" s="132">
        <f t="shared" si="11"/>
        <v>786</v>
      </c>
      <c r="AX20" s="132">
        <f t="shared" si="11"/>
        <v>792</v>
      </c>
      <c r="AY20" s="132">
        <f t="shared" si="11"/>
        <v>798</v>
      </c>
      <c r="AZ20" s="132">
        <f t="shared" si="11"/>
        <v>804</v>
      </c>
      <c r="BA20" s="132">
        <f t="shared" si="11"/>
        <v>810</v>
      </c>
      <c r="BB20" s="132">
        <f t="shared" si="11"/>
        <v>816</v>
      </c>
      <c r="BC20" s="132">
        <f t="shared" si="11"/>
        <v>822</v>
      </c>
      <c r="BD20" s="132">
        <f t="shared" si="11"/>
        <v>828</v>
      </c>
      <c r="BE20" s="132">
        <f t="shared" si="11"/>
        <v>834</v>
      </c>
      <c r="BF20" s="132">
        <f t="shared" si="11"/>
        <v>840</v>
      </c>
      <c r="BG20" s="132">
        <f t="shared" si="11"/>
        <v>846</v>
      </c>
      <c r="BH20" s="132">
        <f t="shared" si="11"/>
        <v>852</v>
      </c>
      <c r="BI20" s="132">
        <f t="shared" si="11"/>
        <v>858</v>
      </c>
      <c r="BJ20" s="132">
        <f t="shared" si="11"/>
        <v>864</v>
      </c>
      <c r="BK20" s="132">
        <f t="shared" si="11"/>
        <v>870</v>
      </c>
      <c r="BL20" s="132">
        <f t="shared" si="11"/>
        <v>876</v>
      </c>
      <c r="BN20" s="136">
        <f t="shared" si="4"/>
        <v>53</v>
      </c>
      <c r="BO20" s="136">
        <f t="shared" si="5"/>
        <v>87</v>
      </c>
      <c r="BP20" s="136">
        <f t="shared" si="6"/>
        <v>121</v>
      </c>
      <c r="BR20" s="135">
        <f t="shared" si="7"/>
        <v>105</v>
      </c>
      <c r="BS20" s="135">
        <f t="shared" si="7"/>
        <v>201</v>
      </c>
      <c r="BT20" s="135">
        <f t="shared" si="7"/>
        <v>298</v>
      </c>
    </row>
    <row r="21" spans="1:72" customFormat="1" ht="15" customHeight="1">
      <c r="A21" s="92" t="s">
        <v>176</v>
      </c>
      <c r="B21" s="89"/>
      <c r="C21" s="96" t="s">
        <v>177</v>
      </c>
      <c r="D21" s="94"/>
      <c r="E21" s="95">
        <v>1347</v>
      </c>
      <c r="F21" s="95">
        <v>1363</v>
      </c>
      <c r="G21" s="95">
        <v>1382</v>
      </c>
      <c r="H21" s="95">
        <v>1403</v>
      </c>
      <c r="I21" s="95">
        <v>1425</v>
      </c>
      <c r="J21" s="95">
        <v>1446</v>
      </c>
      <c r="K21" s="95">
        <v>1466</v>
      </c>
      <c r="L21" s="95">
        <v>1456</v>
      </c>
      <c r="M21" s="95">
        <v>1452</v>
      </c>
      <c r="N21" s="95">
        <v>1491</v>
      </c>
      <c r="O21" s="95">
        <v>1480</v>
      </c>
      <c r="P21" s="95">
        <v>1477</v>
      </c>
      <c r="Q21" s="95">
        <v>1455</v>
      </c>
      <c r="R21" s="95">
        <v>1490</v>
      </c>
      <c r="S21" s="95">
        <v>1483</v>
      </c>
      <c r="T21" s="95">
        <v>1449</v>
      </c>
      <c r="U21" s="95">
        <v>1418</v>
      </c>
      <c r="V21" s="95">
        <v>1393</v>
      </c>
      <c r="W21" s="95">
        <v>1376</v>
      </c>
      <c r="X21" s="95">
        <v>1386</v>
      </c>
      <c r="Y21" s="95">
        <v>1386</v>
      </c>
      <c r="Z21" s="95">
        <v>1433</v>
      </c>
      <c r="AA21" s="95">
        <v>1456</v>
      </c>
      <c r="AB21" s="95">
        <v>1457</v>
      </c>
      <c r="AC21" s="95">
        <v>1472</v>
      </c>
      <c r="AD21" s="95">
        <v>1528</v>
      </c>
      <c r="AE21" s="95">
        <v>1569</v>
      </c>
      <c r="AF21" s="95">
        <v>1281</v>
      </c>
      <c r="AG21" s="129">
        <f t="shared" si="1"/>
        <v>5.8848858551832084E-3</v>
      </c>
      <c r="AH21" s="131">
        <f t="shared" si="2"/>
        <v>1578</v>
      </c>
      <c r="AI21" s="132">
        <f t="shared" si="11"/>
        <v>1587</v>
      </c>
      <c r="AJ21" s="132">
        <f t="shared" si="11"/>
        <v>1596</v>
      </c>
      <c r="AK21" s="132">
        <f t="shared" si="11"/>
        <v>1605</v>
      </c>
      <c r="AL21" s="132">
        <f t="shared" si="11"/>
        <v>1614</v>
      </c>
      <c r="AM21" s="132">
        <f t="shared" si="11"/>
        <v>1623</v>
      </c>
      <c r="AN21" s="132">
        <f t="shared" si="11"/>
        <v>1633</v>
      </c>
      <c r="AO21" s="132">
        <f t="shared" si="11"/>
        <v>1643</v>
      </c>
      <c r="AP21" s="132">
        <f t="shared" si="11"/>
        <v>1653</v>
      </c>
      <c r="AQ21" s="132">
        <f t="shared" si="11"/>
        <v>1663</v>
      </c>
      <c r="AR21" s="132">
        <f t="shared" si="11"/>
        <v>1673</v>
      </c>
      <c r="AS21" s="132">
        <f t="shared" si="11"/>
        <v>1683</v>
      </c>
      <c r="AT21" s="132">
        <f t="shared" si="11"/>
        <v>1693</v>
      </c>
      <c r="AU21" s="132">
        <f t="shared" si="11"/>
        <v>1703</v>
      </c>
      <c r="AV21" s="132">
        <f t="shared" si="11"/>
        <v>1713</v>
      </c>
      <c r="AW21" s="132">
        <f t="shared" si="11"/>
        <v>1723</v>
      </c>
      <c r="AX21" s="132">
        <f t="shared" si="11"/>
        <v>1733</v>
      </c>
      <c r="AY21" s="132">
        <f t="shared" si="11"/>
        <v>1743</v>
      </c>
      <c r="AZ21" s="132">
        <f t="shared" si="11"/>
        <v>1753</v>
      </c>
      <c r="BA21" s="132">
        <f t="shared" si="11"/>
        <v>1763</v>
      </c>
      <c r="BB21" s="132">
        <f t="shared" si="11"/>
        <v>1773</v>
      </c>
      <c r="BC21" s="132">
        <f t="shared" si="11"/>
        <v>1783</v>
      </c>
      <c r="BD21" s="132">
        <f t="shared" si="11"/>
        <v>1793</v>
      </c>
      <c r="BE21" s="132">
        <f t="shared" si="11"/>
        <v>1804</v>
      </c>
      <c r="BF21" s="132">
        <f t="shared" si="11"/>
        <v>1815</v>
      </c>
      <c r="BG21" s="132">
        <f t="shared" si="11"/>
        <v>1826</v>
      </c>
      <c r="BH21" s="132">
        <f t="shared" si="11"/>
        <v>1837</v>
      </c>
      <c r="BI21" s="132">
        <f t="shared" si="11"/>
        <v>1848</v>
      </c>
      <c r="BJ21" s="132">
        <f t="shared" si="11"/>
        <v>1859</v>
      </c>
      <c r="BK21" s="132">
        <f t="shared" si="11"/>
        <v>1870</v>
      </c>
      <c r="BL21" s="132">
        <f t="shared" si="11"/>
        <v>1881</v>
      </c>
      <c r="BN21" s="136">
        <f t="shared" si="4"/>
        <v>117</v>
      </c>
      <c r="BO21" s="136">
        <f t="shared" si="5"/>
        <v>192</v>
      </c>
      <c r="BP21" s="136">
        <f t="shared" si="6"/>
        <v>268</v>
      </c>
      <c r="BR21" s="135">
        <f t="shared" si="7"/>
        <v>226</v>
      </c>
      <c r="BS21" s="135">
        <f t="shared" si="7"/>
        <v>433</v>
      </c>
      <c r="BT21" s="135">
        <f t="shared" si="7"/>
        <v>640</v>
      </c>
    </row>
    <row r="22" spans="1:72" s="88" customFormat="1" ht="22.5" customHeight="1">
      <c r="A22" s="88" t="s">
        <v>178</v>
      </c>
      <c r="B22" s="89" t="s">
        <v>146</v>
      </c>
      <c r="C22" s="89"/>
      <c r="D22" s="90"/>
      <c r="E22" s="91">
        <v>30628</v>
      </c>
      <c r="F22" s="91">
        <v>31087</v>
      </c>
      <c r="G22" s="91">
        <v>31537</v>
      </c>
      <c r="H22" s="91">
        <v>31803</v>
      </c>
      <c r="I22" s="91">
        <v>32055</v>
      </c>
      <c r="J22" s="91">
        <v>32410</v>
      </c>
      <c r="K22" s="91">
        <v>32798</v>
      </c>
      <c r="L22" s="91">
        <v>32617</v>
      </c>
      <c r="M22" s="91">
        <v>32633</v>
      </c>
      <c r="N22" s="91">
        <v>34132</v>
      </c>
      <c r="O22" s="91">
        <v>34455</v>
      </c>
      <c r="P22" s="91">
        <v>35686</v>
      </c>
      <c r="Q22" s="91">
        <v>36003</v>
      </c>
      <c r="R22" s="91">
        <v>36046</v>
      </c>
      <c r="S22" s="91">
        <v>36055</v>
      </c>
      <c r="T22" s="91">
        <v>35611</v>
      </c>
      <c r="U22" s="91">
        <v>35305</v>
      </c>
      <c r="V22" s="91">
        <v>35267</v>
      </c>
      <c r="W22" s="91">
        <v>35908</v>
      </c>
      <c r="X22" s="91">
        <v>36236</v>
      </c>
      <c r="Y22" s="91">
        <v>36343</v>
      </c>
      <c r="Z22" s="91">
        <v>37717</v>
      </c>
      <c r="AA22" s="91">
        <v>38678</v>
      </c>
      <c r="AB22" s="91">
        <v>39522</v>
      </c>
      <c r="AC22" s="91">
        <v>40190</v>
      </c>
      <c r="AD22" s="91">
        <v>41580</v>
      </c>
      <c r="AE22" s="91">
        <v>43288</v>
      </c>
      <c r="AF22" s="91">
        <v>35532</v>
      </c>
      <c r="AG22" s="129">
        <f t="shared" si="1"/>
        <v>1.3395107298606712E-2</v>
      </c>
      <c r="AH22" s="131">
        <f t="shared" si="2"/>
        <v>43868</v>
      </c>
      <c r="AI22" s="132">
        <f t="shared" si="11"/>
        <v>44456</v>
      </c>
      <c r="AJ22" s="132">
        <f t="shared" si="11"/>
        <v>45051</v>
      </c>
      <c r="AK22" s="132">
        <f t="shared" si="11"/>
        <v>45654</v>
      </c>
      <c r="AL22" s="132">
        <f t="shared" si="11"/>
        <v>46266</v>
      </c>
      <c r="AM22" s="132">
        <f t="shared" si="11"/>
        <v>46886</v>
      </c>
      <c r="AN22" s="132">
        <f t="shared" si="11"/>
        <v>47514</v>
      </c>
      <c r="AO22" s="132">
        <f t="shared" si="11"/>
        <v>48150</v>
      </c>
      <c r="AP22" s="132">
        <f t="shared" si="11"/>
        <v>48795</v>
      </c>
      <c r="AQ22" s="132">
        <f t="shared" si="11"/>
        <v>49449</v>
      </c>
      <c r="AR22" s="132">
        <f t="shared" si="11"/>
        <v>50111</v>
      </c>
      <c r="AS22" s="132">
        <f t="shared" si="11"/>
        <v>50782</v>
      </c>
      <c r="AT22" s="132">
        <f t="shared" si="11"/>
        <v>51462</v>
      </c>
      <c r="AU22" s="132">
        <f t="shared" si="11"/>
        <v>52151</v>
      </c>
      <c r="AV22" s="132">
        <f t="shared" si="11"/>
        <v>52850</v>
      </c>
      <c r="AW22" s="132">
        <f t="shared" si="11"/>
        <v>53558</v>
      </c>
      <c r="AX22" s="132">
        <f t="shared" si="11"/>
        <v>54275</v>
      </c>
      <c r="AY22" s="132">
        <f t="shared" si="11"/>
        <v>55002</v>
      </c>
      <c r="AZ22" s="132">
        <f t="shared" si="11"/>
        <v>55739</v>
      </c>
      <c r="BA22" s="132">
        <f t="shared" si="11"/>
        <v>56486</v>
      </c>
      <c r="BB22" s="132">
        <f t="shared" si="11"/>
        <v>57243</v>
      </c>
      <c r="BC22" s="132">
        <f t="shared" si="11"/>
        <v>58010</v>
      </c>
      <c r="BD22" s="132">
        <f t="shared" si="11"/>
        <v>58787</v>
      </c>
      <c r="BE22" s="132">
        <f t="shared" si="11"/>
        <v>59574</v>
      </c>
      <c r="BF22" s="132">
        <f t="shared" si="11"/>
        <v>60372</v>
      </c>
      <c r="BG22" s="132">
        <f t="shared" si="11"/>
        <v>61181</v>
      </c>
      <c r="BH22" s="132">
        <f t="shared" si="11"/>
        <v>62001</v>
      </c>
      <c r="BI22" s="132">
        <f t="shared" si="11"/>
        <v>62832</v>
      </c>
      <c r="BJ22" s="132">
        <f t="shared" si="11"/>
        <v>63674</v>
      </c>
      <c r="BK22" s="132">
        <f t="shared" si="11"/>
        <v>64527</v>
      </c>
      <c r="BL22" s="132">
        <f t="shared" si="11"/>
        <v>65391</v>
      </c>
      <c r="BN22" s="136">
        <f t="shared" si="4"/>
        <v>3508</v>
      </c>
      <c r="BO22" s="136">
        <f t="shared" si="5"/>
        <v>5763</v>
      </c>
      <c r="BP22" s="136">
        <f t="shared" si="6"/>
        <v>8018</v>
      </c>
      <c r="BR22" s="135">
        <f t="shared" si="7"/>
        <v>7847</v>
      </c>
      <c r="BS22" s="135">
        <f t="shared" si="7"/>
        <v>15040</v>
      </c>
      <c r="BT22" s="135">
        <f t="shared" si="7"/>
        <v>22233</v>
      </c>
    </row>
    <row r="23" spans="1:72" customFormat="1" ht="15" customHeight="1">
      <c r="A23" s="92" t="s">
        <v>179</v>
      </c>
      <c r="B23" s="89"/>
      <c r="C23" s="93" t="s">
        <v>180</v>
      </c>
      <c r="D23" s="94"/>
      <c r="E23" s="95">
        <v>504</v>
      </c>
      <c r="F23" s="95">
        <v>510</v>
      </c>
      <c r="G23" s="95">
        <v>517</v>
      </c>
      <c r="H23" s="95">
        <v>523</v>
      </c>
      <c r="I23" s="95">
        <v>531</v>
      </c>
      <c r="J23" s="95">
        <v>529</v>
      </c>
      <c r="K23" s="95">
        <v>526</v>
      </c>
      <c r="L23" s="95">
        <v>523</v>
      </c>
      <c r="M23" s="95">
        <v>525</v>
      </c>
      <c r="N23" s="95">
        <v>536</v>
      </c>
      <c r="O23" s="95">
        <v>528</v>
      </c>
      <c r="P23" s="95">
        <v>535</v>
      </c>
      <c r="Q23" s="95">
        <v>530</v>
      </c>
      <c r="R23" s="95">
        <v>519</v>
      </c>
      <c r="S23" s="95">
        <v>530</v>
      </c>
      <c r="T23" s="95">
        <v>516</v>
      </c>
      <c r="U23" s="95">
        <v>512</v>
      </c>
      <c r="V23" s="95">
        <v>518</v>
      </c>
      <c r="W23" s="95">
        <v>528</v>
      </c>
      <c r="X23" s="95">
        <v>535</v>
      </c>
      <c r="Y23" s="95">
        <v>538</v>
      </c>
      <c r="Z23" s="95">
        <v>560</v>
      </c>
      <c r="AA23" s="95">
        <v>567</v>
      </c>
      <c r="AB23" s="95">
        <v>572</v>
      </c>
      <c r="AC23" s="95">
        <v>578</v>
      </c>
      <c r="AD23" s="95">
        <v>601</v>
      </c>
      <c r="AE23" s="95">
        <v>619</v>
      </c>
      <c r="AF23" s="95">
        <v>508</v>
      </c>
      <c r="AG23" s="129">
        <f t="shared" si="1"/>
        <v>7.9362884168101555E-3</v>
      </c>
      <c r="AH23" s="131">
        <f t="shared" si="2"/>
        <v>624</v>
      </c>
      <c r="AI23" s="132">
        <f t="shared" si="11"/>
        <v>629</v>
      </c>
      <c r="AJ23" s="132">
        <f t="shared" si="11"/>
        <v>634</v>
      </c>
      <c r="AK23" s="132">
        <f t="shared" si="11"/>
        <v>639</v>
      </c>
      <c r="AL23" s="132">
        <f t="shared" si="11"/>
        <v>644</v>
      </c>
      <c r="AM23" s="132">
        <f t="shared" si="11"/>
        <v>649</v>
      </c>
      <c r="AN23" s="132">
        <f t="shared" si="11"/>
        <v>654</v>
      </c>
      <c r="AO23" s="132">
        <f t="shared" si="11"/>
        <v>659</v>
      </c>
      <c r="AP23" s="132">
        <f t="shared" si="11"/>
        <v>664</v>
      </c>
      <c r="AQ23" s="132">
        <f t="shared" si="11"/>
        <v>669</v>
      </c>
      <c r="AR23" s="132">
        <f t="shared" si="11"/>
        <v>674</v>
      </c>
      <c r="AS23" s="132">
        <f t="shared" si="11"/>
        <v>679</v>
      </c>
      <c r="AT23" s="132">
        <f t="shared" si="11"/>
        <v>684</v>
      </c>
      <c r="AU23" s="132">
        <f t="shared" si="11"/>
        <v>689</v>
      </c>
      <c r="AV23" s="132">
        <f t="shared" si="11"/>
        <v>694</v>
      </c>
      <c r="AW23" s="132">
        <f t="shared" si="11"/>
        <v>700</v>
      </c>
      <c r="AX23" s="132">
        <f t="shared" si="11"/>
        <v>706</v>
      </c>
      <c r="AY23" s="132">
        <f t="shared" si="11"/>
        <v>712</v>
      </c>
      <c r="AZ23" s="132">
        <f t="shared" si="11"/>
        <v>718</v>
      </c>
      <c r="BA23" s="132">
        <f t="shared" si="11"/>
        <v>724</v>
      </c>
      <c r="BB23" s="132">
        <f t="shared" si="11"/>
        <v>730</v>
      </c>
      <c r="BC23" s="132">
        <f t="shared" si="11"/>
        <v>736</v>
      </c>
      <c r="BD23" s="132">
        <f t="shared" si="11"/>
        <v>742</v>
      </c>
      <c r="BE23" s="132">
        <f t="shared" si="11"/>
        <v>748</v>
      </c>
      <c r="BF23" s="132">
        <f t="shared" si="11"/>
        <v>754</v>
      </c>
      <c r="BG23" s="132">
        <f t="shared" si="11"/>
        <v>760</v>
      </c>
      <c r="BH23" s="132">
        <f t="shared" si="11"/>
        <v>766</v>
      </c>
      <c r="BI23" s="132">
        <f t="shared" si="11"/>
        <v>772</v>
      </c>
      <c r="BJ23" s="132">
        <f t="shared" si="11"/>
        <v>778</v>
      </c>
      <c r="BK23" s="132">
        <f t="shared" si="11"/>
        <v>784</v>
      </c>
      <c r="BL23" s="132">
        <f t="shared" si="11"/>
        <v>790</v>
      </c>
      <c r="BN23" s="136">
        <f t="shared" si="4"/>
        <v>47</v>
      </c>
      <c r="BO23" s="136">
        <f t="shared" si="5"/>
        <v>78</v>
      </c>
      <c r="BP23" s="136">
        <f t="shared" si="6"/>
        <v>108</v>
      </c>
      <c r="BR23" s="135">
        <f t="shared" si="7"/>
        <v>95</v>
      </c>
      <c r="BS23" s="135">
        <f t="shared" si="7"/>
        <v>182</v>
      </c>
      <c r="BT23" s="135">
        <f t="shared" si="7"/>
        <v>269</v>
      </c>
    </row>
    <row r="24" spans="1:72" customFormat="1" ht="15" customHeight="1">
      <c r="A24" s="92" t="s">
        <v>181</v>
      </c>
      <c r="B24" s="89"/>
      <c r="C24" s="93" t="s">
        <v>182</v>
      </c>
      <c r="D24" s="94"/>
      <c r="E24" s="95">
        <v>540</v>
      </c>
      <c r="F24" s="95">
        <v>544</v>
      </c>
      <c r="G24" s="95">
        <v>552</v>
      </c>
      <c r="H24" s="95">
        <v>558</v>
      </c>
      <c r="I24" s="95">
        <v>560</v>
      </c>
      <c r="J24" s="95">
        <v>565</v>
      </c>
      <c r="K24" s="95">
        <v>574</v>
      </c>
      <c r="L24" s="95">
        <v>568</v>
      </c>
      <c r="M24" s="95">
        <v>574</v>
      </c>
      <c r="N24" s="95">
        <v>581</v>
      </c>
      <c r="O24" s="95">
        <v>572</v>
      </c>
      <c r="P24" s="95">
        <v>575</v>
      </c>
      <c r="Q24" s="95">
        <v>572</v>
      </c>
      <c r="R24" s="95">
        <v>550</v>
      </c>
      <c r="S24" s="95">
        <v>557</v>
      </c>
      <c r="T24" s="95">
        <v>556</v>
      </c>
      <c r="U24" s="95">
        <v>551</v>
      </c>
      <c r="V24" s="95">
        <v>550</v>
      </c>
      <c r="W24" s="95">
        <v>564</v>
      </c>
      <c r="X24" s="95">
        <v>570</v>
      </c>
      <c r="Y24" s="95">
        <v>574</v>
      </c>
      <c r="Z24" s="95">
        <v>595</v>
      </c>
      <c r="AA24" s="95">
        <v>610</v>
      </c>
      <c r="AB24" s="95">
        <v>622</v>
      </c>
      <c r="AC24" s="95">
        <v>629</v>
      </c>
      <c r="AD24" s="95">
        <v>640</v>
      </c>
      <c r="AE24" s="95">
        <v>669</v>
      </c>
      <c r="AF24" s="95">
        <v>558</v>
      </c>
      <c r="AG24" s="129">
        <f t="shared" si="1"/>
        <v>8.2730696643580348E-3</v>
      </c>
      <c r="AH24" s="131">
        <f t="shared" si="2"/>
        <v>675</v>
      </c>
      <c r="AI24" s="132">
        <f t="shared" si="11"/>
        <v>681</v>
      </c>
      <c r="AJ24" s="132">
        <f t="shared" si="11"/>
        <v>687</v>
      </c>
      <c r="AK24" s="132">
        <f t="shared" si="11"/>
        <v>693</v>
      </c>
      <c r="AL24" s="132">
        <f t="shared" si="11"/>
        <v>699</v>
      </c>
      <c r="AM24" s="132">
        <f t="shared" si="11"/>
        <v>705</v>
      </c>
      <c r="AN24" s="132">
        <f t="shared" si="11"/>
        <v>711</v>
      </c>
      <c r="AO24" s="132">
        <f t="shared" si="11"/>
        <v>717</v>
      </c>
      <c r="AP24" s="132">
        <f t="shared" si="11"/>
        <v>723</v>
      </c>
      <c r="AQ24" s="132">
        <f t="shared" si="11"/>
        <v>729</v>
      </c>
      <c r="AR24" s="132">
        <f t="shared" si="11"/>
        <v>735</v>
      </c>
      <c r="AS24" s="132">
        <f t="shared" si="11"/>
        <v>741</v>
      </c>
      <c r="AT24" s="132">
        <f t="shared" si="11"/>
        <v>747</v>
      </c>
      <c r="AU24" s="132">
        <f t="shared" si="11"/>
        <v>753</v>
      </c>
      <c r="AV24" s="132">
        <f t="shared" si="11"/>
        <v>759</v>
      </c>
      <c r="AW24" s="132">
        <f t="shared" si="11"/>
        <v>765</v>
      </c>
      <c r="AX24" s="132">
        <f t="shared" si="11"/>
        <v>771</v>
      </c>
      <c r="AY24" s="132">
        <f t="shared" si="11"/>
        <v>777</v>
      </c>
      <c r="AZ24" s="132">
        <f t="shared" si="11"/>
        <v>783</v>
      </c>
      <c r="BA24" s="132">
        <f t="shared" si="11"/>
        <v>789</v>
      </c>
      <c r="BB24" s="132">
        <f t="shared" si="11"/>
        <v>796</v>
      </c>
      <c r="BC24" s="132">
        <f t="shared" si="11"/>
        <v>803</v>
      </c>
      <c r="BD24" s="132">
        <f t="shared" si="11"/>
        <v>810</v>
      </c>
      <c r="BE24" s="132">
        <f t="shared" si="11"/>
        <v>817</v>
      </c>
      <c r="BF24" s="132">
        <f t="shared" si="11"/>
        <v>824</v>
      </c>
      <c r="BG24" s="132">
        <f t="shared" si="11"/>
        <v>831</v>
      </c>
      <c r="BH24" s="132">
        <f t="shared" si="11"/>
        <v>838</v>
      </c>
      <c r="BI24" s="132">
        <f t="shared" si="11"/>
        <v>845</v>
      </c>
      <c r="BJ24" s="132">
        <f t="shared" si="11"/>
        <v>852</v>
      </c>
      <c r="BK24" s="132">
        <f t="shared" si="11"/>
        <v>859</v>
      </c>
      <c r="BL24" s="132">
        <f t="shared" si="11"/>
        <v>866</v>
      </c>
      <c r="BN24" s="136">
        <f t="shared" si="4"/>
        <v>51</v>
      </c>
      <c r="BO24" s="136">
        <f t="shared" si="5"/>
        <v>85</v>
      </c>
      <c r="BP24" s="136">
        <f t="shared" si="6"/>
        <v>118</v>
      </c>
      <c r="BR24" s="135">
        <f t="shared" si="7"/>
        <v>104</v>
      </c>
      <c r="BS24" s="135">
        <f t="shared" si="7"/>
        <v>199</v>
      </c>
      <c r="BT24" s="135">
        <f t="shared" si="7"/>
        <v>294</v>
      </c>
    </row>
    <row r="25" spans="1:72" customFormat="1" ht="15" customHeight="1">
      <c r="A25" s="97" t="s">
        <v>183</v>
      </c>
      <c r="B25" s="98"/>
      <c r="C25" s="99" t="s">
        <v>184</v>
      </c>
      <c r="D25" s="100">
        <v>1</v>
      </c>
      <c r="E25" s="101">
        <v>3565</v>
      </c>
      <c r="F25" s="101">
        <v>3627</v>
      </c>
      <c r="G25" s="101">
        <v>3681</v>
      </c>
      <c r="H25" s="101">
        <v>3752</v>
      </c>
      <c r="I25" s="101">
        <v>3796</v>
      </c>
      <c r="J25" s="101">
        <v>3839</v>
      </c>
      <c r="K25" s="101">
        <v>3887</v>
      </c>
      <c r="L25" s="101">
        <v>3867</v>
      </c>
      <c r="M25" s="101">
        <v>3910</v>
      </c>
      <c r="N25" s="101">
        <v>4687</v>
      </c>
      <c r="O25" s="101">
        <v>4863</v>
      </c>
      <c r="P25" s="101">
        <v>4924</v>
      </c>
      <c r="Q25" s="101">
        <v>4893</v>
      </c>
      <c r="R25" s="101">
        <v>4974</v>
      </c>
      <c r="S25" s="101">
        <v>4938</v>
      </c>
      <c r="T25" s="101">
        <v>4901</v>
      </c>
      <c r="U25" s="104" t="s">
        <v>185</v>
      </c>
      <c r="V25" s="104" t="s">
        <v>185</v>
      </c>
      <c r="W25" s="104" t="s">
        <v>185</v>
      </c>
      <c r="X25" s="104" t="s">
        <v>185</v>
      </c>
      <c r="Y25" s="104" t="s">
        <v>185</v>
      </c>
      <c r="Z25" s="104" t="s">
        <v>185</v>
      </c>
      <c r="AA25" s="104" t="s">
        <v>185</v>
      </c>
      <c r="AB25" s="104" t="s">
        <v>185</v>
      </c>
      <c r="AC25" s="104" t="s">
        <v>185</v>
      </c>
      <c r="AD25" s="104" t="s">
        <v>185</v>
      </c>
      <c r="AE25" s="104" t="s">
        <v>185</v>
      </c>
      <c r="AF25" s="104" t="s">
        <v>185</v>
      </c>
      <c r="AG25" s="129"/>
      <c r="AH25" s="131"/>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N25" s="136">
        <f t="shared" si="4"/>
        <v>0</v>
      </c>
      <c r="BO25" s="136">
        <f t="shared" si="5"/>
        <v>0</v>
      </c>
      <c r="BP25" s="136">
        <f t="shared" si="6"/>
        <v>0</v>
      </c>
      <c r="BR25" s="135">
        <f t="shared" si="7"/>
        <v>0</v>
      </c>
      <c r="BS25" s="135">
        <f t="shared" si="7"/>
        <v>0</v>
      </c>
      <c r="BT25" s="135">
        <f t="shared" si="7"/>
        <v>0</v>
      </c>
    </row>
    <row r="26" spans="1:72" customFormat="1" ht="15" customHeight="1">
      <c r="A26" s="92" t="s">
        <v>186</v>
      </c>
      <c r="B26" s="89"/>
      <c r="C26" s="93" t="s">
        <v>187</v>
      </c>
      <c r="D26" s="94">
        <v>1</v>
      </c>
      <c r="E26" s="105" t="s">
        <v>185</v>
      </c>
      <c r="F26" s="105" t="s">
        <v>185</v>
      </c>
      <c r="G26" s="105" t="s">
        <v>185</v>
      </c>
      <c r="H26" s="105" t="s">
        <v>185</v>
      </c>
      <c r="I26" s="105" t="s">
        <v>185</v>
      </c>
      <c r="J26" s="105" t="s">
        <v>185</v>
      </c>
      <c r="K26" s="105" t="s">
        <v>185</v>
      </c>
      <c r="L26" s="105" t="s">
        <v>185</v>
      </c>
      <c r="M26" s="105" t="s">
        <v>185</v>
      </c>
      <c r="N26" s="105" t="s">
        <v>185</v>
      </c>
      <c r="O26" s="105" t="s">
        <v>185</v>
      </c>
      <c r="P26" s="105" t="s">
        <v>185</v>
      </c>
      <c r="Q26" s="105" t="s">
        <v>185</v>
      </c>
      <c r="R26" s="105" t="s">
        <v>185</v>
      </c>
      <c r="S26" s="105" t="s">
        <v>185</v>
      </c>
      <c r="T26" s="105" t="s">
        <v>185</v>
      </c>
      <c r="U26" s="95">
        <v>2586</v>
      </c>
      <c r="V26" s="95">
        <v>2569</v>
      </c>
      <c r="W26" s="95">
        <v>2582</v>
      </c>
      <c r="X26" s="95">
        <v>2586</v>
      </c>
      <c r="Y26" s="95">
        <v>2585</v>
      </c>
      <c r="Z26" s="95">
        <v>2689</v>
      </c>
      <c r="AA26" s="95">
        <v>2715</v>
      </c>
      <c r="AB26" s="95">
        <v>2816</v>
      </c>
      <c r="AC26" s="95">
        <v>2874</v>
      </c>
      <c r="AD26" s="95">
        <v>2978</v>
      </c>
      <c r="AE26" s="95">
        <v>3088</v>
      </c>
      <c r="AF26" s="95">
        <v>2462</v>
      </c>
      <c r="AG26" s="129">
        <f>((AE26/U26)^(1/11))-1</f>
        <v>1.6259067866826182E-2</v>
      </c>
      <c r="AH26" s="131">
        <f t="shared" si="2"/>
        <v>3138</v>
      </c>
      <c r="AI26" s="132">
        <f t="shared" ref="AI26:BL34" si="12">ROUND(AH26*(1+$AG26),0)</f>
        <v>3189</v>
      </c>
      <c r="AJ26" s="132">
        <f t="shared" si="12"/>
        <v>3241</v>
      </c>
      <c r="AK26" s="132">
        <f t="shared" si="12"/>
        <v>3294</v>
      </c>
      <c r="AL26" s="132">
        <f t="shared" si="12"/>
        <v>3348</v>
      </c>
      <c r="AM26" s="132">
        <f t="shared" si="12"/>
        <v>3402</v>
      </c>
      <c r="AN26" s="132">
        <f t="shared" si="12"/>
        <v>3457</v>
      </c>
      <c r="AO26" s="132">
        <f t="shared" si="12"/>
        <v>3513</v>
      </c>
      <c r="AP26" s="132">
        <f t="shared" si="12"/>
        <v>3570</v>
      </c>
      <c r="AQ26" s="132">
        <f t="shared" si="12"/>
        <v>3628</v>
      </c>
      <c r="AR26" s="132">
        <f t="shared" si="12"/>
        <v>3687</v>
      </c>
      <c r="AS26" s="132">
        <f t="shared" si="12"/>
        <v>3747</v>
      </c>
      <c r="AT26" s="132">
        <f t="shared" si="12"/>
        <v>3808</v>
      </c>
      <c r="AU26" s="132">
        <f t="shared" si="12"/>
        <v>3870</v>
      </c>
      <c r="AV26" s="132">
        <f t="shared" si="12"/>
        <v>3933</v>
      </c>
      <c r="AW26" s="132">
        <f t="shared" si="12"/>
        <v>3997</v>
      </c>
      <c r="AX26" s="132">
        <f t="shared" si="12"/>
        <v>4062</v>
      </c>
      <c r="AY26" s="132">
        <f t="shared" si="12"/>
        <v>4128</v>
      </c>
      <c r="AZ26" s="132">
        <f t="shared" si="12"/>
        <v>4195</v>
      </c>
      <c r="BA26" s="132">
        <f t="shared" si="12"/>
        <v>4263</v>
      </c>
      <c r="BB26" s="132">
        <f t="shared" si="12"/>
        <v>4332</v>
      </c>
      <c r="BC26" s="132">
        <f t="shared" si="12"/>
        <v>4402</v>
      </c>
      <c r="BD26" s="132">
        <f t="shared" si="12"/>
        <v>4474</v>
      </c>
      <c r="BE26" s="132">
        <f t="shared" si="12"/>
        <v>4547</v>
      </c>
      <c r="BF26" s="132">
        <f t="shared" si="12"/>
        <v>4621</v>
      </c>
      <c r="BG26" s="132">
        <f t="shared" si="12"/>
        <v>4696</v>
      </c>
      <c r="BH26" s="132">
        <f t="shared" si="12"/>
        <v>4772</v>
      </c>
      <c r="BI26" s="132">
        <f t="shared" si="12"/>
        <v>4850</v>
      </c>
      <c r="BJ26" s="132">
        <f t="shared" si="12"/>
        <v>4929</v>
      </c>
      <c r="BK26" s="132">
        <f t="shared" si="12"/>
        <v>5009</v>
      </c>
      <c r="BL26" s="132">
        <f t="shared" si="12"/>
        <v>5090</v>
      </c>
      <c r="BN26" s="136">
        <f t="shared" si="4"/>
        <v>258</v>
      </c>
      <c r="BO26" s="136">
        <f t="shared" si="5"/>
        <v>424</v>
      </c>
      <c r="BP26" s="136">
        <f t="shared" si="6"/>
        <v>590</v>
      </c>
      <c r="BR26" s="135">
        <f t="shared" si="7"/>
        <v>611</v>
      </c>
      <c r="BS26" s="135">
        <f t="shared" si="7"/>
        <v>1171</v>
      </c>
      <c r="BT26" s="135">
        <f t="shared" si="7"/>
        <v>1731</v>
      </c>
    </row>
    <row r="27" spans="1:72" customFormat="1" ht="15" customHeight="1">
      <c r="A27" s="92" t="s">
        <v>188</v>
      </c>
      <c r="B27" s="89"/>
      <c r="C27" s="93" t="s">
        <v>189</v>
      </c>
      <c r="D27" s="94">
        <v>1</v>
      </c>
      <c r="E27" s="105" t="s">
        <v>185</v>
      </c>
      <c r="F27" s="105" t="s">
        <v>185</v>
      </c>
      <c r="G27" s="105" t="s">
        <v>185</v>
      </c>
      <c r="H27" s="105" t="s">
        <v>185</v>
      </c>
      <c r="I27" s="105" t="s">
        <v>185</v>
      </c>
      <c r="J27" s="105" t="s">
        <v>185</v>
      </c>
      <c r="K27" s="105" t="s">
        <v>185</v>
      </c>
      <c r="L27" s="105" t="s">
        <v>185</v>
      </c>
      <c r="M27" s="105" t="s">
        <v>185</v>
      </c>
      <c r="N27" s="105" t="s">
        <v>185</v>
      </c>
      <c r="O27" s="105" t="s">
        <v>185</v>
      </c>
      <c r="P27" s="105" t="s">
        <v>185</v>
      </c>
      <c r="Q27" s="105" t="s">
        <v>185</v>
      </c>
      <c r="R27" s="105" t="s">
        <v>185</v>
      </c>
      <c r="S27" s="105" t="s">
        <v>185</v>
      </c>
      <c r="T27" s="105" t="s">
        <v>185</v>
      </c>
      <c r="U27" s="95">
        <v>2242</v>
      </c>
      <c r="V27" s="95">
        <v>2196</v>
      </c>
      <c r="W27" s="95">
        <v>2211</v>
      </c>
      <c r="X27" s="95">
        <v>2199</v>
      </c>
      <c r="Y27" s="95">
        <v>2217</v>
      </c>
      <c r="Z27" s="95">
        <v>2300</v>
      </c>
      <c r="AA27" s="95">
        <v>2356</v>
      </c>
      <c r="AB27" s="95">
        <v>2426</v>
      </c>
      <c r="AC27" s="95">
        <v>2439</v>
      </c>
      <c r="AD27" s="95">
        <v>2536</v>
      </c>
      <c r="AE27" s="95">
        <v>2610</v>
      </c>
      <c r="AF27" s="95">
        <v>2073</v>
      </c>
      <c r="AG27" s="129">
        <f>((AE27/U27)^(1/11))-1</f>
        <v>1.3912425507673243E-2</v>
      </c>
      <c r="AH27" s="131">
        <f t="shared" si="2"/>
        <v>2646</v>
      </c>
      <c r="AI27" s="132">
        <f t="shared" si="12"/>
        <v>2683</v>
      </c>
      <c r="AJ27" s="132">
        <f t="shared" si="12"/>
        <v>2720</v>
      </c>
      <c r="AK27" s="132">
        <f t="shared" si="12"/>
        <v>2758</v>
      </c>
      <c r="AL27" s="132">
        <f t="shared" si="12"/>
        <v>2796</v>
      </c>
      <c r="AM27" s="132">
        <f t="shared" si="12"/>
        <v>2835</v>
      </c>
      <c r="AN27" s="132">
        <f t="shared" si="12"/>
        <v>2874</v>
      </c>
      <c r="AO27" s="132">
        <f t="shared" si="12"/>
        <v>2914</v>
      </c>
      <c r="AP27" s="132">
        <f t="shared" si="12"/>
        <v>2955</v>
      </c>
      <c r="AQ27" s="132">
        <f t="shared" si="12"/>
        <v>2996</v>
      </c>
      <c r="AR27" s="132">
        <f t="shared" si="12"/>
        <v>3038</v>
      </c>
      <c r="AS27" s="132">
        <f t="shared" si="12"/>
        <v>3080</v>
      </c>
      <c r="AT27" s="132">
        <f t="shared" si="12"/>
        <v>3123</v>
      </c>
      <c r="AU27" s="132">
        <f t="shared" si="12"/>
        <v>3166</v>
      </c>
      <c r="AV27" s="132">
        <f t="shared" si="12"/>
        <v>3210</v>
      </c>
      <c r="AW27" s="132">
        <f t="shared" si="12"/>
        <v>3255</v>
      </c>
      <c r="AX27" s="132">
        <f t="shared" si="12"/>
        <v>3300</v>
      </c>
      <c r="AY27" s="132">
        <f t="shared" si="12"/>
        <v>3346</v>
      </c>
      <c r="AZ27" s="132">
        <f t="shared" si="12"/>
        <v>3393</v>
      </c>
      <c r="BA27" s="132">
        <f t="shared" si="12"/>
        <v>3440</v>
      </c>
      <c r="BB27" s="132">
        <f t="shared" si="12"/>
        <v>3488</v>
      </c>
      <c r="BC27" s="132">
        <f t="shared" si="12"/>
        <v>3537</v>
      </c>
      <c r="BD27" s="132">
        <f t="shared" si="12"/>
        <v>3586</v>
      </c>
      <c r="BE27" s="132">
        <f t="shared" si="12"/>
        <v>3636</v>
      </c>
      <c r="BF27" s="132">
        <f t="shared" si="12"/>
        <v>3687</v>
      </c>
      <c r="BG27" s="132">
        <f t="shared" si="12"/>
        <v>3738</v>
      </c>
      <c r="BH27" s="132">
        <f t="shared" si="12"/>
        <v>3790</v>
      </c>
      <c r="BI27" s="132">
        <f t="shared" si="12"/>
        <v>3843</v>
      </c>
      <c r="BJ27" s="132">
        <f t="shared" si="12"/>
        <v>3896</v>
      </c>
      <c r="BK27" s="132">
        <f t="shared" si="12"/>
        <v>3950</v>
      </c>
      <c r="BL27" s="132">
        <f t="shared" si="12"/>
        <v>4005</v>
      </c>
      <c r="BN27" s="136">
        <f t="shared" si="4"/>
        <v>213</v>
      </c>
      <c r="BO27" s="136">
        <f t="shared" si="5"/>
        <v>349</v>
      </c>
      <c r="BP27" s="136">
        <f t="shared" si="6"/>
        <v>486</v>
      </c>
      <c r="BR27" s="135">
        <f t="shared" si="7"/>
        <v>481</v>
      </c>
      <c r="BS27" s="135">
        <f t="shared" si="7"/>
        <v>921</v>
      </c>
      <c r="BT27" s="135">
        <f t="shared" si="7"/>
        <v>1362</v>
      </c>
    </row>
    <row r="28" spans="1:72" customFormat="1" ht="15" customHeight="1">
      <c r="A28" s="92" t="s">
        <v>190</v>
      </c>
      <c r="B28" s="89"/>
      <c r="C28" s="93" t="s">
        <v>191</v>
      </c>
      <c r="D28" s="94"/>
      <c r="E28" s="95">
        <v>2228</v>
      </c>
      <c r="F28" s="95">
        <v>2294</v>
      </c>
      <c r="G28" s="95">
        <v>2333</v>
      </c>
      <c r="H28" s="95">
        <v>2371</v>
      </c>
      <c r="I28" s="95">
        <v>2398</v>
      </c>
      <c r="J28" s="95">
        <v>2388</v>
      </c>
      <c r="K28" s="95">
        <v>2381</v>
      </c>
      <c r="L28" s="95">
        <v>2376</v>
      </c>
      <c r="M28" s="95">
        <v>2355</v>
      </c>
      <c r="N28" s="95">
        <v>2466</v>
      </c>
      <c r="O28" s="95">
        <v>2659</v>
      </c>
      <c r="P28" s="95">
        <v>2687</v>
      </c>
      <c r="Q28" s="95">
        <v>2821</v>
      </c>
      <c r="R28" s="95">
        <v>2868</v>
      </c>
      <c r="S28" s="95">
        <v>2910</v>
      </c>
      <c r="T28" s="95">
        <v>2892</v>
      </c>
      <c r="U28" s="95">
        <v>2861</v>
      </c>
      <c r="V28" s="95">
        <v>2866</v>
      </c>
      <c r="W28" s="95">
        <v>2858</v>
      </c>
      <c r="X28" s="95">
        <v>2901</v>
      </c>
      <c r="Y28" s="95">
        <v>2928</v>
      </c>
      <c r="Z28" s="95">
        <v>3035</v>
      </c>
      <c r="AA28" s="95">
        <v>3094</v>
      </c>
      <c r="AB28" s="95">
        <v>3210</v>
      </c>
      <c r="AC28" s="95">
        <v>3177</v>
      </c>
      <c r="AD28" s="95">
        <v>3306</v>
      </c>
      <c r="AE28" s="95">
        <v>3419</v>
      </c>
      <c r="AF28" s="95">
        <v>2766</v>
      </c>
      <c r="AG28" s="129">
        <f t="shared" si="1"/>
        <v>1.6607308277447386E-2</v>
      </c>
      <c r="AH28" s="131">
        <f t="shared" si="2"/>
        <v>3476</v>
      </c>
      <c r="AI28" s="132">
        <f t="shared" si="12"/>
        <v>3534</v>
      </c>
      <c r="AJ28" s="132">
        <f t="shared" si="12"/>
        <v>3593</v>
      </c>
      <c r="AK28" s="132">
        <f t="shared" si="12"/>
        <v>3653</v>
      </c>
      <c r="AL28" s="132">
        <f t="shared" si="12"/>
        <v>3714</v>
      </c>
      <c r="AM28" s="132">
        <f t="shared" si="12"/>
        <v>3776</v>
      </c>
      <c r="AN28" s="132">
        <f t="shared" si="12"/>
        <v>3839</v>
      </c>
      <c r="AO28" s="132">
        <f t="shared" si="12"/>
        <v>3903</v>
      </c>
      <c r="AP28" s="132">
        <f t="shared" si="12"/>
        <v>3968</v>
      </c>
      <c r="AQ28" s="132">
        <f t="shared" si="12"/>
        <v>4034</v>
      </c>
      <c r="AR28" s="132">
        <f t="shared" si="12"/>
        <v>4101</v>
      </c>
      <c r="AS28" s="132">
        <f t="shared" si="12"/>
        <v>4169</v>
      </c>
      <c r="AT28" s="132">
        <f t="shared" si="12"/>
        <v>4238</v>
      </c>
      <c r="AU28" s="132">
        <f t="shared" si="12"/>
        <v>4308</v>
      </c>
      <c r="AV28" s="132">
        <f t="shared" si="12"/>
        <v>4380</v>
      </c>
      <c r="AW28" s="132">
        <f t="shared" si="12"/>
        <v>4453</v>
      </c>
      <c r="AX28" s="132">
        <f t="shared" si="12"/>
        <v>4527</v>
      </c>
      <c r="AY28" s="132">
        <f t="shared" si="12"/>
        <v>4602</v>
      </c>
      <c r="AZ28" s="132">
        <f t="shared" si="12"/>
        <v>4678</v>
      </c>
      <c r="BA28" s="132">
        <f t="shared" si="12"/>
        <v>4756</v>
      </c>
      <c r="BB28" s="132">
        <f t="shared" si="12"/>
        <v>4835</v>
      </c>
      <c r="BC28" s="132">
        <f t="shared" si="12"/>
        <v>4915</v>
      </c>
      <c r="BD28" s="132">
        <f t="shared" si="12"/>
        <v>4997</v>
      </c>
      <c r="BE28" s="132">
        <f t="shared" si="12"/>
        <v>5080</v>
      </c>
      <c r="BF28" s="132">
        <f t="shared" si="12"/>
        <v>5164</v>
      </c>
      <c r="BG28" s="132">
        <f t="shared" si="12"/>
        <v>5250</v>
      </c>
      <c r="BH28" s="132">
        <f t="shared" si="12"/>
        <v>5337</v>
      </c>
      <c r="BI28" s="132">
        <f t="shared" si="12"/>
        <v>5426</v>
      </c>
      <c r="BJ28" s="132">
        <f t="shared" si="12"/>
        <v>5516</v>
      </c>
      <c r="BK28" s="132">
        <f t="shared" si="12"/>
        <v>5608</v>
      </c>
      <c r="BL28" s="132">
        <f t="shared" si="12"/>
        <v>5701</v>
      </c>
      <c r="BN28" s="136">
        <f t="shared" si="4"/>
        <v>287</v>
      </c>
      <c r="BO28" s="136">
        <f t="shared" si="5"/>
        <v>472</v>
      </c>
      <c r="BP28" s="136">
        <f t="shared" si="6"/>
        <v>656</v>
      </c>
      <c r="BR28" s="135">
        <f t="shared" si="7"/>
        <v>684</v>
      </c>
      <c r="BS28" s="135">
        <f t="shared" si="7"/>
        <v>1311</v>
      </c>
      <c r="BT28" s="135">
        <f t="shared" si="7"/>
        <v>1938</v>
      </c>
    </row>
    <row r="29" spans="1:72" customFormat="1" ht="15" customHeight="1">
      <c r="A29" s="92" t="s">
        <v>192</v>
      </c>
      <c r="B29" s="89"/>
      <c r="C29" s="93" t="s">
        <v>193</v>
      </c>
      <c r="D29" s="94"/>
      <c r="E29" s="95">
        <v>634</v>
      </c>
      <c r="F29" s="95">
        <v>645</v>
      </c>
      <c r="G29" s="95">
        <v>655</v>
      </c>
      <c r="H29" s="95">
        <v>674</v>
      </c>
      <c r="I29" s="95">
        <v>679</v>
      </c>
      <c r="J29" s="95">
        <v>697</v>
      </c>
      <c r="K29" s="95">
        <v>705</v>
      </c>
      <c r="L29" s="95">
        <v>699</v>
      </c>
      <c r="M29" s="95">
        <v>695</v>
      </c>
      <c r="N29" s="95">
        <v>767</v>
      </c>
      <c r="O29" s="95">
        <v>784</v>
      </c>
      <c r="P29" s="95">
        <v>776</v>
      </c>
      <c r="Q29" s="95">
        <v>779</v>
      </c>
      <c r="R29" s="95">
        <v>784</v>
      </c>
      <c r="S29" s="95">
        <v>808</v>
      </c>
      <c r="T29" s="95">
        <v>775</v>
      </c>
      <c r="U29" s="95">
        <v>779</v>
      </c>
      <c r="V29" s="95">
        <v>754</v>
      </c>
      <c r="W29" s="95">
        <v>778</v>
      </c>
      <c r="X29" s="95">
        <v>796</v>
      </c>
      <c r="Y29" s="95">
        <v>810</v>
      </c>
      <c r="Z29" s="95">
        <v>834</v>
      </c>
      <c r="AA29" s="95">
        <v>853</v>
      </c>
      <c r="AB29" s="95">
        <v>867</v>
      </c>
      <c r="AC29" s="95">
        <v>857</v>
      </c>
      <c r="AD29" s="95">
        <v>967</v>
      </c>
      <c r="AE29" s="95">
        <v>1005</v>
      </c>
      <c r="AF29" s="95">
        <v>830</v>
      </c>
      <c r="AG29" s="129">
        <f t="shared" si="1"/>
        <v>1.7876907543456166E-2</v>
      </c>
      <c r="AH29" s="131">
        <f t="shared" si="2"/>
        <v>1023</v>
      </c>
      <c r="AI29" s="132">
        <f t="shared" si="12"/>
        <v>1041</v>
      </c>
      <c r="AJ29" s="132">
        <f t="shared" si="12"/>
        <v>1060</v>
      </c>
      <c r="AK29" s="132">
        <f t="shared" si="12"/>
        <v>1079</v>
      </c>
      <c r="AL29" s="132">
        <f t="shared" si="12"/>
        <v>1098</v>
      </c>
      <c r="AM29" s="132">
        <f t="shared" si="12"/>
        <v>1118</v>
      </c>
      <c r="AN29" s="132">
        <f t="shared" si="12"/>
        <v>1138</v>
      </c>
      <c r="AO29" s="132">
        <f t="shared" si="12"/>
        <v>1158</v>
      </c>
      <c r="AP29" s="132">
        <f t="shared" si="12"/>
        <v>1179</v>
      </c>
      <c r="AQ29" s="132">
        <f t="shared" si="12"/>
        <v>1200</v>
      </c>
      <c r="AR29" s="132">
        <f t="shared" si="12"/>
        <v>1221</v>
      </c>
      <c r="AS29" s="132">
        <f t="shared" si="12"/>
        <v>1243</v>
      </c>
      <c r="AT29" s="132">
        <f t="shared" si="12"/>
        <v>1265</v>
      </c>
      <c r="AU29" s="132">
        <f t="shared" si="12"/>
        <v>1288</v>
      </c>
      <c r="AV29" s="132">
        <f t="shared" si="12"/>
        <v>1311</v>
      </c>
      <c r="AW29" s="132">
        <f t="shared" si="12"/>
        <v>1334</v>
      </c>
      <c r="AX29" s="132">
        <f t="shared" si="12"/>
        <v>1358</v>
      </c>
      <c r="AY29" s="132">
        <f t="shared" si="12"/>
        <v>1382</v>
      </c>
      <c r="AZ29" s="132">
        <f t="shared" si="12"/>
        <v>1407</v>
      </c>
      <c r="BA29" s="132">
        <f t="shared" si="12"/>
        <v>1432</v>
      </c>
      <c r="BB29" s="132">
        <f t="shared" si="12"/>
        <v>1458</v>
      </c>
      <c r="BC29" s="132">
        <f t="shared" si="12"/>
        <v>1484</v>
      </c>
      <c r="BD29" s="132">
        <f t="shared" si="12"/>
        <v>1511</v>
      </c>
      <c r="BE29" s="132">
        <f t="shared" si="12"/>
        <v>1538</v>
      </c>
      <c r="BF29" s="132">
        <f t="shared" si="12"/>
        <v>1565</v>
      </c>
      <c r="BG29" s="132">
        <f t="shared" si="12"/>
        <v>1593</v>
      </c>
      <c r="BH29" s="132">
        <f t="shared" si="12"/>
        <v>1621</v>
      </c>
      <c r="BI29" s="132">
        <f t="shared" si="12"/>
        <v>1650</v>
      </c>
      <c r="BJ29" s="132">
        <f t="shared" si="12"/>
        <v>1679</v>
      </c>
      <c r="BK29" s="132">
        <f t="shared" si="12"/>
        <v>1709</v>
      </c>
      <c r="BL29" s="132">
        <f t="shared" si="12"/>
        <v>1740</v>
      </c>
      <c r="BN29" s="136">
        <f t="shared" si="4"/>
        <v>85</v>
      </c>
      <c r="BO29" s="136">
        <f t="shared" si="5"/>
        <v>140</v>
      </c>
      <c r="BP29" s="136">
        <f t="shared" si="6"/>
        <v>195</v>
      </c>
      <c r="BR29" s="135">
        <f t="shared" si="7"/>
        <v>209</v>
      </c>
      <c r="BS29" s="135">
        <f t="shared" si="7"/>
        <v>400</v>
      </c>
      <c r="BT29" s="135">
        <f t="shared" si="7"/>
        <v>592</v>
      </c>
    </row>
    <row r="30" spans="1:72" customFormat="1" ht="15" customHeight="1">
      <c r="A30" s="92" t="s">
        <v>194</v>
      </c>
      <c r="B30" s="89"/>
      <c r="C30" s="93" t="s">
        <v>195</v>
      </c>
      <c r="D30" s="94"/>
      <c r="E30" s="95">
        <v>5877</v>
      </c>
      <c r="F30" s="95">
        <v>5976</v>
      </c>
      <c r="G30" s="95">
        <v>6052</v>
      </c>
      <c r="H30" s="95">
        <v>6069</v>
      </c>
      <c r="I30" s="95">
        <v>6120</v>
      </c>
      <c r="J30" s="95">
        <v>6175</v>
      </c>
      <c r="K30" s="95">
        <v>6224</v>
      </c>
      <c r="L30" s="95">
        <v>6166</v>
      </c>
      <c r="M30" s="95">
        <v>6203</v>
      </c>
      <c r="N30" s="95">
        <v>6279</v>
      </c>
      <c r="O30" s="95">
        <v>6268</v>
      </c>
      <c r="P30" s="95">
        <v>6639</v>
      </c>
      <c r="Q30" s="95">
        <v>7015</v>
      </c>
      <c r="R30" s="95">
        <v>7051</v>
      </c>
      <c r="S30" s="95">
        <v>6901</v>
      </c>
      <c r="T30" s="95">
        <v>6807</v>
      </c>
      <c r="U30" s="95">
        <v>6721</v>
      </c>
      <c r="V30" s="95">
        <v>6671</v>
      </c>
      <c r="W30" s="95">
        <v>6713</v>
      </c>
      <c r="X30" s="95">
        <v>6723</v>
      </c>
      <c r="Y30" s="95">
        <v>6800</v>
      </c>
      <c r="Z30" s="95">
        <v>7100</v>
      </c>
      <c r="AA30" s="95">
        <v>7364</v>
      </c>
      <c r="AB30" s="95">
        <v>7543</v>
      </c>
      <c r="AC30" s="95">
        <v>7628</v>
      </c>
      <c r="AD30" s="95">
        <v>7938</v>
      </c>
      <c r="AE30" s="95">
        <v>8223</v>
      </c>
      <c r="AF30" s="95">
        <v>6732</v>
      </c>
      <c r="AG30" s="129">
        <f t="shared" si="1"/>
        <v>1.3002603468984075E-2</v>
      </c>
      <c r="AH30" s="131">
        <f t="shared" si="2"/>
        <v>8330</v>
      </c>
      <c r="AI30" s="132">
        <f t="shared" si="12"/>
        <v>8438</v>
      </c>
      <c r="AJ30" s="132">
        <f t="shared" si="12"/>
        <v>8548</v>
      </c>
      <c r="AK30" s="132">
        <f t="shared" si="12"/>
        <v>8659</v>
      </c>
      <c r="AL30" s="132">
        <f t="shared" si="12"/>
        <v>8772</v>
      </c>
      <c r="AM30" s="132">
        <f t="shared" si="12"/>
        <v>8886</v>
      </c>
      <c r="AN30" s="132">
        <f t="shared" si="12"/>
        <v>9002</v>
      </c>
      <c r="AO30" s="132">
        <f t="shared" si="12"/>
        <v>9119</v>
      </c>
      <c r="AP30" s="132">
        <f t="shared" si="12"/>
        <v>9238</v>
      </c>
      <c r="AQ30" s="132">
        <f t="shared" si="12"/>
        <v>9358</v>
      </c>
      <c r="AR30" s="132">
        <f t="shared" si="12"/>
        <v>9480</v>
      </c>
      <c r="AS30" s="132">
        <f t="shared" si="12"/>
        <v>9603</v>
      </c>
      <c r="AT30" s="132">
        <f t="shared" si="12"/>
        <v>9728</v>
      </c>
      <c r="AU30" s="132">
        <f t="shared" si="12"/>
        <v>9854</v>
      </c>
      <c r="AV30" s="132">
        <f t="shared" si="12"/>
        <v>9982</v>
      </c>
      <c r="AW30" s="132">
        <f t="shared" si="12"/>
        <v>10112</v>
      </c>
      <c r="AX30" s="132">
        <f t="shared" si="12"/>
        <v>10243</v>
      </c>
      <c r="AY30" s="132">
        <f t="shared" si="12"/>
        <v>10376</v>
      </c>
      <c r="AZ30" s="132">
        <f t="shared" si="12"/>
        <v>10511</v>
      </c>
      <c r="BA30" s="132">
        <f t="shared" si="12"/>
        <v>10648</v>
      </c>
      <c r="BB30" s="132">
        <f t="shared" si="12"/>
        <v>10786</v>
      </c>
      <c r="BC30" s="132">
        <f t="shared" si="12"/>
        <v>10926</v>
      </c>
      <c r="BD30" s="132">
        <f t="shared" si="12"/>
        <v>11068</v>
      </c>
      <c r="BE30" s="132">
        <f t="shared" si="12"/>
        <v>11212</v>
      </c>
      <c r="BF30" s="132">
        <f t="shared" si="12"/>
        <v>11358</v>
      </c>
      <c r="BG30" s="132">
        <f t="shared" si="12"/>
        <v>11506</v>
      </c>
      <c r="BH30" s="132">
        <f t="shared" si="12"/>
        <v>11656</v>
      </c>
      <c r="BI30" s="132">
        <f t="shared" si="12"/>
        <v>11808</v>
      </c>
      <c r="BJ30" s="132">
        <f t="shared" si="12"/>
        <v>11962</v>
      </c>
      <c r="BK30" s="132">
        <f t="shared" si="12"/>
        <v>12118</v>
      </c>
      <c r="BL30" s="132">
        <f t="shared" si="12"/>
        <v>12276</v>
      </c>
      <c r="BN30" s="136">
        <f t="shared" si="4"/>
        <v>664</v>
      </c>
      <c r="BO30" s="136">
        <f t="shared" si="5"/>
        <v>1090</v>
      </c>
      <c r="BP30" s="136">
        <f t="shared" si="6"/>
        <v>1517</v>
      </c>
      <c r="BR30" s="135">
        <f t="shared" si="7"/>
        <v>1473</v>
      </c>
      <c r="BS30" s="135">
        <f t="shared" si="7"/>
        <v>2823</v>
      </c>
      <c r="BT30" s="135">
        <f t="shared" si="7"/>
        <v>4174</v>
      </c>
    </row>
    <row r="31" spans="1:72" customFormat="1" ht="15" customHeight="1">
      <c r="A31" s="92" t="s">
        <v>196</v>
      </c>
      <c r="B31" s="89"/>
      <c r="C31" s="93" t="s">
        <v>197</v>
      </c>
      <c r="D31" s="94"/>
      <c r="E31" s="95">
        <v>1068</v>
      </c>
      <c r="F31" s="95">
        <v>1084</v>
      </c>
      <c r="G31" s="95">
        <v>1101</v>
      </c>
      <c r="H31" s="95">
        <v>1115</v>
      </c>
      <c r="I31" s="95">
        <v>1121</v>
      </c>
      <c r="J31" s="95">
        <v>1132</v>
      </c>
      <c r="K31" s="95">
        <v>1142</v>
      </c>
      <c r="L31" s="95">
        <v>1142</v>
      </c>
      <c r="M31" s="95">
        <v>1136</v>
      </c>
      <c r="N31" s="95">
        <v>1163</v>
      </c>
      <c r="O31" s="95">
        <v>1149</v>
      </c>
      <c r="P31" s="95">
        <v>1155</v>
      </c>
      <c r="Q31" s="95">
        <v>1158</v>
      </c>
      <c r="R31" s="95">
        <v>1156</v>
      </c>
      <c r="S31" s="95">
        <v>1171</v>
      </c>
      <c r="T31" s="95">
        <v>1153</v>
      </c>
      <c r="U31" s="95">
        <v>1141</v>
      </c>
      <c r="V31" s="95">
        <v>1132</v>
      </c>
      <c r="W31" s="95">
        <v>1145</v>
      </c>
      <c r="X31" s="95">
        <v>1144</v>
      </c>
      <c r="Y31" s="95">
        <v>1159</v>
      </c>
      <c r="Z31" s="95">
        <v>1206</v>
      </c>
      <c r="AA31" s="95">
        <v>1239</v>
      </c>
      <c r="AB31" s="95">
        <v>1273</v>
      </c>
      <c r="AC31" s="95">
        <v>1322</v>
      </c>
      <c r="AD31" s="95">
        <v>1378</v>
      </c>
      <c r="AE31" s="95">
        <v>1447</v>
      </c>
      <c r="AF31" s="95">
        <v>1163</v>
      </c>
      <c r="AG31" s="129">
        <f t="shared" si="1"/>
        <v>1.1749438984452132E-2</v>
      </c>
      <c r="AH31" s="131">
        <f t="shared" si="2"/>
        <v>1464</v>
      </c>
      <c r="AI31" s="132">
        <f t="shared" si="12"/>
        <v>1481</v>
      </c>
      <c r="AJ31" s="132">
        <f t="shared" si="12"/>
        <v>1498</v>
      </c>
      <c r="AK31" s="132">
        <f t="shared" si="12"/>
        <v>1516</v>
      </c>
      <c r="AL31" s="132">
        <f t="shared" si="12"/>
        <v>1534</v>
      </c>
      <c r="AM31" s="132">
        <f t="shared" si="12"/>
        <v>1552</v>
      </c>
      <c r="AN31" s="132">
        <f t="shared" si="12"/>
        <v>1570</v>
      </c>
      <c r="AO31" s="132">
        <f t="shared" si="12"/>
        <v>1588</v>
      </c>
      <c r="AP31" s="132">
        <f t="shared" si="12"/>
        <v>1607</v>
      </c>
      <c r="AQ31" s="132">
        <f t="shared" si="12"/>
        <v>1626</v>
      </c>
      <c r="AR31" s="132">
        <f t="shared" si="12"/>
        <v>1645</v>
      </c>
      <c r="AS31" s="132">
        <f t="shared" si="12"/>
        <v>1664</v>
      </c>
      <c r="AT31" s="132">
        <f t="shared" si="12"/>
        <v>1684</v>
      </c>
      <c r="AU31" s="132">
        <f t="shared" si="12"/>
        <v>1704</v>
      </c>
      <c r="AV31" s="132">
        <f t="shared" si="12"/>
        <v>1724</v>
      </c>
      <c r="AW31" s="132">
        <f t="shared" si="12"/>
        <v>1744</v>
      </c>
      <c r="AX31" s="132">
        <f t="shared" si="12"/>
        <v>1764</v>
      </c>
      <c r="AY31" s="132">
        <f t="shared" si="12"/>
        <v>1785</v>
      </c>
      <c r="AZ31" s="132">
        <f t="shared" si="12"/>
        <v>1806</v>
      </c>
      <c r="BA31" s="132">
        <f t="shared" si="12"/>
        <v>1827</v>
      </c>
      <c r="BB31" s="132">
        <f t="shared" si="12"/>
        <v>1848</v>
      </c>
      <c r="BC31" s="132">
        <f t="shared" si="12"/>
        <v>1870</v>
      </c>
      <c r="BD31" s="132">
        <f t="shared" si="12"/>
        <v>1892</v>
      </c>
      <c r="BE31" s="132">
        <f t="shared" si="12"/>
        <v>1914</v>
      </c>
      <c r="BF31" s="132">
        <f t="shared" si="12"/>
        <v>1936</v>
      </c>
      <c r="BG31" s="132">
        <f t="shared" si="12"/>
        <v>1959</v>
      </c>
      <c r="BH31" s="132">
        <f t="shared" si="12"/>
        <v>1982</v>
      </c>
      <c r="BI31" s="132">
        <f t="shared" si="12"/>
        <v>2005</v>
      </c>
      <c r="BJ31" s="132">
        <f t="shared" si="12"/>
        <v>2029</v>
      </c>
      <c r="BK31" s="132">
        <f t="shared" si="12"/>
        <v>2053</v>
      </c>
      <c r="BL31" s="132">
        <f t="shared" si="12"/>
        <v>2077</v>
      </c>
      <c r="BN31" s="136">
        <f t="shared" si="4"/>
        <v>115</v>
      </c>
      <c r="BO31" s="136">
        <f t="shared" si="5"/>
        <v>189</v>
      </c>
      <c r="BP31" s="136">
        <f t="shared" si="6"/>
        <v>263</v>
      </c>
      <c r="BR31" s="135">
        <f t="shared" si="7"/>
        <v>249</v>
      </c>
      <c r="BS31" s="135">
        <f t="shared" si="7"/>
        <v>478</v>
      </c>
      <c r="BT31" s="135">
        <f t="shared" si="7"/>
        <v>706</v>
      </c>
    </row>
    <row r="32" spans="1:72" s="88" customFormat="1" ht="15" customHeight="1">
      <c r="A32" s="88" t="s">
        <v>198</v>
      </c>
      <c r="B32" s="89"/>
      <c r="C32" s="89" t="s">
        <v>199</v>
      </c>
      <c r="D32" s="90"/>
      <c r="E32" s="91">
        <v>10998</v>
      </c>
      <c r="F32" s="91">
        <v>11138</v>
      </c>
      <c r="G32" s="91">
        <v>11295</v>
      </c>
      <c r="H32" s="91">
        <v>11385</v>
      </c>
      <c r="I32" s="91">
        <v>11433</v>
      </c>
      <c r="J32" s="91">
        <v>11597</v>
      </c>
      <c r="K32" s="91">
        <v>11796</v>
      </c>
      <c r="L32" s="91">
        <v>11712</v>
      </c>
      <c r="M32" s="91">
        <v>11659</v>
      </c>
      <c r="N32" s="91">
        <v>11834</v>
      </c>
      <c r="O32" s="91">
        <v>11833</v>
      </c>
      <c r="P32" s="91">
        <v>12118</v>
      </c>
      <c r="Q32" s="91">
        <v>11929</v>
      </c>
      <c r="R32" s="91">
        <v>11898</v>
      </c>
      <c r="S32" s="91">
        <v>11962</v>
      </c>
      <c r="T32" s="91">
        <v>11793</v>
      </c>
      <c r="U32" s="91">
        <v>11721</v>
      </c>
      <c r="V32" s="91">
        <v>11878</v>
      </c>
      <c r="W32" s="91">
        <v>12137</v>
      </c>
      <c r="X32" s="91">
        <v>12295</v>
      </c>
      <c r="Y32" s="91">
        <v>12132</v>
      </c>
      <c r="Z32" s="91">
        <v>12574</v>
      </c>
      <c r="AA32" s="91">
        <v>12840</v>
      </c>
      <c r="AB32" s="91">
        <v>12993</v>
      </c>
      <c r="AC32" s="91">
        <v>13291</v>
      </c>
      <c r="AD32" s="91">
        <v>13653</v>
      </c>
      <c r="AE32" s="91">
        <v>14334</v>
      </c>
      <c r="AF32" s="91">
        <v>11926</v>
      </c>
      <c r="AG32" s="129">
        <f t="shared" si="1"/>
        <v>1.0241352689394079E-2</v>
      </c>
      <c r="AH32" s="131">
        <f t="shared" si="2"/>
        <v>14481</v>
      </c>
      <c r="AI32" s="132">
        <f t="shared" si="12"/>
        <v>14629</v>
      </c>
      <c r="AJ32" s="132">
        <f t="shared" si="12"/>
        <v>14779</v>
      </c>
      <c r="AK32" s="132">
        <f t="shared" si="12"/>
        <v>14930</v>
      </c>
      <c r="AL32" s="132">
        <f t="shared" si="12"/>
        <v>15083</v>
      </c>
      <c r="AM32" s="132">
        <f t="shared" si="12"/>
        <v>15237</v>
      </c>
      <c r="AN32" s="132">
        <f t="shared" si="12"/>
        <v>15393</v>
      </c>
      <c r="AO32" s="132">
        <f t="shared" si="12"/>
        <v>15551</v>
      </c>
      <c r="AP32" s="132">
        <f t="shared" si="12"/>
        <v>15710</v>
      </c>
      <c r="AQ32" s="132">
        <f t="shared" si="12"/>
        <v>15871</v>
      </c>
      <c r="AR32" s="132">
        <f t="shared" si="12"/>
        <v>16034</v>
      </c>
      <c r="AS32" s="132">
        <f t="shared" si="12"/>
        <v>16198</v>
      </c>
      <c r="AT32" s="132">
        <f t="shared" si="12"/>
        <v>16364</v>
      </c>
      <c r="AU32" s="132">
        <f t="shared" si="12"/>
        <v>16532</v>
      </c>
      <c r="AV32" s="132">
        <f t="shared" si="12"/>
        <v>16701</v>
      </c>
      <c r="AW32" s="132">
        <f t="shared" si="12"/>
        <v>16872</v>
      </c>
      <c r="AX32" s="132">
        <f t="shared" si="12"/>
        <v>17045</v>
      </c>
      <c r="AY32" s="132">
        <f t="shared" si="12"/>
        <v>17220</v>
      </c>
      <c r="AZ32" s="132">
        <f t="shared" si="12"/>
        <v>17396</v>
      </c>
      <c r="BA32" s="132">
        <f t="shared" si="12"/>
        <v>17574</v>
      </c>
      <c r="BB32" s="132">
        <f t="shared" si="12"/>
        <v>17754</v>
      </c>
      <c r="BC32" s="132">
        <f t="shared" si="12"/>
        <v>17936</v>
      </c>
      <c r="BD32" s="132">
        <f t="shared" si="12"/>
        <v>18120</v>
      </c>
      <c r="BE32" s="132">
        <f t="shared" si="12"/>
        <v>18306</v>
      </c>
      <c r="BF32" s="132">
        <f t="shared" si="12"/>
        <v>18493</v>
      </c>
      <c r="BG32" s="132">
        <f t="shared" si="12"/>
        <v>18682</v>
      </c>
      <c r="BH32" s="132">
        <f t="shared" si="12"/>
        <v>18873</v>
      </c>
      <c r="BI32" s="132">
        <f t="shared" si="12"/>
        <v>19066</v>
      </c>
      <c r="BJ32" s="132">
        <f t="shared" si="12"/>
        <v>19261</v>
      </c>
      <c r="BK32" s="132">
        <f t="shared" si="12"/>
        <v>19458</v>
      </c>
      <c r="BL32" s="132">
        <f t="shared" si="12"/>
        <v>19657</v>
      </c>
      <c r="BN32" s="136">
        <f t="shared" si="4"/>
        <v>1122</v>
      </c>
      <c r="BO32" s="136">
        <f t="shared" si="5"/>
        <v>1844</v>
      </c>
      <c r="BP32" s="136">
        <f t="shared" si="6"/>
        <v>2565</v>
      </c>
      <c r="BR32" s="135">
        <f t="shared" si="7"/>
        <v>2359</v>
      </c>
      <c r="BS32" s="135">
        <f t="shared" si="7"/>
        <v>4521</v>
      </c>
      <c r="BT32" s="135">
        <f t="shared" si="7"/>
        <v>6683</v>
      </c>
    </row>
    <row r="33" spans="1:72" customFormat="1" ht="15" customHeight="1">
      <c r="A33" s="92" t="s">
        <v>200</v>
      </c>
      <c r="B33" s="89"/>
      <c r="C33" s="96" t="s">
        <v>201</v>
      </c>
      <c r="D33" s="94"/>
      <c r="E33" s="95">
        <v>1406</v>
      </c>
      <c r="F33" s="95">
        <v>1426</v>
      </c>
      <c r="G33" s="95">
        <v>1446</v>
      </c>
      <c r="H33" s="95">
        <v>1474</v>
      </c>
      <c r="I33" s="95">
        <v>1484</v>
      </c>
      <c r="J33" s="95">
        <v>1512</v>
      </c>
      <c r="K33" s="95">
        <v>1536</v>
      </c>
      <c r="L33" s="95">
        <v>1519</v>
      </c>
      <c r="M33" s="95">
        <v>1517</v>
      </c>
      <c r="N33" s="95">
        <v>1546</v>
      </c>
      <c r="O33" s="95">
        <v>1557</v>
      </c>
      <c r="P33" s="95">
        <v>1575</v>
      </c>
      <c r="Q33" s="95">
        <v>1555</v>
      </c>
      <c r="R33" s="95">
        <v>1523</v>
      </c>
      <c r="S33" s="95">
        <v>1533</v>
      </c>
      <c r="T33" s="95">
        <v>1508</v>
      </c>
      <c r="U33" s="95">
        <v>1499</v>
      </c>
      <c r="V33" s="95">
        <v>1488</v>
      </c>
      <c r="W33" s="95">
        <v>1516</v>
      </c>
      <c r="X33" s="95">
        <v>1534</v>
      </c>
      <c r="Y33" s="95">
        <v>1540</v>
      </c>
      <c r="Z33" s="95">
        <v>1604</v>
      </c>
      <c r="AA33" s="95">
        <v>1635</v>
      </c>
      <c r="AB33" s="95">
        <v>1653</v>
      </c>
      <c r="AC33" s="95">
        <v>1680</v>
      </c>
      <c r="AD33" s="95">
        <v>1733</v>
      </c>
      <c r="AE33" s="95">
        <v>1815</v>
      </c>
      <c r="AF33" s="95">
        <v>1519</v>
      </c>
      <c r="AG33" s="129">
        <f t="shared" si="1"/>
        <v>9.8690220652413174E-3</v>
      </c>
      <c r="AH33" s="131">
        <f t="shared" si="2"/>
        <v>1833</v>
      </c>
      <c r="AI33" s="132">
        <f t="shared" si="12"/>
        <v>1851</v>
      </c>
      <c r="AJ33" s="132">
        <f t="shared" si="12"/>
        <v>1869</v>
      </c>
      <c r="AK33" s="132">
        <f t="shared" si="12"/>
        <v>1887</v>
      </c>
      <c r="AL33" s="132">
        <f t="shared" si="12"/>
        <v>1906</v>
      </c>
      <c r="AM33" s="132">
        <f t="shared" si="12"/>
        <v>1925</v>
      </c>
      <c r="AN33" s="132">
        <f t="shared" si="12"/>
        <v>1944</v>
      </c>
      <c r="AO33" s="132">
        <f t="shared" si="12"/>
        <v>1963</v>
      </c>
      <c r="AP33" s="132">
        <f t="shared" si="12"/>
        <v>1982</v>
      </c>
      <c r="AQ33" s="132">
        <f t="shared" si="12"/>
        <v>2002</v>
      </c>
      <c r="AR33" s="132">
        <f t="shared" si="12"/>
        <v>2022</v>
      </c>
      <c r="AS33" s="132">
        <f t="shared" si="12"/>
        <v>2042</v>
      </c>
      <c r="AT33" s="132">
        <f t="shared" si="12"/>
        <v>2062</v>
      </c>
      <c r="AU33" s="132">
        <f t="shared" si="12"/>
        <v>2082</v>
      </c>
      <c r="AV33" s="132">
        <f t="shared" si="12"/>
        <v>2103</v>
      </c>
      <c r="AW33" s="132">
        <f t="shared" si="12"/>
        <v>2124</v>
      </c>
      <c r="AX33" s="132">
        <f t="shared" si="12"/>
        <v>2145</v>
      </c>
      <c r="AY33" s="132">
        <f t="shared" si="12"/>
        <v>2166</v>
      </c>
      <c r="AZ33" s="132">
        <f t="shared" si="12"/>
        <v>2187</v>
      </c>
      <c r="BA33" s="132">
        <f t="shared" si="12"/>
        <v>2209</v>
      </c>
      <c r="BB33" s="132">
        <f t="shared" si="12"/>
        <v>2231</v>
      </c>
      <c r="BC33" s="132">
        <f t="shared" si="12"/>
        <v>2253</v>
      </c>
      <c r="BD33" s="132">
        <f t="shared" si="12"/>
        <v>2275</v>
      </c>
      <c r="BE33" s="132">
        <f t="shared" si="12"/>
        <v>2297</v>
      </c>
      <c r="BF33" s="132">
        <f t="shared" si="12"/>
        <v>2320</v>
      </c>
      <c r="BG33" s="132">
        <f t="shared" si="12"/>
        <v>2343</v>
      </c>
      <c r="BH33" s="132">
        <f t="shared" si="12"/>
        <v>2366</v>
      </c>
      <c r="BI33" s="132">
        <f t="shared" si="12"/>
        <v>2389</v>
      </c>
      <c r="BJ33" s="132">
        <f t="shared" si="12"/>
        <v>2413</v>
      </c>
      <c r="BK33" s="132">
        <f t="shared" si="12"/>
        <v>2437</v>
      </c>
      <c r="BL33" s="132">
        <f t="shared" si="12"/>
        <v>2461</v>
      </c>
      <c r="BN33" s="136">
        <f t="shared" si="4"/>
        <v>142</v>
      </c>
      <c r="BO33" s="136">
        <f t="shared" si="5"/>
        <v>233</v>
      </c>
      <c r="BP33" s="136">
        <f t="shared" si="6"/>
        <v>324</v>
      </c>
      <c r="BR33" s="135">
        <f t="shared" si="7"/>
        <v>295</v>
      </c>
      <c r="BS33" s="135">
        <f t="shared" si="7"/>
        <v>566</v>
      </c>
      <c r="BT33" s="135">
        <f t="shared" si="7"/>
        <v>837</v>
      </c>
    </row>
    <row r="34" spans="1:72" customFormat="1" ht="15" customHeight="1">
      <c r="A34" s="92" t="s">
        <v>202</v>
      </c>
      <c r="B34" s="89"/>
      <c r="C34" s="96" t="s">
        <v>203</v>
      </c>
      <c r="D34" s="94"/>
      <c r="E34" s="95">
        <v>802</v>
      </c>
      <c r="F34" s="95">
        <v>811</v>
      </c>
      <c r="G34" s="95">
        <v>820</v>
      </c>
      <c r="H34" s="95">
        <v>827</v>
      </c>
      <c r="I34" s="95">
        <v>826</v>
      </c>
      <c r="J34" s="95">
        <v>837</v>
      </c>
      <c r="K34" s="95">
        <v>854</v>
      </c>
      <c r="L34" s="95">
        <v>848</v>
      </c>
      <c r="M34" s="95">
        <v>842</v>
      </c>
      <c r="N34" s="95">
        <v>862</v>
      </c>
      <c r="O34" s="95">
        <v>858</v>
      </c>
      <c r="P34" s="95">
        <v>861</v>
      </c>
      <c r="Q34" s="95">
        <v>848</v>
      </c>
      <c r="R34" s="95">
        <v>883</v>
      </c>
      <c r="S34" s="95">
        <v>890</v>
      </c>
      <c r="T34" s="95">
        <v>877</v>
      </c>
      <c r="U34" s="95">
        <v>868</v>
      </c>
      <c r="V34" s="95">
        <v>863</v>
      </c>
      <c r="W34" s="95">
        <v>883</v>
      </c>
      <c r="X34" s="95">
        <v>895</v>
      </c>
      <c r="Y34" s="95">
        <v>915</v>
      </c>
      <c r="Z34" s="95">
        <v>949</v>
      </c>
      <c r="AA34" s="95">
        <v>973</v>
      </c>
      <c r="AB34" s="95">
        <v>995</v>
      </c>
      <c r="AC34" s="95">
        <v>1013</v>
      </c>
      <c r="AD34" s="95">
        <v>1036</v>
      </c>
      <c r="AE34" s="95">
        <v>1082</v>
      </c>
      <c r="AF34" s="95">
        <v>898</v>
      </c>
      <c r="AG34" s="129">
        <f t="shared" si="1"/>
        <v>1.1584192721229458E-2</v>
      </c>
      <c r="AH34" s="131">
        <f t="shared" si="2"/>
        <v>1095</v>
      </c>
      <c r="AI34" s="132">
        <f t="shared" si="12"/>
        <v>1108</v>
      </c>
      <c r="AJ34" s="132">
        <f t="shared" si="12"/>
        <v>1121</v>
      </c>
      <c r="AK34" s="132">
        <f t="shared" si="12"/>
        <v>1134</v>
      </c>
      <c r="AL34" s="132">
        <f t="shared" si="12"/>
        <v>1147</v>
      </c>
      <c r="AM34" s="132">
        <f t="shared" si="12"/>
        <v>1160</v>
      </c>
      <c r="AN34" s="132">
        <f t="shared" si="12"/>
        <v>1173</v>
      </c>
      <c r="AO34" s="132">
        <f t="shared" si="12"/>
        <v>1187</v>
      </c>
      <c r="AP34" s="132">
        <f t="shared" si="12"/>
        <v>1201</v>
      </c>
      <c r="AQ34" s="132">
        <f t="shared" si="12"/>
        <v>1215</v>
      </c>
      <c r="AR34" s="132">
        <f t="shared" si="12"/>
        <v>1229</v>
      </c>
      <c r="AS34" s="132">
        <f t="shared" si="12"/>
        <v>1243</v>
      </c>
      <c r="AT34" s="132">
        <f t="shared" si="12"/>
        <v>1257</v>
      </c>
      <c r="AU34" s="132">
        <f t="shared" si="12"/>
        <v>1272</v>
      </c>
      <c r="AV34" s="132">
        <f t="shared" si="12"/>
        <v>1287</v>
      </c>
      <c r="AW34" s="132">
        <f t="shared" si="12"/>
        <v>1302</v>
      </c>
      <c r="AX34" s="132">
        <f t="shared" ref="AX34:BL34" si="13">ROUND(AW34*(1+$AG34),0)</f>
        <v>1317</v>
      </c>
      <c r="AY34" s="132">
        <f t="shared" si="13"/>
        <v>1332</v>
      </c>
      <c r="AZ34" s="132">
        <f t="shared" si="13"/>
        <v>1347</v>
      </c>
      <c r="BA34" s="132">
        <f t="shared" si="13"/>
        <v>1363</v>
      </c>
      <c r="BB34" s="132">
        <f t="shared" si="13"/>
        <v>1379</v>
      </c>
      <c r="BC34" s="132">
        <f t="shared" si="13"/>
        <v>1395</v>
      </c>
      <c r="BD34" s="132">
        <f t="shared" si="13"/>
        <v>1411</v>
      </c>
      <c r="BE34" s="132">
        <f t="shared" si="13"/>
        <v>1427</v>
      </c>
      <c r="BF34" s="132">
        <f t="shared" si="13"/>
        <v>1444</v>
      </c>
      <c r="BG34" s="132">
        <f t="shared" si="13"/>
        <v>1461</v>
      </c>
      <c r="BH34" s="132">
        <f t="shared" si="13"/>
        <v>1478</v>
      </c>
      <c r="BI34" s="132">
        <f t="shared" si="13"/>
        <v>1495</v>
      </c>
      <c r="BJ34" s="132">
        <f t="shared" si="13"/>
        <v>1512</v>
      </c>
      <c r="BK34" s="132">
        <f t="shared" si="13"/>
        <v>1530</v>
      </c>
      <c r="BL34" s="132">
        <f t="shared" si="13"/>
        <v>1548</v>
      </c>
      <c r="BN34" s="136">
        <f t="shared" si="4"/>
        <v>86</v>
      </c>
      <c r="BO34" s="136">
        <f t="shared" si="5"/>
        <v>141</v>
      </c>
      <c r="BP34" s="136">
        <f t="shared" si="6"/>
        <v>197</v>
      </c>
      <c r="BR34" s="135">
        <f t="shared" si="7"/>
        <v>186</v>
      </c>
      <c r="BS34" s="135">
        <f t="shared" si="7"/>
        <v>356</v>
      </c>
      <c r="BT34" s="135">
        <f t="shared" si="7"/>
        <v>526</v>
      </c>
    </row>
    <row r="35" spans="1:72" customFormat="1" ht="15" customHeight="1">
      <c r="A35" s="92" t="s">
        <v>204</v>
      </c>
      <c r="B35" s="89"/>
      <c r="C35" s="96" t="s">
        <v>205</v>
      </c>
      <c r="D35" s="94"/>
      <c r="E35" s="95">
        <v>2041</v>
      </c>
      <c r="F35" s="95">
        <v>2071</v>
      </c>
      <c r="G35" s="95">
        <v>2099</v>
      </c>
      <c r="H35" s="95">
        <v>2084</v>
      </c>
      <c r="I35" s="95">
        <v>2093</v>
      </c>
      <c r="J35" s="95">
        <v>2127</v>
      </c>
      <c r="K35" s="95">
        <v>2162</v>
      </c>
      <c r="L35" s="95">
        <v>2159</v>
      </c>
      <c r="M35" s="95">
        <v>2120</v>
      </c>
      <c r="N35" s="95">
        <v>2148</v>
      </c>
      <c r="O35" s="95">
        <v>2128</v>
      </c>
      <c r="P35" s="95">
        <v>2133</v>
      </c>
      <c r="Q35" s="95">
        <v>2097</v>
      </c>
      <c r="R35" s="95">
        <v>2078</v>
      </c>
      <c r="S35" s="95">
        <v>2093</v>
      </c>
      <c r="T35" s="95">
        <v>2053</v>
      </c>
      <c r="U35" s="95">
        <v>2039</v>
      </c>
      <c r="V35" s="95">
        <v>2018</v>
      </c>
      <c r="W35" s="95">
        <v>2062</v>
      </c>
      <c r="X35" s="95">
        <v>2108</v>
      </c>
      <c r="Y35" s="95">
        <v>2124</v>
      </c>
      <c r="Z35" s="95">
        <v>2200</v>
      </c>
      <c r="AA35" s="95">
        <v>2249</v>
      </c>
      <c r="AB35" s="95">
        <v>2281</v>
      </c>
      <c r="AC35" s="95">
        <v>2351</v>
      </c>
      <c r="AD35" s="95">
        <v>2415</v>
      </c>
      <c r="AE35" s="95">
        <v>2542</v>
      </c>
      <c r="AF35" s="95">
        <v>2100</v>
      </c>
      <c r="AG35" s="129">
        <f t="shared" si="1"/>
        <v>8.4784823392143327E-3</v>
      </c>
      <c r="AH35" s="131">
        <f t="shared" si="2"/>
        <v>2564</v>
      </c>
      <c r="AI35" s="132">
        <f t="shared" ref="AI35:BL43" si="14">ROUND(AH35*(1+$AG35),0)</f>
        <v>2586</v>
      </c>
      <c r="AJ35" s="132">
        <f t="shared" si="14"/>
        <v>2608</v>
      </c>
      <c r="AK35" s="132">
        <f t="shared" si="14"/>
        <v>2630</v>
      </c>
      <c r="AL35" s="132">
        <f t="shared" si="14"/>
        <v>2652</v>
      </c>
      <c r="AM35" s="132">
        <f t="shared" si="14"/>
        <v>2674</v>
      </c>
      <c r="AN35" s="132">
        <f t="shared" si="14"/>
        <v>2697</v>
      </c>
      <c r="AO35" s="132">
        <f t="shared" si="14"/>
        <v>2720</v>
      </c>
      <c r="AP35" s="132">
        <f t="shared" si="14"/>
        <v>2743</v>
      </c>
      <c r="AQ35" s="132">
        <f t="shared" si="14"/>
        <v>2766</v>
      </c>
      <c r="AR35" s="132">
        <f t="shared" si="14"/>
        <v>2789</v>
      </c>
      <c r="AS35" s="132">
        <f t="shared" si="14"/>
        <v>2813</v>
      </c>
      <c r="AT35" s="132">
        <f t="shared" si="14"/>
        <v>2837</v>
      </c>
      <c r="AU35" s="132">
        <f t="shared" si="14"/>
        <v>2861</v>
      </c>
      <c r="AV35" s="132">
        <f t="shared" si="14"/>
        <v>2885</v>
      </c>
      <c r="AW35" s="132">
        <f t="shared" si="14"/>
        <v>2909</v>
      </c>
      <c r="AX35" s="132">
        <f t="shared" si="14"/>
        <v>2934</v>
      </c>
      <c r="AY35" s="132">
        <f t="shared" si="14"/>
        <v>2959</v>
      </c>
      <c r="AZ35" s="132">
        <f t="shared" si="14"/>
        <v>2984</v>
      </c>
      <c r="BA35" s="132">
        <f t="shared" si="14"/>
        <v>3009</v>
      </c>
      <c r="BB35" s="132">
        <f t="shared" si="14"/>
        <v>3035</v>
      </c>
      <c r="BC35" s="132">
        <f t="shared" si="14"/>
        <v>3061</v>
      </c>
      <c r="BD35" s="132">
        <f t="shared" si="14"/>
        <v>3087</v>
      </c>
      <c r="BE35" s="132">
        <f t="shared" si="14"/>
        <v>3113</v>
      </c>
      <c r="BF35" s="132">
        <f t="shared" si="14"/>
        <v>3139</v>
      </c>
      <c r="BG35" s="132">
        <f t="shared" si="14"/>
        <v>3166</v>
      </c>
      <c r="BH35" s="132">
        <f t="shared" si="14"/>
        <v>3193</v>
      </c>
      <c r="BI35" s="132">
        <f t="shared" si="14"/>
        <v>3220</v>
      </c>
      <c r="BJ35" s="132">
        <f t="shared" si="14"/>
        <v>3247</v>
      </c>
      <c r="BK35" s="132">
        <f t="shared" si="14"/>
        <v>3275</v>
      </c>
      <c r="BL35" s="132">
        <f t="shared" si="14"/>
        <v>3303</v>
      </c>
      <c r="BN35" s="136">
        <f t="shared" si="4"/>
        <v>195</v>
      </c>
      <c r="BO35" s="136">
        <f t="shared" si="5"/>
        <v>321</v>
      </c>
      <c r="BP35" s="136">
        <f t="shared" si="6"/>
        <v>446</v>
      </c>
      <c r="BR35" s="135">
        <f t="shared" si="7"/>
        <v>396</v>
      </c>
      <c r="BS35" s="135">
        <f t="shared" si="7"/>
        <v>760</v>
      </c>
      <c r="BT35" s="135">
        <f t="shared" si="7"/>
        <v>1123</v>
      </c>
    </row>
    <row r="36" spans="1:72" customFormat="1" ht="15" customHeight="1">
      <c r="A36" s="92" t="s">
        <v>206</v>
      </c>
      <c r="B36" s="89"/>
      <c r="C36" s="96" t="s">
        <v>207</v>
      </c>
      <c r="D36" s="94"/>
      <c r="E36" s="95">
        <v>747</v>
      </c>
      <c r="F36" s="95">
        <v>757</v>
      </c>
      <c r="G36" s="95">
        <v>769</v>
      </c>
      <c r="H36" s="95">
        <v>778</v>
      </c>
      <c r="I36" s="95">
        <v>783</v>
      </c>
      <c r="J36" s="95">
        <v>793</v>
      </c>
      <c r="K36" s="95">
        <v>804</v>
      </c>
      <c r="L36" s="95">
        <v>801</v>
      </c>
      <c r="M36" s="95">
        <v>801</v>
      </c>
      <c r="N36" s="95">
        <v>815</v>
      </c>
      <c r="O36" s="95">
        <v>800</v>
      </c>
      <c r="P36" s="95">
        <v>802</v>
      </c>
      <c r="Q36" s="95">
        <v>805</v>
      </c>
      <c r="R36" s="95">
        <v>805</v>
      </c>
      <c r="S36" s="95">
        <v>807</v>
      </c>
      <c r="T36" s="95">
        <v>793</v>
      </c>
      <c r="U36" s="95">
        <v>791</v>
      </c>
      <c r="V36" s="95">
        <v>786</v>
      </c>
      <c r="W36" s="95">
        <v>795</v>
      </c>
      <c r="X36" s="95">
        <v>801</v>
      </c>
      <c r="Y36" s="95">
        <v>813</v>
      </c>
      <c r="Z36" s="95">
        <v>848</v>
      </c>
      <c r="AA36" s="95">
        <v>868</v>
      </c>
      <c r="AB36" s="95">
        <v>876</v>
      </c>
      <c r="AC36" s="95">
        <v>906</v>
      </c>
      <c r="AD36" s="95">
        <v>936</v>
      </c>
      <c r="AE36" s="95">
        <v>984</v>
      </c>
      <c r="AF36" s="95">
        <v>813</v>
      </c>
      <c r="AG36" s="129">
        <f t="shared" si="1"/>
        <v>1.0654851848306501E-2</v>
      </c>
      <c r="AH36" s="131">
        <f t="shared" si="2"/>
        <v>994</v>
      </c>
      <c r="AI36" s="132">
        <f t="shared" si="14"/>
        <v>1005</v>
      </c>
      <c r="AJ36" s="132">
        <f t="shared" si="14"/>
        <v>1016</v>
      </c>
      <c r="AK36" s="132">
        <f t="shared" si="14"/>
        <v>1027</v>
      </c>
      <c r="AL36" s="132">
        <f t="shared" si="14"/>
        <v>1038</v>
      </c>
      <c r="AM36" s="132">
        <f t="shared" si="14"/>
        <v>1049</v>
      </c>
      <c r="AN36" s="132">
        <f t="shared" si="14"/>
        <v>1060</v>
      </c>
      <c r="AO36" s="132">
        <f t="shared" si="14"/>
        <v>1071</v>
      </c>
      <c r="AP36" s="132">
        <f t="shared" si="14"/>
        <v>1082</v>
      </c>
      <c r="AQ36" s="132">
        <f t="shared" si="14"/>
        <v>1094</v>
      </c>
      <c r="AR36" s="132">
        <f t="shared" si="14"/>
        <v>1106</v>
      </c>
      <c r="AS36" s="132">
        <f t="shared" si="14"/>
        <v>1118</v>
      </c>
      <c r="AT36" s="132">
        <f t="shared" si="14"/>
        <v>1130</v>
      </c>
      <c r="AU36" s="132">
        <f t="shared" si="14"/>
        <v>1142</v>
      </c>
      <c r="AV36" s="132">
        <f t="shared" si="14"/>
        <v>1154</v>
      </c>
      <c r="AW36" s="132">
        <f t="shared" si="14"/>
        <v>1166</v>
      </c>
      <c r="AX36" s="132">
        <f t="shared" si="14"/>
        <v>1178</v>
      </c>
      <c r="AY36" s="132">
        <f t="shared" si="14"/>
        <v>1191</v>
      </c>
      <c r="AZ36" s="132">
        <f t="shared" si="14"/>
        <v>1204</v>
      </c>
      <c r="BA36" s="132">
        <f t="shared" si="14"/>
        <v>1217</v>
      </c>
      <c r="BB36" s="132">
        <f t="shared" si="14"/>
        <v>1230</v>
      </c>
      <c r="BC36" s="132">
        <f t="shared" si="14"/>
        <v>1243</v>
      </c>
      <c r="BD36" s="132">
        <f t="shared" si="14"/>
        <v>1256</v>
      </c>
      <c r="BE36" s="132">
        <f t="shared" si="14"/>
        <v>1269</v>
      </c>
      <c r="BF36" s="132">
        <f t="shared" si="14"/>
        <v>1283</v>
      </c>
      <c r="BG36" s="132">
        <f t="shared" si="14"/>
        <v>1297</v>
      </c>
      <c r="BH36" s="132">
        <f t="shared" si="14"/>
        <v>1311</v>
      </c>
      <c r="BI36" s="132">
        <f t="shared" si="14"/>
        <v>1325</v>
      </c>
      <c r="BJ36" s="132">
        <f t="shared" si="14"/>
        <v>1339</v>
      </c>
      <c r="BK36" s="132">
        <f t="shared" si="14"/>
        <v>1353</v>
      </c>
      <c r="BL36" s="132">
        <f t="shared" si="14"/>
        <v>1367</v>
      </c>
      <c r="BN36" s="136">
        <f t="shared" si="4"/>
        <v>77</v>
      </c>
      <c r="BO36" s="136">
        <f t="shared" si="5"/>
        <v>127</v>
      </c>
      <c r="BP36" s="136">
        <f t="shared" si="6"/>
        <v>177</v>
      </c>
      <c r="BR36" s="135">
        <f t="shared" si="7"/>
        <v>164</v>
      </c>
      <c r="BS36" s="135">
        <f t="shared" si="7"/>
        <v>314</v>
      </c>
      <c r="BT36" s="135">
        <f t="shared" si="7"/>
        <v>465</v>
      </c>
    </row>
    <row r="37" spans="1:72" customFormat="1" ht="15" customHeight="1">
      <c r="A37" s="92" t="s">
        <v>208</v>
      </c>
      <c r="B37" s="89"/>
      <c r="C37" s="96" t="s">
        <v>209</v>
      </c>
      <c r="D37" s="94"/>
      <c r="E37" s="95">
        <v>793</v>
      </c>
      <c r="F37" s="95">
        <v>803</v>
      </c>
      <c r="G37" s="95">
        <v>816</v>
      </c>
      <c r="H37" s="95">
        <v>828</v>
      </c>
      <c r="I37" s="95">
        <v>831</v>
      </c>
      <c r="J37" s="95">
        <v>842</v>
      </c>
      <c r="K37" s="95">
        <v>862</v>
      </c>
      <c r="L37" s="95">
        <v>856</v>
      </c>
      <c r="M37" s="95">
        <v>850</v>
      </c>
      <c r="N37" s="95">
        <v>868</v>
      </c>
      <c r="O37" s="95">
        <v>865</v>
      </c>
      <c r="P37" s="95">
        <v>867</v>
      </c>
      <c r="Q37" s="95">
        <v>856</v>
      </c>
      <c r="R37" s="95">
        <v>862</v>
      </c>
      <c r="S37" s="95">
        <v>856</v>
      </c>
      <c r="T37" s="95">
        <v>842</v>
      </c>
      <c r="U37" s="95">
        <v>837</v>
      </c>
      <c r="V37" s="95">
        <v>825</v>
      </c>
      <c r="W37" s="95">
        <v>885</v>
      </c>
      <c r="X37" s="95">
        <v>883</v>
      </c>
      <c r="Y37" s="95">
        <v>880</v>
      </c>
      <c r="Z37" s="95">
        <v>901</v>
      </c>
      <c r="AA37" s="95">
        <v>922</v>
      </c>
      <c r="AB37" s="95">
        <v>938</v>
      </c>
      <c r="AC37" s="95">
        <v>965</v>
      </c>
      <c r="AD37" s="95">
        <v>991</v>
      </c>
      <c r="AE37" s="95">
        <v>1029</v>
      </c>
      <c r="AF37" s="95">
        <v>848</v>
      </c>
      <c r="AG37" s="129">
        <f t="shared" si="1"/>
        <v>1.0070349416714031E-2</v>
      </c>
      <c r="AH37" s="131">
        <f t="shared" si="2"/>
        <v>1039</v>
      </c>
      <c r="AI37" s="132">
        <f t="shared" si="14"/>
        <v>1049</v>
      </c>
      <c r="AJ37" s="132">
        <f t="shared" si="14"/>
        <v>1060</v>
      </c>
      <c r="AK37" s="132">
        <f t="shared" si="14"/>
        <v>1071</v>
      </c>
      <c r="AL37" s="132">
        <f t="shared" si="14"/>
        <v>1082</v>
      </c>
      <c r="AM37" s="132">
        <f t="shared" si="14"/>
        <v>1093</v>
      </c>
      <c r="AN37" s="132">
        <f t="shared" si="14"/>
        <v>1104</v>
      </c>
      <c r="AO37" s="132">
        <f t="shared" si="14"/>
        <v>1115</v>
      </c>
      <c r="AP37" s="132">
        <f t="shared" si="14"/>
        <v>1126</v>
      </c>
      <c r="AQ37" s="132">
        <f t="shared" si="14"/>
        <v>1137</v>
      </c>
      <c r="AR37" s="132">
        <f t="shared" si="14"/>
        <v>1148</v>
      </c>
      <c r="AS37" s="132">
        <f t="shared" si="14"/>
        <v>1160</v>
      </c>
      <c r="AT37" s="132">
        <f t="shared" si="14"/>
        <v>1172</v>
      </c>
      <c r="AU37" s="132">
        <f t="shared" si="14"/>
        <v>1184</v>
      </c>
      <c r="AV37" s="132">
        <f t="shared" si="14"/>
        <v>1196</v>
      </c>
      <c r="AW37" s="132">
        <f t="shared" si="14"/>
        <v>1208</v>
      </c>
      <c r="AX37" s="132">
        <f t="shared" si="14"/>
        <v>1220</v>
      </c>
      <c r="AY37" s="132">
        <f t="shared" si="14"/>
        <v>1232</v>
      </c>
      <c r="AZ37" s="132">
        <f t="shared" si="14"/>
        <v>1244</v>
      </c>
      <c r="BA37" s="132">
        <f t="shared" si="14"/>
        <v>1257</v>
      </c>
      <c r="BB37" s="132">
        <f t="shared" si="14"/>
        <v>1270</v>
      </c>
      <c r="BC37" s="132">
        <f t="shared" si="14"/>
        <v>1283</v>
      </c>
      <c r="BD37" s="132">
        <f t="shared" si="14"/>
        <v>1296</v>
      </c>
      <c r="BE37" s="132">
        <f t="shared" si="14"/>
        <v>1309</v>
      </c>
      <c r="BF37" s="132">
        <f t="shared" si="14"/>
        <v>1322</v>
      </c>
      <c r="BG37" s="132">
        <f t="shared" si="14"/>
        <v>1335</v>
      </c>
      <c r="BH37" s="132">
        <f t="shared" si="14"/>
        <v>1348</v>
      </c>
      <c r="BI37" s="132">
        <f t="shared" si="14"/>
        <v>1362</v>
      </c>
      <c r="BJ37" s="132">
        <f t="shared" si="14"/>
        <v>1376</v>
      </c>
      <c r="BK37" s="132">
        <f t="shared" si="14"/>
        <v>1390</v>
      </c>
      <c r="BL37" s="132">
        <f t="shared" si="14"/>
        <v>1404</v>
      </c>
      <c r="BN37" s="136">
        <f t="shared" si="4"/>
        <v>80</v>
      </c>
      <c r="BO37" s="136">
        <f t="shared" si="5"/>
        <v>132</v>
      </c>
      <c r="BP37" s="136">
        <f t="shared" si="6"/>
        <v>184</v>
      </c>
      <c r="BR37" s="135">
        <f t="shared" si="7"/>
        <v>168</v>
      </c>
      <c r="BS37" s="135">
        <f t="shared" si="7"/>
        <v>323</v>
      </c>
      <c r="BT37" s="135">
        <f t="shared" si="7"/>
        <v>477</v>
      </c>
    </row>
    <row r="38" spans="1:72" customFormat="1" ht="15" customHeight="1">
      <c r="A38" s="92" t="s">
        <v>210</v>
      </c>
      <c r="B38" s="89"/>
      <c r="C38" s="96" t="s">
        <v>211</v>
      </c>
      <c r="D38" s="94"/>
      <c r="E38" s="95">
        <v>1140</v>
      </c>
      <c r="F38" s="95">
        <v>1155</v>
      </c>
      <c r="G38" s="95">
        <v>1173</v>
      </c>
      <c r="H38" s="95">
        <v>1184</v>
      </c>
      <c r="I38" s="95">
        <v>1186</v>
      </c>
      <c r="J38" s="95">
        <v>1206</v>
      </c>
      <c r="K38" s="95">
        <v>1215</v>
      </c>
      <c r="L38" s="95">
        <v>1195</v>
      </c>
      <c r="M38" s="95">
        <v>1195</v>
      </c>
      <c r="N38" s="95">
        <v>1209</v>
      </c>
      <c r="O38" s="95">
        <v>1210</v>
      </c>
      <c r="P38" s="95">
        <v>1276</v>
      </c>
      <c r="Q38" s="95">
        <v>1240</v>
      </c>
      <c r="R38" s="95">
        <v>1239</v>
      </c>
      <c r="S38" s="95">
        <v>1242</v>
      </c>
      <c r="T38" s="95">
        <v>1219</v>
      </c>
      <c r="U38" s="95">
        <v>1217</v>
      </c>
      <c r="V38" s="95">
        <v>1471</v>
      </c>
      <c r="W38" s="95">
        <v>1487</v>
      </c>
      <c r="X38" s="95">
        <v>1498</v>
      </c>
      <c r="Y38" s="95">
        <v>1255</v>
      </c>
      <c r="Z38" s="95">
        <v>1285</v>
      </c>
      <c r="AA38" s="95">
        <v>1305</v>
      </c>
      <c r="AB38" s="95">
        <v>1311</v>
      </c>
      <c r="AC38" s="95">
        <v>1336</v>
      </c>
      <c r="AD38" s="95">
        <v>1366</v>
      </c>
      <c r="AE38" s="95">
        <v>1414</v>
      </c>
      <c r="AF38" s="95">
        <v>1183</v>
      </c>
      <c r="AG38" s="129">
        <f t="shared" si="1"/>
        <v>8.3188069181612256E-3</v>
      </c>
      <c r="AH38" s="131">
        <f t="shared" si="2"/>
        <v>1426</v>
      </c>
      <c r="AI38" s="132">
        <f t="shared" si="14"/>
        <v>1438</v>
      </c>
      <c r="AJ38" s="132">
        <f t="shared" si="14"/>
        <v>1450</v>
      </c>
      <c r="AK38" s="132">
        <f t="shared" si="14"/>
        <v>1462</v>
      </c>
      <c r="AL38" s="132">
        <f t="shared" si="14"/>
        <v>1474</v>
      </c>
      <c r="AM38" s="132">
        <f t="shared" si="14"/>
        <v>1486</v>
      </c>
      <c r="AN38" s="132">
        <f t="shared" si="14"/>
        <v>1498</v>
      </c>
      <c r="AO38" s="132">
        <f t="shared" si="14"/>
        <v>1510</v>
      </c>
      <c r="AP38" s="132">
        <f t="shared" si="14"/>
        <v>1523</v>
      </c>
      <c r="AQ38" s="132">
        <f t="shared" si="14"/>
        <v>1536</v>
      </c>
      <c r="AR38" s="132">
        <f t="shared" si="14"/>
        <v>1549</v>
      </c>
      <c r="AS38" s="132">
        <f t="shared" si="14"/>
        <v>1562</v>
      </c>
      <c r="AT38" s="132">
        <f t="shared" si="14"/>
        <v>1575</v>
      </c>
      <c r="AU38" s="132">
        <f t="shared" si="14"/>
        <v>1588</v>
      </c>
      <c r="AV38" s="132">
        <f t="shared" si="14"/>
        <v>1601</v>
      </c>
      <c r="AW38" s="132">
        <f t="shared" si="14"/>
        <v>1614</v>
      </c>
      <c r="AX38" s="132">
        <f t="shared" si="14"/>
        <v>1627</v>
      </c>
      <c r="AY38" s="132">
        <f t="shared" si="14"/>
        <v>1641</v>
      </c>
      <c r="AZ38" s="132">
        <f t="shared" si="14"/>
        <v>1655</v>
      </c>
      <c r="BA38" s="132">
        <f t="shared" si="14"/>
        <v>1669</v>
      </c>
      <c r="BB38" s="132">
        <f t="shared" si="14"/>
        <v>1683</v>
      </c>
      <c r="BC38" s="132">
        <f t="shared" si="14"/>
        <v>1697</v>
      </c>
      <c r="BD38" s="132">
        <f t="shared" si="14"/>
        <v>1711</v>
      </c>
      <c r="BE38" s="132">
        <f t="shared" si="14"/>
        <v>1725</v>
      </c>
      <c r="BF38" s="132">
        <f t="shared" si="14"/>
        <v>1739</v>
      </c>
      <c r="BG38" s="132">
        <f t="shared" si="14"/>
        <v>1753</v>
      </c>
      <c r="BH38" s="132">
        <f t="shared" si="14"/>
        <v>1768</v>
      </c>
      <c r="BI38" s="132">
        <f t="shared" si="14"/>
        <v>1783</v>
      </c>
      <c r="BJ38" s="132">
        <f t="shared" si="14"/>
        <v>1798</v>
      </c>
      <c r="BK38" s="132">
        <f t="shared" si="14"/>
        <v>1813</v>
      </c>
      <c r="BL38" s="132">
        <f t="shared" si="14"/>
        <v>1828</v>
      </c>
      <c r="BN38" s="136">
        <f t="shared" si="4"/>
        <v>108</v>
      </c>
      <c r="BO38" s="136">
        <f t="shared" si="5"/>
        <v>178</v>
      </c>
      <c r="BP38" s="136">
        <f t="shared" si="6"/>
        <v>248</v>
      </c>
      <c r="BR38" s="135">
        <f t="shared" si="7"/>
        <v>219</v>
      </c>
      <c r="BS38" s="135">
        <f t="shared" si="7"/>
        <v>420</v>
      </c>
      <c r="BT38" s="135">
        <f t="shared" si="7"/>
        <v>622</v>
      </c>
    </row>
    <row r="39" spans="1:72" customFormat="1" ht="15" customHeight="1">
      <c r="A39" s="92" t="s">
        <v>212</v>
      </c>
      <c r="B39" s="89"/>
      <c r="C39" s="96" t="s">
        <v>213</v>
      </c>
      <c r="D39" s="94"/>
      <c r="E39" s="95">
        <v>1212</v>
      </c>
      <c r="F39" s="95">
        <v>1227</v>
      </c>
      <c r="G39" s="95">
        <v>1245</v>
      </c>
      <c r="H39" s="95">
        <v>1249</v>
      </c>
      <c r="I39" s="95">
        <v>1253</v>
      </c>
      <c r="J39" s="95">
        <v>1267</v>
      </c>
      <c r="K39" s="95">
        <v>1299</v>
      </c>
      <c r="L39" s="95">
        <v>1296</v>
      </c>
      <c r="M39" s="95">
        <v>1303</v>
      </c>
      <c r="N39" s="95">
        <v>1311</v>
      </c>
      <c r="O39" s="95">
        <v>1370</v>
      </c>
      <c r="P39" s="95">
        <v>1367</v>
      </c>
      <c r="Q39" s="95">
        <v>1338</v>
      </c>
      <c r="R39" s="95">
        <v>1336</v>
      </c>
      <c r="S39" s="95">
        <v>1342</v>
      </c>
      <c r="T39" s="95">
        <v>1344</v>
      </c>
      <c r="U39" s="95">
        <v>1333</v>
      </c>
      <c r="V39" s="95">
        <v>1316</v>
      </c>
      <c r="W39" s="95">
        <v>1331</v>
      </c>
      <c r="X39" s="95">
        <v>1353</v>
      </c>
      <c r="Y39" s="95">
        <v>1368</v>
      </c>
      <c r="Z39" s="95">
        <v>1421</v>
      </c>
      <c r="AA39" s="95">
        <v>1451</v>
      </c>
      <c r="AB39" s="95">
        <v>1464</v>
      </c>
      <c r="AC39" s="95">
        <v>1500</v>
      </c>
      <c r="AD39" s="95">
        <v>1552</v>
      </c>
      <c r="AE39" s="95">
        <v>1691</v>
      </c>
      <c r="AF39" s="95">
        <v>1407</v>
      </c>
      <c r="AG39" s="129">
        <f t="shared" si="1"/>
        <v>1.2891939132078312E-2</v>
      </c>
      <c r="AH39" s="131">
        <f t="shared" si="2"/>
        <v>1713</v>
      </c>
      <c r="AI39" s="132">
        <f t="shared" si="14"/>
        <v>1735</v>
      </c>
      <c r="AJ39" s="132">
        <f t="shared" si="14"/>
        <v>1757</v>
      </c>
      <c r="AK39" s="132">
        <f t="shared" si="14"/>
        <v>1780</v>
      </c>
      <c r="AL39" s="132">
        <f t="shared" si="14"/>
        <v>1803</v>
      </c>
      <c r="AM39" s="132">
        <f t="shared" si="14"/>
        <v>1826</v>
      </c>
      <c r="AN39" s="132">
        <f t="shared" si="14"/>
        <v>1850</v>
      </c>
      <c r="AO39" s="132">
        <f t="shared" si="14"/>
        <v>1874</v>
      </c>
      <c r="AP39" s="132">
        <f t="shared" si="14"/>
        <v>1898</v>
      </c>
      <c r="AQ39" s="132">
        <f t="shared" si="14"/>
        <v>1922</v>
      </c>
      <c r="AR39" s="132">
        <f t="shared" si="14"/>
        <v>1947</v>
      </c>
      <c r="AS39" s="132">
        <f t="shared" si="14"/>
        <v>1972</v>
      </c>
      <c r="AT39" s="132">
        <f t="shared" si="14"/>
        <v>1997</v>
      </c>
      <c r="AU39" s="132">
        <f t="shared" si="14"/>
        <v>2023</v>
      </c>
      <c r="AV39" s="132">
        <f t="shared" si="14"/>
        <v>2049</v>
      </c>
      <c r="AW39" s="132">
        <f t="shared" si="14"/>
        <v>2075</v>
      </c>
      <c r="AX39" s="132">
        <f t="shared" si="14"/>
        <v>2102</v>
      </c>
      <c r="AY39" s="132">
        <f t="shared" si="14"/>
        <v>2129</v>
      </c>
      <c r="AZ39" s="132">
        <f t="shared" si="14"/>
        <v>2156</v>
      </c>
      <c r="BA39" s="132">
        <f t="shared" si="14"/>
        <v>2184</v>
      </c>
      <c r="BB39" s="132">
        <f t="shared" si="14"/>
        <v>2212</v>
      </c>
      <c r="BC39" s="132">
        <f t="shared" si="14"/>
        <v>2241</v>
      </c>
      <c r="BD39" s="132">
        <f t="shared" si="14"/>
        <v>2270</v>
      </c>
      <c r="BE39" s="132">
        <f t="shared" si="14"/>
        <v>2299</v>
      </c>
      <c r="BF39" s="132">
        <f t="shared" si="14"/>
        <v>2329</v>
      </c>
      <c r="BG39" s="132">
        <f t="shared" si="14"/>
        <v>2359</v>
      </c>
      <c r="BH39" s="132">
        <f t="shared" si="14"/>
        <v>2389</v>
      </c>
      <c r="BI39" s="132">
        <f t="shared" si="14"/>
        <v>2420</v>
      </c>
      <c r="BJ39" s="132">
        <f t="shared" si="14"/>
        <v>2451</v>
      </c>
      <c r="BK39" s="132">
        <f t="shared" si="14"/>
        <v>2483</v>
      </c>
      <c r="BL39" s="132">
        <f t="shared" si="14"/>
        <v>2515</v>
      </c>
      <c r="BN39" s="136">
        <f t="shared" si="4"/>
        <v>136</v>
      </c>
      <c r="BO39" s="136">
        <f t="shared" si="5"/>
        <v>224</v>
      </c>
      <c r="BP39" s="136">
        <f t="shared" si="6"/>
        <v>312</v>
      </c>
      <c r="BR39" s="135">
        <f t="shared" si="7"/>
        <v>302</v>
      </c>
      <c r="BS39" s="135">
        <f t="shared" si="7"/>
        <v>578</v>
      </c>
      <c r="BT39" s="135">
        <f t="shared" si="7"/>
        <v>855</v>
      </c>
    </row>
    <row r="40" spans="1:72" customFormat="1" ht="15" customHeight="1">
      <c r="A40" s="92" t="s">
        <v>214</v>
      </c>
      <c r="B40" s="89"/>
      <c r="C40" s="96" t="s">
        <v>215</v>
      </c>
      <c r="D40" s="94"/>
      <c r="E40" s="95">
        <v>671</v>
      </c>
      <c r="F40" s="95">
        <v>677</v>
      </c>
      <c r="G40" s="95">
        <v>686</v>
      </c>
      <c r="H40" s="95">
        <v>698</v>
      </c>
      <c r="I40" s="95">
        <v>706</v>
      </c>
      <c r="J40" s="95">
        <v>713</v>
      </c>
      <c r="K40" s="95">
        <v>725</v>
      </c>
      <c r="L40" s="95">
        <v>715</v>
      </c>
      <c r="M40" s="95">
        <v>706</v>
      </c>
      <c r="N40" s="95">
        <v>714</v>
      </c>
      <c r="O40" s="95">
        <v>723</v>
      </c>
      <c r="P40" s="95">
        <v>742</v>
      </c>
      <c r="Q40" s="95">
        <v>722</v>
      </c>
      <c r="R40" s="95">
        <v>717</v>
      </c>
      <c r="S40" s="95">
        <v>723</v>
      </c>
      <c r="T40" s="95">
        <v>716</v>
      </c>
      <c r="U40" s="95">
        <v>713</v>
      </c>
      <c r="V40" s="95">
        <v>715</v>
      </c>
      <c r="W40" s="95">
        <v>730</v>
      </c>
      <c r="X40" s="95">
        <v>742</v>
      </c>
      <c r="Y40" s="95">
        <v>745</v>
      </c>
      <c r="Z40" s="95">
        <v>777</v>
      </c>
      <c r="AA40" s="95">
        <v>795</v>
      </c>
      <c r="AB40" s="95">
        <v>809</v>
      </c>
      <c r="AC40" s="95">
        <v>826</v>
      </c>
      <c r="AD40" s="95">
        <v>843</v>
      </c>
      <c r="AE40" s="95">
        <v>877</v>
      </c>
      <c r="AF40" s="95">
        <v>733</v>
      </c>
      <c r="AG40" s="129">
        <f t="shared" si="1"/>
        <v>1.0350812671033216E-2</v>
      </c>
      <c r="AH40" s="131">
        <f t="shared" si="2"/>
        <v>886</v>
      </c>
      <c r="AI40" s="132">
        <f t="shared" si="14"/>
        <v>895</v>
      </c>
      <c r="AJ40" s="132">
        <f t="shared" si="14"/>
        <v>904</v>
      </c>
      <c r="AK40" s="132">
        <f t="shared" si="14"/>
        <v>913</v>
      </c>
      <c r="AL40" s="132">
        <f t="shared" si="14"/>
        <v>922</v>
      </c>
      <c r="AM40" s="132">
        <f t="shared" si="14"/>
        <v>932</v>
      </c>
      <c r="AN40" s="132">
        <f t="shared" si="14"/>
        <v>942</v>
      </c>
      <c r="AO40" s="132">
        <f t="shared" si="14"/>
        <v>952</v>
      </c>
      <c r="AP40" s="132">
        <f t="shared" si="14"/>
        <v>962</v>
      </c>
      <c r="AQ40" s="132">
        <f t="shared" si="14"/>
        <v>972</v>
      </c>
      <c r="AR40" s="132">
        <f t="shared" si="14"/>
        <v>982</v>
      </c>
      <c r="AS40" s="132">
        <f t="shared" si="14"/>
        <v>992</v>
      </c>
      <c r="AT40" s="132">
        <f t="shared" si="14"/>
        <v>1002</v>
      </c>
      <c r="AU40" s="132">
        <f t="shared" si="14"/>
        <v>1012</v>
      </c>
      <c r="AV40" s="132">
        <f t="shared" si="14"/>
        <v>1022</v>
      </c>
      <c r="AW40" s="132">
        <f t="shared" si="14"/>
        <v>1033</v>
      </c>
      <c r="AX40" s="132">
        <f t="shared" si="14"/>
        <v>1044</v>
      </c>
      <c r="AY40" s="132">
        <f t="shared" si="14"/>
        <v>1055</v>
      </c>
      <c r="AZ40" s="132">
        <f t="shared" si="14"/>
        <v>1066</v>
      </c>
      <c r="BA40" s="132">
        <f t="shared" si="14"/>
        <v>1077</v>
      </c>
      <c r="BB40" s="132">
        <f t="shared" si="14"/>
        <v>1088</v>
      </c>
      <c r="BC40" s="132">
        <f t="shared" si="14"/>
        <v>1099</v>
      </c>
      <c r="BD40" s="132">
        <f t="shared" si="14"/>
        <v>1110</v>
      </c>
      <c r="BE40" s="132">
        <f t="shared" si="14"/>
        <v>1121</v>
      </c>
      <c r="BF40" s="132">
        <f t="shared" si="14"/>
        <v>1133</v>
      </c>
      <c r="BG40" s="132">
        <f t="shared" si="14"/>
        <v>1145</v>
      </c>
      <c r="BH40" s="132">
        <f t="shared" si="14"/>
        <v>1157</v>
      </c>
      <c r="BI40" s="132">
        <f t="shared" si="14"/>
        <v>1169</v>
      </c>
      <c r="BJ40" s="132">
        <f t="shared" si="14"/>
        <v>1181</v>
      </c>
      <c r="BK40" s="132">
        <f t="shared" si="14"/>
        <v>1193</v>
      </c>
      <c r="BL40" s="132">
        <f t="shared" si="14"/>
        <v>1205</v>
      </c>
      <c r="BN40" s="136">
        <f t="shared" si="4"/>
        <v>69</v>
      </c>
      <c r="BO40" s="136">
        <f t="shared" si="5"/>
        <v>113</v>
      </c>
      <c r="BP40" s="136">
        <f t="shared" si="6"/>
        <v>157</v>
      </c>
      <c r="BR40" s="135">
        <f t="shared" si="7"/>
        <v>145</v>
      </c>
      <c r="BS40" s="135">
        <f t="shared" si="7"/>
        <v>277</v>
      </c>
      <c r="BT40" s="135">
        <f t="shared" si="7"/>
        <v>410</v>
      </c>
    </row>
    <row r="41" spans="1:72" customFormat="1" ht="15" customHeight="1">
      <c r="A41" s="92" t="s">
        <v>216</v>
      </c>
      <c r="B41" s="89"/>
      <c r="C41" s="96" t="s">
        <v>217</v>
      </c>
      <c r="D41" s="94"/>
      <c r="E41" s="95">
        <v>1090</v>
      </c>
      <c r="F41" s="95">
        <v>1104</v>
      </c>
      <c r="G41" s="95">
        <v>1118</v>
      </c>
      <c r="H41" s="95">
        <v>1123</v>
      </c>
      <c r="I41" s="95">
        <v>1123</v>
      </c>
      <c r="J41" s="95">
        <v>1133</v>
      </c>
      <c r="K41" s="95">
        <v>1158</v>
      </c>
      <c r="L41" s="95">
        <v>1142</v>
      </c>
      <c r="M41" s="95">
        <v>1134</v>
      </c>
      <c r="N41" s="95">
        <v>1153</v>
      </c>
      <c r="O41" s="95">
        <v>1127</v>
      </c>
      <c r="P41" s="95">
        <v>1124</v>
      </c>
      <c r="Q41" s="95">
        <v>1109</v>
      </c>
      <c r="R41" s="95">
        <v>1097</v>
      </c>
      <c r="S41" s="95">
        <v>1103</v>
      </c>
      <c r="T41" s="95">
        <v>1089</v>
      </c>
      <c r="U41" s="95">
        <v>1072</v>
      </c>
      <c r="V41" s="95">
        <v>1069</v>
      </c>
      <c r="W41" s="95">
        <v>1092</v>
      </c>
      <c r="X41" s="95">
        <v>1111</v>
      </c>
      <c r="Y41" s="95">
        <v>1120</v>
      </c>
      <c r="Z41" s="95">
        <v>1160</v>
      </c>
      <c r="AA41" s="95">
        <v>1184</v>
      </c>
      <c r="AB41" s="95">
        <v>1185</v>
      </c>
      <c r="AC41" s="95">
        <v>1209</v>
      </c>
      <c r="AD41" s="95">
        <v>1236</v>
      </c>
      <c r="AE41" s="95">
        <v>1290</v>
      </c>
      <c r="AF41" s="95">
        <v>1079</v>
      </c>
      <c r="AG41" s="129">
        <f t="shared" si="1"/>
        <v>6.5004414506906194E-3</v>
      </c>
      <c r="AH41" s="131">
        <f t="shared" si="2"/>
        <v>1298</v>
      </c>
      <c r="AI41" s="132">
        <f t="shared" si="14"/>
        <v>1306</v>
      </c>
      <c r="AJ41" s="132">
        <f t="shared" si="14"/>
        <v>1314</v>
      </c>
      <c r="AK41" s="132">
        <f t="shared" si="14"/>
        <v>1323</v>
      </c>
      <c r="AL41" s="132">
        <f t="shared" si="14"/>
        <v>1332</v>
      </c>
      <c r="AM41" s="132">
        <f t="shared" si="14"/>
        <v>1341</v>
      </c>
      <c r="AN41" s="132">
        <f t="shared" si="14"/>
        <v>1350</v>
      </c>
      <c r="AO41" s="132">
        <f t="shared" si="14"/>
        <v>1359</v>
      </c>
      <c r="AP41" s="132">
        <f t="shared" si="14"/>
        <v>1368</v>
      </c>
      <c r="AQ41" s="132">
        <f t="shared" si="14"/>
        <v>1377</v>
      </c>
      <c r="AR41" s="132">
        <f t="shared" si="14"/>
        <v>1386</v>
      </c>
      <c r="AS41" s="132">
        <f t="shared" si="14"/>
        <v>1395</v>
      </c>
      <c r="AT41" s="132">
        <f t="shared" si="14"/>
        <v>1404</v>
      </c>
      <c r="AU41" s="132">
        <f t="shared" si="14"/>
        <v>1413</v>
      </c>
      <c r="AV41" s="132">
        <f t="shared" si="14"/>
        <v>1422</v>
      </c>
      <c r="AW41" s="132">
        <f t="shared" si="14"/>
        <v>1431</v>
      </c>
      <c r="AX41" s="132">
        <f t="shared" si="14"/>
        <v>1440</v>
      </c>
      <c r="AY41" s="132">
        <f t="shared" si="14"/>
        <v>1449</v>
      </c>
      <c r="AZ41" s="132">
        <f t="shared" si="14"/>
        <v>1458</v>
      </c>
      <c r="BA41" s="132">
        <f t="shared" si="14"/>
        <v>1467</v>
      </c>
      <c r="BB41" s="132">
        <f t="shared" si="14"/>
        <v>1477</v>
      </c>
      <c r="BC41" s="132">
        <f t="shared" si="14"/>
        <v>1487</v>
      </c>
      <c r="BD41" s="132">
        <f t="shared" si="14"/>
        <v>1497</v>
      </c>
      <c r="BE41" s="132">
        <f t="shared" si="14"/>
        <v>1507</v>
      </c>
      <c r="BF41" s="132">
        <f t="shared" si="14"/>
        <v>1517</v>
      </c>
      <c r="BG41" s="132">
        <f t="shared" si="14"/>
        <v>1527</v>
      </c>
      <c r="BH41" s="132">
        <f t="shared" si="14"/>
        <v>1537</v>
      </c>
      <c r="BI41" s="132">
        <f t="shared" si="14"/>
        <v>1547</v>
      </c>
      <c r="BJ41" s="132">
        <f t="shared" si="14"/>
        <v>1557</v>
      </c>
      <c r="BK41" s="132">
        <f t="shared" si="14"/>
        <v>1567</v>
      </c>
      <c r="BL41" s="132">
        <f t="shared" si="14"/>
        <v>1577</v>
      </c>
      <c r="BN41" s="136">
        <f t="shared" si="4"/>
        <v>97</v>
      </c>
      <c r="BO41" s="136">
        <f t="shared" si="5"/>
        <v>159</v>
      </c>
      <c r="BP41" s="136">
        <f t="shared" si="6"/>
        <v>222</v>
      </c>
      <c r="BR41" s="135">
        <f t="shared" si="7"/>
        <v>189</v>
      </c>
      <c r="BS41" s="135">
        <f t="shared" si="7"/>
        <v>363</v>
      </c>
      <c r="BT41" s="135">
        <f t="shared" si="7"/>
        <v>536</v>
      </c>
    </row>
    <row r="42" spans="1:72" customFormat="1" ht="15" customHeight="1">
      <c r="A42" s="92" t="s">
        <v>218</v>
      </c>
      <c r="B42" s="89"/>
      <c r="C42" s="96" t="s">
        <v>219</v>
      </c>
      <c r="D42" s="94"/>
      <c r="E42" s="95">
        <v>1096</v>
      </c>
      <c r="F42" s="95">
        <v>1107</v>
      </c>
      <c r="G42" s="95">
        <v>1124</v>
      </c>
      <c r="H42" s="95">
        <v>1140</v>
      </c>
      <c r="I42" s="95">
        <v>1149</v>
      </c>
      <c r="J42" s="95">
        <v>1167</v>
      </c>
      <c r="K42" s="95">
        <v>1184</v>
      </c>
      <c r="L42" s="95">
        <v>1180</v>
      </c>
      <c r="M42" s="95">
        <v>1190</v>
      </c>
      <c r="N42" s="95">
        <v>1208</v>
      </c>
      <c r="O42" s="95">
        <v>1196</v>
      </c>
      <c r="P42" s="95">
        <v>1372</v>
      </c>
      <c r="Q42" s="95">
        <v>1360</v>
      </c>
      <c r="R42" s="95">
        <v>1357</v>
      </c>
      <c r="S42" s="95">
        <v>1373</v>
      </c>
      <c r="T42" s="95">
        <v>1352</v>
      </c>
      <c r="U42" s="95">
        <v>1351</v>
      </c>
      <c r="V42" s="95">
        <v>1328</v>
      </c>
      <c r="W42" s="95">
        <v>1356</v>
      </c>
      <c r="X42" s="95">
        <v>1370</v>
      </c>
      <c r="Y42" s="95">
        <v>1372</v>
      </c>
      <c r="Z42" s="95">
        <v>1430</v>
      </c>
      <c r="AA42" s="95">
        <v>1458</v>
      </c>
      <c r="AB42" s="95">
        <v>1481</v>
      </c>
      <c r="AC42" s="95">
        <v>1503</v>
      </c>
      <c r="AD42" s="95">
        <v>1546</v>
      </c>
      <c r="AE42" s="95">
        <v>1611</v>
      </c>
      <c r="AF42" s="95">
        <v>1346</v>
      </c>
      <c r="AG42" s="129">
        <f t="shared" si="1"/>
        <v>1.4925204705733996E-2</v>
      </c>
      <c r="AH42" s="131">
        <f t="shared" si="2"/>
        <v>1635</v>
      </c>
      <c r="AI42" s="132">
        <f t="shared" si="14"/>
        <v>1659</v>
      </c>
      <c r="AJ42" s="132">
        <f t="shared" si="14"/>
        <v>1684</v>
      </c>
      <c r="AK42" s="132">
        <f t="shared" si="14"/>
        <v>1709</v>
      </c>
      <c r="AL42" s="132">
        <f t="shared" si="14"/>
        <v>1735</v>
      </c>
      <c r="AM42" s="132">
        <f t="shared" si="14"/>
        <v>1761</v>
      </c>
      <c r="AN42" s="132">
        <f t="shared" si="14"/>
        <v>1787</v>
      </c>
      <c r="AO42" s="132">
        <f t="shared" si="14"/>
        <v>1814</v>
      </c>
      <c r="AP42" s="132">
        <f t="shared" si="14"/>
        <v>1841</v>
      </c>
      <c r="AQ42" s="132">
        <f t="shared" si="14"/>
        <v>1868</v>
      </c>
      <c r="AR42" s="132">
        <f t="shared" si="14"/>
        <v>1896</v>
      </c>
      <c r="AS42" s="132">
        <f t="shared" si="14"/>
        <v>1924</v>
      </c>
      <c r="AT42" s="132">
        <f t="shared" si="14"/>
        <v>1953</v>
      </c>
      <c r="AU42" s="132">
        <f t="shared" si="14"/>
        <v>1982</v>
      </c>
      <c r="AV42" s="132">
        <f t="shared" si="14"/>
        <v>2012</v>
      </c>
      <c r="AW42" s="132">
        <f t="shared" si="14"/>
        <v>2042</v>
      </c>
      <c r="AX42" s="132">
        <f t="shared" si="14"/>
        <v>2072</v>
      </c>
      <c r="AY42" s="132">
        <f t="shared" si="14"/>
        <v>2103</v>
      </c>
      <c r="AZ42" s="132">
        <f t="shared" si="14"/>
        <v>2134</v>
      </c>
      <c r="BA42" s="132">
        <f t="shared" si="14"/>
        <v>2166</v>
      </c>
      <c r="BB42" s="132">
        <f t="shared" si="14"/>
        <v>2198</v>
      </c>
      <c r="BC42" s="132">
        <f t="shared" si="14"/>
        <v>2231</v>
      </c>
      <c r="BD42" s="132">
        <f t="shared" si="14"/>
        <v>2264</v>
      </c>
      <c r="BE42" s="132">
        <f t="shared" si="14"/>
        <v>2298</v>
      </c>
      <c r="BF42" s="132">
        <f t="shared" si="14"/>
        <v>2332</v>
      </c>
      <c r="BG42" s="132">
        <f t="shared" si="14"/>
        <v>2367</v>
      </c>
      <c r="BH42" s="132">
        <f t="shared" si="14"/>
        <v>2402</v>
      </c>
      <c r="BI42" s="132">
        <f t="shared" si="14"/>
        <v>2438</v>
      </c>
      <c r="BJ42" s="132">
        <f t="shared" si="14"/>
        <v>2474</v>
      </c>
      <c r="BK42" s="132">
        <f t="shared" si="14"/>
        <v>2511</v>
      </c>
      <c r="BL42" s="132">
        <f t="shared" si="14"/>
        <v>2548</v>
      </c>
      <c r="BN42" s="136">
        <f t="shared" si="4"/>
        <v>133</v>
      </c>
      <c r="BO42" s="136">
        <f t="shared" si="5"/>
        <v>218</v>
      </c>
      <c r="BP42" s="136">
        <f t="shared" si="6"/>
        <v>303</v>
      </c>
      <c r="BR42" s="135">
        <f t="shared" si="7"/>
        <v>306</v>
      </c>
      <c r="BS42" s="135">
        <f t="shared" si="7"/>
        <v>586</v>
      </c>
      <c r="BT42" s="135">
        <f t="shared" si="7"/>
        <v>866</v>
      </c>
    </row>
    <row r="43" spans="1:72" s="88" customFormat="1" ht="15" customHeight="1">
      <c r="A43" s="88" t="s">
        <v>220</v>
      </c>
      <c r="B43" s="89"/>
      <c r="C43" s="89" t="s">
        <v>221</v>
      </c>
      <c r="D43" s="90"/>
      <c r="E43" s="91">
        <v>5215</v>
      </c>
      <c r="F43" s="91">
        <v>5271</v>
      </c>
      <c r="G43" s="91">
        <v>5350</v>
      </c>
      <c r="H43" s="91">
        <v>5357</v>
      </c>
      <c r="I43" s="91">
        <v>5418</v>
      </c>
      <c r="J43" s="91">
        <v>5489</v>
      </c>
      <c r="K43" s="91">
        <v>5562</v>
      </c>
      <c r="L43" s="91">
        <v>5564</v>
      </c>
      <c r="M43" s="91">
        <v>5576</v>
      </c>
      <c r="N43" s="91">
        <v>5819</v>
      </c>
      <c r="O43" s="91">
        <v>5798</v>
      </c>
      <c r="P43" s="91">
        <v>6277</v>
      </c>
      <c r="Q43" s="91">
        <v>6306</v>
      </c>
      <c r="R43" s="91">
        <v>6247</v>
      </c>
      <c r="S43" s="91">
        <v>6280</v>
      </c>
      <c r="T43" s="91">
        <v>6219</v>
      </c>
      <c r="U43" s="91">
        <v>6191</v>
      </c>
      <c r="V43" s="91">
        <v>6133</v>
      </c>
      <c r="W43" s="91">
        <v>6393</v>
      </c>
      <c r="X43" s="91">
        <v>6487</v>
      </c>
      <c r="Y43" s="91">
        <v>6600</v>
      </c>
      <c r="Z43" s="91">
        <v>6823</v>
      </c>
      <c r="AA43" s="91">
        <v>7041</v>
      </c>
      <c r="AB43" s="91">
        <v>7198</v>
      </c>
      <c r="AC43" s="91">
        <v>7394</v>
      </c>
      <c r="AD43" s="91">
        <v>7582</v>
      </c>
      <c r="AE43" s="91">
        <v>7873</v>
      </c>
      <c r="AF43" s="91">
        <v>6514</v>
      </c>
      <c r="AG43" s="129">
        <f t="shared" si="1"/>
        <v>1.5968466103567058E-2</v>
      </c>
      <c r="AH43" s="131">
        <f t="shared" si="2"/>
        <v>7999</v>
      </c>
      <c r="AI43" s="132">
        <f t="shared" si="14"/>
        <v>8127</v>
      </c>
      <c r="AJ43" s="132">
        <f t="shared" si="14"/>
        <v>8257</v>
      </c>
      <c r="AK43" s="132">
        <f t="shared" si="14"/>
        <v>8389</v>
      </c>
      <c r="AL43" s="132">
        <f t="shared" si="14"/>
        <v>8523</v>
      </c>
      <c r="AM43" s="132">
        <f t="shared" si="14"/>
        <v>8659</v>
      </c>
      <c r="AN43" s="132">
        <f t="shared" si="14"/>
        <v>8797</v>
      </c>
      <c r="AO43" s="132">
        <f t="shared" si="14"/>
        <v>8937</v>
      </c>
      <c r="AP43" s="132">
        <f t="shared" si="14"/>
        <v>9080</v>
      </c>
      <c r="AQ43" s="132">
        <f t="shared" si="14"/>
        <v>9225</v>
      </c>
      <c r="AR43" s="132">
        <f t="shared" si="14"/>
        <v>9372</v>
      </c>
      <c r="AS43" s="132">
        <f t="shared" si="14"/>
        <v>9522</v>
      </c>
      <c r="AT43" s="132">
        <f t="shared" si="14"/>
        <v>9674</v>
      </c>
      <c r="AU43" s="132">
        <f t="shared" si="14"/>
        <v>9828</v>
      </c>
      <c r="AV43" s="132">
        <f t="shared" si="14"/>
        <v>9985</v>
      </c>
      <c r="AW43" s="132">
        <f t="shared" si="14"/>
        <v>10144</v>
      </c>
      <c r="AX43" s="132">
        <f t="shared" ref="AX43:BL43" si="15">ROUND(AW43*(1+$AG43),0)</f>
        <v>10306</v>
      </c>
      <c r="AY43" s="132">
        <f t="shared" si="15"/>
        <v>10471</v>
      </c>
      <c r="AZ43" s="132">
        <f t="shared" si="15"/>
        <v>10638</v>
      </c>
      <c r="BA43" s="132">
        <f t="shared" si="15"/>
        <v>10808</v>
      </c>
      <c r="BB43" s="132">
        <f t="shared" si="15"/>
        <v>10981</v>
      </c>
      <c r="BC43" s="132">
        <f t="shared" si="15"/>
        <v>11156</v>
      </c>
      <c r="BD43" s="132">
        <f t="shared" si="15"/>
        <v>11334</v>
      </c>
      <c r="BE43" s="132">
        <f t="shared" si="15"/>
        <v>11515</v>
      </c>
      <c r="BF43" s="132">
        <f t="shared" si="15"/>
        <v>11699</v>
      </c>
      <c r="BG43" s="132">
        <f t="shared" si="15"/>
        <v>11886</v>
      </c>
      <c r="BH43" s="132">
        <f t="shared" si="15"/>
        <v>12076</v>
      </c>
      <c r="BI43" s="132">
        <f t="shared" si="15"/>
        <v>12269</v>
      </c>
      <c r="BJ43" s="132">
        <f t="shared" si="15"/>
        <v>12465</v>
      </c>
      <c r="BK43" s="132">
        <f t="shared" si="15"/>
        <v>12664</v>
      </c>
      <c r="BL43" s="132">
        <f t="shared" si="15"/>
        <v>12866</v>
      </c>
      <c r="BN43" s="136">
        <f t="shared" si="4"/>
        <v>656</v>
      </c>
      <c r="BO43" s="136">
        <f t="shared" si="5"/>
        <v>1078</v>
      </c>
      <c r="BP43" s="136">
        <f t="shared" si="6"/>
        <v>1500</v>
      </c>
      <c r="BR43" s="135">
        <f t="shared" si="7"/>
        <v>1544</v>
      </c>
      <c r="BS43" s="135">
        <f t="shared" si="7"/>
        <v>2959</v>
      </c>
      <c r="BT43" s="135">
        <f t="shared" si="7"/>
        <v>4374</v>
      </c>
    </row>
    <row r="44" spans="1:72" customFormat="1" ht="15" customHeight="1">
      <c r="A44" s="92" t="s">
        <v>222</v>
      </c>
      <c r="B44" s="89"/>
      <c r="C44" s="96" t="s">
        <v>223</v>
      </c>
      <c r="D44" s="94"/>
      <c r="E44" s="95">
        <v>880</v>
      </c>
      <c r="F44" s="95">
        <v>891</v>
      </c>
      <c r="G44" s="95">
        <v>904</v>
      </c>
      <c r="H44" s="95">
        <v>861</v>
      </c>
      <c r="I44" s="95">
        <v>879</v>
      </c>
      <c r="J44" s="95">
        <v>899</v>
      </c>
      <c r="K44" s="95">
        <v>915</v>
      </c>
      <c r="L44" s="95">
        <v>933</v>
      </c>
      <c r="M44" s="95">
        <v>946</v>
      </c>
      <c r="N44" s="95">
        <v>974</v>
      </c>
      <c r="O44" s="95">
        <v>966</v>
      </c>
      <c r="P44" s="95">
        <v>1022</v>
      </c>
      <c r="Q44" s="95">
        <v>1044</v>
      </c>
      <c r="R44" s="95">
        <v>1038</v>
      </c>
      <c r="S44" s="95">
        <v>1063</v>
      </c>
      <c r="T44" s="95">
        <v>1054</v>
      </c>
      <c r="U44" s="95">
        <v>1062</v>
      </c>
      <c r="V44" s="95">
        <v>1050</v>
      </c>
      <c r="W44" s="95">
        <v>1053</v>
      </c>
      <c r="X44" s="95">
        <v>1073</v>
      </c>
      <c r="Y44" s="95">
        <v>1104</v>
      </c>
      <c r="Z44" s="95">
        <v>1148</v>
      </c>
      <c r="AA44" s="95">
        <v>1178</v>
      </c>
      <c r="AB44" s="95">
        <v>1202</v>
      </c>
      <c r="AC44" s="95">
        <v>1244</v>
      </c>
      <c r="AD44" s="95">
        <v>1298</v>
      </c>
      <c r="AE44" s="95">
        <v>1361</v>
      </c>
      <c r="AF44" s="95">
        <v>1162</v>
      </c>
      <c r="AG44" s="129">
        <f t="shared" si="1"/>
        <v>1.6912700221254129E-2</v>
      </c>
      <c r="AH44" s="131">
        <f t="shared" si="2"/>
        <v>1384</v>
      </c>
      <c r="AI44" s="132">
        <f t="shared" ref="AI44:BL52" si="16">ROUND(AH44*(1+$AG44),0)</f>
        <v>1407</v>
      </c>
      <c r="AJ44" s="132">
        <f t="shared" si="16"/>
        <v>1431</v>
      </c>
      <c r="AK44" s="132">
        <f t="shared" si="16"/>
        <v>1455</v>
      </c>
      <c r="AL44" s="132">
        <f t="shared" si="16"/>
        <v>1480</v>
      </c>
      <c r="AM44" s="132">
        <f t="shared" si="16"/>
        <v>1505</v>
      </c>
      <c r="AN44" s="132">
        <f t="shared" si="16"/>
        <v>1530</v>
      </c>
      <c r="AO44" s="132">
        <f t="shared" si="16"/>
        <v>1556</v>
      </c>
      <c r="AP44" s="132">
        <f t="shared" si="16"/>
        <v>1582</v>
      </c>
      <c r="AQ44" s="132">
        <f t="shared" si="16"/>
        <v>1609</v>
      </c>
      <c r="AR44" s="132">
        <f t="shared" si="16"/>
        <v>1636</v>
      </c>
      <c r="AS44" s="132">
        <f t="shared" si="16"/>
        <v>1664</v>
      </c>
      <c r="AT44" s="132">
        <f t="shared" si="16"/>
        <v>1692</v>
      </c>
      <c r="AU44" s="132">
        <f t="shared" si="16"/>
        <v>1721</v>
      </c>
      <c r="AV44" s="132">
        <f t="shared" si="16"/>
        <v>1750</v>
      </c>
      <c r="AW44" s="132">
        <f t="shared" si="16"/>
        <v>1780</v>
      </c>
      <c r="AX44" s="132">
        <f t="shared" si="16"/>
        <v>1810</v>
      </c>
      <c r="AY44" s="132">
        <f t="shared" si="16"/>
        <v>1841</v>
      </c>
      <c r="AZ44" s="132">
        <f t="shared" si="16"/>
        <v>1872</v>
      </c>
      <c r="BA44" s="132">
        <f t="shared" si="16"/>
        <v>1904</v>
      </c>
      <c r="BB44" s="132">
        <f t="shared" si="16"/>
        <v>1936</v>
      </c>
      <c r="BC44" s="132">
        <f t="shared" si="16"/>
        <v>1969</v>
      </c>
      <c r="BD44" s="132">
        <f t="shared" si="16"/>
        <v>2002</v>
      </c>
      <c r="BE44" s="132">
        <f t="shared" si="16"/>
        <v>2036</v>
      </c>
      <c r="BF44" s="132">
        <f t="shared" si="16"/>
        <v>2070</v>
      </c>
      <c r="BG44" s="132">
        <f t="shared" si="16"/>
        <v>2105</v>
      </c>
      <c r="BH44" s="132">
        <f t="shared" si="16"/>
        <v>2141</v>
      </c>
      <c r="BI44" s="132">
        <f t="shared" si="16"/>
        <v>2177</v>
      </c>
      <c r="BJ44" s="132">
        <f t="shared" si="16"/>
        <v>2214</v>
      </c>
      <c r="BK44" s="132">
        <f t="shared" si="16"/>
        <v>2251</v>
      </c>
      <c r="BL44" s="132">
        <f t="shared" si="16"/>
        <v>2289</v>
      </c>
      <c r="BN44" s="136">
        <f t="shared" si="4"/>
        <v>115</v>
      </c>
      <c r="BO44" s="136">
        <f t="shared" si="5"/>
        <v>188</v>
      </c>
      <c r="BP44" s="136">
        <f t="shared" si="6"/>
        <v>262</v>
      </c>
      <c r="BR44" s="135">
        <f t="shared" si="7"/>
        <v>275</v>
      </c>
      <c r="BS44" s="135">
        <f t="shared" si="7"/>
        <v>526</v>
      </c>
      <c r="BT44" s="135">
        <f t="shared" si="7"/>
        <v>778</v>
      </c>
    </row>
    <row r="45" spans="1:72" customFormat="1" ht="15" customHeight="1">
      <c r="A45" s="92" t="s">
        <v>224</v>
      </c>
      <c r="B45" s="89"/>
      <c r="C45" s="96" t="s">
        <v>225</v>
      </c>
      <c r="D45" s="94"/>
      <c r="E45" s="95">
        <v>2025</v>
      </c>
      <c r="F45" s="95">
        <v>2052</v>
      </c>
      <c r="G45" s="95">
        <v>2080</v>
      </c>
      <c r="H45" s="95">
        <v>2095</v>
      </c>
      <c r="I45" s="95">
        <v>2112</v>
      </c>
      <c r="J45" s="95">
        <v>2130</v>
      </c>
      <c r="K45" s="95">
        <v>2154</v>
      </c>
      <c r="L45" s="95">
        <v>2155</v>
      </c>
      <c r="M45" s="95">
        <v>2158</v>
      </c>
      <c r="N45" s="95">
        <v>2213</v>
      </c>
      <c r="O45" s="95">
        <v>2219</v>
      </c>
      <c r="P45" s="95">
        <v>2227</v>
      </c>
      <c r="Q45" s="95">
        <v>2212</v>
      </c>
      <c r="R45" s="95">
        <v>2183</v>
      </c>
      <c r="S45" s="95">
        <v>2197</v>
      </c>
      <c r="T45" s="95">
        <v>2173</v>
      </c>
      <c r="U45" s="95">
        <v>2157</v>
      </c>
      <c r="V45" s="95">
        <v>2159</v>
      </c>
      <c r="W45" s="95">
        <v>2259</v>
      </c>
      <c r="X45" s="95">
        <v>2280</v>
      </c>
      <c r="Y45" s="95">
        <v>2328</v>
      </c>
      <c r="Z45" s="95">
        <v>2389</v>
      </c>
      <c r="AA45" s="95">
        <v>2486</v>
      </c>
      <c r="AB45" s="95">
        <v>2540</v>
      </c>
      <c r="AC45" s="95">
        <v>2656</v>
      </c>
      <c r="AD45" s="95">
        <v>2708</v>
      </c>
      <c r="AE45" s="95">
        <v>2809</v>
      </c>
      <c r="AF45" s="95">
        <v>2335</v>
      </c>
      <c r="AG45" s="129">
        <f t="shared" si="1"/>
        <v>1.2666426914798246E-2</v>
      </c>
      <c r="AH45" s="131">
        <f t="shared" si="2"/>
        <v>2845</v>
      </c>
      <c r="AI45" s="132">
        <f t="shared" si="16"/>
        <v>2881</v>
      </c>
      <c r="AJ45" s="132">
        <f t="shared" si="16"/>
        <v>2917</v>
      </c>
      <c r="AK45" s="132">
        <f t="shared" si="16"/>
        <v>2954</v>
      </c>
      <c r="AL45" s="132">
        <f t="shared" si="16"/>
        <v>2991</v>
      </c>
      <c r="AM45" s="132">
        <f t="shared" si="16"/>
        <v>3029</v>
      </c>
      <c r="AN45" s="132">
        <f t="shared" si="16"/>
        <v>3067</v>
      </c>
      <c r="AO45" s="132">
        <f t="shared" si="16"/>
        <v>3106</v>
      </c>
      <c r="AP45" s="132">
        <f t="shared" si="16"/>
        <v>3145</v>
      </c>
      <c r="AQ45" s="132">
        <f t="shared" si="16"/>
        <v>3185</v>
      </c>
      <c r="AR45" s="132">
        <f t="shared" si="16"/>
        <v>3225</v>
      </c>
      <c r="AS45" s="132">
        <f t="shared" si="16"/>
        <v>3266</v>
      </c>
      <c r="AT45" s="132">
        <f t="shared" si="16"/>
        <v>3307</v>
      </c>
      <c r="AU45" s="132">
        <f t="shared" si="16"/>
        <v>3349</v>
      </c>
      <c r="AV45" s="132">
        <f t="shared" si="16"/>
        <v>3391</v>
      </c>
      <c r="AW45" s="132">
        <f t="shared" si="16"/>
        <v>3434</v>
      </c>
      <c r="AX45" s="132">
        <f t="shared" si="16"/>
        <v>3477</v>
      </c>
      <c r="AY45" s="132">
        <f t="shared" si="16"/>
        <v>3521</v>
      </c>
      <c r="AZ45" s="132">
        <f t="shared" si="16"/>
        <v>3566</v>
      </c>
      <c r="BA45" s="132">
        <f t="shared" si="16"/>
        <v>3611</v>
      </c>
      <c r="BB45" s="132">
        <f t="shared" si="16"/>
        <v>3657</v>
      </c>
      <c r="BC45" s="132">
        <f t="shared" si="16"/>
        <v>3703</v>
      </c>
      <c r="BD45" s="132">
        <f t="shared" si="16"/>
        <v>3750</v>
      </c>
      <c r="BE45" s="132">
        <f t="shared" si="16"/>
        <v>3797</v>
      </c>
      <c r="BF45" s="132">
        <f t="shared" si="16"/>
        <v>3845</v>
      </c>
      <c r="BG45" s="132">
        <f t="shared" si="16"/>
        <v>3894</v>
      </c>
      <c r="BH45" s="132">
        <f t="shared" si="16"/>
        <v>3943</v>
      </c>
      <c r="BI45" s="132">
        <f t="shared" si="16"/>
        <v>3993</v>
      </c>
      <c r="BJ45" s="132">
        <f t="shared" si="16"/>
        <v>4044</v>
      </c>
      <c r="BK45" s="132">
        <f t="shared" si="16"/>
        <v>4095</v>
      </c>
      <c r="BL45" s="132">
        <f t="shared" si="16"/>
        <v>4147</v>
      </c>
      <c r="BN45" s="136">
        <f t="shared" si="4"/>
        <v>226</v>
      </c>
      <c r="BO45" s="136">
        <f t="shared" si="5"/>
        <v>371</v>
      </c>
      <c r="BP45" s="136">
        <f t="shared" si="6"/>
        <v>516</v>
      </c>
      <c r="BR45" s="135">
        <f t="shared" si="7"/>
        <v>498</v>
      </c>
      <c r="BS45" s="135">
        <f t="shared" si="7"/>
        <v>954</v>
      </c>
      <c r="BT45" s="135">
        <f t="shared" si="7"/>
        <v>1410</v>
      </c>
    </row>
    <row r="46" spans="1:72" customFormat="1" ht="15" customHeight="1">
      <c r="A46" s="92" t="s">
        <v>226</v>
      </c>
      <c r="B46" s="89"/>
      <c r="C46" s="96" t="s">
        <v>227</v>
      </c>
      <c r="D46" s="94"/>
      <c r="E46" s="95">
        <v>563</v>
      </c>
      <c r="F46" s="95">
        <v>570</v>
      </c>
      <c r="G46" s="95">
        <v>580</v>
      </c>
      <c r="H46" s="95">
        <v>593</v>
      </c>
      <c r="I46" s="95">
        <v>598</v>
      </c>
      <c r="J46" s="95">
        <v>603</v>
      </c>
      <c r="K46" s="95">
        <v>609</v>
      </c>
      <c r="L46" s="95">
        <v>611</v>
      </c>
      <c r="M46" s="95">
        <v>608</v>
      </c>
      <c r="N46" s="95">
        <v>627</v>
      </c>
      <c r="O46" s="95">
        <v>628</v>
      </c>
      <c r="P46" s="95">
        <v>816</v>
      </c>
      <c r="Q46" s="95">
        <v>810</v>
      </c>
      <c r="R46" s="95">
        <v>809</v>
      </c>
      <c r="S46" s="95">
        <v>805</v>
      </c>
      <c r="T46" s="95">
        <v>812</v>
      </c>
      <c r="U46" s="95">
        <v>806</v>
      </c>
      <c r="V46" s="95">
        <v>787</v>
      </c>
      <c r="W46" s="95">
        <v>805</v>
      </c>
      <c r="X46" s="95">
        <v>810</v>
      </c>
      <c r="Y46" s="95">
        <v>818</v>
      </c>
      <c r="Z46" s="95">
        <v>852</v>
      </c>
      <c r="AA46" s="95">
        <v>875</v>
      </c>
      <c r="AB46" s="95">
        <v>888</v>
      </c>
      <c r="AC46" s="95">
        <v>896</v>
      </c>
      <c r="AD46" s="95">
        <v>919</v>
      </c>
      <c r="AE46" s="95">
        <v>932</v>
      </c>
      <c r="AF46" s="95">
        <v>765</v>
      </c>
      <c r="AG46" s="129">
        <f t="shared" si="1"/>
        <v>1.9575802631329076E-2</v>
      </c>
      <c r="AH46" s="131">
        <f t="shared" si="2"/>
        <v>950</v>
      </c>
      <c r="AI46" s="132">
        <f t="shared" si="16"/>
        <v>969</v>
      </c>
      <c r="AJ46" s="132">
        <f t="shared" si="16"/>
        <v>988</v>
      </c>
      <c r="AK46" s="132">
        <f t="shared" si="16"/>
        <v>1007</v>
      </c>
      <c r="AL46" s="132">
        <f t="shared" si="16"/>
        <v>1027</v>
      </c>
      <c r="AM46" s="132">
        <f t="shared" si="16"/>
        <v>1047</v>
      </c>
      <c r="AN46" s="132">
        <f t="shared" si="16"/>
        <v>1067</v>
      </c>
      <c r="AO46" s="132">
        <f t="shared" si="16"/>
        <v>1088</v>
      </c>
      <c r="AP46" s="132">
        <f t="shared" si="16"/>
        <v>1109</v>
      </c>
      <c r="AQ46" s="132">
        <f t="shared" si="16"/>
        <v>1131</v>
      </c>
      <c r="AR46" s="132">
        <f t="shared" si="16"/>
        <v>1153</v>
      </c>
      <c r="AS46" s="132">
        <f t="shared" si="16"/>
        <v>1176</v>
      </c>
      <c r="AT46" s="132">
        <f t="shared" si="16"/>
        <v>1199</v>
      </c>
      <c r="AU46" s="132">
        <f t="shared" si="16"/>
        <v>1222</v>
      </c>
      <c r="AV46" s="132">
        <f t="shared" si="16"/>
        <v>1246</v>
      </c>
      <c r="AW46" s="132">
        <f t="shared" si="16"/>
        <v>1270</v>
      </c>
      <c r="AX46" s="132">
        <f t="shared" si="16"/>
        <v>1295</v>
      </c>
      <c r="AY46" s="132">
        <f t="shared" si="16"/>
        <v>1320</v>
      </c>
      <c r="AZ46" s="132">
        <f t="shared" si="16"/>
        <v>1346</v>
      </c>
      <c r="BA46" s="132">
        <f t="shared" si="16"/>
        <v>1372</v>
      </c>
      <c r="BB46" s="132">
        <f t="shared" si="16"/>
        <v>1399</v>
      </c>
      <c r="BC46" s="132">
        <f t="shared" si="16"/>
        <v>1426</v>
      </c>
      <c r="BD46" s="132">
        <f t="shared" si="16"/>
        <v>1454</v>
      </c>
      <c r="BE46" s="132">
        <f t="shared" si="16"/>
        <v>1482</v>
      </c>
      <c r="BF46" s="132">
        <f t="shared" si="16"/>
        <v>1511</v>
      </c>
      <c r="BG46" s="132">
        <f t="shared" si="16"/>
        <v>1541</v>
      </c>
      <c r="BH46" s="132">
        <f t="shared" si="16"/>
        <v>1571</v>
      </c>
      <c r="BI46" s="132">
        <f t="shared" si="16"/>
        <v>1602</v>
      </c>
      <c r="BJ46" s="132">
        <f t="shared" si="16"/>
        <v>1633</v>
      </c>
      <c r="BK46" s="132">
        <f t="shared" si="16"/>
        <v>1665</v>
      </c>
      <c r="BL46" s="132">
        <f t="shared" si="16"/>
        <v>1698</v>
      </c>
      <c r="BN46" s="136">
        <f t="shared" si="4"/>
        <v>81</v>
      </c>
      <c r="BO46" s="136">
        <f t="shared" si="5"/>
        <v>133</v>
      </c>
      <c r="BP46" s="136">
        <f t="shared" si="6"/>
        <v>184</v>
      </c>
      <c r="BR46" s="135">
        <f t="shared" si="7"/>
        <v>204</v>
      </c>
      <c r="BS46" s="135">
        <f t="shared" si="7"/>
        <v>391</v>
      </c>
      <c r="BT46" s="135">
        <f t="shared" si="7"/>
        <v>577</v>
      </c>
    </row>
    <row r="47" spans="1:72" customFormat="1" ht="15" customHeight="1">
      <c r="A47" s="92" t="s">
        <v>228</v>
      </c>
      <c r="B47" s="89"/>
      <c r="C47" s="96" t="s">
        <v>229</v>
      </c>
      <c r="D47" s="94"/>
      <c r="E47" s="95">
        <v>682</v>
      </c>
      <c r="F47" s="95">
        <v>688</v>
      </c>
      <c r="G47" s="95">
        <v>698</v>
      </c>
      <c r="H47" s="95">
        <v>705</v>
      </c>
      <c r="I47" s="95">
        <v>712</v>
      </c>
      <c r="J47" s="95">
        <v>718</v>
      </c>
      <c r="K47" s="95">
        <v>731</v>
      </c>
      <c r="L47" s="95">
        <v>728</v>
      </c>
      <c r="M47" s="95">
        <v>725</v>
      </c>
      <c r="N47" s="95">
        <v>742</v>
      </c>
      <c r="O47" s="95">
        <v>731</v>
      </c>
      <c r="P47" s="95">
        <v>951</v>
      </c>
      <c r="Q47" s="95">
        <v>990</v>
      </c>
      <c r="R47" s="95">
        <v>988</v>
      </c>
      <c r="S47" s="95">
        <v>983</v>
      </c>
      <c r="T47" s="95">
        <v>977</v>
      </c>
      <c r="U47" s="95">
        <v>977</v>
      </c>
      <c r="V47" s="95">
        <v>958</v>
      </c>
      <c r="W47" s="95">
        <v>982</v>
      </c>
      <c r="X47" s="95">
        <v>1010</v>
      </c>
      <c r="Y47" s="95">
        <v>1021</v>
      </c>
      <c r="Z47" s="95">
        <v>1049</v>
      </c>
      <c r="AA47" s="95">
        <v>1075</v>
      </c>
      <c r="AB47" s="95">
        <v>1104</v>
      </c>
      <c r="AC47" s="95">
        <v>1114</v>
      </c>
      <c r="AD47" s="95">
        <v>1135</v>
      </c>
      <c r="AE47" s="95">
        <v>1167</v>
      </c>
      <c r="AF47" s="95">
        <v>929</v>
      </c>
      <c r="AG47" s="129">
        <f t="shared" si="1"/>
        <v>2.0874972685281268E-2</v>
      </c>
      <c r="AH47" s="131">
        <f t="shared" si="2"/>
        <v>1191</v>
      </c>
      <c r="AI47" s="132">
        <f t="shared" si="16"/>
        <v>1216</v>
      </c>
      <c r="AJ47" s="132">
        <f t="shared" si="16"/>
        <v>1241</v>
      </c>
      <c r="AK47" s="132">
        <f t="shared" si="16"/>
        <v>1267</v>
      </c>
      <c r="AL47" s="132">
        <f t="shared" si="16"/>
        <v>1293</v>
      </c>
      <c r="AM47" s="132">
        <f t="shared" si="16"/>
        <v>1320</v>
      </c>
      <c r="AN47" s="132">
        <f t="shared" si="16"/>
        <v>1348</v>
      </c>
      <c r="AO47" s="132">
        <f t="shared" si="16"/>
        <v>1376</v>
      </c>
      <c r="AP47" s="132">
        <f t="shared" si="16"/>
        <v>1405</v>
      </c>
      <c r="AQ47" s="132">
        <f t="shared" si="16"/>
        <v>1434</v>
      </c>
      <c r="AR47" s="132">
        <f t="shared" si="16"/>
        <v>1464</v>
      </c>
      <c r="AS47" s="132">
        <f t="shared" si="16"/>
        <v>1495</v>
      </c>
      <c r="AT47" s="132">
        <f t="shared" si="16"/>
        <v>1526</v>
      </c>
      <c r="AU47" s="132">
        <f t="shared" si="16"/>
        <v>1558</v>
      </c>
      <c r="AV47" s="132">
        <f t="shared" si="16"/>
        <v>1591</v>
      </c>
      <c r="AW47" s="132">
        <f t="shared" si="16"/>
        <v>1624</v>
      </c>
      <c r="AX47" s="132">
        <f t="shared" si="16"/>
        <v>1658</v>
      </c>
      <c r="AY47" s="132">
        <f t="shared" si="16"/>
        <v>1693</v>
      </c>
      <c r="AZ47" s="132">
        <f t="shared" si="16"/>
        <v>1728</v>
      </c>
      <c r="BA47" s="132">
        <f t="shared" si="16"/>
        <v>1764</v>
      </c>
      <c r="BB47" s="132">
        <f t="shared" si="16"/>
        <v>1801</v>
      </c>
      <c r="BC47" s="132">
        <f t="shared" si="16"/>
        <v>1839</v>
      </c>
      <c r="BD47" s="132">
        <f t="shared" si="16"/>
        <v>1877</v>
      </c>
      <c r="BE47" s="132">
        <f t="shared" si="16"/>
        <v>1916</v>
      </c>
      <c r="BF47" s="132">
        <f t="shared" si="16"/>
        <v>1956</v>
      </c>
      <c r="BG47" s="132">
        <f t="shared" si="16"/>
        <v>1997</v>
      </c>
      <c r="BH47" s="132">
        <f t="shared" si="16"/>
        <v>2039</v>
      </c>
      <c r="BI47" s="132">
        <f t="shared" si="16"/>
        <v>2082</v>
      </c>
      <c r="BJ47" s="132">
        <f t="shared" si="16"/>
        <v>2125</v>
      </c>
      <c r="BK47" s="132">
        <f t="shared" si="16"/>
        <v>2169</v>
      </c>
      <c r="BL47" s="132">
        <f t="shared" si="16"/>
        <v>2214</v>
      </c>
      <c r="BN47" s="136">
        <f t="shared" si="4"/>
        <v>102</v>
      </c>
      <c r="BO47" s="136">
        <f t="shared" si="5"/>
        <v>168</v>
      </c>
      <c r="BP47" s="136">
        <f t="shared" si="6"/>
        <v>234</v>
      </c>
      <c r="BR47" s="135">
        <f t="shared" si="7"/>
        <v>266</v>
      </c>
      <c r="BS47" s="135">
        <f t="shared" si="7"/>
        <v>509</v>
      </c>
      <c r="BT47" s="135">
        <f t="shared" si="7"/>
        <v>753</v>
      </c>
    </row>
    <row r="48" spans="1:72" customFormat="1" ht="15" customHeight="1">
      <c r="A48" s="92" t="s">
        <v>230</v>
      </c>
      <c r="B48" s="89"/>
      <c r="C48" s="96" t="s">
        <v>231</v>
      </c>
      <c r="D48" s="94"/>
      <c r="E48" s="95">
        <v>1064</v>
      </c>
      <c r="F48" s="95">
        <v>1070</v>
      </c>
      <c r="G48" s="95">
        <v>1086</v>
      </c>
      <c r="H48" s="95">
        <v>1103</v>
      </c>
      <c r="I48" s="95">
        <v>1118</v>
      </c>
      <c r="J48" s="95">
        <v>1140</v>
      </c>
      <c r="K48" s="95">
        <v>1153</v>
      </c>
      <c r="L48" s="95">
        <v>1137</v>
      </c>
      <c r="M48" s="95">
        <v>1138</v>
      </c>
      <c r="N48" s="95">
        <v>1263</v>
      </c>
      <c r="O48" s="95">
        <v>1255</v>
      </c>
      <c r="P48" s="95">
        <v>1261</v>
      </c>
      <c r="Q48" s="95">
        <v>1250</v>
      </c>
      <c r="R48" s="95">
        <v>1229</v>
      </c>
      <c r="S48" s="95">
        <v>1232</v>
      </c>
      <c r="T48" s="95">
        <v>1203</v>
      </c>
      <c r="U48" s="95">
        <v>1190</v>
      </c>
      <c r="V48" s="95">
        <v>1178</v>
      </c>
      <c r="W48" s="95">
        <v>1294</v>
      </c>
      <c r="X48" s="95">
        <v>1314</v>
      </c>
      <c r="Y48" s="95">
        <v>1329</v>
      </c>
      <c r="Z48" s="95">
        <v>1386</v>
      </c>
      <c r="AA48" s="95">
        <v>1427</v>
      </c>
      <c r="AB48" s="95">
        <v>1465</v>
      </c>
      <c r="AC48" s="95">
        <v>1484</v>
      </c>
      <c r="AD48" s="95">
        <v>1523</v>
      </c>
      <c r="AE48" s="95">
        <v>1604</v>
      </c>
      <c r="AF48" s="95">
        <v>1324</v>
      </c>
      <c r="AG48" s="129">
        <f t="shared" si="1"/>
        <v>1.5912394896679505E-2</v>
      </c>
      <c r="AH48" s="131">
        <f t="shared" si="2"/>
        <v>1630</v>
      </c>
      <c r="AI48" s="132">
        <f t="shared" si="16"/>
        <v>1656</v>
      </c>
      <c r="AJ48" s="132">
        <f t="shared" si="16"/>
        <v>1682</v>
      </c>
      <c r="AK48" s="132">
        <f t="shared" si="16"/>
        <v>1709</v>
      </c>
      <c r="AL48" s="132">
        <f t="shared" si="16"/>
        <v>1736</v>
      </c>
      <c r="AM48" s="132">
        <f t="shared" si="16"/>
        <v>1764</v>
      </c>
      <c r="AN48" s="132">
        <f t="shared" si="16"/>
        <v>1792</v>
      </c>
      <c r="AO48" s="132">
        <f t="shared" si="16"/>
        <v>1821</v>
      </c>
      <c r="AP48" s="132">
        <f t="shared" si="16"/>
        <v>1850</v>
      </c>
      <c r="AQ48" s="132">
        <f t="shared" si="16"/>
        <v>1879</v>
      </c>
      <c r="AR48" s="132">
        <f t="shared" si="16"/>
        <v>1909</v>
      </c>
      <c r="AS48" s="132">
        <f t="shared" si="16"/>
        <v>1939</v>
      </c>
      <c r="AT48" s="132">
        <f t="shared" si="16"/>
        <v>1970</v>
      </c>
      <c r="AU48" s="132">
        <f t="shared" si="16"/>
        <v>2001</v>
      </c>
      <c r="AV48" s="132">
        <f t="shared" si="16"/>
        <v>2033</v>
      </c>
      <c r="AW48" s="132">
        <f t="shared" si="16"/>
        <v>2065</v>
      </c>
      <c r="AX48" s="132">
        <f t="shared" si="16"/>
        <v>2098</v>
      </c>
      <c r="AY48" s="132">
        <f t="shared" si="16"/>
        <v>2131</v>
      </c>
      <c r="AZ48" s="132">
        <f t="shared" si="16"/>
        <v>2165</v>
      </c>
      <c r="BA48" s="132">
        <f t="shared" si="16"/>
        <v>2199</v>
      </c>
      <c r="BB48" s="132">
        <f t="shared" si="16"/>
        <v>2234</v>
      </c>
      <c r="BC48" s="132">
        <f t="shared" si="16"/>
        <v>2270</v>
      </c>
      <c r="BD48" s="132">
        <f t="shared" si="16"/>
        <v>2306</v>
      </c>
      <c r="BE48" s="132">
        <f t="shared" si="16"/>
        <v>2343</v>
      </c>
      <c r="BF48" s="132">
        <f t="shared" si="16"/>
        <v>2380</v>
      </c>
      <c r="BG48" s="132">
        <f t="shared" si="16"/>
        <v>2418</v>
      </c>
      <c r="BH48" s="132">
        <f t="shared" si="16"/>
        <v>2456</v>
      </c>
      <c r="BI48" s="132">
        <f t="shared" si="16"/>
        <v>2495</v>
      </c>
      <c r="BJ48" s="132">
        <f t="shared" si="16"/>
        <v>2535</v>
      </c>
      <c r="BK48" s="132">
        <f t="shared" si="16"/>
        <v>2575</v>
      </c>
      <c r="BL48" s="132">
        <f t="shared" si="16"/>
        <v>2616</v>
      </c>
      <c r="BN48" s="136">
        <f t="shared" si="4"/>
        <v>134</v>
      </c>
      <c r="BO48" s="136">
        <f t="shared" si="5"/>
        <v>220</v>
      </c>
      <c r="BP48" s="136">
        <f t="shared" si="6"/>
        <v>305</v>
      </c>
      <c r="BR48" s="135">
        <f t="shared" si="7"/>
        <v>314</v>
      </c>
      <c r="BS48" s="135">
        <f t="shared" si="7"/>
        <v>602</v>
      </c>
      <c r="BT48" s="135">
        <f t="shared" si="7"/>
        <v>889</v>
      </c>
    </row>
    <row r="49" spans="1:72" s="88" customFormat="1" ht="22.5" customHeight="1">
      <c r="A49" s="88" t="s">
        <v>232</v>
      </c>
      <c r="B49" s="89" t="s">
        <v>233</v>
      </c>
      <c r="C49" s="89"/>
      <c r="D49" s="90"/>
      <c r="E49" s="91">
        <v>23001</v>
      </c>
      <c r="F49" s="91">
        <v>23433</v>
      </c>
      <c r="G49" s="91">
        <v>23775</v>
      </c>
      <c r="H49" s="91">
        <v>24138</v>
      </c>
      <c r="I49" s="91">
        <v>24387</v>
      </c>
      <c r="J49" s="91">
        <v>24796</v>
      </c>
      <c r="K49" s="91">
        <v>25115</v>
      </c>
      <c r="L49" s="91">
        <v>25037</v>
      </c>
      <c r="M49" s="91">
        <v>25356</v>
      </c>
      <c r="N49" s="91">
        <v>26200</v>
      </c>
      <c r="O49" s="91">
        <v>27195</v>
      </c>
      <c r="P49" s="91">
        <v>28102</v>
      </c>
      <c r="Q49" s="91">
        <v>28234</v>
      </c>
      <c r="R49" s="91">
        <v>28482</v>
      </c>
      <c r="S49" s="91">
        <v>29269</v>
      </c>
      <c r="T49" s="91">
        <v>28799</v>
      </c>
      <c r="U49" s="91">
        <v>28477</v>
      </c>
      <c r="V49" s="91">
        <v>28560</v>
      </c>
      <c r="W49" s="91">
        <v>28946</v>
      </c>
      <c r="X49" s="91">
        <v>29182</v>
      </c>
      <c r="Y49" s="91">
        <v>29682</v>
      </c>
      <c r="Z49" s="91">
        <v>30934</v>
      </c>
      <c r="AA49" s="91">
        <v>31725</v>
      </c>
      <c r="AB49" s="91">
        <v>32796</v>
      </c>
      <c r="AC49" s="91">
        <v>33446</v>
      </c>
      <c r="AD49" s="91">
        <v>34757</v>
      </c>
      <c r="AE49" s="91">
        <v>35514</v>
      </c>
      <c r="AF49" s="91">
        <v>29102</v>
      </c>
      <c r="AG49" s="129">
        <f t="shared" si="1"/>
        <v>1.6847627576545454E-2</v>
      </c>
      <c r="AH49" s="131">
        <f t="shared" si="2"/>
        <v>36112</v>
      </c>
      <c r="AI49" s="132">
        <f t="shared" si="16"/>
        <v>36720</v>
      </c>
      <c r="AJ49" s="132">
        <f t="shared" si="16"/>
        <v>37339</v>
      </c>
      <c r="AK49" s="132">
        <f t="shared" si="16"/>
        <v>37968</v>
      </c>
      <c r="AL49" s="132">
        <f t="shared" si="16"/>
        <v>38608</v>
      </c>
      <c r="AM49" s="132">
        <f t="shared" si="16"/>
        <v>39258</v>
      </c>
      <c r="AN49" s="132">
        <f t="shared" si="16"/>
        <v>39919</v>
      </c>
      <c r="AO49" s="132">
        <f t="shared" si="16"/>
        <v>40592</v>
      </c>
      <c r="AP49" s="132">
        <f t="shared" si="16"/>
        <v>41276</v>
      </c>
      <c r="AQ49" s="132">
        <f t="shared" si="16"/>
        <v>41971</v>
      </c>
      <c r="AR49" s="132">
        <f t="shared" si="16"/>
        <v>42678</v>
      </c>
      <c r="AS49" s="132">
        <f t="shared" si="16"/>
        <v>43397</v>
      </c>
      <c r="AT49" s="132">
        <f t="shared" si="16"/>
        <v>44128</v>
      </c>
      <c r="AU49" s="132">
        <f t="shared" si="16"/>
        <v>44871</v>
      </c>
      <c r="AV49" s="132">
        <f t="shared" si="16"/>
        <v>45627</v>
      </c>
      <c r="AW49" s="132">
        <f t="shared" si="16"/>
        <v>46396</v>
      </c>
      <c r="AX49" s="132">
        <f t="shared" si="16"/>
        <v>47178</v>
      </c>
      <c r="AY49" s="132">
        <f t="shared" si="16"/>
        <v>47973</v>
      </c>
      <c r="AZ49" s="132">
        <f t="shared" si="16"/>
        <v>48781</v>
      </c>
      <c r="BA49" s="132">
        <f t="shared" si="16"/>
        <v>49603</v>
      </c>
      <c r="BB49" s="132">
        <f t="shared" si="16"/>
        <v>50439</v>
      </c>
      <c r="BC49" s="132">
        <f t="shared" si="16"/>
        <v>51289</v>
      </c>
      <c r="BD49" s="132">
        <f t="shared" si="16"/>
        <v>52153</v>
      </c>
      <c r="BE49" s="132">
        <f t="shared" si="16"/>
        <v>53032</v>
      </c>
      <c r="BF49" s="132">
        <f t="shared" si="16"/>
        <v>53925</v>
      </c>
      <c r="BG49" s="132">
        <f t="shared" si="16"/>
        <v>54834</v>
      </c>
      <c r="BH49" s="132">
        <f t="shared" si="16"/>
        <v>55758</v>
      </c>
      <c r="BI49" s="132">
        <f t="shared" si="16"/>
        <v>56697</v>
      </c>
      <c r="BJ49" s="132">
        <f t="shared" si="16"/>
        <v>57652</v>
      </c>
      <c r="BK49" s="132">
        <f t="shared" si="16"/>
        <v>58623</v>
      </c>
      <c r="BL49" s="132">
        <f t="shared" si="16"/>
        <v>59611</v>
      </c>
      <c r="BN49" s="136">
        <f t="shared" si="4"/>
        <v>2987</v>
      </c>
      <c r="BO49" s="136">
        <f t="shared" si="5"/>
        <v>4908</v>
      </c>
      <c r="BP49" s="136">
        <f t="shared" si="6"/>
        <v>6828</v>
      </c>
      <c r="BR49" s="135">
        <f t="shared" si="7"/>
        <v>7153</v>
      </c>
      <c r="BS49" s="135">
        <f t="shared" si="7"/>
        <v>13711</v>
      </c>
      <c r="BT49" s="135">
        <f t="shared" si="7"/>
        <v>20268</v>
      </c>
    </row>
    <row r="50" spans="1:72" customFormat="1" ht="15" customHeight="1">
      <c r="A50" s="92" t="s">
        <v>234</v>
      </c>
      <c r="B50" s="89"/>
      <c r="C50" s="93" t="s">
        <v>235</v>
      </c>
      <c r="D50" s="94"/>
      <c r="E50" s="95">
        <v>1841</v>
      </c>
      <c r="F50" s="95">
        <v>1893</v>
      </c>
      <c r="G50" s="95">
        <v>1922</v>
      </c>
      <c r="H50" s="95">
        <v>1974</v>
      </c>
      <c r="I50" s="95">
        <v>1988</v>
      </c>
      <c r="J50" s="95">
        <v>2016</v>
      </c>
      <c r="K50" s="95">
        <v>2061</v>
      </c>
      <c r="L50" s="95">
        <v>2018</v>
      </c>
      <c r="M50" s="95">
        <v>2043</v>
      </c>
      <c r="N50" s="95">
        <v>2136</v>
      </c>
      <c r="O50" s="95">
        <v>2393</v>
      </c>
      <c r="P50" s="95">
        <v>2476</v>
      </c>
      <c r="Q50" s="95">
        <v>2477</v>
      </c>
      <c r="R50" s="95">
        <v>2535</v>
      </c>
      <c r="S50" s="95">
        <v>2511</v>
      </c>
      <c r="T50" s="95">
        <v>2529</v>
      </c>
      <c r="U50" s="95">
        <v>2498</v>
      </c>
      <c r="V50" s="95">
        <v>2484</v>
      </c>
      <c r="W50" s="95">
        <v>2480</v>
      </c>
      <c r="X50" s="95">
        <v>2450</v>
      </c>
      <c r="Y50" s="95">
        <v>2498</v>
      </c>
      <c r="Z50" s="95">
        <v>2603</v>
      </c>
      <c r="AA50" s="95">
        <v>2669</v>
      </c>
      <c r="AB50" s="95">
        <v>2762</v>
      </c>
      <c r="AC50" s="95">
        <v>2809</v>
      </c>
      <c r="AD50" s="95">
        <v>2915</v>
      </c>
      <c r="AE50" s="95">
        <v>2954</v>
      </c>
      <c r="AF50" s="95">
        <v>2456</v>
      </c>
      <c r="AG50" s="129">
        <f t="shared" si="1"/>
        <v>1.835297086749188E-2</v>
      </c>
      <c r="AH50" s="131">
        <f t="shared" si="2"/>
        <v>3008</v>
      </c>
      <c r="AI50" s="132">
        <f t="shared" si="16"/>
        <v>3063</v>
      </c>
      <c r="AJ50" s="132">
        <f t="shared" si="16"/>
        <v>3119</v>
      </c>
      <c r="AK50" s="132">
        <f t="shared" si="16"/>
        <v>3176</v>
      </c>
      <c r="AL50" s="132">
        <f t="shared" si="16"/>
        <v>3234</v>
      </c>
      <c r="AM50" s="132">
        <f t="shared" si="16"/>
        <v>3293</v>
      </c>
      <c r="AN50" s="132">
        <f t="shared" si="16"/>
        <v>3353</v>
      </c>
      <c r="AO50" s="132">
        <f t="shared" si="16"/>
        <v>3415</v>
      </c>
      <c r="AP50" s="132">
        <f t="shared" si="16"/>
        <v>3478</v>
      </c>
      <c r="AQ50" s="132">
        <f t="shared" si="16"/>
        <v>3542</v>
      </c>
      <c r="AR50" s="132">
        <f t="shared" si="16"/>
        <v>3607</v>
      </c>
      <c r="AS50" s="132">
        <f t="shared" si="16"/>
        <v>3673</v>
      </c>
      <c r="AT50" s="132">
        <f t="shared" si="16"/>
        <v>3740</v>
      </c>
      <c r="AU50" s="132">
        <f t="shared" si="16"/>
        <v>3809</v>
      </c>
      <c r="AV50" s="132">
        <f t="shared" si="16"/>
        <v>3879</v>
      </c>
      <c r="AW50" s="132">
        <f t="shared" si="16"/>
        <v>3950</v>
      </c>
      <c r="AX50" s="132">
        <f t="shared" si="16"/>
        <v>4022</v>
      </c>
      <c r="AY50" s="132">
        <f t="shared" si="16"/>
        <v>4096</v>
      </c>
      <c r="AZ50" s="132">
        <f t="shared" si="16"/>
        <v>4171</v>
      </c>
      <c r="BA50" s="132">
        <f t="shared" si="16"/>
        <v>4248</v>
      </c>
      <c r="BB50" s="132">
        <f t="shared" si="16"/>
        <v>4326</v>
      </c>
      <c r="BC50" s="132">
        <f t="shared" si="16"/>
        <v>4405</v>
      </c>
      <c r="BD50" s="132">
        <f t="shared" si="16"/>
        <v>4486</v>
      </c>
      <c r="BE50" s="132">
        <f t="shared" si="16"/>
        <v>4568</v>
      </c>
      <c r="BF50" s="132">
        <f t="shared" si="16"/>
        <v>4652</v>
      </c>
      <c r="BG50" s="132">
        <f t="shared" si="16"/>
        <v>4737</v>
      </c>
      <c r="BH50" s="132">
        <f t="shared" si="16"/>
        <v>4824</v>
      </c>
      <c r="BI50" s="132">
        <f t="shared" si="16"/>
        <v>4913</v>
      </c>
      <c r="BJ50" s="132">
        <f t="shared" si="16"/>
        <v>5003</v>
      </c>
      <c r="BK50" s="132">
        <f t="shared" si="16"/>
        <v>5095</v>
      </c>
      <c r="BL50" s="132">
        <f t="shared" si="16"/>
        <v>5189</v>
      </c>
      <c r="BN50" s="136">
        <f t="shared" si="4"/>
        <v>252</v>
      </c>
      <c r="BO50" s="136">
        <f t="shared" si="5"/>
        <v>415</v>
      </c>
      <c r="BP50" s="136">
        <f t="shared" si="6"/>
        <v>577</v>
      </c>
      <c r="BR50" s="135">
        <f t="shared" si="7"/>
        <v>623</v>
      </c>
      <c r="BS50" s="135">
        <f t="shared" si="7"/>
        <v>1193</v>
      </c>
      <c r="BT50" s="135">
        <f t="shared" si="7"/>
        <v>1764</v>
      </c>
    </row>
    <row r="51" spans="1:72" customFormat="1" ht="15" customHeight="1">
      <c r="A51" s="92" t="s">
        <v>236</v>
      </c>
      <c r="B51" s="89"/>
      <c r="C51" s="93" t="s">
        <v>237</v>
      </c>
      <c r="D51" s="94"/>
      <c r="E51" s="95">
        <v>895</v>
      </c>
      <c r="F51" s="95">
        <v>904</v>
      </c>
      <c r="G51" s="95">
        <v>913</v>
      </c>
      <c r="H51" s="95">
        <v>924</v>
      </c>
      <c r="I51" s="95">
        <v>931</v>
      </c>
      <c r="J51" s="95">
        <v>943</v>
      </c>
      <c r="K51" s="95">
        <v>965</v>
      </c>
      <c r="L51" s="95">
        <v>963</v>
      </c>
      <c r="M51" s="95">
        <v>973</v>
      </c>
      <c r="N51" s="95">
        <v>1000</v>
      </c>
      <c r="O51" s="95">
        <v>1003</v>
      </c>
      <c r="P51" s="95">
        <v>1010</v>
      </c>
      <c r="Q51" s="95">
        <v>1011</v>
      </c>
      <c r="R51" s="95">
        <v>999</v>
      </c>
      <c r="S51" s="95">
        <v>1021</v>
      </c>
      <c r="T51" s="95">
        <v>1002</v>
      </c>
      <c r="U51" s="95">
        <v>996</v>
      </c>
      <c r="V51" s="95">
        <v>998</v>
      </c>
      <c r="W51" s="95">
        <v>1028</v>
      </c>
      <c r="X51" s="95">
        <v>1064</v>
      </c>
      <c r="Y51" s="95">
        <v>1088</v>
      </c>
      <c r="Z51" s="95">
        <v>1152</v>
      </c>
      <c r="AA51" s="95">
        <v>1177</v>
      </c>
      <c r="AB51" s="95">
        <v>1220</v>
      </c>
      <c r="AC51" s="95">
        <v>1305</v>
      </c>
      <c r="AD51" s="95">
        <v>1371</v>
      </c>
      <c r="AE51" s="95">
        <v>1447</v>
      </c>
      <c r="AF51" s="95">
        <v>1191</v>
      </c>
      <c r="AG51" s="129">
        <f t="shared" si="1"/>
        <v>1.8649618240083266E-2</v>
      </c>
      <c r="AH51" s="131">
        <f t="shared" si="2"/>
        <v>1474</v>
      </c>
      <c r="AI51" s="132">
        <f t="shared" si="16"/>
        <v>1501</v>
      </c>
      <c r="AJ51" s="132">
        <f t="shared" si="16"/>
        <v>1529</v>
      </c>
      <c r="AK51" s="132">
        <f t="shared" si="16"/>
        <v>1558</v>
      </c>
      <c r="AL51" s="132">
        <f t="shared" si="16"/>
        <v>1587</v>
      </c>
      <c r="AM51" s="132">
        <f t="shared" si="16"/>
        <v>1617</v>
      </c>
      <c r="AN51" s="132">
        <f t="shared" si="16"/>
        <v>1647</v>
      </c>
      <c r="AO51" s="132">
        <f t="shared" si="16"/>
        <v>1678</v>
      </c>
      <c r="AP51" s="132">
        <f t="shared" si="16"/>
        <v>1709</v>
      </c>
      <c r="AQ51" s="132">
        <f t="shared" si="16"/>
        <v>1741</v>
      </c>
      <c r="AR51" s="132">
        <f t="shared" si="16"/>
        <v>1773</v>
      </c>
      <c r="AS51" s="132">
        <f t="shared" si="16"/>
        <v>1806</v>
      </c>
      <c r="AT51" s="132">
        <f t="shared" si="16"/>
        <v>1840</v>
      </c>
      <c r="AU51" s="132">
        <f t="shared" si="16"/>
        <v>1874</v>
      </c>
      <c r="AV51" s="132">
        <f t="shared" si="16"/>
        <v>1909</v>
      </c>
      <c r="AW51" s="132">
        <f t="shared" si="16"/>
        <v>1945</v>
      </c>
      <c r="AX51" s="132">
        <f t="shared" si="16"/>
        <v>1981</v>
      </c>
      <c r="AY51" s="132">
        <f t="shared" si="16"/>
        <v>2018</v>
      </c>
      <c r="AZ51" s="132">
        <f t="shared" si="16"/>
        <v>2056</v>
      </c>
      <c r="BA51" s="132">
        <f t="shared" si="16"/>
        <v>2094</v>
      </c>
      <c r="BB51" s="132">
        <f t="shared" si="16"/>
        <v>2133</v>
      </c>
      <c r="BC51" s="132">
        <f t="shared" si="16"/>
        <v>2173</v>
      </c>
      <c r="BD51" s="132">
        <f t="shared" si="16"/>
        <v>2214</v>
      </c>
      <c r="BE51" s="132">
        <f t="shared" si="16"/>
        <v>2255</v>
      </c>
      <c r="BF51" s="132">
        <f t="shared" si="16"/>
        <v>2297</v>
      </c>
      <c r="BG51" s="132">
        <f t="shared" si="16"/>
        <v>2340</v>
      </c>
      <c r="BH51" s="132">
        <f t="shared" si="16"/>
        <v>2384</v>
      </c>
      <c r="BI51" s="132">
        <f t="shared" si="16"/>
        <v>2428</v>
      </c>
      <c r="BJ51" s="132">
        <f t="shared" si="16"/>
        <v>2473</v>
      </c>
      <c r="BK51" s="132">
        <f t="shared" si="16"/>
        <v>2519</v>
      </c>
      <c r="BL51" s="132">
        <f t="shared" si="16"/>
        <v>2566</v>
      </c>
      <c r="BN51" s="136">
        <f t="shared" si="4"/>
        <v>124</v>
      </c>
      <c r="BO51" s="136">
        <f t="shared" si="5"/>
        <v>204</v>
      </c>
      <c r="BP51" s="136">
        <f t="shared" si="6"/>
        <v>284</v>
      </c>
      <c r="BR51" s="135">
        <f t="shared" si="7"/>
        <v>308</v>
      </c>
      <c r="BS51" s="135">
        <f t="shared" si="7"/>
        <v>590</v>
      </c>
      <c r="BT51" s="135">
        <f t="shared" si="7"/>
        <v>872</v>
      </c>
    </row>
    <row r="52" spans="1:72" customFormat="1" ht="15" customHeight="1">
      <c r="A52" s="92" t="s">
        <v>238</v>
      </c>
      <c r="B52" s="89"/>
      <c r="C52" s="93" t="s">
        <v>239</v>
      </c>
      <c r="D52" s="94"/>
      <c r="E52" s="95">
        <v>721</v>
      </c>
      <c r="F52" s="95">
        <v>731</v>
      </c>
      <c r="G52" s="95">
        <v>741</v>
      </c>
      <c r="H52" s="95">
        <v>753</v>
      </c>
      <c r="I52" s="95">
        <v>762</v>
      </c>
      <c r="J52" s="95">
        <v>774</v>
      </c>
      <c r="K52" s="95">
        <v>785</v>
      </c>
      <c r="L52" s="95">
        <v>784</v>
      </c>
      <c r="M52" s="95">
        <v>789</v>
      </c>
      <c r="N52" s="95">
        <v>819</v>
      </c>
      <c r="O52" s="95">
        <v>825</v>
      </c>
      <c r="P52" s="95">
        <v>838</v>
      </c>
      <c r="Q52" s="95">
        <v>843</v>
      </c>
      <c r="R52" s="95">
        <v>854</v>
      </c>
      <c r="S52" s="95">
        <v>859</v>
      </c>
      <c r="T52" s="95">
        <v>855</v>
      </c>
      <c r="U52" s="95">
        <v>848</v>
      </c>
      <c r="V52" s="95">
        <v>850</v>
      </c>
      <c r="W52" s="95">
        <v>864</v>
      </c>
      <c r="X52" s="95">
        <v>882</v>
      </c>
      <c r="Y52" s="95">
        <v>890</v>
      </c>
      <c r="Z52" s="95">
        <v>934</v>
      </c>
      <c r="AA52" s="95">
        <v>968</v>
      </c>
      <c r="AB52" s="95">
        <v>1002</v>
      </c>
      <c r="AC52" s="95">
        <v>1009</v>
      </c>
      <c r="AD52" s="95">
        <v>1055</v>
      </c>
      <c r="AE52" s="95">
        <v>1088</v>
      </c>
      <c r="AF52" s="95">
        <v>886</v>
      </c>
      <c r="AG52" s="129">
        <f t="shared" si="1"/>
        <v>1.5951163306864302E-2</v>
      </c>
      <c r="AH52" s="131">
        <f t="shared" si="2"/>
        <v>1105</v>
      </c>
      <c r="AI52" s="132">
        <f t="shared" si="16"/>
        <v>1123</v>
      </c>
      <c r="AJ52" s="132">
        <f t="shared" si="16"/>
        <v>1141</v>
      </c>
      <c r="AK52" s="132">
        <f t="shared" si="16"/>
        <v>1159</v>
      </c>
      <c r="AL52" s="132">
        <f t="shared" si="16"/>
        <v>1177</v>
      </c>
      <c r="AM52" s="132">
        <f t="shared" si="16"/>
        <v>1196</v>
      </c>
      <c r="AN52" s="132">
        <f t="shared" si="16"/>
        <v>1215</v>
      </c>
      <c r="AO52" s="132">
        <f t="shared" si="16"/>
        <v>1234</v>
      </c>
      <c r="AP52" s="132">
        <f t="shared" si="16"/>
        <v>1254</v>
      </c>
      <c r="AQ52" s="132">
        <f t="shared" si="16"/>
        <v>1274</v>
      </c>
      <c r="AR52" s="132">
        <f t="shared" si="16"/>
        <v>1294</v>
      </c>
      <c r="AS52" s="132">
        <f t="shared" si="16"/>
        <v>1315</v>
      </c>
      <c r="AT52" s="132">
        <f t="shared" si="16"/>
        <v>1336</v>
      </c>
      <c r="AU52" s="132">
        <f t="shared" si="16"/>
        <v>1357</v>
      </c>
      <c r="AV52" s="132">
        <f t="shared" si="16"/>
        <v>1379</v>
      </c>
      <c r="AW52" s="132">
        <f t="shared" si="16"/>
        <v>1401</v>
      </c>
      <c r="AX52" s="132">
        <f t="shared" ref="AX52:BL52" si="17">ROUND(AW52*(1+$AG52),0)</f>
        <v>1423</v>
      </c>
      <c r="AY52" s="132">
        <f t="shared" si="17"/>
        <v>1446</v>
      </c>
      <c r="AZ52" s="132">
        <f t="shared" si="17"/>
        <v>1469</v>
      </c>
      <c r="BA52" s="132">
        <f t="shared" si="17"/>
        <v>1492</v>
      </c>
      <c r="BB52" s="132">
        <f t="shared" si="17"/>
        <v>1516</v>
      </c>
      <c r="BC52" s="132">
        <f t="shared" si="17"/>
        <v>1540</v>
      </c>
      <c r="BD52" s="132">
        <f t="shared" si="17"/>
        <v>1565</v>
      </c>
      <c r="BE52" s="132">
        <f t="shared" si="17"/>
        <v>1590</v>
      </c>
      <c r="BF52" s="132">
        <f t="shared" si="17"/>
        <v>1615</v>
      </c>
      <c r="BG52" s="132">
        <f t="shared" si="17"/>
        <v>1641</v>
      </c>
      <c r="BH52" s="132">
        <f t="shared" si="17"/>
        <v>1667</v>
      </c>
      <c r="BI52" s="132">
        <f t="shared" si="17"/>
        <v>1694</v>
      </c>
      <c r="BJ52" s="132">
        <f t="shared" si="17"/>
        <v>1721</v>
      </c>
      <c r="BK52" s="132">
        <f t="shared" si="17"/>
        <v>1748</v>
      </c>
      <c r="BL52" s="132">
        <f t="shared" si="17"/>
        <v>1776</v>
      </c>
      <c r="BN52" s="136">
        <f t="shared" si="4"/>
        <v>91</v>
      </c>
      <c r="BO52" s="136">
        <f t="shared" si="5"/>
        <v>149</v>
      </c>
      <c r="BP52" s="136">
        <f t="shared" si="6"/>
        <v>207</v>
      </c>
      <c r="BR52" s="135">
        <f t="shared" si="7"/>
        <v>213</v>
      </c>
      <c r="BS52" s="135">
        <f t="shared" si="7"/>
        <v>408</v>
      </c>
      <c r="BT52" s="135">
        <f t="shared" si="7"/>
        <v>604</v>
      </c>
    </row>
    <row r="53" spans="1:72" customFormat="1" ht="15" customHeight="1">
      <c r="A53" s="92" t="s">
        <v>240</v>
      </c>
      <c r="B53" s="89"/>
      <c r="C53" s="93" t="s">
        <v>241</v>
      </c>
      <c r="D53" s="94"/>
      <c r="E53" s="95">
        <v>788</v>
      </c>
      <c r="F53" s="95">
        <v>804</v>
      </c>
      <c r="G53" s="95">
        <v>813</v>
      </c>
      <c r="H53" s="95">
        <v>829</v>
      </c>
      <c r="I53" s="95">
        <v>835</v>
      </c>
      <c r="J53" s="95">
        <v>831</v>
      </c>
      <c r="K53" s="95">
        <v>857</v>
      </c>
      <c r="L53" s="95">
        <v>859</v>
      </c>
      <c r="M53" s="95">
        <v>856</v>
      </c>
      <c r="N53" s="95">
        <v>976</v>
      </c>
      <c r="O53" s="95">
        <v>1021</v>
      </c>
      <c r="P53" s="95">
        <v>1037</v>
      </c>
      <c r="Q53" s="95">
        <v>1057</v>
      </c>
      <c r="R53" s="95">
        <v>1067</v>
      </c>
      <c r="S53" s="95">
        <v>1090</v>
      </c>
      <c r="T53" s="95">
        <v>1090</v>
      </c>
      <c r="U53" s="95">
        <v>1076</v>
      </c>
      <c r="V53" s="95">
        <v>1066</v>
      </c>
      <c r="W53" s="95">
        <v>1073</v>
      </c>
      <c r="X53" s="95">
        <v>1070</v>
      </c>
      <c r="Y53" s="95">
        <v>1089</v>
      </c>
      <c r="Z53" s="95">
        <v>1139</v>
      </c>
      <c r="AA53" s="95">
        <v>1170</v>
      </c>
      <c r="AB53" s="95">
        <v>1207</v>
      </c>
      <c r="AC53" s="95">
        <v>1224</v>
      </c>
      <c r="AD53" s="95">
        <v>1280</v>
      </c>
      <c r="AE53" s="95">
        <v>1287</v>
      </c>
      <c r="AF53" s="95">
        <v>1077</v>
      </c>
      <c r="AG53" s="129">
        <f t="shared" si="1"/>
        <v>1.9047247715525462E-2</v>
      </c>
      <c r="AH53" s="131">
        <f t="shared" si="2"/>
        <v>1312</v>
      </c>
      <c r="AI53" s="132">
        <f t="shared" ref="AI53:BL61" si="18">ROUND(AH53*(1+$AG53),0)</f>
        <v>1337</v>
      </c>
      <c r="AJ53" s="132">
        <f t="shared" si="18"/>
        <v>1362</v>
      </c>
      <c r="AK53" s="132">
        <f t="shared" si="18"/>
        <v>1388</v>
      </c>
      <c r="AL53" s="132">
        <f t="shared" si="18"/>
        <v>1414</v>
      </c>
      <c r="AM53" s="132">
        <f t="shared" si="18"/>
        <v>1441</v>
      </c>
      <c r="AN53" s="132">
        <f t="shared" si="18"/>
        <v>1468</v>
      </c>
      <c r="AO53" s="132">
        <f t="shared" si="18"/>
        <v>1496</v>
      </c>
      <c r="AP53" s="132">
        <f t="shared" si="18"/>
        <v>1524</v>
      </c>
      <c r="AQ53" s="132">
        <f t="shared" si="18"/>
        <v>1553</v>
      </c>
      <c r="AR53" s="132">
        <f t="shared" si="18"/>
        <v>1583</v>
      </c>
      <c r="AS53" s="132">
        <f t="shared" si="18"/>
        <v>1613</v>
      </c>
      <c r="AT53" s="132">
        <f t="shared" si="18"/>
        <v>1644</v>
      </c>
      <c r="AU53" s="132">
        <f t="shared" si="18"/>
        <v>1675</v>
      </c>
      <c r="AV53" s="132">
        <f t="shared" si="18"/>
        <v>1707</v>
      </c>
      <c r="AW53" s="132">
        <f t="shared" si="18"/>
        <v>1740</v>
      </c>
      <c r="AX53" s="132">
        <f t="shared" si="18"/>
        <v>1773</v>
      </c>
      <c r="AY53" s="132">
        <f t="shared" si="18"/>
        <v>1807</v>
      </c>
      <c r="AZ53" s="132">
        <f t="shared" si="18"/>
        <v>1841</v>
      </c>
      <c r="BA53" s="132">
        <f t="shared" si="18"/>
        <v>1876</v>
      </c>
      <c r="BB53" s="132">
        <f t="shared" si="18"/>
        <v>1912</v>
      </c>
      <c r="BC53" s="132">
        <f t="shared" si="18"/>
        <v>1948</v>
      </c>
      <c r="BD53" s="132">
        <f t="shared" si="18"/>
        <v>1985</v>
      </c>
      <c r="BE53" s="132">
        <f t="shared" si="18"/>
        <v>2023</v>
      </c>
      <c r="BF53" s="132">
        <f t="shared" si="18"/>
        <v>2062</v>
      </c>
      <c r="BG53" s="132">
        <f t="shared" si="18"/>
        <v>2101</v>
      </c>
      <c r="BH53" s="132">
        <f t="shared" si="18"/>
        <v>2141</v>
      </c>
      <c r="BI53" s="132">
        <f t="shared" si="18"/>
        <v>2182</v>
      </c>
      <c r="BJ53" s="132">
        <f t="shared" si="18"/>
        <v>2224</v>
      </c>
      <c r="BK53" s="132">
        <f t="shared" si="18"/>
        <v>2266</v>
      </c>
      <c r="BL53" s="132">
        <f t="shared" si="18"/>
        <v>2309</v>
      </c>
      <c r="BN53" s="136">
        <f t="shared" si="4"/>
        <v>111</v>
      </c>
      <c r="BO53" s="136">
        <f t="shared" si="5"/>
        <v>182</v>
      </c>
      <c r="BP53" s="136">
        <f t="shared" si="6"/>
        <v>253</v>
      </c>
      <c r="BR53" s="135">
        <f t="shared" si="7"/>
        <v>277</v>
      </c>
      <c r="BS53" s="135">
        <f t="shared" si="7"/>
        <v>531</v>
      </c>
      <c r="BT53" s="135">
        <f t="shared" si="7"/>
        <v>785</v>
      </c>
    </row>
    <row r="54" spans="1:72" customFormat="1" ht="15" customHeight="1">
      <c r="A54" s="92" t="s">
        <v>242</v>
      </c>
      <c r="B54" s="89"/>
      <c r="C54" s="93" t="s">
        <v>243</v>
      </c>
      <c r="D54" s="94"/>
      <c r="E54" s="95">
        <v>3585</v>
      </c>
      <c r="F54" s="95">
        <v>3694</v>
      </c>
      <c r="G54" s="95">
        <v>3757</v>
      </c>
      <c r="H54" s="95">
        <v>3847</v>
      </c>
      <c r="I54" s="95">
        <v>3892</v>
      </c>
      <c r="J54" s="95">
        <v>3979</v>
      </c>
      <c r="K54" s="95">
        <v>3989</v>
      </c>
      <c r="L54" s="95">
        <v>3961</v>
      </c>
      <c r="M54" s="95">
        <v>4024</v>
      </c>
      <c r="N54" s="95">
        <v>4187</v>
      </c>
      <c r="O54" s="95">
        <v>4275</v>
      </c>
      <c r="P54" s="95">
        <v>4632</v>
      </c>
      <c r="Q54" s="95">
        <v>4714</v>
      </c>
      <c r="R54" s="95">
        <v>4819</v>
      </c>
      <c r="S54" s="95">
        <v>5115</v>
      </c>
      <c r="T54" s="95">
        <v>4890</v>
      </c>
      <c r="U54" s="95">
        <v>4835</v>
      </c>
      <c r="V54" s="95">
        <v>5020</v>
      </c>
      <c r="W54" s="95">
        <v>5008</v>
      </c>
      <c r="X54" s="95">
        <v>5019</v>
      </c>
      <c r="Y54" s="95">
        <v>5166</v>
      </c>
      <c r="Z54" s="95">
        <v>5313</v>
      </c>
      <c r="AA54" s="95">
        <v>5434</v>
      </c>
      <c r="AB54" s="95">
        <v>5607</v>
      </c>
      <c r="AC54" s="95">
        <v>5629</v>
      </c>
      <c r="AD54" s="95">
        <v>5830</v>
      </c>
      <c r="AE54" s="95">
        <v>5825</v>
      </c>
      <c r="AF54" s="95">
        <v>4780</v>
      </c>
      <c r="AG54" s="129">
        <f t="shared" si="1"/>
        <v>1.8844611023296931E-2</v>
      </c>
      <c r="AH54" s="131">
        <f t="shared" si="2"/>
        <v>5935</v>
      </c>
      <c r="AI54" s="132">
        <f t="shared" si="18"/>
        <v>6047</v>
      </c>
      <c r="AJ54" s="132">
        <f t="shared" si="18"/>
        <v>6161</v>
      </c>
      <c r="AK54" s="132">
        <f t="shared" si="18"/>
        <v>6277</v>
      </c>
      <c r="AL54" s="132">
        <f t="shared" si="18"/>
        <v>6395</v>
      </c>
      <c r="AM54" s="132">
        <f t="shared" si="18"/>
        <v>6516</v>
      </c>
      <c r="AN54" s="132">
        <f t="shared" si="18"/>
        <v>6639</v>
      </c>
      <c r="AO54" s="132">
        <f t="shared" si="18"/>
        <v>6764</v>
      </c>
      <c r="AP54" s="132">
        <f t="shared" si="18"/>
        <v>6891</v>
      </c>
      <c r="AQ54" s="132">
        <f t="shared" si="18"/>
        <v>7021</v>
      </c>
      <c r="AR54" s="132">
        <f t="shared" si="18"/>
        <v>7153</v>
      </c>
      <c r="AS54" s="132">
        <f t="shared" si="18"/>
        <v>7288</v>
      </c>
      <c r="AT54" s="132">
        <f t="shared" si="18"/>
        <v>7425</v>
      </c>
      <c r="AU54" s="132">
        <f t="shared" si="18"/>
        <v>7565</v>
      </c>
      <c r="AV54" s="132">
        <f t="shared" si="18"/>
        <v>7708</v>
      </c>
      <c r="AW54" s="132">
        <f t="shared" si="18"/>
        <v>7853</v>
      </c>
      <c r="AX54" s="132">
        <f t="shared" si="18"/>
        <v>8001</v>
      </c>
      <c r="AY54" s="132">
        <f t="shared" si="18"/>
        <v>8152</v>
      </c>
      <c r="AZ54" s="132">
        <f t="shared" si="18"/>
        <v>8306</v>
      </c>
      <c r="BA54" s="132">
        <f t="shared" si="18"/>
        <v>8463</v>
      </c>
      <c r="BB54" s="132">
        <f t="shared" si="18"/>
        <v>8622</v>
      </c>
      <c r="BC54" s="132">
        <f t="shared" si="18"/>
        <v>8784</v>
      </c>
      <c r="BD54" s="132">
        <f t="shared" si="18"/>
        <v>8950</v>
      </c>
      <c r="BE54" s="132">
        <f t="shared" si="18"/>
        <v>9119</v>
      </c>
      <c r="BF54" s="132">
        <f t="shared" si="18"/>
        <v>9291</v>
      </c>
      <c r="BG54" s="132">
        <f t="shared" si="18"/>
        <v>9466</v>
      </c>
      <c r="BH54" s="132">
        <f t="shared" si="18"/>
        <v>9644</v>
      </c>
      <c r="BI54" s="132">
        <f t="shared" si="18"/>
        <v>9826</v>
      </c>
      <c r="BJ54" s="132">
        <f t="shared" si="18"/>
        <v>10011</v>
      </c>
      <c r="BK54" s="132">
        <f t="shared" si="18"/>
        <v>10200</v>
      </c>
      <c r="BL54" s="132">
        <f t="shared" si="18"/>
        <v>10392</v>
      </c>
      <c r="BN54" s="136">
        <f t="shared" si="4"/>
        <v>501</v>
      </c>
      <c r="BO54" s="136">
        <f t="shared" si="5"/>
        <v>823</v>
      </c>
      <c r="BP54" s="136">
        <f t="shared" si="6"/>
        <v>1144</v>
      </c>
      <c r="BR54" s="135">
        <f t="shared" si="7"/>
        <v>1247</v>
      </c>
      <c r="BS54" s="135">
        <f t="shared" si="7"/>
        <v>2390</v>
      </c>
      <c r="BT54" s="135">
        <f t="shared" si="7"/>
        <v>3533</v>
      </c>
    </row>
    <row r="55" spans="1:72" customFormat="1" ht="15" customHeight="1">
      <c r="A55" s="92" t="s">
        <v>244</v>
      </c>
      <c r="B55" s="89"/>
      <c r="C55" s="93" t="s">
        <v>245</v>
      </c>
      <c r="D55" s="94"/>
      <c r="E55" s="95">
        <v>680</v>
      </c>
      <c r="F55" s="95">
        <v>695</v>
      </c>
      <c r="G55" s="95">
        <v>707</v>
      </c>
      <c r="H55" s="95">
        <v>717</v>
      </c>
      <c r="I55" s="95">
        <v>721</v>
      </c>
      <c r="J55" s="95">
        <v>731</v>
      </c>
      <c r="K55" s="95">
        <v>735</v>
      </c>
      <c r="L55" s="95">
        <v>752</v>
      </c>
      <c r="M55" s="95">
        <v>757</v>
      </c>
      <c r="N55" s="95">
        <v>778</v>
      </c>
      <c r="O55" s="95">
        <v>876</v>
      </c>
      <c r="P55" s="95">
        <v>965</v>
      </c>
      <c r="Q55" s="95">
        <v>955</v>
      </c>
      <c r="R55" s="95">
        <v>969</v>
      </c>
      <c r="S55" s="95">
        <v>969</v>
      </c>
      <c r="T55" s="95">
        <v>946</v>
      </c>
      <c r="U55" s="95">
        <v>932</v>
      </c>
      <c r="V55" s="95">
        <v>931</v>
      </c>
      <c r="W55" s="95">
        <v>939</v>
      </c>
      <c r="X55" s="95">
        <v>963</v>
      </c>
      <c r="Y55" s="95">
        <v>977</v>
      </c>
      <c r="Z55" s="95">
        <v>1019</v>
      </c>
      <c r="AA55" s="95">
        <v>1047</v>
      </c>
      <c r="AB55" s="95">
        <v>1082</v>
      </c>
      <c r="AC55" s="95">
        <v>1129</v>
      </c>
      <c r="AD55" s="95">
        <v>1169</v>
      </c>
      <c r="AE55" s="95">
        <v>1202</v>
      </c>
      <c r="AF55" s="95">
        <v>973</v>
      </c>
      <c r="AG55" s="129">
        <f t="shared" si="1"/>
        <v>2.2151366680493112E-2</v>
      </c>
      <c r="AH55" s="131">
        <f t="shared" si="2"/>
        <v>1229</v>
      </c>
      <c r="AI55" s="132">
        <f t="shared" si="18"/>
        <v>1256</v>
      </c>
      <c r="AJ55" s="132">
        <f t="shared" si="18"/>
        <v>1284</v>
      </c>
      <c r="AK55" s="132">
        <f t="shared" si="18"/>
        <v>1312</v>
      </c>
      <c r="AL55" s="132">
        <f t="shared" si="18"/>
        <v>1341</v>
      </c>
      <c r="AM55" s="132">
        <f t="shared" si="18"/>
        <v>1371</v>
      </c>
      <c r="AN55" s="132">
        <f t="shared" si="18"/>
        <v>1401</v>
      </c>
      <c r="AO55" s="132">
        <f t="shared" si="18"/>
        <v>1432</v>
      </c>
      <c r="AP55" s="132">
        <f t="shared" si="18"/>
        <v>1464</v>
      </c>
      <c r="AQ55" s="132">
        <f t="shared" si="18"/>
        <v>1496</v>
      </c>
      <c r="AR55" s="132">
        <f t="shared" si="18"/>
        <v>1529</v>
      </c>
      <c r="AS55" s="132">
        <f t="shared" si="18"/>
        <v>1563</v>
      </c>
      <c r="AT55" s="132">
        <f t="shared" si="18"/>
        <v>1598</v>
      </c>
      <c r="AU55" s="132">
        <f t="shared" si="18"/>
        <v>1633</v>
      </c>
      <c r="AV55" s="132">
        <f t="shared" si="18"/>
        <v>1669</v>
      </c>
      <c r="AW55" s="132">
        <f t="shared" si="18"/>
        <v>1706</v>
      </c>
      <c r="AX55" s="132">
        <f t="shared" si="18"/>
        <v>1744</v>
      </c>
      <c r="AY55" s="132">
        <f t="shared" si="18"/>
        <v>1783</v>
      </c>
      <c r="AZ55" s="132">
        <f t="shared" si="18"/>
        <v>1822</v>
      </c>
      <c r="BA55" s="132">
        <f t="shared" si="18"/>
        <v>1862</v>
      </c>
      <c r="BB55" s="132">
        <f t="shared" si="18"/>
        <v>1903</v>
      </c>
      <c r="BC55" s="132">
        <f t="shared" si="18"/>
        <v>1945</v>
      </c>
      <c r="BD55" s="132">
        <f t="shared" si="18"/>
        <v>1988</v>
      </c>
      <c r="BE55" s="132">
        <f t="shared" si="18"/>
        <v>2032</v>
      </c>
      <c r="BF55" s="132">
        <f t="shared" si="18"/>
        <v>2077</v>
      </c>
      <c r="BG55" s="132">
        <f t="shared" si="18"/>
        <v>2123</v>
      </c>
      <c r="BH55" s="132">
        <f t="shared" si="18"/>
        <v>2170</v>
      </c>
      <c r="BI55" s="132">
        <f t="shared" si="18"/>
        <v>2218</v>
      </c>
      <c r="BJ55" s="132">
        <f t="shared" si="18"/>
        <v>2267</v>
      </c>
      <c r="BK55" s="132">
        <f t="shared" si="18"/>
        <v>2317</v>
      </c>
      <c r="BL55" s="132">
        <f t="shared" si="18"/>
        <v>2368</v>
      </c>
      <c r="BN55" s="136">
        <f t="shared" si="4"/>
        <v>107</v>
      </c>
      <c r="BO55" s="136">
        <f t="shared" si="5"/>
        <v>176</v>
      </c>
      <c r="BP55" s="136">
        <f t="shared" si="6"/>
        <v>245</v>
      </c>
      <c r="BR55" s="135">
        <f t="shared" si="7"/>
        <v>284</v>
      </c>
      <c r="BS55" s="135">
        <f t="shared" si="7"/>
        <v>545</v>
      </c>
      <c r="BT55" s="135">
        <f t="shared" si="7"/>
        <v>805</v>
      </c>
    </row>
    <row r="56" spans="1:72" s="88" customFormat="1" ht="15" customHeight="1">
      <c r="A56" s="88" t="s">
        <v>246</v>
      </c>
      <c r="B56" s="89"/>
      <c r="C56" s="89" t="s">
        <v>247</v>
      </c>
      <c r="D56" s="90"/>
      <c r="E56" s="91">
        <v>5498</v>
      </c>
      <c r="F56" s="91">
        <v>5581</v>
      </c>
      <c r="G56" s="91">
        <v>5658</v>
      </c>
      <c r="H56" s="91">
        <v>5742</v>
      </c>
      <c r="I56" s="91">
        <v>5814</v>
      </c>
      <c r="J56" s="91">
        <v>5906</v>
      </c>
      <c r="K56" s="91">
        <v>6008</v>
      </c>
      <c r="L56" s="91">
        <v>6039</v>
      </c>
      <c r="M56" s="91">
        <v>6166</v>
      </c>
      <c r="N56" s="91">
        <v>6312</v>
      </c>
      <c r="O56" s="91">
        <v>6423</v>
      </c>
      <c r="P56" s="91">
        <v>6596</v>
      </c>
      <c r="Q56" s="91">
        <v>6619</v>
      </c>
      <c r="R56" s="91">
        <v>6606</v>
      </c>
      <c r="S56" s="91">
        <v>6746</v>
      </c>
      <c r="T56" s="91">
        <v>6667</v>
      </c>
      <c r="U56" s="91">
        <v>6571</v>
      </c>
      <c r="V56" s="91">
        <v>6541</v>
      </c>
      <c r="W56" s="91">
        <v>6663</v>
      </c>
      <c r="X56" s="91">
        <v>6722</v>
      </c>
      <c r="Y56" s="91">
        <v>6826</v>
      </c>
      <c r="Z56" s="91">
        <v>7130</v>
      </c>
      <c r="AA56" s="91">
        <v>7320</v>
      </c>
      <c r="AB56" s="91">
        <v>7571</v>
      </c>
      <c r="AC56" s="91">
        <v>7736</v>
      </c>
      <c r="AD56" s="91">
        <v>8093</v>
      </c>
      <c r="AE56" s="91">
        <v>8278</v>
      </c>
      <c r="AF56" s="91">
        <v>6812</v>
      </c>
      <c r="AG56" s="129">
        <f t="shared" si="1"/>
        <v>1.5863627781084189E-2</v>
      </c>
      <c r="AH56" s="131">
        <f t="shared" si="2"/>
        <v>8409</v>
      </c>
      <c r="AI56" s="132">
        <f t="shared" si="18"/>
        <v>8542</v>
      </c>
      <c r="AJ56" s="132">
        <f t="shared" si="18"/>
        <v>8678</v>
      </c>
      <c r="AK56" s="132">
        <f t="shared" si="18"/>
        <v>8816</v>
      </c>
      <c r="AL56" s="132">
        <f t="shared" si="18"/>
        <v>8956</v>
      </c>
      <c r="AM56" s="132">
        <f t="shared" si="18"/>
        <v>9098</v>
      </c>
      <c r="AN56" s="132">
        <f t="shared" si="18"/>
        <v>9242</v>
      </c>
      <c r="AO56" s="132">
        <f t="shared" si="18"/>
        <v>9389</v>
      </c>
      <c r="AP56" s="132">
        <f t="shared" si="18"/>
        <v>9538</v>
      </c>
      <c r="AQ56" s="132">
        <f t="shared" si="18"/>
        <v>9689</v>
      </c>
      <c r="AR56" s="132">
        <f t="shared" si="18"/>
        <v>9843</v>
      </c>
      <c r="AS56" s="132">
        <f t="shared" si="18"/>
        <v>9999</v>
      </c>
      <c r="AT56" s="132">
        <f t="shared" si="18"/>
        <v>10158</v>
      </c>
      <c r="AU56" s="132">
        <f t="shared" si="18"/>
        <v>10319</v>
      </c>
      <c r="AV56" s="132">
        <f t="shared" si="18"/>
        <v>10483</v>
      </c>
      <c r="AW56" s="132">
        <f t="shared" si="18"/>
        <v>10649</v>
      </c>
      <c r="AX56" s="132">
        <f t="shared" si="18"/>
        <v>10818</v>
      </c>
      <c r="AY56" s="132">
        <f t="shared" si="18"/>
        <v>10990</v>
      </c>
      <c r="AZ56" s="132">
        <f t="shared" si="18"/>
        <v>11164</v>
      </c>
      <c r="BA56" s="132">
        <f t="shared" si="18"/>
        <v>11341</v>
      </c>
      <c r="BB56" s="132">
        <f t="shared" si="18"/>
        <v>11521</v>
      </c>
      <c r="BC56" s="132">
        <f t="shared" si="18"/>
        <v>11704</v>
      </c>
      <c r="BD56" s="132">
        <f t="shared" si="18"/>
        <v>11890</v>
      </c>
      <c r="BE56" s="132">
        <f t="shared" si="18"/>
        <v>12079</v>
      </c>
      <c r="BF56" s="132">
        <f t="shared" si="18"/>
        <v>12271</v>
      </c>
      <c r="BG56" s="132">
        <f t="shared" si="18"/>
        <v>12466</v>
      </c>
      <c r="BH56" s="132">
        <f t="shared" si="18"/>
        <v>12664</v>
      </c>
      <c r="BI56" s="132">
        <f t="shared" si="18"/>
        <v>12865</v>
      </c>
      <c r="BJ56" s="132">
        <f t="shared" si="18"/>
        <v>13069</v>
      </c>
      <c r="BK56" s="132">
        <f t="shared" si="18"/>
        <v>13276</v>
      </c>
      <c r="BL56" s="132">
        <f t="shared" si="18"/>
        <v>13487</v>
      </c>
      <c r="BN56" s="136">
        <f t="shared" si="4"/>
        <v>689</v>
      </c>
      <c r="BO56" s="136">
        <f t="shared" si="5"/>
        <v>1132</v>
      </c>
      <c r="BP56" s="136">
        <f t="shared" si="6"/>
        <v>1575</v>
      </c>
      <c r="BR56" s="135">
        <f t="shared" si="7"/>
        <v>1618</v>
      </c>
      <c r="BS56" s="135">
        <f t="shared" si="7"/>
        <v>3102</v>
      </c>
      <c r="BT56" s="135">
        <f t="shared" si="7"/>
        <v>4586</v>
      </c>
    </row>
    <row r="57" spans="1:72" customFormat="1" ht="15" customHeight="1">
      <c r="A57" s="92" t="s">
        <v>248</v>
      </c>
      <c r="B57" s="89"/>
      <c r="C57" s="96" t="s">
        <v>249</v>
      </c>
      <c r="D57" s="94"/>
      <c r="E57" s="95">
        <v>972</v>
      </c>
      <c r="F57" s="95">
        <v>985</v>
      </c>
      <c r="G57" s="95">
        <v>998</v>
      </c>
      <c r="H57" s="95">
        <v>1015</v>
      </c>
      <c r="I57" s="95">
        <v>1029</v>
      </c>
      <c r="J57" s="95">
        <v>1042</v>
      </c>
      <c r="K57" s="95">
        <v>1059</v>
      </c>
      <c r="L57" s="95">
        <v>1079</v>
      </c>
      <c r="M57" s="95">
        <v>1086</v>
      </c>
      <c r="N57" s="95">
        <v>1120</v>
      </c>
      <c r="O57" s="95">
        <v>1125</v>
      </c>
      <c r="P57" s="95">
        <v>1151</v>
      </c>
      <c r="Q57" s="95">
        <v>1175</v>
      </c>
      <c r="R57" s="95">
        <v>1178</v>
      </c>
      <c r="S57" s="95">
        <v>1224</v>
      </c>
      <c r="T57" s="95">
        <v>1214</v>
      </c>
      <c r="U57" s="95">
        <v>1196</v>
      </c>
      <c r="V57" s="95">
        <v>1194</v>
      </c>
      <c r="W57" s="95">
        <v>1214</v>
      </c>
      <c r="X57" s="95">
        <v>1216</v>
      </c>
      <c r="Y57" s="95">
        <v>1239</v>
      </c>
      <c r="Z57" s="95">
        <v>1296</v>
      </c>
      <c r="AA57" s="95">
        <v>1328</v>
      </c>
      <c r="AB57" s="95">
        <v>1370</v>
      </c>
      <c r="AC57" s="95">
        <v>1418</v>
      </c>
      <c r="AD57" s="95">
        <v>1486</v>
      </c>
      <c r="AE57" s="95">
        <v>1525</v>
      </c>
      <c r="AF57" s="95">
        <v>1243</v>
      </c>
      <c r="AG57" s="129">
        <f t="shared" si="1"/>
        <v>1.7473752277747057E-2</v>
      </c>
      <c r="AH57" s="131">
        <f t="shared" si="2"/>
        <v>1552</v>
      </c>
      <c r="AI57" s="132">
        <f t="shared" si="18"/>
        <v>1579</v>
      </c>
      <c r="AJ57" s="132">
        <f t="shared" si="18"/>
        <v>1607</v>
      </c>
      <c r="AK57" s="132">
        <f t="shared" si="18"/>
        <v>1635</v>
      </c>
      <c r="AL57" s="132">
        <f t="shared" si="18"/>
        <v>1664</v>
      </c>
      <c r="AM57" s="132">
        <f t="shared" si="18"/>
        <v>1693</v>
      </c>
      <c r="AN57" s="132">
        <f t="shared" si="18"/>
        <v>1723</v>
      </c>
      <c r="AO57" s="132">
        <f t="shared" si="18"/>
        <v>1753</v>
      </c>
      <c r="AP57" s="132">
        <f t="shared" si="18"/>
        <v>1784</v>
      </c>
      <c r="AQ57" s="132">
        <f t="shared" si="18"/>
        <v>1815</v>
      </c>
      <c r="AR57" s="132">
        <f t="shared" si="18"/>
        <v>1847</v>
      </c>
      <c r="AS57" s="132">
        <f t="shared" si="18"/>
        <v>1879</v>
      </c>
      <c r="AT57" s="132">
        <f t="shared" si="18"/>
        <v>1912</v>
      </c>
      <c r="AU57" s="132">
        <f t="shared" si="18"/>
        <v>1945</v>
      </c>
      <c r="AV57" s="132">
        <f t="shared" si="18"/>
        <v>1979</v>
      </c>
      <c r="AW57" s="132">
        <f t="shared" si="18"/>
        <v>2014</v>
      </c>
      <c r="AX57" s="132">
        <f t="shared" si="18"/>
        <v>2049</v>
      </c>
      <c r="AY57" s="132">
        <f t="shared" si="18"/>
        <v>2085</v>
      </c>
      <c r="AZ57" s="132">
        <f t="shared" si="18"/>
        <v>2121</v>
      </c>
      <c r="BA57" s="132">
        <f t="shared" si="18"/>
        <v>2158</v>
      </c>
      <c r="BB57" s="132">
        <f t="shared" si="18"/>
        <v>2196</v>
      </c>
      <c r="BC57" s="132">
        <f t="shared" si="18"/>
        <v>2234</v>
      </c>
      <c r="BD57" s="132">
        <f t="shared" si="18"/>
        <v>2273</v>
      </c>
      <c r="BE57" s="132">
        <f t="shared" si="18"/>
        <v>2313</v>
      </c>
      <c r="BF57" s="132">
        <f t="shared" si="18"/>
        <v>2353</v>
      </c>
      <c r="BG57" s="132">
        <f t="shared" si="18"/>
        <v>2394</v>
      </c>
      <c r="BH57" s="132">
        <f t="shared" si="18"/>
        <v>2436</v>
      </c>
      <c r="BI57" s="132">
        <f t="shared" si="18"/>
        <v>2479</v>
      </c>
      <c r="BJ57" s="132">
        <f t="shared" si="18"/>
        <v>2522</v>
      </c>
      <c r="BK57" s="132">
        <f t="shared" si="18"/>
        <v>2566</v>
      </c>
      <c r="BL57" s="132">
        <f t="shared" si="18"/>
        <v>2611</v>
      </c>
      <c r="BN57" s="136">
        <f t="shared" si="4"/>
        <v>129</v>
      </c>
      <c r="BO57" s="136">
        <f t="shared" si="5"/>
        <v>212</v>
      </c>
      <c r="BP57" s="136">
        <f t="shared" si="6"/>
        <v>296</v>
      </c>
      <c r="BR57" s="135">
        <f t="shared" si="7"/>
        <v>313</v>
      </c>
      <c r="BS57" s="135">
        <f t="shared" si="7"/>
        <v>601</v>
      </c>
      <c r="BT57" s="135">
        <f t="shared" si="7"/>
        <v>888</v>
      </c>
    </row>
    <row r="58" spans="1:72" customFormat="1" ht="15" customHeight="1">
      <c r="A58" s="92" t="s">
        <v>250</v>
      </c>
      <c r="B58" s="89"/>
      <c r="C58" s="96" t="s">
        <v>251</v>
      </c>
      <c r="D58" s="94"/>
      <c r="E58" s="95">
        <v>1385</v>
      </c>
      <c r="F58" s="95">
        <v>1407</v>
      </c>
      <c r="G58" s="95">
        <v>1426</v>
      </c>
      <c r="H58" s="95">
        <v>1451</v>
      </c>
      <c r="I58" s="95">
        <v>1471</v>
      </c>
      <c r="J58" s="95">
        <v>1492</v>
      </c>
      <c r="K58" s="95">
        <v>1528</v>
      </c>
      <c r="L58" s="95">
        <v>1529</v>
      </c>
      <c r="M58" s="95">
        <v>1629</v>
      </c>
      <c r="N58" s="95">
        <v>1657</v>
      </c>
      <c r="O58" s="95">
        <v>1673</v>
      </c>
      <c r="P58" s="95">
        <v>1750</v>
      </c>
      <c r="Q58" s="95">
        <v>1763</v>
      </c>
      <c r="R58" s="95">
        <v>1760</v>
      </c>
      <c r="S58" s="95">
        <v>1796</v>
      </c>
      <c r="T58" s="95">
        <v>1761</v>
      </c>
      <c r="U58" s="95">
        <v>1729</v>
      </c>
      <c r="V58" s="95">
        <v>1723</v>
      </c>
      <c r="W58" s="95">
        <v>1743</v>
      </c>
      <c r="X58" s="95">
        <v>1752</v>
      </c>
      <c r="Y58" s="95">
        <v>1783</v>
      </c>
      <c r="Z58" s="95">
        <v>1862</v>
      </c>
      <c r="AA58" s="95">
        <v>1917</v>
      </c>
      <c r="AB58" s="95">
        <v>1984</v>
      </c>
      <c r="AC58" s="95">
        <v>2019</v>
      </c>
      <c r="AD58" s="95">
        <v>2127</v>
      </c>
      <c r="AE58" s="95">
        <v>2150</v>
      </c>
      <c r="AF58" s="95">
        <v>1773</v>
      </c>
      <c r="AG58" s="129">
        <f t="shared" si="1"/>
        <v>1.7057996421786958E-2</v>
      </c>
      <c r="AH58" s="131">
        <f t="shared" si="2"/>
        <v>2187</v>
      </c>
      <c r="AI58" s="132">
        <f t="shared" si="18"/>
        <v>2224</v>
      </c>
      <c r="AJ58" s="132">
        <f t="shared" si="18"/>
        <v>2262</v>
      </c>
      <c r="AK58" s="132">
        <f t="shared" si="18"/>
        <v>2301</v>
      </c>
      <c r="AL58" s="132">
        <f t="shared" si="18"/>
        <v>2340</v>
      </c>
      <c r="AM58" s="132">
        <f t="shared" si="18"/>
        <v>2380</v>
      </c>
      <c r="AN58" s="132">
        <f t="shared" si="18"/>
        <v>2421</v>
      </c>
      <c r="AO58" s="132">
        <f t="shared" si="18"/>
        <v>2462</v>
      </c>
      <c r="AP58" s="132">
        <f t="shared" si="18"/>
        <v>2504</v>
      </c>
      <c r="AQ58" s="132">
        <f t="shared" si="18"/>
        <v>2547</v>
      </c>
      <c r="AR58" s="132">
        <f t="shared" si="18"/>
        <v>2590</v>
      </c>
      <c r="AS58" s="132">
        <f t="shared" si="18"/>
        <v>2634</v>
      </c>
      <c r="AT58" s="132">
        <f t="shared" si="18"/>
        <v>2679</v>
      </c>
      <c r="AU58" s="132">
        <f t="shared" si="18"/>
        <v>2725</v>
      </c>
      <c r="AV58" s="132">
        <f t="shared" si="18"/>
        <v>2771</v>
      </c>
      <c r="AW58" s="132">
        <f t="shared" si="18"/>
        <v>2818</v>
      </c>
      <c r="AX58" s="132">
        <f t="shared" si="18"/>
        <v>2866</v>
      </c>
      <c r="AY58" s="132">
        <f t="shared" si="18"/>
        <v>2915</v>
      </c>
      <c r="AZ58" s="132">
        <f t="shared" si="18"/>
        <v>2965</v>
      </c>
      <c r="BA58" s="132">
        <f t="shared" si="18"/>
        <v>3016</v>
      </c>
      <c r="BB58" s="132">
        <f t="shared" si="18"/>
        <v>3067</v>
      </c>
      <c r="BC58" s="132">
        <f t="shared" si="18"/>
        <v>3119</v>
      </c>
      <c r="BD58" s="132">
        <f t="shared" si="18"/>
        <v>3172</v>
      </c>
      <c r="BE58" s="132">
        <f t="shared" si="18"/>
        <v>3226</v>
      </c>
      <c r="BF58" s="132">
        <f t="shared" si="18"/>
        <v>3281</v>
      </c>
      <c r="BG58" s="132">
        <f t="shared" si="18"/>
        <v>3337</v>
      </c>
      <c r="BH58" s="132">
        <f t="shared" si="18"/>
        <v>3394</v>
      </c>
      <c r="BI58" s="132">
        <f t="shared" si="18"/>
        <v>3452</v>
      </c>
      <c r="BJ58" s="132">
        <f t="shared" si="18"/>
        <v>3511</v>
      </c>
      <c r="BK58" s="132">
        <f t="shared" si="18"/>
        <v>3571</v>
      </c>
      <c r="BL58" s="132">
        <f t="shared" si="18"/>
        <v>3632</v>
      </c>
      <c r="BN58" s="136">
        <f t="shared" si="4"/>
        <v>181</v>
      </c>
      <c r="BO58" s="136">
        <f t="shared" si="5"/>
        <v>298</v>
      </c>
      <c r="BP58" s="136">
        <f t="shared" si="6"/>
        <v>414</v>
      </c>
      <c r="BR58" s="135">
        <f t="shared" si="7"/>
        <v>436</v>
      </c>
      <c r="BS58" s="135">
        <f t="shared" si="7"/>
        <v>835</v>
      </c>
      <c r="BT58" s="135">
        <f t="shared" si="7"/>
        <v>1235</v>
      </c>
    </row>
    <row r="59" spans="1:72" customFormat="1" ht="15" customHeight="1">
      <c r="A59" s="92" t="s">
        <v>252</v>
      </c>
      <c r="B59" s="89"/>
      <c r="C59" s="96" t="s">
        <v>253</v>
      </c>
      <c r="D59" s="94"/>
      <c r="E59" s="95">
        <v>1149</v>
      </c>
      <c r="F59" s="95">
        <v>1166</v>
      </c>
      <c r="G59" s="95">
        <v>1183</v>
      </c>
      <c r="H59" s="95">
        <v>1200</v>
      </c>
      <c r="I59" s="95">
        <v>1211</v>
      </c>
      <c r="J59" s="95">
        <v>1236</v>
      </c>
      <c r="K59" s="95">
        <v>1253</v>
      </c>
      <c r="L59" s="95">
        <v>1256</v>
      </c>
      <c r="M59" s="95">
        <v>1260</v>
      </c>
      <c r="N59" s="95">
        <v>1294</v>
      </c>
      <c r="O59" s="95">
        <v>1364</v>
      </c>
      <c r="P59" s="95">
        <v>1411</v>
      </c>
      <c r="Q59" s="95">
        <v>1417</v>
      </c>
      <c r="R59" s="95">
        <v>1409</v>
      </c>
      <c r="S59" s="95">
        <v>1432</v>
      </c>
      <c r="T59" s="95">
        <v>1424</v>
      </c>
      <c r="U59" s="95">
        <v>1404</v>
      </c>
      <c r="V59" s="95">
        <v>1383</v>
      </c>
      <c r="W59" s="95">
        <v>1406</v>
      </c>
      <c r="X59" s="95">
        <v>1434</v>
      </c>
      <c r="Y59" s="95">
        <v>1457</v>
      </c>
      <c r="Z59" s="95">
        <v>1523</v>
      </c>
      <c r="AA59" s="95">
        <v>1568</v>
      </c>
      <c r="AB59" s="95">
        <v>1619</v>
      </c>
      <c r="AC59" s="95">
        <v>1647</v>
      </c>
      <c r="AD59" s="95">
        <v>1739</v>
      </c>
      <c r="AE59" s="95">
        <v>1782</v>
      </c>
      <c r="AF59" s="95">
        <v>1478</v>
      </c>
      <c r="AG59" s="129">
        <f t="shared" si="1"/>
        <v>1.7021876940094494E-2</v>
      </c>
      <c r="AH59" s="131">
        <f t="shared" si="2"/>
        <v>1812</v>
      </c>
      <c r="AI59" s="132">
        <f t="shared" si="18"/>
        <v>1843</v>
      </c>
      <c r="AJ59" s="132">
        <f t="shared" si="18"/>
        <v>1874</v>
      </c>
      <c r="AK59" s="132">
        <f t="shared" si="18"/>
        <v>1906</v>
      </c>
      <c r="AL59" s="132">
        <f t="shared" si="18"/>
        <v>1938</v>
      </c>
      <c r="AM59" s="132">
        <f t="shared" si="18"/>
        <v>1971</v>
      </c>
      <c r="AN59" s="132">
        <f t="shared" si="18"/>
        <v>2005</v>
      </c>
      <c r="AO59" s="132">
        <f t="shared" si="18"/>
        <v>2039</v>
      </c>
      <c r="AP59" s="132">
        <f t="shared" si="18"/>
        <v>2074</v>
      </c>
      <c r="AQ59" s="132">
        <f t="shared" si="18"/>
        <v>2109</v>
      </c>
      <c r="AR59" s="132">
        <f t="shared" si="18"/>
        <v>2145</v>
      </c>
      <c r="AS59" s="132">
        <f t="shared" si="18"/>
        <v>2182</v>
      </c>
      <c r="AT59" s="132">
        <f t="shared" si="18"/>
        <v>2219</v>
      </c>
      <c r="AU59" s="132">
        <f t="shared" si="18"/>
        <v>2257</v>
      </c>
      <c r="AV59" s="132">
        <f t="shared" si="18"/>
        <v>2295</v>
      </c>
      <c r="AW59" s="132">
        <f t="shared" si="18"/>
        <v>2334</v>
      </c>
      <c r="AX59" s="132">
        <f t="shared" si="18"/>
        <v>2374</v>
      </c>
      <c r="AY59" s="132">
        <f t="shared" si="18"/>
        <v>2414</v>
      </c>
      <c r="AZ59" s="132">
        <f t="shared" si="18"/>
        <v>2455</v>
      </c>
      <c r="BA59" s="132">
        <f t="shared" si="18"/>
        <v>2497</v>
      </c>
      <c r="BB59" s="132">
        <f t="shared" si="18"/>
        <v>2540</v>
      </c>
      <c r="BC59" s="132">
        <f t="shared" si="18"/>
        <v>2583</v>
      </c>
      <c r="BD59" s="132">
        <f t="shared" si="18"/>
        <v>2627</v>
      </c>
      <c r="BE59" s="132">
        <f t="shared" si="18"/>
        <v>2672</v>
      </c>
      <c r="BF59" s="132">
        <f t="shared" si="18"/>
        <v>2717</v>
      </c>
      <c r="BG59" s="132">
        <f t="shared" si="18"/>
        <v>2763</v>
      </c>
      <c r="BH59" s="132">
        <f t="shared" si="18"/>
        <v>2810</v>
      </c>
      <c r="BI59" s="132">
        <f t="shared" si="18"/>
        <v>2858</v>
      </c>
      <c r="BJ59" s="132">
        <f t="shared" si="18"/>
        <v>2907</v>
      </c>
      <c r="BK59" s="132">
        <f t="shared" si="18"/>
        <v>2956</v>
      </c>
      <c r="BL59" s="132">
        <f t="shared" si="18"/>
        <v>3006</v>
      </c>
      <c r="BN59" s="136">
        <f t="shared" si="4"/>
        <v>150</v>
      </c>
      <c r="BO59" s="136">
        <f t="shared" si="5"/>
        <v>247</v>
      </c>
      <c r="BP59" s="136">
        <f t="shared" si="6"/>
        <v>343</v>
      </c>
      <c r="BR59" s="135">
        <f t="shared" si="7"/>
        <v>361</v>
      </c>
      <c r="BS59" s="135">
        <f t="shared" si="7"/>
        <v>691</v>
      </c>
      <c r="BT59" s="135">
        <f t="shared" si="7"/>
        <v>1022</v>
      </c>
    </row>
    <row r="60" spans="1:72" customFormat="1" ht="15" customHeight="1">
      <c r="A60" s="92" t="s">
        <v>254</v>
      </c>
      <c r="B60" s="89"/>
      <c r="C60" s="96" t="s">
        <v>255</v>
      </c>
      <c r="D60" s="94"/>
      <c r="E60" s="95">
        <v>1992</v>
      </c>
      <c r="F60" s="95">
        <v>2022</v>
      </c>
      <c r="G60" s="95">
        <v>2051</v>
      </c>
      <c r="H60" s="95">
        <v>2076</v>
      </c>
      <c r="I60" s="95">
        <v>2104</v>
      </c>
      <c r="J60" s="95">
        <v>2136</v>
      </c>
      <c r="K60" s="95">
        <v>2169</v>
      </c>
      <c r="L60" s="95">
        <v>2174</v>
      </c>
      <c r="M60" s="95">
        <v>2191</v>
      </c>
      <c r="N60" s="95">
        <v>2241</v>
      </c>
      <c r="O60" s="95">
        <v>2261</v>
      </c>
      <c r="P60" s="95">
        <v>2284</v>
      </c>
      <c r="Q60" s="95">
        <v>2264</v>
      </c>
      <c r="R60" s="95">
        <v>2260</v>
      </c>
      <c r="S60" s="95">
        <v>2294</v>
      </c>
      <c r="T60" s="95">
        <v>2268</v>
      </c>
      <c r="U60" s="95">
        <v>2242</v>
      </c>
      <c r="V60" s="95">
        <v>2240</v>
      </c>
      <c r="W60" s="95">
        <v>2300</v>
      </c>
      <c r="X60" s="95">
        <v>2319</v>
      </c>
      <c r="Y60" s="95">
        <v>2346</v>
      </c>
      <c r="Z60" s="95">
        <v>2450</v>
      </c>
      <c r="AA60" s="95">
        <v>2507</v>
      </c>
      <c r="AB60" s="95">
        <v>2598</v>
      </c>
      <c r="AC60" s="95">
        <v>2651</v>
      </c>
      <c r="AD60" s="95">
        <v>2741</v>
      </c>
      <c r="AE60" s="95">
        <v>2821</v>
      </c>
      <c r="AF60" s="95">
        <v>2318</v>
      </c>
      <c r="AG60" s="129">
        <f t="shared" si="1"/>
        <v>1.3472729935258387E-2</v>
      </c>
      <c r="AH60" s="131">
        <f t="shared" si="2"/>
        <v>2859</v>
      </c>
      <c r="AI60" s="132">
        <f t="shared" si="18"/>
        <v>2898</v>
      </c>
      <c r="AJ60" s="132">
        <f t="shared" si="18"/>
        <v>2937</v>
      </c>
      <c r="AK60" s="132">
        <f t="shared" si="18"/>
        <v>2977</v>
      </c>
      <c r="AL60" s="132">
        <f t="shared" si="18"/>
        <v>3017</v>
      </c>
      <c r="AM60" s="132">
        <f t="shared" si="18"/>
        <v>3058</v>
      </c>
      <c r="AN60" s="132">
        <f t="shared" si="18"/>
        <v>3099</v>
      </c>
      <c r="AO60" s="132">
        <f t="shared" si="18"/>
        <v>3141</v>
      </c>
      <c r="AP60" s="132">
        <f t="shared" si="18"/>
        <v>3183</v>
      </c>
      <c r="AQ60" s="132">
        <f t="shared" si="18"/>
        <v>3226</v>
      </c>
      <c r="AR60" s="132">
        <f t="shared" si="18"/>
        <v>3269</v>
      </c>
      <c r="AS60" s="132">
        <f t="shared" si="18"/>
        <v>3313</v>
      </c>
      <c r="AT60" s="132">
        <f t="shared" si="18"/>
        <v>3358</v>
      </c>
      <c r="AU60" s="132">
        <f t="shared" si="18"/>
        <v>3403</v>
      </c>
      <c r="AV60" s="132">
        <f t="shared" si="18"/>
        <v>3449</v>
      </c>
      <c r="AW60" s="132">
        <f t="shared" si="18"/>
        <v>3495</v>
      </c>
      <c r="AX60" s="132">
        <f t="shared" si="18"/>
        <v>3542</v>
      </c>
      <c r="AY60" s="132">
        <f t="shared" si="18"/>
        <v>3590</v>
      </c>
      <c r="AZ60" s="132">
        <f t="shared" si="18"/>
        <v>3638</v>
      </c>
      <c r="BA60" s="132">
        <f t="shared" si="18"/>
        <v>3687</v>
      </c>
      <c r="BB60" s="132">
        <f t="shared" si="18"/>
        <v>3737</v>
      </c>
      <c r="BC60" s="132">
        <f t="shared" si="18"/>
        <v>3787</v>
      </c>
      <c r="BD60" s="132">
        <f t="shared" si="18"/>
        <v>3838</v>
      </c>
      <c r="BE60" s="132">
        <f t="shared" si="18"/>
        <v>3890</v>
      </c>
      <c r="BF60" s="132">
        <f t="shared" si="18"/>
        <v>3942</v>
      </c>
      <c r="BG60" s="132">
        <f t="shared" si="18"/>
        <v>3995</v>
      </c>
      <c r="BH60" s="132">
        <f t="shared" si="18"/>
        <v>4049</v>
      </c>
      <c r="BI60" s="132">
        <f t="shared" si="18"/>
        <v>4104</v>
      </c>
      <c r="BJ60" s="132">
        <f t="shared" si="18"/>
        <v>4159</v>
      </c>
      <c r="BK60" s="132">
        <f t="shared" si="18"/>
        <v>4215</v>
      </c>
      <c r="BL60" s="132">
        <f t="shared" si="18"/>
        <v>4272</v>
      </c>
      <c r="BN60" s="136">
        <f t="shared" si="4"/>
        <v>229</v>
      </c>
      <c r="BO60" s="136">
        <f t="shared" si="5"/>
        <v>376</v>
      </c>
      <c r="BP60" s="136">
        <f t="shared" si="6"/>
        <v>523</v>
      </c>
      <c r="BR60" s="135">
        <f t="shared" si="7"/>
        <v>513</v>
      </c>
      <c r="BS60" s="135">
        <f t="shared" si="7"/>
        <v>983</v>
      </c>
      <c r="BT60" s="135">
        <f t="shared" si="7"/>
        <v>1452</v>
      </c>
    </row>
    <row r="61" spans="1:72" s="88" customFormat="1" ht="15" customHeight="1">
      <c r="A61" s="88" t="s">
        <v>256</v>
      </c>
      <c r="B61" s="89"/>
      <c r="C61" s="89" t="s">
        <v>257</v>
      </c>
      <c r="D61" s="90"/>
      <c r="E61" s="91">
        <v>8993</v>
      </c>
      <c r="F61" s="91">
        <v>9132</v>
      </c>
      <c r="G61" s="91">
        <v>9263</v>
      </c>
      <c r="H61" s="91">
        <v>9351</v>
      </c>
      <c r="I61" s="91">
        <v>9444</v>
      </c>
      <c r="J61" s="91">
        <v>9617</v>
      </c>
      <c r="K61" s="91">
        <v>9714</v>
      </c>
      <c r="L61" s="91">
        <v>9660</v>
      </c>
      <c r="M61" s="91">
        <v>9747</v>
      </c>
      <c r="N61" s="91">
        <v>9991</v>
      </c>
      <c r="O61" s="91">
        <v>10381</v>
      </c>
      <c r="P61" s="91">
        <v>10548</v>
      </c>
      <c r="Q61" s="91">
        <v>10558</v>
      </c>
      <c r="R61" s="91">
        <v>10632</v>
      </c>
      <c r="S61" s="91">
        <v>10959</v>
      </c>
      <c r="T61" s="91">
        <v>10819</v>
      </c>
      <c r="U61" s="91">
        <v>10721</v>
      </c>
      <c r="V61" s="91">
        <v>10669</v>
      </c>
      <c r="W61" s="91">
        <v>10891</v>
      </c>
      <c r="X61" s="91">
        <v>11011</v>
      </c>
      <c r="Y61" s="91">
        <v>11148</v>
      </c>
      <c r="Z61" s="91">
        <v>11642</v>
      </c>
      <c r="AA61" s="91">
        <v>11941</v>
      </c>
      <c r="AB61" s="91">
        <v>12344</v>
      </c>
      <c r="AC61" s="91">
        <v>12605</v>
      </c>
      <c r="AD61" s="91">
        <v>13044</v>
      </c>
      <c r="AE61" s="91">
        <v>13432</v>
      </c>
      <c r="AF61" s="91">
        <v>10926</v>
      </c>
      <c r="AG61" s="129">
        <f t="shared" si="1"/>
        <v>1.5550181385197259E-2</v>
      </c>
      <c r="AH61" s="131">
        <f t="shared" si="2"/>
        <v>13641</v>
      </c>
      <c r="AI61" s="132">
        <f t="shared" si="18"/>
        <v>13853</v>
      </c>
      <c r="AJ61" s="132">
        <f t="shared" si="18"/>
        <v>14068</v>
      </c>
      <c r="AK61" s="132">
        <f t="shared" si="18"/>
        <v>14287</v>
      </c>
      <c r="AL61" s="132">
        <f t="shared" si="18"/>
        <v>14509</v>
      </c>
      <c r="AM61" s="132">
        <f t="shared" si="18"/>
        <v>14735</v>
      </c>
      <c r="AN61" s="132">
        <f t="shared" si="18"/>
        <v>14964</v>
      </c>
      <c r="AO61" s="132">
        <f t="shared" si="18"/>
        <v>15197</v>
      </c>
      <c r="AP61" s="132">
        <f t="shared" si="18"/>
        <v>15433</v>
      </c>
      <c r="AQ61" s="132">
        <f t="shared" si="18"/>
        <v>15673</v>
      </c>
      <c r="AR61" s="132">
        <f t="shared" si="18"/>
        <v>15917</v>
      </c>
      <c r="AS61" s="132">
        <f t="shared" si="18"/>
        <v>16165</v>
      </c>
      <c r="AT61" s="132">
        <f t="shared" si="18"/>
        <v>16416</v>
      </c>
      <c r="AU61" s="132">
        <f t="shared" si="18"/>
        <v>16671</v>
      </c>
      <c r="AV61" s="132">
        <f t="shared" si="18"/>
        <v>16930</v>
      </c>
      <c r="AW61" s="132">
        <f t="shared" si="18"/>
        <v>17193</v>
      </c>
      <c r="AX61" s="132">
        <f t="shared" ref="AX61:BL61" si="19">ROUND(AW61*(1+$AG61),0)</f>
        <v>17460</v>
      </c>
      <c r="AY61" s="132">
        <f t="shared" si="19"/>
        <v>17732</v>
      </c>
      <c r="AZ61" s="132">
        <f t="shared" si="19"/>
        <v>18008</v>
      </c>
      <c r="BA61" s="132">
        <f t="shared" si="19"/>
        <v>18288</v>
      </c>
      <c r="BB61" s="132">
        <f t="shared" si="19"/>
        <v>18572</v>
      </c>
      <c r="BC61" s="132">
        <f t="shared" si="19"/>
        <v>18861</v>
      </c>
      <c r="BD61" s="132">
        <f t="shared" si="19"/>
        <v>19154</v>
      </c>
      <c r="BE61" s="132">
        <f t="shared" si="19"/>
        <v>19452</v>
      </c>
      <c r="BF61" s="132">
        <f t="shared" si="19"/>
        <v>19754</v>
      </c>
      <c r="BG61" s="132">
        <f t="shared" si="19"/>
        <v>20061</v>
      </c>
      <c r="BH61" s="132">
        <f t="shared" si="19"/>
        <v>20373</v>
      </c>
      <c r="BI61" s="132">
        <f t="shared" si="19"/>
        <v>20690</v>
      </c>
      <c r="BJ61" s="132">
        <f t="shared" si="19"/>
        <v>21012</v>
      </c>
      <c r="BK61" s="132">
        <f t="shared" si="19"/>
        <v>21339</v>
      </c>
      <c r="BL61" s="132">
        <f t="shared" si="19"/>
        <v>21671</v>
      </c>
      <c r="BN61" s="136">
        <f t="shared" si="4"/>
        <v>1114</v>
      </c>
      <c r="BO61" s="136">
        <f t="shared" si="5"/>
        <v>1830</v>
      </c>
      <c r="BP61" s="136">
        <f t="shared" si="6"/>
        <v>2547</v>
      </c>
      <c r="BR61" s="135">
        <f t="shared" si="7"/>
        <v>2601</v>
      </c>
      <c r="BS61" s="135">
        <f t="shared" si="7"/>
        <v>4984</v>
      </c>
      <c r="BT61" s="135">
        <f t="shared" si="7"/>
        <v>7368</v>
      </c>
    </row>
    <row r="62" spans="1:72" customFormat="1" ht="15" customHeight="1">
      <c r="A62" s="92" t="s">
        <v>258</v>
      </c>
      <c r="B62" s="89"/>
      <c r="C62" s="96" t="s">
        <v>259</v>
      </c>
      <c r="D62" s="94"/>
      <c r="E62" s="95">
        <v>1855</v>
      </c>
      <c r="F62" s="95">
        <v>1882</v>
      </c>
      <c r="G62" s="95">
        <v>1905</v>
      </c>
      <c r="H62" s="95">
        <v>1933</v>
      </c>
      <c r="I62" s="95">
        <v>1950</v>
      </c>
      <c r="J62" s="95">
        <v>1990</v>
      </c>
      <c r="K62" s="95">
        <v>2003</v>
      </c>
      <c r="L62" s="95">
        <v>1993</v>
      </c>
      <c r="M62" s="95">
        <v>2032</v>
      </c>
      <c r="N62" s="95">
        <v>2080</v>
      </c>
      <c r="O62" s="95">
        <v>2190</v>
      </c>
      <c r="P62" s="95">
        <v>2201</v>
      </c>
      <c r="Q62" s="95">
        <v>2186</v>
      </c>
      <c r="R62" s="95">
        <v>2223</v>
      </c>
      <c r="S62" s="95">
        <v>2431</v>
      </c>
      <c r="T62" s="95">
        <v>2410</v>
      </c>
      <c r="U62" s="95">
        <v>2381</v>
      </c>
      <c r="V62" s="95">
        <v>2384</v>
      </c>
      <c r="W62" s="95">
        <v>2422</v>
      </c>
      <c r="X62" s="95">
        <v>2455</v>
      </c>
      <c r="Y62" s="95">
        <v>2483</v>
      </c>
      <c r="Z62" s="95">
        <v>2603</v>
      </c>
      <c r="AA62" s="95">
        <v>2686</v>
      </c>
      <c r="AB62" s="95">
        <v>2755</v>
      </c>
      <c r="AC62" s="95">
        <v>2842</v>
      </c>
      <c r="AD62" s="95">
        <v>2936</v>
      </c>
      <c r="AE62" s="95">
        <v>3014</v>
      </c>
      <c r="AF62" s="95">
        <v>2475</v>
      </c>
      <c r="AG62" s="129">
        <f t="shared" si="1"/>
        <v>1.8843940104338319E-2</v>
      </c>
      <c r="AH62" s="131">
        <f t="shared" si="2"/>
        <v>3071</v>
      </c>
      <c r="AI62" s="132">
        <f t="shared" ref="AI62:BL70" si="20">ROUND(AH62*(1+$AG62),0)</f>
        <v>3129</v>
      </c>
      <c r="AJ62" s="132">
        <f t="shared" si="20"/>
        <v>3188</v>
      </c>
      <c r="AK62" s="132">
        <f t="shared" si="20"/>
        <v>3248</v>
      </c>
      <c r="AL62" s="132">
        <f t="shared" si="20"/>
        <v>3309</v>
      </c>
      <c r="AM62" s="132">
        <f t="shared" si="20"/>
        <v>3371</v>
      </c>
      <c r="AN62" s="132">
        <f t="shared" si="20"/>
        <v>3435</v>
      </c>
      <c r="AO62" s="132">
        <f t="shared" si="20"/>
        <v>3500</v>
      </c>
      <c r="AP62" s="132">
        <f t="shared" si="20"/>
        <v>3566</v>
      </c>
      <c r="AQ62" s="132">
        <f t="shared" si="20"/>
        <v>3633</v>
      </c>
      <c r="AR62" s="132">
        <f t="shared" si="20"/>
        <v>3701</v>
      </c>
      <c r="AS62" s="132">
        <f t="shared" si="20"/>
        <v>3771</v>
      </c>
      <c r="AT62" s="132">
        <f t="shared" si="20"/>
        <v>3842</v>
      </c>
      <c r="AU62" s="132">
        <f t="shared" si="20"/>
        <v>3914</v>
      </c>
      <c r="AV62" s="132">
        <f t="shared" si="20"/>
        <v>3988</v>
      </c>
      <c r="AW62" s="132">
        <f t="shared" si="20"/>
        <v>4063</v>
      </c>
      <c r="AX62" s="132">
        <f t="shared" si="20"/>
        <v>4140</v>
      </c>
      <c r="AY62" s="132">
        <f t="shared" si="20"/>
        <v>4218</v>
      </c>
      <c r="AZ62" s="132">
        <f t="shared" si="20"/>
        <v>4297</v>
      </c>
      <c r="BA62" s="132">
        <f t="shared" si="20"/>
        <v>4378</v>
      </c>
      <c r="BB62" s="132">
        <f t="shared" si="20"/>
        <v>4460</v>
      </c>
      <c r="BC62" s="132">
        <f t="shared" si="20"/>
        <v>4544</v>
      </c>
      <c r="BD62" s="132">
        <f t="shared" si="20"/>
        <v>4630</v>
      </c>
      <c r="BE62" s="132">
        <f t="shared" si="20"/>
        <v>4717</v>
      </c>
      <c r="BF62" s="132">
        <f t="shared" si="20"/>
        <v>4806</v>
      </c>
      <c r="BG62" s="132">
        <f t="shared" si="20"/>
        <v>4897</v>
      </c>
      <c r="BH62" s="132">
        <f t="shared" si="20"/>
        <v>4989</v>
      </c>
      <c r="BI62" s="132">
        <f t="shared" si="20"/>
        <v>5083</v>
      </c>
      <c r="BJ62" s="132">
        <f t="shared" si="20"/>
        <v>5179</v>
      </c>
      <c r="BK62" s="132">
        <f t="shared" si="20"/>
        <v>5277</v>
      </c>
      <c r="BL62" s="132">
        <f t="shared" si="20"/>
        <v>5376</v>
      </c>
      <c r="BN62" s="136">
        <f t="shared" si="4"/>
        <v>259</v>
      </c>
      <c r="BO62" s="136">
        <f t="shared" si="5"/>
        <v>426</v>
      </c>
      <c r="BP62" s="136">
        <f t="shared" si="6"/>
        <v>592</v>
      </c>
      <c r="BR62" s="135">
        <f t="shared" si="7"/>
        <v>645</v>
      </c>
      <c r="BS62" s="135">
        <f t="shared" si="7"/>
        <v>1236</v>
      </c>
      <c r="BT62" s="135">
        <f t="shared" si="7"/>
        <v>1828</v>
      </c>
    </row>
    <row r="63" spans="1:72" customFormat="1" ht="15" customHeight="1">
      <c r="A63" s="92" t="s">
        <v>260</v>
      </c>
      <c r="B63" s="89"/>
      <c r="C63" s="96" t="s">
        <v>261</v>
      </c>
      <c r="D63" s="94"/>
      <c r="E63" s="95">
        <v>838</v>
      </c>
      <c r="F63" s="95">
        <v>851</v>
      </c>
      <c r="G63" s="95">
        <v>863</v>
      </c>
      <c r="H63" s="95">
        <v>880</v>
      </c>
      <c r="I63" s="95">
        <v>883</v>
      </c>
      <c r="J63" s="95">
        <v>901</v>
      </c>
      <c r="K63" s="95">
        <v>912</v>
      </c>
      <c r="L63" s="95">
        <v>919</v>
      </c>
      <c r="M63" s="95">
        <v>920</v>
      </c>
      <c r="N63" s="95">
        <v>962</v>
      </c>
      <c r="O63" s="95">
        <v>959</v>
      </c>
      <c r="P63" s="95">
        <v>1061</v>
      </c>
      <c r="Q63" s="95">
        <v>1059</v>
      </c>
      <c r="R63" s="95">
        <v>1063</v>
      </c>
      <c r="S63" s="95">
        <v>1081</v>
      </c>
      <c r="T63" s="95">
        <v>1076</v>
      </c>
      <c r="U63" s="95">
        <v>1063</v>
      </c>
      <c r="V63" s="95">
        <v>1057</v>
      </c>
      <c r="W63" s="95">
        <v>1062</v>
      </c>
      <c r="X63" s="95">
        <v>1061</v>
      </c>
      <c r="Y63" s="95">
        <v>1075</v>
      </c>
      <c r="Z63" s="95">
        <v>1113</v>
      </c>
      <c r="AA63" s="95">
        <v>1137</v>
      </c>
      <c r="AB63" s="95">
        <v>1160</v>
      </c>
      <c r="AC63" s="95">
        <v>1184</v>
      </c>
      <c r="AD63" s="95">
        <v>1213</v>
      </c>
      <c r="AE63" s="95">
        <v>1234</v>
      </c>
      <c r="AF63" s="95">
        <v>1005</v>
      </c>
      <c r="AG63" s="129">
        <f t="shared" si="1"/>
        <v>1.4995868925057554E-2</v>
      </c>
      <c r="AH63" s="131">
        <f t="shared" si="2"/>
        <v>1253</v>
      </c>
      <c r="AI63" s="132">
        <f t="shared" si="20"/>
        <v>1272</v>
      </c>
      <c r="AJ63" s="132">
        <f t="shared" si="20"/>
        <v>1291</v>
      </c>
      <c r="AK63" s="132">
        <f t="shared" si="20"/>
        <v>1310</v>
      </c>
      <c r="AL63" s="132">
        <f t="shared" si="20"/>
        <v>1330</v>
      </c>
      <c r="AM63" s="132">
        <f t="shared" si="20"/>
        <v>1350</v>
      </c>
      <c r="AN63" s="132">
        <f t="shared" si="20"/>
        <v>1370</v>
      </c>
      <c r="AO63" s="132">
        <f t="shared" si="20"/>
        <v>1391</v>
      </c>
      <c r="AP63" s="132">
        <f t="shared" si="20"/>
        <v>1412</v>
      </c>
      <c r="AQ63" s="132">
        <f t="shared" si="20"/>
        <v>1433</v>
      </c>
      <c r="AR63" s="132">
        <f t="shared" si="20"/>
        <v>1454</v>
      </c>
      <c r="AS63" s="132">
        <f t="shared" si="20"/>
        <v>1476</v>
      </c>
      <c r="AT63" s="132">
        <f t="shared" si="20"/>
        <v>1498</v>
      </c>
      <c r="AU63" s="132">
        <f t="shared" si="20"/>
        <v>1520</v>
      </c>
      <c r="AV63" s="132">
        <f t="shared" si="20"/>
        <v>1543</v>
      </c>
      <c r="AW63" s="132">
        <f t="shared" si="20"/>
        <v>1566</v>
      </c>
      <c r="AX63" s="132">
        <f t="shared" si="20"/>
        <v>1589</v>
      </c>
      <c r="AY63" s="132">
        <f t="shared" si="20"/>
        <v>1613</v>
      </c>
      <c r="AZ63" s="132">
        <f t="shared" si="20"/>
        <v>1637</v>
      </c>
      <c r="BA63" s="132">
        <f t="shared" si="20"/>
        <v>1662</v>
      </c>
      <c r="BB63" s="132">
        <f t="shared" si="20"/>
        <v>1687</v>
      </c>
      <c r="BC63" s="132">
        <f t="shared" si="20"/>
        <v>1712</v>
      </c>
      <c r="BD63" s="132">
        <f t="shared" si="20"/>
        <v>1738</v>
      </c>
      <c r="BE63" s="132">
        <f t="shared" si="20"/>
        <v>1764</v>
      </c>
      <c r="BF63" s="132">
        <f t="shared" si="20"/>
        <v>1790</v>
      </c>
      <c r="BG63" s="132">
        <f t="shared" si="20"/>
        <v>1817</v>
      </c>
      <c r="BH63" s="132">
        <f t="shared" si="20"/>
        <v>1844</v>
      </c>
      <c r="BI63" s="132">
        <f t="shared" si="20"/>
        <v>1872</v>
      </c>
      <c r="BJ63" s="132">
        <f t="shared" si="20"/>
        <v>1900</v>
      </c>
      <c r="BK63" s="132">
        <f t="shared" si="20"/>
        <v>1928</v>
      </c>
      <c r="BL63" s="132">
        <f t="shared" si="20"/>
        <v>1957</v>
      </c>
      <c r="BN63" s="136">
        <f t="shared" si="4"/>
        <v>102</v>
      </c>
      <c r="BO63" s="136">
        <f t="shared" si="5"/>
        <v>167</v>
      </c>
      <c r="BP63" s="136">
        <f t="shared" si="6"/>
        <v>233</v>
      </c>
      <c r="BR63" s="135">
        <f t="shared" si="7"/>
        <v>235</v>
      </c>
      <c r="BS63" s="135">
        <f t="shared" si="7"/>
        <v>450</v>
      </c>
      <c r="BT63" s="135">
        <f t="shared" si="7"/>
        <v>665</v>
      </c>
    </row>
    <row r="64" spans="1:72" customFormat="1" ht="15" customHeight="1">
      <c r="A64" s="92" t="s">
        <v>262</v>
      </c>
      <c r="B64" s="89"/>
      <c r="C64" s="96" t="s">
        <v>263</v>
      </c>
      <c r="D64" s="94"/>
      <c r="E64" s="95">
        <v>1551</v>
      </c>
      <c r="F64" s="95">
        <v>1572</v>
      </c>
      <c r="G64" s="95">
        <v>1597</v>
      </c>
      <c r="H64" s="95">
        <v>1616</v>
      </c>
      <c r="I64" s="95">
        <v>1627</v>
      </c>
      <c r="J64" s="95">
        <v>1651</v>
      </c>
      <c r="K64" s="95">
        <v>1676</v>
      </c>
      <c r="L64" s="95">
        <v>1671</v>
      </c>
      <c r="M64" s="95">
        <v>1677</v>
      </c>
      <c r="N64" s="95">
        <v>1715</v>
      </c>
      <c r="O64" s="95">
        <v>1715</v>
      </c>
      <c r="P64" s="95">
        <v>1740</v>
      </c>
      <c r="Q64" s="95">
        <v>1753</v>
      </c>
      <c r="R64" s="95">
        <v>1762</v>
      </c>
      <c r="S64" s="95">
        <v>1788</v>
      </c>
      <c r="T64" s="95">
        <v>1759</v>
      </c>
      <c r="U64" s="95">
        <v>1747</v>
      </c>
      <c r="V64" s="95">
        <v>1738</v>
      </c>
      <c r="W64" s="95">
        <v>1765</v>
      </c>
      <c r="X64" s="95">
        <v>1780</v>
      </c>
      <c r="Y64" s="95">
        <v>1803</v>
      </c>
      <c r="Z64" s="95">
        <v>1888</v>
      </c>
      <c r="AA64" s="95">
        <v>1935</v>
      </c>
      <c r="AB64" s="95">
        <v>2005</v>
      </c>
      <c r="AC64" s="95">
        <v>2037</v>
      </c>
      <c r="AD64" s="95">
        <v>2087</v>
      </c>
      <c r="AE64" s="95">
        <v>2143</v>
      </c>
      <c r="AF64" s="95">
        <v>1746</v>
      </c>
      <c r="AG64" s="129">
        <f t="shared" si="1"/>
        <v>1.2512512721114533E-2</v>
      </c>
      <c r="AH64" s="131">
        <f t="shared" si="2"/>
        <v>2170</v>
      </c>
      <c r="AI64" s="132">
        <f t="shared" si="20"/>
        <v>2197</v>
      </c>
      <c r="AJ64" s="132">
        <f t="shared" si="20"/>
        <v>2224</v>
      </c>
      <c r="AK64" s="132">
        <f t="shared" si="20"/>
        <v>2252</v>
      </c>
      <c r="AL64" s="132">
        <f t="shared" si="20"/>
        <v>2280</v>
      </c>
      <c r="AM64" s="132">
        <f t="shared" si="20"/>
        <v>2309</v>
      </c>
      <c r="AN64" s="132">
        <f t="shared" si="20"/>
        <v>2338</v>
      </c>
      <c r="AO64" s="132">
        <f t="shared" si="20"/>
        <v>2367</v>
      </c>
      <c r="AP64" s="132">
        <f t="shared" si="20"/>
        <v>2397</v>
      </c>
      <c r="AQ64" s="132">
        <f t="shared" si="20"/>
        <v>2427</v>
      </c>
      <c r="AR64" s="132">
        <f t="shared" si="20"/>
        <v>2457</v>
      </c>
      <c r="AS64" s="132">
        <f t="shared" si="20"/>
        <v>2488</v>
      </c>
      <c r="AT64" s="132">
        <f t="shared" si="20"/>
        <v>2519</v>
      </c>
      <c r="AU64" s="132">
        <f t="shared" si="20"/>
        <v>2551</v>
      </c>
      <c r="AV64" s="132">
        <f t="shared" si="20"/>
        <v>2583</v>
      </c>
      <c r="AW64" s="132">
        <f t="shared" si="20"/>
        <v>2615</v>
      </c>
      <c r="AX64" s="132">
        <f t="shared" si="20"/>
        <v>2648</v>
      </c>
      <c r="AY64" s="132">
        <f t="shared" si="20"/>
        <v>2681</v>
      </c>
      <c r="AZ64" s="132">
        <f t="shared" si="20"/>
        <v>2715</v>
      </c>
      <c r="BA64" s="132">
        <f t="shared" si="20"/>
        <v>2749</v>
      </c>
      <c r="BB64" s="132">
        <f t="shared" si="20"/>
        <v>2783</v>
      </c>
      <c r="BC64" s="132">
        <f t="shared" si="20"/>
        <v>2818</v>
      </c>
      <c r="BD64" s="132">
        <f t="shared" si="20"/>
        <v>2853</v>
      </c>
      <c r="BE64" s="132">
        <f t="shared" si="20"/>
        <v>2889</v>
      </c>
      <c r="BF64" s="132">
        <f t="shared" si="20"/>
        <v>2925</v>
      </c>
      <c r="BG64" s="132">
        <f t="shared" si="20"/>
        <v>2962</v>
      </c>
      <c r="BH64" s="132">
        <f t="shared" si="20"/>
        <v>2999</v>
      </c>
      <c r="BI64" s="132">
        <f t="shared" si="20"/>
        <v>3037</v>
      </c>
      <c r="BJ64" s="132">
        <f t="shared" si="20"/>
        <v>3075</v>
      </c>
      <c r="BK64" s="132">
        <f t="shared" si="20"/>
        <v>3113</v>
      </c>
      <c r="BL64" s="132">
        <f t="shared" si="20"/>
        <v>3152</v>
      </c>
      <c r="BN64" s="136">
        <f t="shared" si="4"/>
        <v>172</v>
      </c>
      <c r="BO64" s="136">
        <f t="shared" si="5"/>
        <v>283</v>
      </c>
      <c r="BP64" s="136">
        <f t="shared" si="6"/>
        <v>393</v>
      </c>
      <c r="BR64" s="135">
        <f t="shared" si="7"/>
        <v>378</v>
      </c>
      <c r="BS64" s="135">
        <f t="shared" si="7"/>
        <v>725</v>
      </c>
      <c r="BT64" s="135">
        <f t="shared" si="7"/>
        <v>1072</v>
      </c>
    </row>
    <row r="65" spans="1:72" customFormat="1" ht="15" customHeight="1">
      <c r="A65" s="92" t="s">
        <v>264</v>
      </c>
      <c r="B65" s="89"/>
      <c r="C65" s="96" t="s">
        <v>265</v>
      </c>
      <c r="D65" s="94"/>
      <c r="E65" s="95">
        <v>3429</v>
      </c>
      <c r="F65" s="95">
        <v>3489</v>
      </c>
      <c r="G65" s="95">
        <v>3539</v>
      </c>
      <c r="H65" s="95">
        <v>3540</v>
      </c>
      <c r="I65" s="95">
        <v>3589</v>
      </c>
      <c r="J65" s="95">
        <v>3662</v>
      </c>
      <c r="K65" s="95">
        <v>3681</v>
      </c>
      <c r="L65" s="95">
        <v>3632</v>
      </c>
      <c r="M65" s="95">
        <v>3654</v>
      </c>
      <c r="N65" s="95">
        <v>3742</v>
      </c>
      <c r="O65" s="95">
        <v>4033</v>
      </c>
      <c r="P65" s="95">
        <v>4042</v>
      </c>
      <c r="Q65" s="95">
        <v>4066</v>
      </c>
      <c r="R65" s="95">
        <v>4059</v>
      </c>
      <c r="S65" s="95">
        <v>4101</v>
      </c>
      <c r="T65" s="95">
        <v>4042</v>
      </c>
      <c r="U65" s="95">
        <v>3997</v>
      </c>
      <c r="V65" s="95">
        <v>3994</v>
      </c>
      <c r="W65" s="95">
        <v>4086</v>
      </c>
      <c r="X65" s="95">
        <v>4146</v>
      </c>
      <c r="Y65" s="95">
        <v>4198</v>
      </c>
      <c r="Z65" s="95">
        <v>4365</v>
      </c>
      <c r="AA65" s="95">
        <v>4467</v>
      </c>
      <c r="AB65" s="95">
        <v>4652</v>
      </c>
      <c r="AC65" s="95">
        <v>4746</v>
      </c>
      <c r="AD65" s="95">
        <v>4912</v>
      </c>
      <c r="AE65" s="95">
        <v>5092</v>
      </c>
      <c r="AF65" s="95">
        <v>4112</v>
      </c>
      <c r="AG65" s="129">
        <f t="shared" si="1"/>
        <v>1.5323996069771084E-2</v>
      </c>
      <c r="AH65" s="131">
        <f t="shared" si="2"/>
        <v>5170</v>
      </c>
      <c r="AI65" s="132">
        <f t="shared" si="20"/>
        <v>5249</v>
      </c>
      <c r="AJ65" s="132">
        <f t="shared" si="20"/>
        <v>5329</v>
      </c>
      <c r="AK65" s="132">
        <f t="shared" si="20"/>
        <v>5411</v>
      </c>
      <c r="AL65" s="132">
        <f t="shared" si="20"/>
        <v>5494</v>
      </c>
      <c r="AM65" s="132">
        <f t="shared" si="20"/>
        <v>5578</v>
      </c>
      <c r="AN65" s="132">
        <f t="shared" si="20"/>
        <v>5663</v>
      </c>
      <c r="AO65" s="132">
        <f t="shared" si="20"/>
        <v>5750</v>
      </c>
      <c r="AP65" s="132">
        <f t="shared" si="20"/>
        <v>5838</v>
      </c>
      <c r="AQ65" s="132">
        <f t="shared" si="20"/>
        <v>5927</v>
      </c>
      <c r="AR65" s="132">
        <f t="shared" si="20"/>
        <v>6018</v>
      </c>
      <c r="AS65" s="132">
        <f t="shared" si="20"/>
        <v>6110</v>
      </c>
      <c r="AT65" s="132">
        <f t="shared" si="20"/>
        <v>6204</v>
      </c>
      <c r="AU65" s="132">
        <f t="shared" si="20"/>
        <v>6299</v>
      </c>
      <c r="AV65" s="132">
        <f t="shared" si="20"/>
        <v>6396</v>
      </c>
      <c r="AW65" s="132">
        <f t="shared" si="20"/>
        <v>6494</v>
      </c>
      <c r="AX65" s="132">
        <f t="shared" si="20"/>
        <v>6594</v>
      </c>
      <c r="AY65" s="132">
        <f t="shared" si="20"/>
        <v>6695</v>
      </c>
      <c r="AZ65" s="132">
        <f t="shared" si="20"/>
        <v>6798</v>
      </c>
      <c r="BA65" s="132">
        <f t="shared" si="20"/>
        <v>6902</v>
      </c>
      <c r="BB65" s="132">
        <f t="shared" si="20"/>
        <v>7008</v>
      </c>
      <c r="BC65" s="132">
        <f t="shared" si="20"/>
        <v>7115</v>
      </c>
      <c r="BD65" s="132">
        <f t="shared" si="20"/>
        <v>7224</v>
      </c>
      <c r="BE65" s="132">
        <f t="shared" si="20"/>
        <v>7335</v>
      </c>
      <c r="BF65" s="132">
        <f t="shared" si="20"/>
        <v>7447</v>
      </c>
      <c r="BG65" s="132">
        <f t="shared" si="20"/>
        <v>7561</v>
      </c>
      <c r="BH65" s="132">
        <f t="shared" si="20"/>
        <v>7677</v>
      </c>
      <c r="BI65" s="132">
        <f t="shared" si="20"/>
        <v>7795</v>
      </c>
      <c r="BJ65" s="132">
        <f t="shared" si="20"/>
        <v>7914</v>
      </c>
      <c r="BK65" s="132">
        <f t="shared" si="20"/>
        <v>8035</v>
      </c>
      <c r="BL65" s="132">
        <f t="shared" si="20"/>
        <v>8158</v>
      </c>
      <c r="BN65" s="136">
        <f t="shared" si="4"/>
        <v>421</v>
      </c>
      <c r="BO65" s="136">
        <f t="shared" si="5"/>
        <v>692</v>
      </c>
      <c r="BP65" s="136">
        <f t="shared" si="6"/>
        <v>963</v>
      </c>
      <c r="BR65" s="135">
        <f t="shared" si="7"/>
        <v>979</v>
      </c>
      <c r="BS65" s="135">
        <f t="shared" si="7"/>
        <v>1876</v>
      </c>
      <c r="BT65" s="135">
        <f t="shared" si="7"/>
        <v>2774</v>
      </c>
    </row>
    <row r="66" spans="1:72" customFormat="1" ht="15" customHeight="1">
      <c r="A66" s="92" t="s">
        <v>266</v>
      </c>
      <c r="B66" s="89"/>
      <c r="C66" s="96" t="s">
        <v>267</v>
      </c>
      <c r="D66" s="94"/>
      <c r="E66" s="95">
        <v>1319</v>
      </c>
      <c r="F66" s="95">
        <v>1339</v>
      </c>
      <c r="G66" s="95">
        <v>1359</v>
      </c>
      <c r="H66" s="95">
        <v>1381</v>
      </c>
      <c r="I66" s="95">
        <v>1396</v>
      </c>
      <c r="J66" s="95">
        <v>1413</v>
      </c>
      <c r="K66" s="95">
        <v>1441</v>
      </c>
      <c r="L66" s="95">
        <v>1445</v>
      </c>
      <c r="M66" s="95">
        <v>1464</v>
      </c>
      <c r="N66" s="95">
        <v>1492</v>
      </c>
      <c r="O66" s="95">
        <v>1484</v>
      </c>
      <c r="P66" s="95">
        <v>1504</v>
      </c>
      <c r="Q66" s="95">
        <v>1494</v>
      </c>
      <c r="R66" s="95">
        <v>1526</v>
      </c>
      <c r="S66" s="95">
        <v>1559</v>
      </c>
      <c r="T66" s="95">
        <v>1532</v>
      </c>
      <c r="U66" s="95">
        <v>1532</v>
      </c>
      <c r="V66" s="95">
        <v>1496</v>
      </c>
      <c r="W66" s="95">
        <v>1557</v>
      </c>
      <c r="X66" s="95">
        <v>1570</v>
      </c>
      <c r="Y66" s="95">
        <v>1589</v>
      </c>
      <c r="Z66" s="95">
        <v>1672</v>
      </c>
      <c r="AA66" s="95">
        <v>1716</v>
      </c>
      <c r="AB66" s="95">
        <v>1772</v>
      </c>
      <c r="AC66" s="95">
        <v>1796</v>
      </c>
      <c r="AD66" s="95">
        <v>1896</v>
      </c>
      <c r="AE66" s="95">
        <v>1949</v>
      </c>
      <c r="AF66" s="95">
        <v>1587</v>
      </c>
      <c r="AG66" s="129">
        <f t="shared" si="1"/>
        <v>1.513034303309313E-2</v>
      </c>
      <c r="AH66" s="131">
        <f t="shared" si="2"/>
        <v>1978</v>
      </c>
      <c r="AI66" s="132">
        <f t="shared" si="20"/>
        <v>2008</v>
      </c>
      <c r="AJ66" s="132">
        <f t="shared" si="20"/>
        <v>2038</v>
      </c>
      <c r="AK66" s="132">
        <f t="shared" si="20"/>
        <v>2069</v>
      </c>
      <c r="AL66" s="132">
        <f t="shared" si="20"/>
        <v>2100</v>
      </c>
      <c r="AM66" s="132">
        <f t="shared" si="20"/>
        <v>2132</v>
      </c>
      <c r="AN66" s="132">
        <f t="shared" si="20"/>
        <v>2164</v>
      </c>
      <c r="AO66" s="132">
        <f t="shared" si="20"/>
        <v>2197</v>
      </c>
      <c r="AP66" s="132">
        <f t="shared" si="20"/>
        <v>2230</v>
      </c>
      <c r="AQ66" s="132">
        <f t="shared" si="20"/>
        <v>2264</v>
      </c>
      <c r="AR66" s="132">
        <f t="shared" si="20"/>
        <v>2298</v>
      </c>
      <c r="AS66" s="132">
        <f t="shared" si="20"/>
        <v>2333</v>
      </c>
      <c r="AT66" s="132">
        <f t="shared" si="20"/>
        <v>2368</v>
      </c>
      <c r="AU66" s="132">
        <f t="shared" si="20"/>
        <v>2404</v>
      </c>
      <c r="AV66" s="132">
        <f t="shared" si="20"/>
        <v>2440</v>
      </c>
      <c r="AW66" s="132">
        <f t="shared" si="20"/>
        <v>2477</v>
      </c>
      <c r="AX66" s="132">
        <f t="shared" si="20"/>
        <v>2514</v>
      </c>
      <c r="AY66" s="132">
        <f t="shared" si="20"/>
        <v>2552</v>
      </c>
      <c r="AZ66" s="132">
        <f t="shared" si="20"/>
        <v>2591</v>
      </c>
      <c r="BA66" s="132">
        <f t="shared" si="20"/>
        <v>2630</v>
      </c>
      <c r="BB66" s="132">
        <f t="shared" si="20"/>
        <v>2670</v>
      </c>
      <c r="BC66" s="132">
        <f t="shared" si="20"/>
        <v>2710</v>
      </c>
      <c r="BD66" s="132">
        <f t="shared" si="20"/>
        <v>2751</v>
      </c>
      <c r="BE66" s="132">
        <f t="shared" si="20"/>
        <v>2793</v>
      </c>
      <c r="BF66" s="132">
        <f t="shared" si="20"/>
        <v>2835</v>
      </c>
      <c r="BG66" s="132">
        <f t="shared" si="20"/>
        <v>2878</v>
      </c>
      <c r="BH66" s="132">
        <f t="shared" si="20"/>
        <v>2922</v>
      </c>
      <c r="BI66" s="132">
        <f t="shared" si="20"/>
        <v>2966</v>
      </c>
      <c r="BJ66" s="132">
        <f t="shared" si="20"/>
        <v>3011</v>
      </c>
      <c r="BK66" s="132">
        <f t="shared" si="20"/>
        <v>3057</v>
      </c>
      <c r="BL66" s="132">
        <f t="shared" si="20"/>
        <v>3103</v>
      </c>
      <c r="BN66" s="136">
        <f t="shared" si="4"/>
        <v>161</v>
      </c>
      <c r="BO66" s="136">
        <f t="shared" si="5"/>
        <v>264</v>
      </c>
      <c r="BP66" s="136">
        <f t="shared" si="6"/>
        <v>368</v>
      </c>
      <c r="BR66" s="135">
        <f t="shared" si="7"/>
        <v>372</v>
      </c>
      <c r="BS66" s="135">
        <f t="shared" si="7"/>
        <v>714</v>
      </c>
      <c r="BT66" s="135">
        <f t="shared" si="7"/>
        <v>1055</v>
      </c>
    </row>
    <row r="67" spans="1:72" s="88" customFormat="1" ht="22.5" customHeight="1">
      <c r="A67" s="88" t="s">
        <v>268</v>
      </c>
      <c r="B67" s="89" t="s">
        <v>152</v>
      </c>
      <c r="C67" s="89"/>
      <c r="D67" s="90"/>
      <c r="E67" s="91">
        <v>20308</v>
      </c>
      <c r="F67" s="91">
        <v>20708</v>
      </c>
      <c r="G67" s="91">
        <v>20985</v>
      </c>
      <c r="H67" s="91">
        <v>21317</v>
      </c>
      <c r="I67" s="91">
        <v>21590</v>
      </c>
      <c r="J67" s="91">
        <v>21908</v>
      </c>
      <c r="K67" s="91">
        <v>22274</v>
      </c>
      <c r="L67" s="91">
        <v>22490</v>
      </c>
      <c r="M67" s="91">
        <v>22703</v>
      </c>
      <c r="N67" s="91">
        <v>24007</v>
      </c>
      <c r="O67" s="91">
        <v>26370</v>
      </c>
      <c r="P67" s="91">
        <v>26932</v>
      </c>
      <c r="Q67" s="91">
        <v>27601</v>
      </c>
      <c r="R67" s="91">
        <v>28121</v>
      </c>
      <c r="S67" s="91">
        <v>28611</v>
      </c>
      <c r="T67" s="91">
        <v>28345</v>
      </c>
      <c r="U67" s="91">
        <v>27986</v>
      </c>
      <c r="V67" s="91">
        <v>27819</v>
      </c>
      <c r="W67" s="91">
        <v>27407</v>
      </c>
      <c r="X67" s="91">
        <v>27361</v>
      </c>
      <c r="Y67" s="91">
        <v>27685</v>
      </c>
      <c r="Z67" s="91">
        <v>28825</v>
      </c>
      <c r="AA67" s="91">
        <v>29569</v>
      </c>
      <c r="AB67" s="91">
        <v>30389</v>
      </c>
      <c r="AC67" s="91">
        <v>30781</v>
      </c>
      <c r="AD67" s="91">
        <v>31249</v>
      </c>
      <c r="AE67" s="91">
        <v>31742</v>
      </c>
      <c r="AF67" s="91">
        <v>26084</v>
      </c>
      <c r="AG67" s="129">
        <f t="shared" si="1"/>
        <v>1.7326305321317514E-2</v>
      </c>
      <c r="AH67" s="131">
        <f t="shared" si="2"/>
        <v>32292</v>
      </c>
      <c r="AI67" s="132">
        <f t="shared" si="20"/>
        <v>32852</v>
      </c>
      <c r="AJ67" s="132">
        <f t="shared" si="20"/>
        <v>33421</v>
      </c>
      <c r="AK67" s="132">
        <f t="shared" si="20"/>
        <v>34000</v>
      </c>
      <c r="AL67" s="132">
        <f t="shared" si="20"/>
        <v>34589</v>
      </c>
      <c r="AM67" s="132">
        <f t="shared" si="20"/>
        <v>35188</v>
      </c>
      <c r="AN67" s="132">
        <f t="shared" si="20"/>
        <v>35798</v>
      </c>
      <c r="AO67" s="132">
        <f t="shared" si="20"/>
        <v>36418</v>
      </c>
      <c r="AP67" s="132">
        <f t="shared" si="20"/>
        <v>37049</v>
      </c>
      <c r="AQ67" s="132">
        <f t="shared" si="20"/>
        <v>37691</v>
      </c>
      <c r="AR67" s="132">
        <f t="shared" si="20"/>
        <v>38344</v>
      </c>
      <c r="AS67" s="132">
        <f t="shared" si="20"/>
        <v>39008</v>
      </c>
      <c r="AT67" s="132">
        <f t="shared" si="20"/>
        <v>39684</v>
      </c>
      <c r="AU67" s="132">
        <f t="shared" si="20"/>
        <v>40372</v>
      </c>
      <c r="AV67" s="132">
        <f t="shared" si="20"/>
        <v>41071</v>
      </c>
      <c r="AW67" s="132">
        <f t="shared" si="20"/>
        <v>41783</v>
      </c>
      <c r="AX67" s="132">
        <f t="shared" si="20"/>
        <v>42507</v>
      </c>
      <c r="AY67" s="132">
        <f t="shared" si="20"/>
        <v>43243</v>
      </c>
      <c r="AZ67" s="132">
        <f t="shared" si="20"/>
        <v>43992</v>
      </c>
      <c r="BA67" s="132">
        <f t="shared" si="20"/>
        <v>44754</v>
      </c>
      <c r="BB67" s="132">
        <f t="shared" si="20"/>
        <v>45529</v>
      </c>
      <c r="BC67" s="132">
        <f t="shared" si="20"/>
        <v>46318</v>
      </c>
      <c r="BD67" s="132">
        <f t="shared" si="20"/>
        <v>47121</v>
      </c>
      <c r="BE67" s="132">
        <f t="shared" si="20"/>
        <v>47937</v>
      </c>
      <c r="BF67" s="132">
        <f t="shared" si="20"/>
        <v>48768</v>
      </c>
      <c r="BG67" s="132">
        <f t="shared" si="20"/>
        <v>49613</v>
      </c>
      <c r="BH67" s="132">
        <f t="shared" si="20"/>
        <v>50473</v>
      </c>
      <c r="BI67" s="132">
        <f t="shared" si="20"/>
        <v>51348</v>
      </c>
      <c r="BJ67" s="132">
        <f t="shared" si="20"/>
        <v>52238</v>
      </c>
      <c r="BK67" s="132">
        <f t="shared" si="20"/>
        <v>53143</v>
      </c>
      <c r="BL67" s="132">
        <f t="shared" si="20"/>
        <v>54064</v>
      </c>
      <c r="BN67" s="136">
        <f t="shared" si="4"/>
        <v>2684</v>
      </c>
      <c r="BO67" s="136">
        <f t="shared" si="5"/>
        <v>4410</v>
      </c>
      <c r="BP67" s="136">
        <f t="shared" si="6"/>
        <v>6135</v>
      </c>
      <c r="BR67" s="135">
        <f t="shared" si="7"/>
        <v>6488</v>
      </c>
      <c r="BS67" s="135">
        <f t="shared" si="7"/>
        <v>12435</v>
      </c>
      <c r="BT67" s="135">
        <f t="shared" si="7"/>
        <v>18382</v>
      </c>
    </row>
    <row r="68" spans="1:72" customFormat="1" ht="15" customHeight="1">
      <c r="A68" s="92" t="s">
        <v>269</v>
      </c>
      <c r="B68" s="89"/>
      <c r="C68" s="93" t="s">
        <v>270</v>
      </c>
      <c r="D68" s="94"/>
      <c r="E68" s="95">
        <v>1172</v>
      </c>
      <c r="F68" s="95">
        <v>1183</v>
      </c>
      <c r="G68" s="95">
        <v>1195</v>
      </c>
      <c r="H68" s="95">
        <v>1212</v>
      </c>
      <c r="I68" s="95">
        <v>1221</v>
      </c>
      <c r="J68" s="95">
        <v>1233</v>
      </c>
      <c r="K68" s="95">
        <v>1264</v>
      </c>
      <c r="L68" s="95">
        <v>1369</v>
      </c>
      <c r="M68" s="95">
        <v>1384</v>
      </c>
      <c r="N68" s="95">
        <v>1438</v>
      </c>
      <c r="O68" s="95">
        <v>1469</v>
      </c>
      <c r="P68" s="95">
        <v>1446</v>
      </c>
      <c r="Q68" s="95">
        <v>1440</v>
      </c>
      <c r="R68" s="95">
        <v>1422</v>
      </c>
      <c r="S68" s="95">
        <v>1444</v>
      </c>
      <c r="T68" s="95">
        <v>1483</v>
      </c>
      <c r="U68" s="95">
        <v>1460</v>
      </c>
      <c r="V68" s="95">
        <v>1432</v>
      </c>
      <c r="W68" s="95">
        <v>1440</v>
      </c>
      <c r="X68" s="95">
        <v>1444</v>
      </c>
      <c r="Y68" s="95">
        <v>1426</v>
      </c>
      <c r="Z68" s="95">
        <v>1473</v>
      </c>
      <c r="AA68" s="95">
        <v>1481</v>
      </c>
      <c r="AB68" s="95">
        <v>1471</v>
      </c>
      <c r="AC68" s="95">
        <v>1501</v>
      </c>
      <c r="AD68" s="95">
        <v>1484</v>
      </c>
      <c r="AE68" s="95">
        <v>1534</v>
      </c>
      <c r="AF68" s="95">
        <v>1354</v>
      </c>
      <c r="AG68" s="129">
        <f t="shared" si="1"/>
        <v>1.040635070971474E-2</v>
      </c>
      <c r="AH68" s="131">
        <f t="shared" si="2"/>
        <v>1550</v>
      </c>
      <c r="AI68" s="132">
        <f t="shared" si="20"/>
        <v>1566</v>
      </c>
      <c r="AJ68" s="132">
        <f t="shared" si="20"/>
        <v>1582</v>
      </c>
      <c r="AK68" s="132">
        <f t="shared" si="20"/>
        <v>1598</v>
      </c>
      <c r="AL68" s="132">
        <f t="shared" si="20"/>
        <v>1615</v>
      </c>
      <c r="AM68" s="132">
        <f t="shared" si="20"/>
        <v>1632</v>
      </c>
      <c r="AN68" s="132">
        <f t="shared" si="20"/>
        <v>1649</v>
      </c>
      <c r="AO68" s="132">
        <f t="shared" si="20"/>
        <v>1666</v>
      </c>
      <c r="AP68" s="132">
        <f t="shared" si="20"/>
        <v>1683</v>
      </c>
      <c r="AQ68" s="132">
        <f t="shared" si="20"/>
        <v>1701</v>
      </c>
      <c r="AR68" s="132">
        <f t="shared" si="20"/>
        <v>1719</v>
      </c>
      <c r="AS68" s="132">
        <f t="shared" si="20"/>
        <v>1737</v>
      </c>
      <c r="AT68" s="132">
        <f t="shared" si="20"/>
        <v>1755</v>
      </c>
      <c r="AU68" s="132">
        <f t="shared" si="20"/>
        <v>1773</v>
      </c>
      <c r="AV68" s="132">
        <f t="shared" si="20"/>
        <v>1791</v>
      </c>
      <c r="AW68" s="132">
        <f t="shared" si="20"/>
        <v>1810</v>
      </c>
      <c r="AX68" s="132">
        <f t="shared" si="20"/>
        <v>1829</v>
      </c>
      <c r="AY68" s="132">
        <f t="shared" si="20"/>
        <v>1848</v>
      </c>
      <c r="AZ68" s="132">
        <f t="shared" si="20"/>
        <v>1867</v>
      </c>
      <c r="BA68" s="132">
        <f t="shared" si="20"/>
        <v>1886</v>
      </c>
      <c r="BB68" s="132">
        <f t="shared" si="20"/>
        <v>1906</v>
      </c>
      <c r="BC68" s="132">
        <f t="shared" si="20"/>
        <v>1926</v>
      </c>
      <c r="BD68" s="132">
        <f t="shared" si="20"/>
        <v>1946</v>
      </c>
      <c r="BE68" s="132">
        <f t="shared" si="20"/>
        <v>1966</v>
      </c>
      <c r="BF68" s="132">
        <f t="shared" si="20"/>
        <v>1986</v>
      </c>
      <c r="BG68" s="132">
        <f t="shared" si="20"/>
        <v>2007</v>
      </c>
      <c r="BH68" s="132">
        <f t="shared" si="20"/>
        <v>2028</v>
      </c>
      <c r="BI68" s="132">
        <f t="shared" si="20"/>
        <v>2049</v>
      </c>
      <c r="BJ68" s="132">
        <f t="shared" si="20"/>
        <v>2070</v>
      </c>
      <c r="BK68" s="132">
        <f t="shared" si="20"/>
        <v>2092</v>
      </c>
      <c r="BL68" s="132">
        <f t="shared" si="20"/>
        <v>2114</v>
      </c>
      <c r="BN68" s="136">
        <f t="shared" si="4"/>
        <v>120</v>
      </c>
      <c r="BO68" s="136">
        <f t="shared" si="5"/>
        <v>198</v>
      </c>
      <c r="BP68" s="136">
        <f t="shared" si="6"/>
        <v>275</v>
      </c>
      <c r="BR68" s="135">
        <f t="shared" si="7"/>
        <v>254</v>
      </c>
      <c r="BS68" s="135">
        <f t="shared" si="7"/>
        <v>486</v>
      </c>
      <c r="BT68" s="135">
        <f t="shared" si="7"/>
        <v>719</v>
      </c>
    </row>
    <row r="69" spans="1:72" customFormat="1" ht="15" customHeight="1">
      <c r="A69" s="92" t="s">
        <v>271</v>
      </c>
      <c r="B69" s="89"/>
      <c r="C69" s="93" t="s">
        <v>272</v>
      </c>
      <c r="D69" s="94"/>
      <c r="E69" s="95">
        <v>3492</v>
      </c>
      <c r="F69" s="95">
        <v>3557</v>
      </c>
      <c r="G69" s="95">
        <v>3595</v>
      </c>
      <c r="H69" s="95">
        <v>3640</v>
      </c>
      <c r="I69" s="95">
        <v>3694</v>
      </c>
      <c r="J69" s="95">
        <v>3735</v>
      </c>
      <c r="K69" s="95">
        <v>3753</v>
      </c>
      <c r="L69" s="95">
        <v>3737</v>
      </c>
      <c r="M69" s="95">
        <v>3772</v>
      </c>
      <c r="N69" s="95">
        <v>3911</v>
      </c>
      <c r="O69" s="95">
        <v>4582</v>
      </c>
      <c r="P69" s="95">
        <v>4657</v>
      </c>
      <c r="Q69" s="95">
        <v>4730</v>
      </c>
      <c r="R69" s="95">
        <v>4839</v>
      </c>
      <c r="S69" s="95">
        <v>4909</v>
      </c>
      <c r="T69" s="95">
        <v>4822</v>
      </c>
      <c r="U69" s="95">
        <v>4739</v>
      </c>
      <c r="V69" s="95">
        <v>4724</v>
      </c>
      <c r="W69" s="95">
        <v>4765</v>
      </c>
      <c r="X69" s="95">
        <v>4748</v>
      </c>
      <c r="Y69" s="95">
        <v>4816</v>
      </c>
      <c r="Z69" s="95">
        <v>5051</v>
      </c>
      <c r="AA69" s="95">
        <v>5163</v>
      </c>
      <c r="AB69" s="95">
        <v>5340</v>
      </c>
      <c r="AC69" s="95">
        <v>5377</v>
      </c>
      <c r="AD69" s="95">
        <v>5450</v>
      </c>
      <c r="AE69" s="95">
        <v>5532</v>
      </c>
      <c r="AF69" s="95">
        <v>4509</v>
      </c>
      <c r="AG69" s="129">
        <f t="shared" si="1"/>
        <v>1.7852670999330078E-2</v>
      </c>
      <c r="AH69" s="131">
        <f t="shared" si="2"/>
        <v>5631</v>
      </c>
      <c r="AI69" s="132">
        <f t="shared" si="20"/>
        <v>5732</v>
      </c>
      <c r="AJ69" s="132">
        <f t="shared" si="20"/>
        <v>5834</v>
      </c>
      <c r="AK69" s="132">
        <f t="shared" si="20"/>
        <v>5938</v>
      </c>
      <c r="AL69" s="132">
        <f t="shared" si="20"/>
        <v>6044</v>
      </c>
      <c r="AM69" s="132">
        <f t="shared" si="20"/>
        <v>6152</v>
      </c>
      <c r="AN69" s="132">
        <f t="shared" si="20"/>
        <v>6262</v>
      </c>
      <c r="AO69" s="132">
        <f t="shared" si="20"/>
        <v>6374</v>
      </c>
      <c r="AP69" s="132">
        <f t="shared" si="20"/>
        <v>6488</v>
      </c>
      <c r="AQ69" s="132">
        <f t="shared" si="20"/>
        <v>6604</v>
      </c>
      <c r="AR69" s="132">
        <f t="shared" si="20"/>
        <v>6722</v>
      </c>
      <c r="AS69" s="132">
        <f t="shared" si="20"/>
        <v>6842</v>
      </c>
      <c r="AT69" s="132">
        <f t="shared" si="20"/>
        <v>6964</v>
      </c>
      <c r="AU69" s="132">
        <f t="shared" si="20"/>
        <v>7088</v>
      </c>
      <c r="AV69" s="132">
        <f t="shared" si="20"/>
        <v>7215</v>
      </c>
      <c r="AW69" s="132">
        <f t="shared" si="20"/>
        <v>7344</v>
      </c>
      <c r="AX69" s="132">
        <f t="shared" si="20"/>
        <v>7475</v>
      </c>
      <c r="AY69" s="132">
        <f t="shared" si="20"/>
        <v>7608</v>
      </c>
      <c r="AZ69" s="132">
        <f t="shared" si="20"/>
        <v>7744</v>
      </c>
      <c r="BA69" s="132">
        <f t="shared" si="20"/>
        <v>7882</v>
      </c>
      <c r="BB69" s="132">
        <f t="shared" si="20"/>
        <v>8023</v>
      </c>
      <c r="BC69" s="132">
        <f t="shared" si="20"/>
        <v>8166</v>
      </c>
      <c r="BD69" s="132">
        <f t="shared" si="20"/>
        <v>8312</v>
      </c>
      <c r="BE69" s="132">
        <f t="shared" si="20"/>
        <v>8460</v>
      </c>
      <c r="BF69" s="132">
        <f t="shared" si="20"/>
        <v>8611</v>
      </c>
      <c r="BG69" s="132">
        <f t="shared" si="20"/>
        <v>8765</v>
      </c>
      <c r="BH69" s="132">
        <f t="shared" si="20"/>
        <v>8921</v>
      </c>
      <c r="BI69" s="132">
        <f t="shared" si="20"/>
        <v>9080</v>
      </c>
      <c r="BJ69" s="132">
        <f t="shared" si="20"/>
        <v>9242</v>
      </c>
      <c r="BK69" s="132">
        <f t="shared" si="20"/>
        <v>9407</v>
      </c>
      <c r="BL69" s="132">
        <f t="shared" si="20"/>
        <v>9575</v>
      </c>
      <c r="BN69" s="136">
        <f t="shared" si="4"/>
        <v>471</v>
      </c>
      <c r="BO69" s="136">
        <f t="shared" si="5"/>
        <v>773</v>
      </c>
      <c r="BP69" s="136">
        <f t="shared" si="6"/>
        <v>1076</v>
      </c>
      <c r="BR69" s="135">
        <f t="shared" si="7"/>
        <v>1149</v>
      </c>
      <c r="BS69" s="135">
        <f t="shared" si="7"/>
        <v>2202</v>
      </c>
      <c r="BT69" s="135">
        <f t="shared" si="7"/>
        <v>3256</v>
      </c>
    </row>
    <row r="70" spans="1:72" customFormat="1" ht="15" customHeight="1">
      <c r="A70" s="92" t="s">
        <v>273</v>
      </c>
      <c r="B70" s="89"/>
      <c r="C70" s="93" t="s">
        <v>274</v>
      </c>
      <c r="D70" s="94"/>
      <c r="E70" s="95">
        <v>1208</v>
      </c>
      <c r="F70" s="95">
        <v>1228</v>
      </c>
      <c r="G70" s="95">
        <v>1245</v>
      </c>
      <c r="H70" s="95">
        <v>1258</v>
      </c>
      <c r="I70" s="95">
        <v>1242</v>
      </c>
      <c r="J70" s="95">
        <v>1254</v>
      </c>
      <c r="K70" s="95">
        <v>1281</v>
      </c>
      <c r="L70" s="95">
        <v>1306</v>
      </c>
      <c r="M70" s="95">
        <v>1310</v>
      </c>
      <c r="N70" s="95">
        <v>1333</v>
      </c>
      <c r="O70" s="95">
        <v>1347</v>
      </c>
      <c r="P70" s="95">
        <v>1363</v>
      </c>
      <c r="Q70" s="95">
        <v>1336</v>
      </c>
      <c r="R70" s="95">
        <v>1368</v>
      </c>
      <c r="S70" s="95">
        <v>1379</v>
      </c>
      <c r="T70" s="95">
        <v>1367</v>
      </c>
      <c r="U70" s="95">
        <v>1351</v>
      </c>
      <c r="V70" s="95">
        <v>1321</v>
      </c>
      <c r="W70" s="95">
        <v>1338</v>
      </c>
      <c r="X70" s="95">
        <v>1343</v>
      </c>
      <c r="Y70" s="95">
        <v>1332</v>
      </c>
      <c r="Z70" s="95">
        <v>1363</v>
      </c>
      <c r="AA70" s="95">
        <v>1371</v>
      </c>
      <c r="AB70" s="95">
        <v>1385</v>
      </c>
      <c r="AC70" s="95">
        <v>1407</v>
      </c>
      <c r="AD70" s="95">
        <v>1398</v>
      </c>
      <c r="AE70" s="95">
        <v>1446</v>
      </c>
      <c r="AF70" s="95">
        <v>1252</v>
      </c>
      <c r="AG70" s="129">
        <f t="shared" si="1"/>
        <v>6.9407075358949299E-3</v>
      </c>
      <c r="AH70" s="131">
        <f t="shared" si="2"/>
        <v>1456</v>
      </c>
      <c r="AI70" s="132">
        <f t="shared" si="20"/>
        <v>1466</v>
      </c>
      <c r="AJ70" s="132">
        <f t="shared" si="20"/>
        <v>1476</v>
      </c>
      <c r="AK70" s="132">
        <f t="shared" si="20"/>
        <v>1486</v>
      </c>
      <c r="AL70" s="132">
        <f t="shared" si="20"/>
        <v>1496</v>
      </c>
      <c r="AM70" s="132">
        <f t="shared" si="20"/>
        <v>1506</v>
      </c>
      <c r="AN70" s="132">
        <f t="shared" si="20"/>
        <v>1516</v>
      </c>
      <c r="AO70" s="132">
        <f t="shared" si="20"/>
        <v>1527</v>
      </c>
      <c r="AP70" s="132">
        <f t="shared" si="20"/>
        <v>1538</v>
      </c>
      <c r="AQ70" s="132">
        <f t="shared" si="20"/>
        <v>1549</v>
      </c>
      <c r="AR70" s="132">
        <f t="shared" si="20"/>
        <v>1560</v>
      </c>
      <c r="AS70" s="132">
        <f t="shared" si="20"/>
        <v>1571</v>
      </c>
      <c r="AT70" s="132">
        <f t="shared" si="20"/>
        <v>1582</v>
      </c>
      <c r="AU70" s="132">
        <f t="shared" si="20"/>
        <v>1593</v>
      </c>
      <c r="AV70" s="132">
        <f t="shared" si="20"/>
        <v>1604</v>
      </c>
      <c r="AW70" s="132">
        <f t="shared" si="20"/>
        <v>1615</v>
      </c>
      <c r="AX70" s="132">
        <f t="shared" ref="AX70:BL70" si="21">ROUND(AW70*(1+$AG70),0)</f>
        <v>1626</v>
      </c>
      <c r="AY70" s="132">
        <f t="shared" si="21"/>
        <v>1637</v>
      </c>
      <c r="AZ70" s="132">
        <f t="shared" si="21"/>
        <v>1648</v>
      </c>
      <c r="BA70" s="132">
        <f t="shared" si="21"/>
        <v>1659</v>
      </c>
      <c r="BB70" s="132">
        <f t="shared" si="21"/>
        <v>1671</v>
      </c>
      <c r="BC70" s="132">
        <f t="shared" si="21"/>
        <v>1683</v>
      </c>
      <c r="BD70" s="132">
        <f t="shared" si="21"/>
        <v>1695</v>
      </c>
      <c r="BE70" s="132">
        <f t="shared" si="21"/>
        <v>1707</v>
      </c>
      <c r="BF70" s="132">
        <f t="shared" si="21"/>
        <v>1719</v>
      </c>
      <c r="BG70" s="132">
        <f t="shared" si="21"/>
        <v>1731</v>
      </c>
      <c r="BH70" s="132">
        <f t="shared" si="21"/>
        <v>1743</v>
      </c>
      <c r="BI70" s="132">
        <f t="shared" si="21"/>
        <v>1755</v>
      </c>
      <c r="BJ70" s="132">
        <f t="shared" si="21"/>
        <v>1767</v>
      </c>
      <c r="BK70" s="132">
        <f t="shared" si="21"/>
        <v>1779</v>
      </c>
      <c r="BL70" s="132">
        <f t="shared" si="21"/>
        <v>1791</v>
      </c>
      <c r="BN70" s="136">
        <f t="shared" si="4"/>
        <v>109</v>
      </c>
      <c r="BO70" s="136">
        <f t="shared" si="5"/>
        <v>179</v>
      </c>
      <c r="BP70" s="136">
        <f t="shared" si="6"/>
        <v>250</v>
      </c>
      <c r="BR70" s="135">
        <f t="shared" si="7"/>
        <v>215</v>
      </c>
      <c r="BS70" s="135">
        <f t="shared" si="7"/>
        <v>412</v>
      </c>
      <c r="BT70" s="135">
        <f t="shared" si="7"/>
        <v>609</v>
      </c>
    </row>
    <row r="71" spans="1:72" customFormat="1" ht="15" customHeight="1">
      <c r="A71" s="92" t="s">
        <v>275</v>
      </c>
      <c r="B71" s="89"/>
      <c r="C71" s="93" t="s">
        <v>276</v>
      </c>
      <c r="D71" s="94"/>
      <c r="E71" s="95">
        <v>2850</v>
      </c>
      <c r="F71" s="95">
        <v>2906</v>
      </c>
      <c r="G71" s="95">
        <v>2938</v>
      </c>
      <c r="H71" s="95">
        <v>2987</v>
      </c>
      <c r="I71" s="95">
        <v>3037</v>
      </c>
      <c r="J71" s="95">
        <v>3072</v>
      </c>
      <c r="K71" s="95">
        <v>3124</v>
      </c>
      <c r="L71" s="95">
        <v>3130</v>
      </c>
      <c r="M71" s="95">
        <v>3152</v>
      </c>
      <c r="N71" s="95">
        <v>3315</v>
      </c>
      <c r="O71" s="95">
        <v>3340</v>
      </c>
      <c r="P71" s="95">
        <v>3366</v>
      </c>
      <c r="Q71" s="95">
        <v>3770</v>
      </c>
      <c r="R71" s="95">
        <v>3842</v>
      </c>
      <c r="S71" s="95">
        <v>3923</v>
      </c>
      <c r="T71" s="95">
        <v>3906</v>
      </c>
      <c r="U71" s="95">
        <v>3844</v>
      </c>
      <c r="V71" s="95">
        <v>3829</v>
      </c>
      <c r="W71" s="95">
        <v>3847</v>
      </c>
      <c r="X71" s="95">
        <v>3851</v>
      </c>
      <c r="Y71" s="95">
        <v>3919</v>
      </c>
      <c r="Z71" s="95">
        <v>4115</v>
      </c>
      <c r="AA71" s="95">
        <v>4230</v>
      </c>
      <c r="AB71" s="95">
        <v>4364</v>
      </c>
      <c r="AC71" s="95">
        <v>4379</v>
      </c>
      <c r="AD71" s="95">
        <v>4454</v>
      </c>
      <c r="AE71" s="95">
        <v>4499</v>
      </c>
      <c r="AF71" s="95">
        <v>3679</v>
      </c>
      <c r="AG71" s="129">
        <f t="shared" si="1"/>
        <v>1.77141498848159E-2</v>
      </c>
      <c r="AH71" s="131">
        <f t="shared" si="2"/>
        <v>4579</v>
      </c>
      <c r="AI71" s="132">
        <f t="shared" ref="AI71:BL79" si="22">ROUND(AH71*(1+$AG71),0)</f>
        <v>4660</v>
      </c>
      <c r="AJ71" s="132">
        <f t="shared" si="22"/>
        <v>4743</v>
      </c>
      <c r="AK71" s="132">
        <f t="shared" si="22"/>
        <v>4827</v>
      </c>
      <c r="AL71" s="132">
        <f t="shared" si="22"/>
        <v>4913</v>
      </c>
      <c r="AM71" s="132">
        <f t="shared" si="22"/>
        <v>5000</v>
      </c>
      <c r="AN71" s="132">
        <f t="shared" si="22"/>
        <v>5089</v>
      </c>
      <c r="AO71" s="132">
        <f t="shared" si="22"/>
        <v>5179</v>
      </c>
      <c r="AP71" s="132">
        <f t="shared" si="22"/>
        <v>5271</v>
      </c>
      <c r="AQ71" s="132">
        <f t="shared" si="22"/>
        <v>5364</v>
      </c>
      <c r="AR71" s="132">
        <f t="shared" si="22"/>
        <v>5459</v>
      </c>
      <c r="AS71" s="132">
        <f t="shared" si="22"/>
        <v>5556</v>
      </c>
      <c r="AT71" s="132">
        <f t="shared" si="22"/>
        <v>5654</v>
      </c>
      <c r="AU71" s="132">
        <f t="shared" si="22"/>
        <v>5754</v>
      </c>
      <c r="AV71" s="132">
        <f t="shared" si="22"/>
        <v>5856</v>
      </c>
      <c r="AW71" s="132">
        <f t="shared" si="22"/>
        <v>5960</v>
      </c>
      <c r="AX71" s="132">
        <f t="shared" si="22"/>
        <v>6066</v>
      </c>
      <c r="AY71" s="132">
        <f t="shared" si="22"/>
        <v>6173</v>
      </c>
      <c r="AZ71" s="132">
        <f t="shared" si="22"/>
        <v>6282</v>
      </c>
      <c r="BA71" s="132">
        <f t="shared" si="22"/>
        <v>6393</v>
      </c>
      <c r="BB71" s="132">
        <f t="shared" si="22"/>
        <v>6506</v>
      </c>
      <c r="BC71" s="132">
        <f t="shared" si="22"/>
        <v>6621</v>
      </c>
      <c r="BD71" s="132">
        <f t="shared" si="22"/>
        <v>6738</v>
      </c>
      <c r="BE71" s="132">
        <f t="shared" si="22"/>
        <v>6857</v>
      </c>
      <c r="BF71" s="132">
        <f t="shared" si="22"/>
        <v>6978</v>
      </c>
      <c r="BG71" s="132">
        <f t="shared" si="22"/>
        <v>7102</v>
      </c>
      <c r="BH71" s="132">
        <f t="shared" si="22"/>
        <v>7228</v>
      </c>
      <c r="BI71" s="132">
        <f t="shared" si="22"/>
        <v>7356</v>
      </c>
      <c r="BJ71" s="132">
        <f t="shared" si="22"/>
        <v>7486</v>
      </c>
      <c r="BK71" s="132">
        <f t="shared" si="22"/>
        <v>7619</v>
      </c>
      <c r="BL71" s="132">
        <f t="shared" si="22"/>
        <v>7754</v>
      </c>
      <c r="BN71" s="136">
        <f t="shared" si="4"/>
        <v>382</v>
      </c>
      <c r="BO71" s="136">
        <f t="shared" si="5"/>
        <v>628</v>
      </c>
      <c r="BP71" s="136">
        <f t="shared" si="6"/>
        <v>873</v>
      </c>
      <c r="BR71" s="135">
        <f t="shared" si="7"/>
        <v>930</v>
      </c>
      <c r="BS71" s="135">
        <f t="shared" si="7"/>
        <v>1783</v>
      </c>
      <c r="BT71" s="135">
        <f t="shared" si="7"/>
        <v>2636</v>
      </c>
    </row>
    <row r="72" spans="1:72" customFormat="1" ht="15" customHeight="1">
      <c r="A72" s="92" t="s">
        <v>277</v>
      </c>
      <c r="B72" s="89"/>
      <c r="C72" s="93" t="s">
        <v>278</v>
      </c>
      <c r="D72" s="94"/>
      <c r="E72" s="95">
        <v>3191</v>
      </c>
      <c r="F72" s="95">
        <v>3287</v>
      </c>
      <c r="G72" s="95">
        <v>3343</v>
      </c>
      <c r="H72" s="95">
        <v>3413</v>
      </c>
      <c r="I72" s="95">
        <v>3468</v>
      </c>
      <c r="J72" s="95">
        <v>3534</v>
      </c>
      <c r="K72" s="95">
        <v>3603</v>
      </c>
      <c r="L72" s="95">
        <v>3623</v>
      </c>
      <c r="M72" s="95">
        <v>3662</v>
      </c>
      <c r="N72" s="95">
        <v>3825</v>
      </c>
      <c r="O72" s="95">
        <v>4853</v>
      </c>
      <c r="P72" s="95">
        <v>5048</v>
      </c>
      <c r="Q72" s="95">
        <v>5082</v>
      </c>
      <c r="R72" s="95">
        <v>5192</v>
      </c>
      <c r="S72" s="95">
        <v>5321</v>
      </c>
      <c r="T72" s="95">
        <v>5255</v>
      </c>
      <c r="U72" s="95">
        <v>5205</v>
      </c>
      <c r="V72" s="95">
        <v>5220</v>
      </c>
      <c r="W72" s="95">
        <v>5251</v>
      </c>
      <c r="X72" s="95">
        <v>5246</v>
      </c>
      <c r="Y72" s="95">
        <v>5347</v>
      </c>
      <c r="Z72" s="95">
        <v>5559</v>
      </c>
      <c r="AA72" s="95">
        <v>5726</v>
      </c>
      <c r="AB72" s="95">
        <v>5937</v>
      </c>
      <c r="AC72" s="95">
        <v>6093</v>
      </c>
      <c r="AD72" s="95">
        <v>6234</v>
      </c>
      <c r="AE72" s="95">
        <v>6324</v>
      </c>
      <c r="AF72" s="95">
        <v>5033</v>
      </c>
      <c r="AG72" s="129">
        <f t="shared" ref="AG72:AG135" si="23">((AE72/E72)^(1/26))-1</f>
        <v>2.6657488141826002E-2</v>
      </c>
      <c r="AH72" s="131">
        <f t="shared" ref="AH72:AH135" si="24">ROUND(AE72*(1+AG72),0)</f>
        <v>6493</v>
      </c>
      <c r="AI72" s="132">
        <f t="shared" si="22"/>
        <v>6666</v>
      </c>
      <c r="AJ72" s="132">
        <f t="shared" si="22"/>
        <v>6844</v>
      </c>
      <c r="AK72" s="132">
        <f t="shared" si="22"/>
        <v>7026</v>
      </c>
      <c r="AL72" s="132">
        <f t="shared" si="22"/>
        <v>7213</v>
      </c>
      <c r="AM72" s="132">
        <f t="shared" si="22"/>
        <v>7405</v>
      </c>
      <c r="AN72" s="132">
        <f t="shared" si="22"/>
        <v>7602</v>
      </c>
      <c r="AO72" s="132">
        <f t="shared" si="22"/>
        <v>7805</v>
      </c>
      <c r="AP72" s="132">
        <f t="shared" si="22"/>
        <v>8013</v>
      </c>
      <c r="AQ72" s="132">
        <f t="shared" si="22"/>
        <v>8227</v>
      </c>
      <c r="AR72" s="132">
        <f t="shared" si="22"/>
        <v>8446</v>
      </c>
      <c r="AS72" s="132">
        <f t="shared" si="22"/>
        <v>8671</v>
      </c>
      <c r="AT72" s="132">
        <f t="shared" si="22"/>
        <v>8902</v>
      </c>
      <c r="AU72" s="132">
        <f t="shared" si="22"/>
        <v>9139</v>
      </c>
      <c r="AV72" s="132">
        <f t="shared" si="22"/>
        <v>9383</v>
      </c>
      <c r="AW72" s="132">
        <f t="shared" si="22"/>
        <v>9633</v>
      </c>
      <c r="AX72" s="132">
        <f t="shared" si="22"/>
        <v>9890</v>
      </c>
      <c r="AY72" s="132">
        <f t="shared" si="22"/>
        <v>10154</v>
      </c>
      <c r="AZ72" s="132">
        <f t="shared" si="22"/>
        <v>10425</v>
      </c>
      <c r="BA72" s="132">
        <f t="shared" si="22"/>
        <v>10703</v>
      </c>
      <c r="BB72" s="132">
        <f t="shared" si="22"/>
        <v>10988</v>
      </c>
      <c r="BC72" s="132">
        <f t="shared" si="22"/>
        <v>11281</v>
      </c>
      <c r="BD72" s="132">
        <f t="shared" si="22"/>
        <v>11582</v>
      </c>
      <c r="BE72" s="132">
        <f t="shared" si="22"/>
        <v>11891</v>
      </c>
      <c r="BF72" s="132">
        <f t="shared" si="22"/>
        <v>12208</v>
      </c>
      <c r="BG72" s="132">
        <f t="shared" si="22"/>
        <v>12533</v>
      </c>
      <c r="BH72" s="132">
        <f t="shared" si="22"/>
        <v>12867</v>
      </c>
      <c r="BI72" s="132">
        <f t="shared" si="22"/>
        <v>13210</v>
      </c>
      <c r="BJ72" s="132">
        <f t="shared" si="22"/>
        <v>13562</v>
      </c>
      <c r="BK72" s="132">
        <f t="shared" si="22"/>
        <v>13924</v>
      </c>
      <c r="BL72" s="132">
        <f t="shared" si="22"/>
        <v>14295</v>
      </c>
      <c r="BN72" s="136">
        <f t="shared" ref="BN72:BN135" si="25">ROUND($AR72*$BN$2,0)</f>
        <v>591</v>
      </c>
      <c r="BO72" s="136">
        <f t="shared" ref="BO72:BO135" si="26">ROUND($AR72*$BO$2,0)</f>
        <v>971</v>
      </c>
      <c r="BP72" s="136">
        <f t="shared" ref="BP72:BP135" si="27">ROUND($AR72*$BP$2,0)</f>
        <v>1351</v>
      </c>
      <c r="BR72" s="135">
        <f t="shared" ref="BR72:BT135" si="28">ROUND($BL72*BN$3,0)</f>
        <v>1715</v>
      </c>
      <c r="BS72" s="135">
        <f t="shared" si="28"/>
        <v>3288</v>
      </c>
      <c r="BT72" s="135">
        <f t="shared" si="28"/>
        <v>4860</v>
      </c>
    </row>
    <row r="73" spans="1:72" customFormat="1" ht="15" customHeight="1">
      <c r="A73" s="92" t="s">
        <v>279</v>
      </c>
      <c r="B73" s="89"/>
      <c r="C73" s="93" t="s">
        <v>280</v>
      </c>
      <c r="D73" s="94"/>
      <c r="E73" s="95">
        <v>3672</v>
      </c>
      <c r="F73" s="95">
        <v>3741</v>
      </c>
      <c r="G73" s="95">
        <v>3799</v>
      </c>
      <c r="H73" s="95">
        <v>3870</v>
      </c>
      <c r="I73" s="95">
        <v>3928</v>
      </c>
      <c r="J73" s="95">
        <v>4000</v>
      </c>
      <c r="K73" s="95">
        <v>4084</v>
      </c>
      <c r="L73" s="95">
        <v>4147</v>
      </c>
      <c r="M73" s="95">
        <v>4208</v>
      </c>
      <c r="N73" s="95">
        <v>4805</v>
      </c>
      <c r="O73" s="95">
        <v>5029</v>
      </c>
      <c r="P73" s="95">
        <v>5084</v>
      </c>
      <c r="Q73" s="95">
        <v>5077</v>
      </c>
      <c r="R73" s="95">
        <v>5137</v>
      </c>
      <c r="S73" s="95">
        <v>5192</v>
      </c>
      <c r="T73" s="95">
        <v>5119</v>
      </c>
      <c r="U73" s="95">
        <v>5083</v>
      </c>
      <c r="V73" s="95">
        <v>5042</v>
      </c>
      <c r="W73" s="95">
        <v>4467</v>
      </c>
      <c r="X73" s="95">
        <v>4461</v>
      </c>
      <c r="Y73" s="95">
        <v>4533</v>
      </c>
      <c r="Z73" s="95">
        <v>4728</v>
      </c>
      <c r="AA73" s="95">
        <v>4893</v>
      </c>
      <c r="AB73" s="95">
        <v>5052</v>
      </c>
      <c r="AC73" s="95">
        <v>5143</v>
      </c>
      <c r="AD73" s="95">
        <v>5261</v>
      </c>
      <c r="AE73" s="95">
        <v>5377</v>
      </c>
      <c r="AF73" s="95">
        <v>4437</v>
      </c>
      <c r="AG73" s="129">
        <f t="shared" si="23"/>
        <v>1.4777122675038168E-2</v>
      </c>
      <c r="AH73" s="131">
        <f t="shared" si="24"/>
        <v>5456</v>
      </c>
      <c r="AI73" s="132">
        <f t="shared" si="22"/>
        <v>5537</v>
      </c>
      <c r="AJ73" s="132">
        <f t="shared" si="22"/>
        <v>5619</v>
      </c>
      <c r="AK73" s="132">
        <f t="shared" si="22"/>
        <v>5702</v>
      </c>
      <c r="AL73" s="132">
        <f t="shared" si="22"/>
        <v>5786</v>
      </c>
      <c r="AM73" s="132">
        <f t="shared" si="22"/>
        <v>5872</v>
      </c>
      <c r="AN73" s="132">
        <f t="shared" si="22"/>
        <v>5959</v>
      </c>
      <c r="AO73" s="132">
        <f t="shared" si="22"/>
        <v>6047</v>
      </c>
      <c r="AP73" s="132">
        <f t="shared" si="22"/>
        <v>6136</v>
      </c>
      <c r="AQ73" s="132">
        <f t="shared" si="22"/>
        <v>6227</v>
      </c>
      <c r="AR73" s="132">
        <f t="shared" si="22"/>
        <v>6319</v>
      </c>
      <c r="AS73" s="132">
        <f t="shared" si="22"/>
        <v>6412</v>
      </c>
      <c r="AT73" s="132">
        <f t="shared" si="22"/>
        <v>6507</v>
      </c>
      <c r="AU73" s="132">
        <f t="shared" si="22"/>
        <v>6603</v>
      </c>
      <c r="AV73" s="132">
        <f t="shared" si="22"/>
        <v>6701</v>
      </c>
      <c r="AW73" s="132">
        <f t="shared" si="22"/>
        <v>6800</v>
      </c>
      <c r="AX73" s="132">
        <f t="shared" si="22"/>
        <v>6900</v>
      </c>
      <c r="AY73" s="132">
        <f t="shared" si="22"/>
        <v>7002</v>
      </c>
      <c r="AZ73" s="132">
        <f t="shared" si="22"/>
        <v>7105</v>
      </c>
      <c r="BA73" s="132">
        <f t="shared" si="22"/>
        <v>7210</v>
      </c>
      <c r="BB73" s="132">
        <f t="shared" si="22"/>
        <v>7317</v>
      </c>
      <c r="BC73" s="132">
        <f t="shared" si="22"/>
        <v>7425</v>
      </c>
      <c r="BD73" s="132">
        <f t="shared" si="22"/>
        <v>7535</v>
      </c>
      <c r="BE73" s="132">
        <f t="shared" si="22"/>
        <v>7646</v>
      </c>
      <c r="BF73" s="132">
        <f t="shared" si="22"/>
        <v>7759</v>
      </c>
      <c r="BG73" s="132">
        <f t="shared" si="22"/>
        <v>7874</v>
      </c>
      <c r="BH73" s="132">
        <f t="shared" si="22"/>
        <v>7990</v>
      </c>
      <c r="BI73" s="132">
        <f t="shared" si="22"/>
        <v>8108</v>
      </c>
      <c r="BJ73" s="132">
        <f t="shared" si="22"/>
        <v>8228</v>
      </c>
      <c r="BK73" s="132">
        <f t="shared" si="22"/>
        <v>8350</v>
      </c>
      <c r="BL73" s="132">
        <f t="shared" si="22"/>
        <v>8473</v>
      </c>
      <c r="BN73" s="136">
        <f t="shared" si="25"/>
        <v>442</v>
      </c>
      <c r="BO73" s="136">
        <f t="shared" si="26"/>
        <v>727</v>
      </c>
      <c r="BP73" s="136">
        <f t="shared" si="27"/>
        <v>1011</v>
      </c>
      <c r="BR73" s="135">
        <f t="shared" si="28"/>
        <v>1017</v>
      </c>
      <c r="BS73" s="135">
        <f t="shared" si="28"/>
        <v>1949</v>
      </c>
      <c r="BT73" s="135">
        <f t="shared" si="28"/>
        <v>2881</v>
      </c>
    </row>
    <row r="74" spans="1:72" customFormat="1" ht="15" customHeight="1">
      <c r="A74" s="92" t="s">
        <v>281</v>
      </c>
      <c r="B74" s="89"/>
      <c r="C74" s="93" t="s">
        <v>282</v>
      </c>
      <c r="D74" s="94"/>
      <c r="E74" s="95">
        <v>1131</v>
      </c>
      <c r="F74" s="95">
        <v>1147</v>
      </c>
      <c r="G74" s="95">
        <v>1162</v>
      </c>
      <c r="H74" s="95">
        <v>1176</v>
      </c>
      <c r="I74" s="95">
        <v>1185</v>
      </c>
      <c r="J74" s="95">
        <v>1203</v>
      </c>
      <c r="K74" s="95">
        <v>1223</v>
      </c>
      <c r="L74" s="95">
        <v>1217</v>
      </c>
      <c r="M74" s="95">
        <v>1223</v>
      </c>
      <c r="N74" s="95">
        <v>1249</v>
      </c>
      <c r="O74" s="95">
        <v>1255</v>
      </c>
      <c r="P74" s="95">
        <v>1260</v>
      </c>
      <c r="Q74" s="95">
        <v>1360</v>
      </c>
      <c r="R74" s="95">
        <v>1366</v>
      </c>
      <c r="S74" s="95">
        <v>1374</v>
      </c>
      <c r="T74" s="95">
        <v>1362</v>
      </c>
      <c r="U74" s="95">
        <v>1355</v>
      </c>
      <c r="V74" s="95">
        <v>1334</v>
      </c>
      <c r="W74" s="95">
        <v>1348</v>
      </c>
      <c r="X74" s="95">
        <v>1340</v>
      </c>
      <c r="Y74" s="95">
        <v>1322</v>
      </c>
      <c r="Z74" s="95">
        <v>1346</v>
      </c>
      <c r="AA74" s="95">
        <v>1357</v>
      </c>
      <c r="AB74" s="95">
        <v>1356</v>
      </c>
      <c r="AC74" s="95">
        <v>1379</v>
      </c>
      <c r="AD74" s="95">
        <v>1412</v>
      </c>
      <c r="AE74" s="95">
        <v>1456</v>
      </c>
      <c r="AF74" s="95">
        <v>1244</v>
      </c>
      <c r="AG74" s="129">
        <f t="shared" si="23"/>
        <v>9.762373033624705E-3</v>
      </c>
      <c r="AH74" s="131">
        <f t="shared" si="24"/>
        <v>1470</v>
      </c>
      <c r="AI74" s="132">
        <f t="shared" si="22"/>
        <v>1484</v>
      </c>
      <c r="AJ74" s="132">
        <f t="shared" si="22"/>
        <v>1498</v>
      </c>
      <c r="AK74" s="132">
        <f t="shared" si="22"/>
        <v>1513</v>
      </c>
      <c r="AL74" s="132">
        <f t="shared" si="22"/>
        <v>1528</v>
      </c>
      <c r="AM74" s="132">
        <f t="shared" si="22"/>
        <v>1543</v>
      </c>
      <c r="AN74" s="132">
        <f t="shared" si="22"/>
        <v>1558</v>
      </c>
      <c r="AO74" s="132">
        <f t="shared" si="22"/>
        <v>1573</v>
      </c>
      <c r="AP74" s="132">
        <f t="shared" si="22"/>
        <v>1588</v>
      </c>
      <c r="AQ74" s="132">
        <f t="shared" si="22"/>
        <v>1604</v>
      </c>
      <c r="AR74" s="132">
        <f t="shared" si="22"/>
        <v>1620</v>
      </c>
      <c r="AS74" s="132">
        <f t="shared" si="22"/>
        <v>1636</v>
      </c>
      <c r="AT74" s="132">
        <f t="shared" si="22"/>
        <v>1652</v>
      </c>
      <c r="AU74" s="132">
        <f t="shared" si="22"/>
        <v>1668</v>
      </c>
      <c r="AV74" s="132">
        <f t="shared" si="22"/>
        <v>1684</v>
      </c>
      <c r="AW74" s="132">
        <f t="shared" si="22"/>
        <v>1700</v>
      </c>
      <c r="AX74" s="132">
        <f t="shared" si="22"/>
        <v>1717</v>
      </c>
      <c r="AY74" s="132">
        <f t="shared" si="22"/>
        <v>1734</v>
      </c>
      <c r="AZ74" s="132">
        <f t="shared" si="22"/>
        <v>1751</v>
      </c>
      <c r="BA74" s="132">
        <f t="shared" si="22"/>
        <v>1768</v>
      </c>
      <c r="BB74" s="132">
        <f t="shared" si="22"/>
        <v>1785</v>
      </c>
      <c r="BC74" s="132">
        <f t="shared" si="22"/>
        <v>1802</v>
      </c>
      <c r="BD74" s="132">
        <f t="shared" si="22"/>
        <v>1820</v>
      </c>
      <c r="BE74" s="132">
        <f t="shared" si="22"/>
        <v>1838</v>
      </c>
      <c r="BF74" s="132">
        <f t="shared" si="22"/>
        <v>1856</v>
      </c>
      <c r="BG74" s="132">
        <f t="shared" si="22"/>
        <v>1874</v>
      </c>
      <c r="BH74" s="132">
        <f t="shared" si="22"/>
        <v>1892</v>
      </c>
      <c r="BI74" s="132">
        <f t="shared" si="22"/>
        <v>1910</v>
      </c>
      <c r="BJ74" s="132">
        <f t="shared" si="22"/>
        <v>1929</v>
      </c>
      <c r="BK74" s="132">
        <f t="shared" si="22"/>
        <v>1948</v>
      </c>
      <c r="BL74" s="132">
        <f t="shared" si="22"/>
        <v>1967</v>
      </c>
      <c r="BN74" s="136">
        <f t="shared" si="25"/>
        <v>113</v>
      </c>
      <c r="BO74" s="136">
        <f t="shared" si="26"/>
        <v>186</v>
      </c>
      <c r="BP74" s="136">
        <f t="shared" si="27"/>
        <v>259</v>
      </c>
      <c r="BR74" s="135">
        <f t="shared" si="28"/>
        <v>236</v>
      </c>
      <c r="BS74" s="135">
        <f t="shared" si="28"/>
        <v>452</v>
      </c>
      <c r="BT74" s="135">
        <f t="shared" si="28"/>
        <v>669</v>
      </c>
    </row>
    <row r="75" spans="1:72" customFormat="1" ht="15" customHeight="1">
      <c r="A75" s="92" t="s">
        <v>283</v>
      </c>
      <c r="B75" s="89"/>
      <c r="C75" s="93" t="s">
        <v>284</v>
      </c>
      <c r="D75" s="94"/>
      <c r="E75" s="95">
        <v>3347</v>
      </c>
      <c r="F75" s="95">
        <v>3408</v>
      </c>
      <c r="G75" s="95">
        <v>3450</v>
      </c>
      <c r="H75" s="95">
        <v>3490</v>
      </c>
      <c r="I75" s="95">
        <v>3540</v>
      </c>
      <c r="J75" s="95">
        <v>3595</v>
      </c>
      <c r="K75" s="95">
        <v>3670</v>
      </c>
      <c r="L75" s="95">
        <v>3688</v>
      </c>
      <c r="M75" s="95">
        <v>3717</v>
      </c>
      <c r="N75" s="95">
        <v>3849</v>
      </c>
      <c r="O75" s="95">
        <v>4214</v>
      </c>
      <c r="P75" s="95">
        <v>4425</v>
      </c>
      <c r="Q75" s="95">
        <v>4457</v>
      </c>
      <c r="R75" s="95">
        <v>4597</v>
      </c>
      <c r="S75" s="95">
        <v>4714</v>
      </c>
      <c r="T75" s="95">
        <v>4656</v>
      </c>
      <c r="U75" s="95">
        <v>4578</v>
      </c>
      <c r="V75" s="95">
        <v>4545</v>
      </c>
      <c r="W75" s="95">
        <v>4578</v>
      </c>
      <c r="X75" s="95">
        <v>4555</v>
      </c>
      <c r="Y75" s="95">
        <v>4610</v>
      </c>
      <c r="Z75" s="95">
        <v>4793</v>
      </c>
      <c r="AA75" s="95">
        <v>4941</v>
      </c>
      <c r="AB75" s="95">
        <v>5055</v>
      </c>
      <c r="AC75" s="95">
        <v>5071</v>
      </c>
      <c r="AD75" s="95">
        <v>5122</v>
      </c>
      <c r="AE75" s="95">
        <v>5138</v>
      </c>
      <c r="AF75" s="95">
        <v>4226</v>
      </c>
      <c r="AG75" s="129">
        <f t="shared" si="23"/>
        <v>1.6621215868131811E-2</v>
      </c>
      <c r="AH75" s="131">
        <f t="shared" si="24"/>
        <v>5223</v>
      </c>
      <c r="AI75" s="132">
        <f t="shared" si="22"/>
        <v>5310</v>
      </c>
      <c r="AJ75" s="132">
        <f t="shared" si="22"/>
        <v>5398</v>
      </c>
      <c r="AK75" s="132">
        <f t="shared" si="22"/>
        <v>5488</v>
      </c>
      <c r="AL75" s="132">
        <f t="shared" si="22"/>
        <v>5579</v>
      </c>
      <c r="AM75" s="132">
        <f t="shared" si="22"/>
        <v>5672</v>
      </c>
      <c r="AN75" s="132">
        <f t="shared" si="22"/>
        <v>5766</v>
      </c>
      <c r="AO75" s="132">
        <f t="shared" si="22"/>
        <v>5862</v>
      </c>
      <c r="AP75" s="132">
        <f t="shared" si="22"/>
        <v>5959</v>
      </c>
      <c r="AQ75" s="132">
        <f t="shared" si="22"/>
        <v>6058</v>
      </c>
      <c r="AR75" s="132">
        <f t="shared" si="22"/>
        <v>6159</v>
      </c>
      <c r="AS75" s="132">
        <f t="shared" si="22"/>
        <v>6261</v>
      </c>
      <c r="AT75" s="132">
        <f t="shared" si="22"/>
        <v>6365</v>
      </c>
      <c r="AU75" s="132">
        <f t="shared" si="22"/>
        <v>6471</v>
      </c>
      <c r="AV75" s="132">
        <f t="shared" si="22"/>
        <v>6579</v>
      </c>
      <c r="AW75" s="132">
        <f t="shared" si="22"/>
        <v>6688</v>
      </c>
      <c r="AX75" s="132">
        <f t="shared" si="22"/>
        <v>6799</v>
      </c>
      <c r="AY75" s="132">
        <f t="shared" si="22"/>
        <v>6912</v>
      </c>
      <c r="AZ75" s="132">
        <f t="shared" si="22"/>
        <v>7027</v>
      </c>
      <c r="BA75" s="132">
        <f t="shared" si="22"/>
        <v>7144</v>
      </c>
      <c r="BB75" s="132">
        <f t="shared" si="22"/>
        <v>7263</v>
      </c>
      <c r="BC75" s="132">
        <f t="shared" si="22"/>
        <v>7384</v>
      </c>
      <c r="BD75" s="132">
        <f t="shared" si="22"/>
        <v>7507</v>
      </c>
      <c r="BE75" s="132">
        <f t="shared" si="22"/>
        <v>7632</v>
      </c>
      <c r="BF75" s="132">
        <f t="shared" si="22"/>
        <v>7759</v>
      </c>
      <c r="BG75" s="132">
        <f t="shared" si="22"/>
        <v>7888</v>
      </c>
      <c r="BH75" s="132">
        <f t="shared" si="22"/>
        <v>8019</v>
      </c>
      <c r="BI75" s="132">
        <f t="shared" si="22"/>
        <v>8152</v>
      </c>
      <c r="BJ75" s="132">
        <f t="shared" si="22"/>
        <v>8287</v>
      </c>
      <c r="BK75" s="132">
        <f t="shared" si="22"/>
        <v>8425</v>
      </c>
      <c r="BL75" s="132">
        <f t="shared" si="22"/>
        <v>8565</v>
      </c>
      <c r="BN75" s="136">
        <f t="shared" si="25"/>
        <v>431</v>
      </c>
      <c r="BO75" s="136">
        <f t="shared" si="26"/>
        <v>708</v>
      </c>
      <c r="BP75" s="136">
        <f t="shared" si="27"/>
        <v>985</v>
      </c>
      <c r="BR75" s="135">
        <f t="shared" si="28"/>
        <v>1028</v>
      </c>
      <c r="BS75" s="135">
        <f t="shared" si="28"/>
        <v>1970</v>
      </c>
      <c r="BT75" s="135">
        <f t="shared" si="28"/>
        <v>2912</v>
      </c>
    </row>
    <row r="76" spans="1:72" customFormat="1" ht="15" customHeight="1">
      <c r="A76" s="92" t="s">
        <v>285</v>
      </c>
      <c r="B76" s="89"/>
      <c r="C76" s="93" t="s">
        <v>286</v>
      </c>
      <c r="D76" s="94"/>
      <c r="E76" s="95">
        <v>245</v>
      </c>
      <c r="F76" s="95">
        <v>253</v>
      </c>
      <c r="G76" s="95">
        <v>257</v>
      </c>
      <c r="H76" s="95">
        <v>273</v>
      </c>
      <c r="I76" s="95">
        <v>276</v>
      </c>
      <c r="J76" s="95">
        <v>282</v>
      </c>
      <c r="K76" s="95">
        <v>273</v>
      </c>
      <c r="L76" s="95">
        <v>273</v>
      </c>
      <c r="M76" s="95">
        <v>276</v>
      </c>
      <c r="N76" s="95">
        <v>284</v>
      </c>
      <c r="O76" s="95">
        <v>280</v>
      </c>
      <c r="P76" s="95">
        <v>283</v>
      </c>
      <c r="Q76" s="95">
        <v>348</v>
      </c>
      <c r="R76" s="95">
        <v>357</v>
      </c>
      <c r="S76" s="95">
        <v>355</v>
      </c>
      <c r="T76" s="95">
        <v>377</v>
      </c>
      <c r="U76" s="95">
        <v>372</v>
      </c>
      <c r="V76" s="95">
        <v>371</v>
      </c>
      <c r="W76" s="95">
        <v>373</v>
      </c>
      <c r="X76" s="95">
        <v>372</v>
      </c>
      <c r="Y76" s="95">
        <v>381</v>
      </c>
      <c r="Z76" s="95">
        <v>396</v>
      </c>
      <c r="AA76" s="95">
        <v>407</v>
      </c>
      <c r="AB76" s="95">
        <v>429</v>
      </c>
      <c r="AC76" s="95">
        <v>430</v>
      </c>
      <c r="AD76" s="95">
        <v>435</v>
      </c>
      <c r="AE76" s="95">
        <v>436</v>
      </c>
      <c r="AF76" s="95">
        <v>350</v>
      </c>
      <c r="AG76" s="129">
        <f t="shared" si="23"/>
        <v>2.2416166321913122E-2</v>
      </c>
      <c r="AH76" s="131">
        <f t="shared" si="24"/>
        <v>446</v>
      </c>
      <c r="AI76" s="132">
        <f t="shared" si="22"/>
        <v>456</v>
      </c>
      <c r="AJ76" s="132">
        <f t="shared" si="22"/>
        <v>466</v>
      </c>
      <c r="AK76" s="132">
        <f t="shared" si="22"/>
        <v>476</v>
      </c>
      <c r="AL76" s="132">
        <f t="shared" si="22"/>
        <v>487</v>
      </c>
      <c r="AM76" s="132">
        <f t="shared" si="22"/>
        <v>498</v>
      </c>
      <c r="AN76" s="132">
        <f t="shared" si="22"/>
        <v>509</v>
      </c>
      <c r="AO76" s="132">
        <f t="shared" si="22"/>
        <v>520</v>
      </c>
      <c r="AP76" s="132">
        <f t="shared" si="22"/>
        <v>532</v>
      </c>
      <c r="AQ76" s="132">
        <f t="shared" si="22"/>
        <v>544</v>
      </c>
      <c r="AR76" s="132">
        <f t="shared" si="22"/>
        <v>556</v>
      </c>
      <c r="AS76" s="132">
        <f t="shared" si="22"/>
        <v>568</v>
      </c>
      <c r="AT76" s="132">
        <f t="shared" si="22"/>
        <v>581</v>
      </c>
      <c r="AU76" s="132">
        <f t="shared" si="22"/>
        <v>594</v>
      </c>
      <c r="AV76" s="132">
        <f t="shared" si="22"/>
        <v>607</v>
      </c>
      <c r="AW76" s="132">
        <f t="shared" si="22"/>
        <v>621</v>
      </c>
      <c r="AX76" s="132">
        <f t="shared" si="22"/>
        <v>635</v>
      </c>
      <c r="AY76" s="132">
        <f t="shared" si="22"/>
        <v>649</v>
      </c>
      <c r="AZ76" s="132">
        <f t="shared" si="22"/>
        <v>664</v>
      </c>
      <c r="BA76" s="132">
        <f t="shared" si="22"/>
        <v>679</v>
      </c>
      <c r="BB76" s="132">
        <f t="shared" si="22"/>
        <v>694</v>
      </c>
      <c r="BC76" s="132">
        <f t="shared" si="22"/>
        <v>710</v>
      </c>
      <c r="BD76" s="132">
        <f t="shared" si="22"/>
        <v>726</v>
      </c>
      <c r="BE76" s="132">
        <f t="shared" si="22"/>
        <v>742</v>
      </c>
      <c r="BF76" s="132">
        <f t="shared" si="22"/>
        <v>759</v>
      </c>
      <c r="BG76" s="132">
        <f t="shared" si="22"/>
        <v>776</v>
      </c>
      <c r="BH76" s="132">
        <f t="shared" si="22"/>
        <v>793</v>
      </c>
      <c r="BI76" s="132">
        <f t="shared" si="22"/>
        <v>811</v>
      </c>
      <c r="BJ76" s="132">
        <f t="shared" si="22"/>
        <v>829</v>
      </c>
      <c r="BK76" s="132">
        <f t="shared" si="22"/>
        <v>848</v>
      </c>
      <c r="BL76" s="132">
        <f t="shared" si="22"/>
        <v>867</v>
      </c>
      <c r="BN76" s="136">
        <f t="shared" si="25"/>
        <v>39</v>
      </c>
      <c r="BO76" s="136">
        <f t="shared" si="26"/>
        <v>64</v>
      </c>
      <c r="BP76" s="136">
        <f t="shared" si="27"/>
        <v>89</v>
      </c>
      <c r="BR76" s="135">
        <f t="shared" si="28"/>
        <v>104</v>
      </c>
      <c r="BS76" s="135">
        <f t="shared" si="28"/>
        <v>199</v>
      </c>
      <c r="BT76" s="135">
        <f t="shared" si="28"/>
        <v>295</v>
      </c>
    </row>
    <row r="77" spans="1:72" s="88" customFormat="1" ht="22.5" customHeight="1">
      <c r="A77" s="88" t="s">
        <v>287</v>
      </c>
      <c r="B77" s="89" t="s">
        <v>155</v>
      </c>
      <c r="C77" s="89"/>
      <c r="D77" s="90"/>
      <c r="E77" s="91">
        <v>26802</v>
      </c>
      <c r="F77" s="91">
        <v>27235</v>
      </c>
      <c r="G77" s="91">
        <v>27582</v>
      </c>
      <c r="H77" s="91">
        <v>27884</v>
      </c>
      <c r="I77" s="91">
        <v>28179</v>
      </c>
      <c r="J77" s="91">
        <v>28524</v>
      </c>
      <c r="K77" s="91">
        <v>29006</v>
      </c>
      <c r="L77" s="91">
        <v>28826</v>
      </c>
      <c r="M77" s="91">
        <v>28989</v>
      </c>
      <c r="N77" s="91">
        <v>30073</v>
      </c>
      <c r="O77" s="91">
        <v>30762</v>
      </c>
      <c r="P77" s="91">
        <v>31063</v>
      </c>
      <c r="Q77" s="91">
        <v>31114</v>
      </c>
      <c r="R77" s="91">
        <v>31268</v>
      </c>
      <c r="S77" s="91">
        <v>31862</v>
      </c>
      <c r="T77" s="91">
        <v>31550</v>
      </c>
      <c r="U77" s="91">
        <v>31548</v>
      </c>
      <c r="V77" s="91">
        <v>31372</v>
      </c>
      <c r="W77" s="91">
        <v>31862</v>
      </c>
      <c r="X77" s="91">
        <v>31968</v>
      </c>
      <c r="Y77" s="91">
        <v>32200</v>
      </c>
      <c r="Z77" s="91">
        <v>33587</v>
      </c>
      <c r="AA77" s="91">
        <v>34404</v>
      </c>
      <c r="AB77" s="91">
        <v>35105</v>
      </c>
      <c r="AC77" s="91">
        <v>35466</v>
      </c>
      <c r="AD77" s="91">
        <v>36063</v>
      </c>
      <c r="AE77" s="91">
        <v>36447</v>
      </c>
      <c r="AF77" s="91">
        <v>28915</v>
      </c>
      <c r="AG77" s="129">
        <f t="shared" si="23"/>
        <v>1.1892570087297827E-2</v>
      </c>
      <c r="AH77" s="131">
        <f t="shared" si="24"/>
        <v>36880</v>
      </c>
      <c r="AI77" s="132">
        <f t="shared" si="22"/>
        <v>37319</v>
      </c>
      <c r="AJ77" s="132">
        <f t="shared" si="22"/>
        <v>37763</v>
      </c>
      <c r="AK77" s="132">
        <f t="shared" si="22"/>
        <v>38212</v>
      </c>
      <c r="AL77" s="132">
        <f t="shared" si="22"/>
        <v>38666</v>
      </c>
      <c r="AM77" s="132">
        <f t="shared" si="22"/>
        <v>39126</v>
      </c>
      <c r="AN77" s="132">
        <f t="shared" si="22"/>
        <v>39591</v>
      </c>
      <c r="AO77" s="132">
        <f t="shared" si="22"/>
        <v>40062</v>
      </c>
      <c r="AP77" s="132">
        <f t="shared" si="22"/>
        <v>40538</v>
      </c>
      <c r="AQ77" s="132">
        <f t="shared" si="22"/>
        <v>41020</v>
      </c>
      <c r="AR77" s="132">
        <f t="shared" si="22"/>
        <v>41508</v>
      </c>
      <c r="AS77" s="132">
        <f t="shared" si="22"/>
        <v>42002</v>
      </c>
      <c r="AT77" s="132">
        <f t="shared" si="22"/>
        <v>42502</v>
      </c>
      <c r="AU77" s="132">
        <f t="shared" si="22"/>
        <v>43007</v>
      </c>
      <c r="AV77" s="132">
        <f t="shared" si="22"/>
        <v>43518</v>
      </c>
      <c r="AW77" s="132">
        <f t="shared" si="22"/>
        <v>44036</v>
      </c>
      <c r="AX77" s="132">
        <f t="shared" si="22"/>
        <v>44560</v>
      </c>
      <c r="AY77" s="132">
        <f t="shared" si="22"/>
        <v>45090</v>
      </c>
      <c r="AZ77" s="132">
        <f t="shared" si="22"/>
        <v>45626</v>
      </c>
      <c r="BA77" s="132">
        <f t="shared" si="22"/>
        <v>46169</v>
      </c>
      <c r="BB77" s="132">
        <f t="shared" si="22"/>
        <v>46718</v>
      </c>
      <c r="BC77" s="132">
        <f t="shared" si="22"/>
        <v>47274</v>
      </c>
      <c r="BD77" s="132">
        <f t="shared" si="22"/>
        <v>47836</v>
      </c>
      <c r="BE77" s="132">
        <f t="shared" si="22"/>
        <v>48405</v>
      </c>
      <c r="BF77" s="132">
        <f t="shared" si="22"/>
        <v>48981</v>
      </c>
      <c r="BG77" s="132">
        <f t="shared" si="22"/>
        <v>49564</v>
      </c>
      <c r="BH77" s="132">
        <f t="shared" si="22"/>
        <v>50153</v>
      </c>
      <c r="BI77" s="132">
        <f t="shared" si="22"/>
        <v>50749</v>
      </c>
      <c r="BJ77" s="132">
        <f t="shared" si="22"/>
        <v>51353</v>
      </c>
      <c r="BK77" s="132">
        <f t="shared" si="22"/>
        <v>51964</v>
      </c>
      <c r="BL77" s="132">
        <f t="shared" si="22"/>
        <v>52582</v>
      </c>
      <c r="BN77" s="136">
        <f t="shared" si="25"/>
        <v>2906</v>
      </c>
      <c r="BO77" s="136">
        <f t="shared" si="26"/>
        <v>4773</v>
      </c>
      <c r="BP77" s="136">
        <f t="shared" si="27"/>
        <v>6641</v>
      </c>
      <c r="BR77" s="135">
        <f t="shared" si="28"/>
        <v>6310</v>
      </c>
      <c r="BS77" s="135">
        <f t="shared" si="28"/>
        <v>12094</v>
      </c>
      <c r="BT77" s="135">
        <f t="shared" si="28"/>
        <v>17878</v>
      </c>
    </row>
    <row r="78" spans="1:72" customFormat="1" ht="15" customHeight="1">
      <c r="A78" s="92" t="s">
        <v>288</v>
      </c>
      <c r="B78" s="89"/>
      <c r="C78" s="93" t="s">
        <v>289</v>
      </c>
      <c r="D78" s="94"/>
      <c r="E78" s="95">
        <v>1056</v>
      </c>
      <c r="F78" s="95">
        <v>1087</v>
      </c>
      <c r="G78" s="95">
        <v>1104</v>
      </c>
      <c r="H78" s="95">
        <v>1125</v>
      </c>
      <c r="I78" s="95">
        <v>1145</v>
      </c>
      <c r="J78" s="95">
        <v>1159</v>
      </c>
      <c r="K78" s="95">
        <v>1179</v>
      </c>
      <c r="L78" s="95">
        <v>1171</v>
      </c>
      <c r="M78" s="95">
        <v>1188</v>
      </c>
      <c r="N78" s="95">
        <v>1249</v>
      </c>
      <c r="O78" s="95">
        <v>1243</v>
      </c>
      <c r="P78" s="95">
        <v>1281</v>
      </c>
      <c r="Q78" s="95">
        <v>1364</v>
      </c>
      <c r="R78" s="95">
        <v>1380</v>
      </c>
      <c r="S78" s="95">
        <v>1367</v>
      </c>
      <c r="T78" s="95">
        <v>1355</v>
      </c>
      <c r="U78" s="95">
        <v>1344</v>
      </c>
      <c r="V78" s="95">
        <v>1341</v>
      </c>
      <c r="W78" s="95">
        <v>1341</v>
      </c>
      <c r="X78" s="95">
        <v>1330</v>
      </c>
      <c r="Y78" s="95">
        <v>1347</v>
      </c>
      <c r="Z78" s="95">
        <v>1410</v>
      </c>
      <c r="AA78" s="95">
        <v>1441</v>
      </c>
      <c r="AB78" s="95">
        <v>1506</v>
      </c>
      <c r="AC78" s="95">
        <v>1516</v>
      </c>
      <c r="AD78" s="95">
        <v>1520</v>
      </c>
      <c r="AE78" s="95">
        <v>1522</v>
      </c>
      <c r="AF78" s="95">
        <v>1213</v>
      </c>
      <c r="AG78" s="129">
        <f t="shared" si="23"/>
        <v>1.4158412423427524E-2</v>
      </c>
      <c r="AH78" s="131">
        <f t="shared" si="24"/>
        <v>1544</v>
      </c>
      <c r="AI78" s="132">
        <f t="shared" si="22"/>
        <v>1566</v>
      </c>
      <c r="AJ78" s="132">
        <f t="shared" si="22"/>
        <v>1588</v>
      </c>
      <c r="AK78" s="132">
        <f t="shared" si="22"/>
        <v>1610</v>
      </c>
      <c r="AL78" s="132">
        <f t="shared" si="22"/>
        <v>1633</v>
      </c>
      <c r="AM78" s="132">
        <f t="shared" si="22"/>
        <v>1656</v>
      </c>
      <c r="AN78" s="132">
        <f t="shared" si="22"/>
        <v>1679</v>
      </c>
      <c r="AO78" s="132">
        <f t="shared" si="22"/>
        <v>1703</v>
      </c>
      <c r="AP78" s="132">
        <f t="shared" si="22"/>
        <v>1727</v>
      </c>
      <c r="AQ78" s="132">
        <f t="shared" si="22"/>
        <v>1751</v>
      </c>
      <c r="AR78" s="132">
        <f t="shared" si="22"/>
        <v>1776</v>
      </c>
      <c r="AS78" s="132">
        <f t="shared" si="22"/>
        <v>1801</v>
      </c>
      <c r="AT78" s="132">
        <f t="shared" si="22"/>
        <v>1826</v>
      </c>
      <c r="AU78" s="132">
        <f t="shared" si="22"/>
        <v>1852</v>
      </c>
      <c r="AV78" s="132">
        <f t="shared" si="22"/>
        <v>1878</v>
      </c>
      <c r="AW78" s="132">
        <f t="shared" si="22"/>
        <v>1905</v>
      </c>
      <c r="AX78" s="132">
        <f t="shared" si="22"/>
        <v>1932</v>
      </c>
      <c r="AY78" s="132">
        <f t="shared" si="22"/>
        <v>1959</v>
      </c>
      <c r="AZ78" s="132">
        <f t="shared" si="22"/>
        <v>1987</v>
      </c>
      <c r="BA78" s="132">
        <f t="shared" si="22"/>
        <v>2015</v>
      </c>
      <c r="BB78" s="132">
        <f t="shared" si="22"/>
        <v>2044</v>
      </c>
      <c r="BC78" s="132">
        <f t="shared" si="22"/>
        <v>2073</v>
      </c>
      <c r="BD78" s="132">
        <f t="shared" si="22"/>
        <v>2102</v>
      </c>
      <c r="BE78" s="132">
        <f t="shared" si="22"/>
        <v>2132</v>
      </c>
      <c r="BF78" s="132">
        <f t="shared" si="22"/>
        <v>2162</v>
      </c>
      <c r="BG78" s="132">
        <f t="shared" si="22"/>
        <v>2193</v>
      </c>
      <c r="BH78" s="132">
        <f t="shared" si="22"/>
        <v>2224</v>
      </c>
      <c r="BI78" s="132">
        <f t="shared" si="22"/>
        <v>2255</v>
      </c>
      <c r="BJ78" s="132">
        <f t="shared" si="22"/>
        <v>2287</v>
      </c>
      <c r="BK78" s="132">
        <f t="shared" si="22"/>
        <v>2319</v>
      </c>
      <c r="BL78" s="132">
        <f t="shared" si="22"/>
        <v>2352</v>
      </c>
      <c r="BN78" s="136">
        <f t="shared" si="25"/>
        <v>124</v>
      </c>
      <c r="BO78" s="136">
        <f t="shared" si="26"/>
        <v>204</v>
      </c>
      <c r="BP78" s="136">
        <f t="shared" si="27"/>
        <v>284</v>
      </c>
      <c r="BR78" s="135">
        <f t="shared" si="28"/>
        <v>282</v>
      </c>
      <c r="BS78" s="135">
        <f t="shared" si="28"/>
        <v>541</v>
      </c>
      <c r="BT78" s="135">
        <f t="shared" si="28"/>
        <v>800</v>
      </c>
    </row>
    <row r="79" spans="1:72" customFormat="1" ht="15" customHeight="1">
      <c r="A79" s="92" t="s">
        <v>290</v>
      </c>
      <c r="B79" s="89"/>
      <c r="C79" s="93" t="s">
        <v>291</v>
      </c>
      <c r="D79" s="94"/>
      <c r="E79" s="95">
        <v>1544</v>
      </c>
      <c r="F79" s="95">
        <v>1587</v>
      </c>
      <c r="G79" s="95">
        <v>1611</v>
      </c>
      <c r="H79" s="95">
        <v>1626</v>
      </c>
      <c r="I79" s="95">
        <v>1643</v>
      </c>
      <c r="J79" s="95">
        <v>1670</v>
      </c>
      <c r="K79" s="95">
        <v>1705</v>
      </c>
      <c r="L79" s="95">
        <v>1691</v>
      </c>
      <c r="M79" s="95">
        <v>1701</v>
      </c>
      <c r="N79" s="95">
        <v>1984</v>
      </c>
      <c r="O79" s="95">
        <v>1998</v>
      </c>
      <c r="P79" s="95">
        <v>2007</v>
      </c>
      <c r="Q79" s="95">
        <v>2012</v>
      </c>
      <c r="R79" s="95">
        <v>2037</v>
      </c>
      <c r="S79" s="95">
        <v>2046</v>
      </c>
      <c r="T79" s="95">
        <v>2044</v>
      </c>
      <c r="U79" s="95">
        <v>2022</v>
      </c>
      <c r="V79" s="95">
        <v>2011</v>
      </c>
      <c r="W79" s="95">
        <v>2010</v>
      </c>
      <c r="X79" s="95">
        <v>1995</v>
      </c>
      <c r="Y79" s="95">
        <v>2035</v>
      </c>
      <c r="Z79" s="95">
        <v>2117</v>
      </c>
      <c r="AA79" s="95">
        <v>2177</v>
      </c>
      <c r="AB79" s="95">
        <v>2265</v>
      </c>
      <c r="AC79" s="95">
        <v>2298</v>
      </c>
      <c r="AD79" s="95">
        <v>2342</v>
      </c>
      <c r="AE79" s="95">
        <v>2351</v>
      </c>
      <c r="AF79" s="95">
        <v>1865</v>
      </c>
      <c r="AG79" s="129">
        <f t="shared" si="23"/>
        <v>1.6303174291132816E-2</v>
      </c>
      <c r="AH79" s="131">
        <f t="shared" si="24"/>
        <v>2389</v>
      </c>
      <c r="AI79" s="132">
        <f t="shared" si="22"/>
        <v>2428</v>
      </c>
      <c r="AJ79" s="132">
        <f t="shared" si="22"/>
        <v>2468</v>
      </c>
      <c r="AK79" s="132">
        <f t="shared" si="22"/>
        <v>2508</v>
      </c>
      <c r="AL79" s="132">
        <f t="shared" si="22"/>
        <v>2549</v>
      </c>
      <c r="AM79" s="132">
        <f t="shared" si="22"/>
        <v>2591</v>
      </c>
      <c r="AN79" s="132">
        <f t="shared" si="22"/>
        <v>2633</v>
      </c>
      <c r="AO79" s="132">
        <f t="shared" si="22"/>
        <v>2676</v>
      </c>
      <c r="AP79" s="132">
        <f t="shared" si="22"/>
        <v>2720</v>
      </c>
      <c r="AQ79" s="132">
        <f t="shared" si="22"/>
        <v>2764</v>
      </c>
      <c r="AR79" s="132">
        <f t="shared" si="22"/>
        <v>2809</v>
      </c>
      <c r="AS79" s="132">
        <f t="shared" si="22"/>
        <v>2855</v>
      </c>
      <c r="AT79" s="132">
        <f t="shared" si="22"/>
        <v>2902</v>
      </c>
      <c r="AU79" s="132">
        <f t="shared" si="22"/>
        <v>2949</v>
      </c>
      <c r="AV79" s="132">
        <f t="shared" si="22"/>
        <v>2997</v>
      </c>
      <c r="AW79" s="132">
        <f t="shared" si="22"/>
        <v>3046</v>
      </c>
      <c r="AX79" s="132">
        <f t="shared" ref="AX79:BL79" si="29">ROUND(AW79*(1+$AG79),0)</f>
        <v>3096</v>
      </c>
      <c r="AY79" s="132">
        <f t="shared" si="29"/>
        <v>3146</v>
      </c>
      <c r="AZ79" s="132">
        <f t="shared" si="29"/>
        <v>3197</v>
      </c>
      <c r="BA79" s="132">
        <f t="shared" si="29"/>
        <v>3249</v>
      </c>
      <c r="BB79" s="132">
        <f t="shared" si="29"/>
        <v>3302</v>
      </c>
      <c r="BC79" s="132">
        <f t="shared" si="29"/>
        <v>3356</v>
      </c>
      <c r="BD79" s="132">
        <f t="shared" si="29"/>
        <v>3411</v>
      </c>
      <c r="BE79" s="132">
        <f t="shared" si="29"/>
        <v>3467</v>
      </c>
      <c r="BF79" s="132">
        <f t="shared" si="29"/>
        <v>3524</v>
      </c>
      <c r="BG79" s="132">
        <f t="shared" si="29"/>
        <v>3581</v>
      </c>
      <c r="BH79" s="132">
        <f t="shared" si="29"/>
        <v>3639</v>
      </c>
      <c r="BI79" s="132">
        <f t="shared" si="29"/>
        <v>3698</v>
      </c>
      <c r="BJ79" s="132">
        <f t="shared" si="29"/>
        <v>3758</v>
      </c>
      <c r="BK79" s="132">
        <f t="shared" si="29"/>
        <v>3819</v>
      </c>
      <c r="BL79" s="132">
        <f t="shared" si="29"/>
        <v>3881</v>
      </c>
      <c r="BN79" s="136">
        <f t="shared" si="25"/>
        <v>197</v>
      </c>
      <c r="BO79" s="136">
        <f t="shared" si="26"/>
        <v>323</v>
      </c>
      <c r="BP79" s="136">
        <f t="shared" si="27"/>
        <v>449</v>
      </c>
      <c r="BR79" s="135">
        <f t="shared" si="28"/>
        <v>466</v>
      </c>
      <c r="BS79" s="135">
        <f t="shared" si="28"/>
        <v>893</v>
      </c>
      <c r="BT79" s="135">
        <f t="shared" si="28"/>
        <v>1320</v>
      </c>
    </row>
    <row r="80" spans="1:72" customFormat="1" ht="15" customHeight="1">
      <c r="A80" s="92" t="s">
        <v>292</v>
      </c>
      <c r="B80" s="89"/>
      <c r="C80" s="93" t="s">
        <v>293</v>
      </c>
      <c r="D80" s="94"/>
      <c r="E80" s="95">
        <v>3818</v>
      </c>
      <c r="F80" s="95">
        <v>3884</v>
      </c>
      <c r="G80" s="95">
        <v>3935</v>
      </c>
      <c r="H80" s="95">
        <v>4013</v>
      </c>
      <c r="I80" s="95">
        <v>4057</v>
      </c>
      <c r="J80" s="95">
        <v>4104</v>
      </c>
      <c r="K80" s="95">
        <v>4175</v>
      </c>
      <c r="L80" s="95">
        <v>4169</v>
      </c>
      <c r="M80" s="95">
        <v>4180</v>
      </c>
      <c r="N80" s="95">
        <v>4274</v>
      </c>
      <c r="O80" s="95">
        <v>4722</v>
      </c>
      <c r="P80" s="95">
        <v>4745</v>
      </c>
      <c r="Q80" s="95">
        <v>4713</v>
      </c>
      <c r="R80" s="95">
        <v>4789</v>
      </c>
      <c r="S80" s="95">
        <v>4917</v>
      </c>
      <c r="T80" s="95">
        <v>4875</v>
      </c>
      <c r="U80" s="95">
        <v>4893</v>
      </c>
      <c r="V80" s="95">
        <v>4858</v>
      </c>
      <c r="W80" s="95">
        <v>4903</v>
      </c>
      <c r="X80" s="95">
        <v>4888</v>
      </c>
      <c r="Y80" s="95">
        <v>4919</v>
      </c>
      <c r="Z80" s="95">
        <v>5138</v>
      </c>
      <c r="AA80" s="95">
        <v>5278</v>
      </c>
      <c r="AB80" s="95">
        <v>5400</v>
      </c>
      <c r="AC80" s="95">
        <v>5362</v>
      </c>
      <c r="AD80" s="95">
        <v>5416</v>
      </c>
      <c r="AE80" s="95">
        <v>5459</v>
      </c>
      <c r="AF80" s="95">
        <v>4329</v>
      </c>
      <c r="AG80" s="129">
        <f t="shared" si="23"/>
        <v>1.3846482783235192E-2</v>
      </c>
      <c r="AH80" s="131">
        <f t="shared" si="24"/>
        <v>5535</v>
      </c>
      <c r="AI80" s="132">
        <f t="shared" ref="AI80:BL88" si="30">ROUND(AH80*(1+$AG80),0)</f>
        <v>5612</v>
      </c>
      <c r="AJ80" s="132">
        <f t="shared" si="30"/>
        <v>5690</v>
      </c>
      <c r="AK80" s="132">
        <f t="shared" si="30"/>
        <v>5769</v>
      </c>
      <c r="AL80" s="132">
        <f t="shared" si="30"/>
        <v>5849</v>
      </c>
      <c r="AM80" s="132">
        <f t="shared" si="30"/>
        <v>5930</v>
      </c>
      <c r="AN80" s="132">
        <f t="shared" si="30"/>
        <v>6012</v>
      </c>
      <c r="AO80" s="132">
        <f t="shared" si="30"/>
        <v>6095</v>
      </c>
      <c r="AP80" s="132">
        <f t="shared" si="30"/>
        <v>6179</v>
      </c>
      <c r="AQ80" s="132">
        <f t="shared" si="30"/>
        <v>6265</v>
      </c>
      <c r="AR80" s="132">
        <f t="shared" si="30"/>
        <v>6352</v>
      </c>
      <c r="AS80" s="132">
        <f t="shared" si="30"/>
        <v>6440</v>
      </c>
      <c r="AT80" s="132">
        <f t="shared" si="30"/>
        <v>6529</v>
      </c>
      <c r="AU80" s="132">
        <f t="shared" si="30"/>
        <v>6619</v>
      </c>
      <c r="AV80" s="132">
        <f t="shared" si="30"/>
        <v>6711</v>
      </c>
      <c r="AW80" s="132">
        <f t="shared" si="30"/>
        <v>6804</v>
      </c>
      <c r="AX80" s="132">
        <f t="shared" si="30"/>
        <v>6898</v>
      </c>
      <c r="AY80" s="132">
        <f t="shared" si="30"/>
        <v>6994</v>
      </c>
      <c r="AZ80" s="132">
        <f t="shared" si="30"/>
        <v>7091</v>
      </c>
      <c r="BA80" s="132">
        <f t="shared" si="30"/>
        <v>7189</v>
      </c>
      <c r="BB80" s="132">
        <f t="shared" si="30"/>
        <v>7289</v>
      </c>
      <c r="BC80" s="132">
        <f t="shared" si="30"/>
        <v>7390</v>
      </c>
      <c r="BD80" s="132">
        <f t="shared" si="30"/>
        <v>7492</v>
      </c>
      <c r="BE80" s="132">
        <f t="shared" si="30"/>
        <v>7596</v>
      </c>
      <c r="BF80" s="132">
        <f t="shared" si="30"/>
        <v>7701</v>
      </c>
      <c r="BG80" s="132">
        <f t="shared" si="30"/>
        <v>7808</v>
      </c>
      <c r="BH80" s="132">
        <f t="shared" si="30"/>
        <v>7916</v>
      </c>
      <c r="BI80" s="132">
        <f t="shared" si="30"/>
        <v>8026</v>
      </c>
      <c r="BJ80" s="132">
        <f t="shared" si="30"/>
        <v>8137</v>
      </c>
      <c r="BK80" s="132">
        <f t="shared" si="30"/>
        <v>8250</v>
      </c>
      <c r="BL80" s="132">
        <f t="shared" si="30"/>
        <v>8364</v>
      </c>
      <c r="BN80" s="136">
        <f t="shared" si="25"/>
        <v>445</v>
      </c>
      <c r="BO80" s="136">
        <f t="shared" si="26"/>
        <v>730</v>
      </c>
      <c r="BP80" s="136">
        <f t="shared" si="27"/>
        <v>1016</v>
      </c>
      <c r="BR80" s="135">
        <f t="shared" si="28"/>
        <v>1004</v>
      </c>
      <c r="BS80" s="135">
        <f t="shared" si="28"/>
        <v>1924</v>
      </c>
      <c r="BT80" s="135">
        <f t="shared" si="28"/>
        <v>2844</v>
      </c>
    </row>
    <row r="81" spans="1:72" customFormat="1" ht="15" customHeight="1">
      <c r="A81" s="92" t="s">
        <v>294</v>
      </c>
      <c r="B81" s="89"/>
      <c r="C81" s="93" t="s">
        <v>295</v>
      </c>
      <c r="D81" s="94"/>
      <c r="E81" s="95">
        <v>859</v>
      </c>
      <c r="F81" s="95">
        <v>867</v>
      </c>
      <c r="G81" s="95">
        <v>880</v>
      </c>
      <c r="H81" s="95">
        <v>892</v>
      </c>
      <c r="I81" s="95">
        <v>896</v>
      </c>
      <c r="J81" s="95">
        <v>910</v>
      </c>
      <c r="K81" s="95">
        <v>915</v>
      </c>
      <c r="L81" s="95">
        <v>915</v>
      </c>
      <c r="M81" s="95">
        <v>996</v>
      </c>
      <c r="N81" s="95">
        <v>1021</v>
      </c>
      <c r="O81" s="95">
        <v>1053</v>
      </c>
      <c r="P81" s="95">
        <v>1061</v>
      </c>
      <c r="Q81" s="95">
        <v>1051</v>
      </c>
      <c r="R81" s="95">
        <v>1051</v>
      </c>
      <c r="S81" s="95">
        <v>1051</v>
      </c>
      <c r="T81" s="95">
        <v>1040</v>
      </c>
      <c r="U81" s="95">
        <v>1042</v>
      </c>
      <c r="V81" s="95">
        <v>1026</v>
      </c>
      <c r="W81" s="95">
        <v>1054</v>
      </c>
      <c r="X81" s="95">
        <v>1061</v>
      </c>
      <c r="Y81" s="95">
        <v>1064</v>
      </c>
      <c r="Z81" s="95">
        <v>1102</v>
      </c>
      <c r="AA81" s="95">
        <v>1124</v>
      </c>
      <c r="AB81" s="95">
        <v>1112</v>
      </c>
      <c r="AC81" s="95">
        <v>1114</v>
      </c>
      <c r="AD81" s="95">
        <v>1114</v>
      </c>
      <c r="AE81" s="95">
        <v>1126</v>
      </c>
      <c r="AF81" s="95">
        <v>888</v>
      </c>
      <c r="AG81" s="129">
        <f t="shared" si="23"/>
        <v>1.0464290428272127E-2</v>
      </c>
      <c r="AH81" s="131">
        <f t="shared" si="24"/>
        <v>1138</v>
      </c>
      <c r="AI81" s="132">
        <f t="shared" si="30"/>
        <v>1150</v>
      </c>
      <c r="AJ81" s="132">
        <f t="shared" si="30"/>
        <v>1162</v>
      </c>
      <c r="AK81" s="132">
        <f t="shared" si="30"/>
        <v>1174</v>
      </c>
      <c r="AL81" s="132">
        <f t="shared" si="30"/>
        <v>1186</v>
      </c>
      <c r="AM81" s="132">
        <f t="shared" si="30"/>
        <v>1198</v>
      </c>
      <c r="AN81" s="132">
        <f t="shared" si="30"/>
        <v>1211</v>
      </c>
      <c r="AO81" s="132">
        <f t="shared" si="30"/>
        <v>1224</v>
      </c>
      <c r="AP81" s="132">
        <f t="shared" si="30"/>
        <v>1237</v>
      </c>
      <c r="AQ81" s="132">
        <f t="shared" si="30"/>
        <v>1250</v>
      </c>
      <c r="AR81" s="132">
        <f t="shared" si="30"/>
        <v>1263</v>
      </c>
      <c r="AS81" s="132">
        <f t="shared" si="30"/>
        <v>1276</v>
      </c>
      <c r="AT81" s="132">
        <f t="shared" si="30"/>
        <v>1289</v>
      </c>
      <c r="AU81" s="132">
        <f t="shared" si="30"/>
        <v>1302</v>
      </c>
      <c r="AV81" s="132">
        <f t="shared" si="30"/>
        <v>1316</v>
      </c>
      <c r="AW81" s="132">
        <f t="shared" si="30"/>
        <v>1330</v>
      </c>
      <c r="AX81" s="132">
        <f t="shared" si="30"/>
        <v>1344</v>
      </c>
      <c r="AY81" s="132">
        <f t="shared" si="30"/>
        <v>1358</v>
      </c>
      <c r="AZ81" s="132">
        <f t="shared" si="30"/>
        <v>1372</v>
      </c>
      <c r="BA81" s="132">
        <f t="shared" si="30"/>
        <v>1386</v>
      </c>
      <c r="BB81" s="132">
        <f t="shared" si="30"/>
        <v>1401</v>
      </c>
      <c r="BC81" s="132">
        <f t="shared" si="30"/>
        <v>1416</v>
      </c>
      <c r="BD81" s="132">
        <f t="shared" si="30"/>
        <v>1431</v>
      </c>
      <c r="BE81" s="132">
        <f t="shared" si="30"/>
        <v>1446</v>
      </c>
      <c r="BF81" s="132">
        <f t="shared" si="30"/>
        <v>1461</v>
      </c>
      <c r="BG81" s="132">
        <f t="shared" si="30"/>
        <v>1476</v>
      </c>
      <c r="BH81" s="132">
        <f t="shared" si="30"/>
        <v>1491</v>
      </c>
      <c r="BI81" s="132">
        <f t="shared" si="30"/>
        <v>1507</v>
      </c>
      <c r="BJ81" s="132">
        <f t="shared" si="30"/>
        <v>1523</v>
      </c>
      <c r="BK81" s="132">
        <f t="shared" si="30"/>
        <v>1539</v>
      </c>
      <c r="BL81" s="132">
        <f t="shared" si="30"/>
        <v>1555</v>
      </c>
      <c r="BN81" s="136">
        <f t="shared" si="25"/>
        <v>88</v>
      </c>
      <c r="BO81" s="136">
        <f t="shared" si="26"/>
        <v>145</v>
      </c>
      <c r="BP81" s="136">
        <f t="shared" si="27"/>
        <v>202</v>
      </c>
      <c r="BR81" s="135">
        <f t="shared" si="28"/>
        <v>187</v>
      </c>
      <c r="BS81" s="135">
        <f t="shared" si="28"/>
        <v>358</v>
      </c>
      <c r="BT81" s="135">
        <f t="shared" si="28"/>
        <v>529</v>
      </c>
    </row>
    <row r="82" spans="1:72" customFormat="1" ht="15" customHeight="1">
      <c r="A82" s="92" t="s">
        <v>296</v>
      </c>
      <c r="B82" s="89"/>
      <c r="C82" s="93" t="s">
        <v>297</v>
      </c>
      <c r="D82" s="94"/>
      <c r="E82" s="95">
        <v>939</v>
      </c>
      <c r="F82" s="95">
        <v>953</v>
      </c>
      <c r="G82" s="95">
        <v>964</v>
      </c>
      <c r="H82" s="95">
        <v>980</v>
      </c>
      <c r="I82" s="95">
        <v>999</v>
      </c>
      <c r="J82" s="95">
        <v>1021</v>
      </c>
      <c r="K82" s="95">
        <v>1037</v>
      </c>
      <c r="L82" s="95">
        <v>1045</v>
      </c>
      <c r="M82" s="95">
        <v>1053</v>
      </c>
      <c r="N82" s="95">
        <v>1135</v>
      </c>
      <c r="O82" s="95">
        <v>1121</v>
      </c>
      <c r="P82" s="95">
        <v>1128</v>
      </c>
      <c r="Q82" s="95">
        <v>1139</v>
      </c>
      <c r="R82" s="95">
        <v>1143</v>
      </c>
      <c r="S82" s="95">
        <v>1147</v>
      </c>
      <c r="T82" s="95">
        <v>1164</v>
      </c>
      <c r="U82" s="95">
        <v>1139</v>
      </c>
      <c r="V82" s="95">
        <v>1124</v>
      </c>
      <c r="W82" s="95">
        <v>1140</v>
      </c>
      <c r="X82" s="95">
        <v>1143</v>
      </c>
      <c r="Y82" s="95">
        <v>1156</v>
      </c>
      <c r="Z82" s="95">
        <v>1212</v>
      </c>
      <c r="AA82" s="95">
        <v>1246</v>
      </c>
      <c r="AB82" s="95">
        <v>1282</v>
      </c>
      <c r="AC82" s="95">
        <v>1326</v>
      </c>
      <c r="AD82" s="95">
        <v>1382</v>
      </c>
      <c r="AE82" s="95">
        <v>1406</v>
      </c>
      <c r="AF82" s="95">
        <v>1104</v>
      </c>
      <c r="AG82" s="129">
        <f t="shared" si="23"/>
        <v>1.5647646472296994E-2</v>
      </c>
      <c r="AH82" s="131">
        <f t="shared" si="24"/>
        <v>1428</v>
      </c>
      <c r="AI82" s="132">
        <f t="shared" si="30"/>
        <v>1450</v>
      </c>
      <c r="AJ82" s="132">
        <f t="shared" si="30"/>
        <v>1473</v>
      </c>
      <c r="AK82" s="132">
        <f t="shared" si="30"/>
        <v>1496</v>
      </c>
      <c r="AL82" s="132">
        <f t="shared" si="30"/>
        <v>1519</v>
      </c>
      <c r="AM82" s="132">
        <f t="shared" si="30"/>
        <v>1543</v>
      </c>
      <c r="AN82" s="132">
        <f t="shared" si="30"/>
        <v>1567</v>
      </c>
      <c r="AO82" s="132">
        <f t="shared" si="30"/>
        <v>1592</v>
      </c>
      <c r="AP82" s="132">
        <f t="shared" si="30"/>
        <v>1617</v>
      </c>
      <c r="AQ82" s="132">
        <f t="shared" si="30"/>
        <v>1642</v>
      </c>
      <c r="AR82" s="132">
        <f t="shared" si="30"/>
        <v>1668</v>
      </c>
      <c r="AS82" s="132">
        <f t="shared" si="30"/>
        <v>1694</v>
      </c>
      <c r="AT82" s="132">
        <f t="shared" si="30"/>
        <v>1721</v>
      </c>
      <c r="AU82" s="132">
        <f t="shared" si="30"/>
        <v>1748</v>
      </c>
      <c r="AV82" s="132">
        <f t="shared" si="30"/>
        <v>1775</v>
      </c>
      <c r="AW82" s="132">
        <f t="shared" si="30"/>
        <v>1803</v>
      </c>
      <c r="AX82" s="132">
        <f t="shared" si="30"/>
        <v>1831</v>
      </c>
      <c r="AY82" s="132">
        <f t="shared" si="30"/>
        <v>1860</v>
      </c>
      <c r="AZ82" s="132">
        <f t="shared" si="30"/>
        <v>1889</v>
      </c>
      <c r="BA82" s="132">
        <f t="shared" si="30"/>
        <v>1919</v>
      </c>
      <c r="BB82" s="132">
        <f t="shared" si="30"/>
        <v>1949</v>
      </c>
      <c r="BC82" s="132">
        <f t="shared" si="30"/>
        <v>1979</v>
      </c>
      <c r="BD82" s="132">
        <f t="shared" si="30"/>
        <v>2010</v>
      </c>
      <c r="BE82" s="132">
        <f t="shared" si="30"/>
        <v>2041</v>
      </c>
      <c r="BF82" s="132">
        <f t="shared" si="30"/>
        <v>2073</v>
      </c>
      <c r="BG82" s="132">
        <f t="shared" si="30"/>
        <v>2105</v>
      </c>
      <c r="BH82" s="132">
        <f t="shared" si="30"/>
        <v>2138</v>
      </c>
      <c r="BI82" s="132">
        <f t="shared" si="30"/>
        <v>2171</v>
      </c>
      <c r="BJ82" s="132">
        <f t="shared" si="30"/>
        <v>2205</v>
      </c>
      <c r="BK82" s="132">
        <f t="shared" si="30"/>
        <v>2240</v>
      </c>
      <c r="BL82" s="132">
        <f t="shared" si="30"/>
        <v>2275</v>
      </c>
      <c r="BN82" s="136">
        <f t="shared" si="25"/>
        <v>117</v>
      </c>
      <c r="BO82" s="136">
        <f t="shared" si="26"/>
        <v>192</v>
      </c>
      <c r="BP82" s="136">
        <f t="shared" si="27"/>
        <v>267</v>
      </c>
      <c r="BR82" s="135">
        <f t="shared" si="28"/>
        <v>273</v>
      </c>
      <c r="BS82" s="135">
        <f t="shared" si="28"/>
        <v>523</v>
      </c>
      <c r="BT82" s="135">
        <f t="shared" si="28"/>
        <v>774</v>
      </c>
    </row>
    <row r="83" spans="1:72" customFormat="1" ht="15" customHeight="1">
      <c r="A83" s="92" t="s">
        <v>298</v>
      </c>
      <c r="B83" s="89"/>
      <c r="C83" s="93" t="s">
        <v>299</v>
      </c>
      <c r="D83" s="94"/>
      <c r="E83" s="95">
        <v>3147</v>
      </c>
      <c r="F83" s="95">
        <v>3208</v>
      </c>
      <c r="G83" s="95">
        <v>3239</v>
      </c>
      <c r="H83" s="95">
        <v>3294</v>
      </c>
      <c r="I83" s="95">
        <v>3350</v>
      </c>
      <c r="J83" s="95">
        <v>3392</v>
      </c>
      <c r="K83" s="95">
        <v>3465</v>
      </c>
      <c r="L83" s="95">
        <v>3442</v>
      </c>
      <c r="M83" s="95">
        <v>3437</v>
      </c>
      <c r="N83" s="95">
        <v>3614</v>
      </c>
      <c r="O83" s="95">
        <v>3640</v>
      </c>
      <c r="P83" s="95">
        <v>3709</v>
      </c>
      <c r="Q83" s="95">
        <v>3702</v>
      </c>
      <c r="R83" s="95">
        <v>3734</v>
      </c>
      <c r="S83" s="95">
        <v>3795</v>
      </c>
      <c r="T83" s="95">
        <v>3840</v>
      </c>
      <c r="U83" s="95">
        <v>3780</v>
      </c>
      <c r="V83" s="95">
        <v>3812</v>
      </c>
      <c r="W83" s="95">
        <v>3870</v>
      </c>
      <c r="X83" s="95">
        <v>3881</v>
      </c>
      <c r="Y83" s="95">
        <v>3946</v>
      </c>
      <c r="Z83" s="95">
        <v>4137</v>
      </c>
      <c r="AA83" s="95">
        <v>4257</v>
      </c>
      <c r="AB83" s="95">
        <v>4400</v>
      </c>
      <c r="AC83" s="95">
        <v>4454</v>
      </c>
      <c r="AD83" s="95">
        <v>4531</v>
      </c>
      <c r="AE83" s="95">
        <v>4564</v>
      </c>
      <c r="AF83" s="95">
        <v>3618</v>
      </c>
      <c r="AG83" s="129">
        <f t="shared" si="23"/>
        <v>1.4400776082471811E-2</v>
      </c>
      <c r="AH83" s="131">
        <f t="shared" si="24"/>
        <v>4630</v>
      </c>
      <c r="AI83" s="132">
        <f t="shared" si="30"/>
        <v>4697</v>
      </c>
      <c r="AJ83" s="132">
        <f t="shared" si="30"/>
        <v>4765</v>
      </c>
      <c r="AK83" s="132">
        <f t="shared" si="30"/>
        <v>4834</v>
      </c>
      <c r="AL83" s="132">
        <f t="shared" si="30"/>
        <v>4904</v>
      </c>
      <c r="AM83" s="132">
        <f t="shared" si="30"/>
        <v>4975</v>
      </c>
      <c r="AN83" s="132">
        <f t="shared" si="30"/>
        <v>5047</v>
      </c>
      <c r="AO83" s="132">
        <f t="shared" si="30"/>
        <v>5120</v>
      </c>
      <c r="AP83" s="132">
        <f t="shared" si="30"/>
        <v>5194</v>
      </c>
      <c r="AQ83" s="132">
        <f t="shared" si="30"/>
        <v>5269</v>
      </c>
      <c r="AR83" s="132">
        <f t="shared" si="30"/>
        <v>5345</v>
      </c>
      <c r="AS83" s="132">
        <f t="shared" si="30"/>
        <v>5422</v>
      </c>
      <c r="AT83" s="132">
        <f t="shared" si="30"/>
        <v>5500</v>
      </c>
      <c r="AU83" s="132">
        <f t="shared" si="30"/>
        <v>5579</v>
      </c>
      <c r="AV83" s="132">
        <f t="shared" si="30"/>
        <v>5659</v>
      </c>
      <c r="AW83" s="132">
        <f t="shared" si="30"/>
        <v>5740</v>
      </c>
      <c r="AX83" s="132">
        <f t="shared" si="30"/>
        <v>5823</v>
      </c>
      <c r="AY83" s="132">
        <f t="shared" si="30"/>
        <v>5907</v>
      </c>
      <c r="AZ83" s="132">
        <f t="shared" si="30"/>
        <v>5992</v>
      </c>
      <c r="BA83" s="132">
        <f t="shared" si="30"/>
        <v>6078</v>
      </c>
      <c r="BB83" s="132">
        <f t="shared" si="30"/>
        <v>6166</v>
      </c>
      <c r="BC83" s="132">
        <f t="shared" si="30"/>
        <v>6255</v>
      </c>
      <c r="BD83" s="132">
        <f t="shared" si="30"/>
        <v>6345</v>
      </c>
      <c r="BE83" s="132">
        <f t="shared" si="30"/>
        <v>6436</v>
      </c>
      <c r="BF83" s="132">
        <f t="shared" si="30"/>
        <v>6529</v>
      </c>
      <c r="BG83" s="132">
        <f t="shared" si="30"/>
        <v>6623</v>
      </c>
      <c r="BH83" s="132">
        <f t="shared" si="30"/>
        <v>6718</v>
      </c>
      <c r="BI83" s="132">
        <f t="shared" si="30"/>
        <v>6815</v>
      </c>
      <c r="BJ83" s="132">
        <f t="shared" si="30"/>
        <v>6913</v>
      </c>
      <c r="BK83" s="132">
        <f t="shared" si="30"/>
        <v>7013</v>
      </c>
      <c r="BL83" s="132">
        <f t="shared" si="30"/>
        <v>7114</v>
      </c>
      <c r="BN83" s="136">
        <f t="shared" si="25"/>
        <v>374</v>
      </c>
      <c r="BO83" s="136">
        <f t="shared" si="26"/>
        <v>615</v>
      </c>
      <c r="BP83" s="136">
        <f t="shared" si="27"/>
        <v>855</v>
      </c>
      <c r="BR83" s="135">
        <f t="shared" si="28"/>
        <v>854</v>
      </c>
      <c r="BS83" s="135">
        <f t="shared" si="28"/>
        <v>1636</v>
      </c>
      <c r="BT83" s="135">
        <f t="shared" si="28"/>
        <v>2419</v>
      </c>
    </row>
    <row r="84" spans="1:72" customFormat="1" ht="15" customHeight="1">
      <c r="A84" s="92" t="s">
        <v>300</v>
      </c>
      <c r="B84" s="89"/>
      <c r="C84" s="93" t="s">
        <v>301</v>
      </c>
      <c r="D84" s="94"/>
      <c r="E84" s="95">
        <v>3164</v>
      </c>
      <c r="F84" s="95">
        <v>3226</v>
      </c>
      <c r="G84" s="95">
        <v>3268</v>
      </c>
      <c r="H84" s="95">
        <v>3339</v>
      </c>
      <c r="I84" s="95">
        <v>3388</v>
      </c>
      <c r="J84" s="95">
        <v>3430</v>
      </c>
      <c r="K84" s="95">
        <v>3491</v>
      </c>
      <c r="L84" s="95">
        <v>3486</v>
      </c>
      <c r="M84" s="95">
        <v>3482</v>
      </c>
      <c r="N84" s="95">
        <v>3549</v>
      </c>
      <c r="O84" s="95">
        <v>3669</v>
      </c>
      <c r="P84" s="95">
        <v>3673</v>
      </c>
      <c r="Q84" s="95">
        <v>3668</v>
      </c>
      <c r="R84" s="95">
        <v>3731</v>
      </c>
      <c r="S84" s="95">
        <v>4028</v>
      </c>
      <c r="T84" s="95">
        <v>3994</v>
      </c>
      <c r="U84" s="95">
        <v>4058</v>
      </c>
      <c r="V84" s="95">
        <v>4112</v>
      </c>
      <c r="W84" s="95">
        <v>4132</v>
      </c>
      <c r="X84" s="95">
        <v>4048</v>
      </c>
      <c r="Y84" s="95">
        <v>4078</v>
      </c>
      <c r="Z84" s="95">
        <v>4257</v>
      </c>
      <c r="AA84" s="95">
        <v>4378</v>
      </c>
      <c r="AB84" s="95">
        <v>4503</v>
      </c>
      <c r="AC84" s="95">
        <v>4585</v>
      </c>
      <c r="AD84" s="95">
        <v>4659</v>
      </c>
      <c r="AE84" s="95">
        <v>4684</v>
      </c>
      <c r="AF84" s="95">
        <v>3724</v>
      </c>
      <c r="AG84" s="129">
        <f t="shared" si="23"/>
        <v>1.5203468200924553E-2</v>
      </c>
      <c r="AH84" s="131">
        <f t="shared" si="24"/>
        <v>4755</v>
      </c>
      <c r="AI84" s="132">
        <f t="shared" si="30"/>
        <v>4827</v>
      </c>
      <c r="AJ84" s="132">
        <f t="shared" si="30"/>
        <v>4900</v>
      </c>
      <c r="AK84" s="132">
        <f t="shared" si="30"/>
        <v>4974</v>
      </c>
      <c r="AL84" s="132">
        <f t="shared" si="30"/>
        <v>5050</v>
      </c>
      <c r="AM84" s="132">
        <f t="shared" si="30"/>
        <v>5127</v>
      </c>
      <c r="AN84" s="132">
        <f t="shared" si="30"/>
        <v>5205</v>
      </c>
      <c r="AO84" s="132">
        <f t="shared" si="30"/>
        <v>5284</v>
      </c>
      <c r="AP84" s="132">
        <f t="shared" si="30"/>
        <v>5364</v>
      </c>
      <c r="AQ84" s="132">
        <f t="shared" si="30"/>
        <v>5446</v>
      </c>
      <c r="AR84" s="132">
        <f t="shared" si="30"/>
        <v>5529</v>
      </c>
      <c r="AS84" s="132">
        <f t="shared" si="30"/>
        <v>5613</v>
      </c>
      <c r="AT84" s="132">
        <f t="shared" si="30"/>
        <v>5698</v>
      </c>
      <c r="AU84" s="132">
        <f t="shared" si="30"/>
        <v>5785</v>
      </c>
      <c r="AV84" s="132">
        <f t="shared" si="30"/>
        <v>5873</v>
      </c>
      <c r="AW84" s="132">
        <f t="shared" si="30"/>
        <v>5962</v>
      </c>
      <c r="AX84" s="132">
        <f t="shared" si="30"/>
        <v>6053</v>
      </c>
      <c r="AY84" s="132">
        <f t="shared" si="30"/>
        <v>6145</v>
      </c>
      <c r="AZ84" s="132">
        <f t="shared" si="30"/>
        <v>6238</v>
      </c>
      <c r="BA84" s="132">
        <f t="shared" si="30"/>
        <v>6333</v>
      </c>
      <c r="BB84" s="132">
        <f t="shared" si="30"/>
        <v>6429</v>
      </c>
      <c r="BC84" s="132">
        <f t="shared" si="30"/>
        <v>6527</v>
      </c>
      <c r="BD84" s="132">
        <f t="shared" si="30"/>
        <v>6626</v>
      </c>
      <c r="BE84" s="132">
        <f t="shared" si="30"/>
        <v>6727</v>
      </c>
      <c r="BF84" s="132">
        <f t="shared" si="30"/>
        <v>6829</v>
      </c>
      <c r="BG84" s="132">
        <f t="shared" si="30"/>
        <v>6933</v>
      </c>
      <c r="BH84" s="132">
        <f t="shared" si="30"/>
        <v>7038</v>
      </c>
      <c r="BI84" s="132">
        <f t="shared" si="30"/>
        <v>7145</v>
      </c>
      <c r="BJ84" s="132">
        <f t="shared" si="30"/>
        <v>7254</v>
      </c>
      <c r="BK84" s="132">
        <f t="shared" si="30"/>
        <v>7364</v>
      </c>
      <c r="BL84" s="132">
        <f t="shared" si="30"/>
        <v>7476</v>
      </c>
      <c r="BN84" s="136">
        <f t="shared" si="25"/>
        <v>387</v>
      </c>
      <c r="BO84" s="136">
        <f t="shared" si="26"/>
        <v>636</v>
      </c>
      <c r="BP84" s="136">
        <f t="shared" si="27"/>
        <v>885</v>
      </c>
      <c r="BR84" s="135">
        <f t="shared" si="28"/>
        <v>897</v>
      </c>
      <c r="BS84" s="135">
        <f t="shared" si="28"/>
        <v>1719</v>
      </c>
      <c r="BT84" s="135">
        <f t="shared" si="28"/>
        <v>2542</v>
      </c>
    </row>
    <row r="85" spans="1:72" s="88" customFormat="1" ht="15" customHeight="1">
      <c r="A85" s="88" t="s">
        <v>302</v>
      </c>
      <c r="B85" s="89"/>
      <c r="C85" s="89" t="s">
        <v>303</v>
      </c>
      <c r="D85" s="90"/>
      <c r="E85" s="91">
        <v>12274</v>
      </c>
      <c r="F85" s="91">
        <v>12424</v>
      </c>
      <c r="G85" s="91">
        <v>12582</v>
      </c>
      <c r="H85" s="91">
        <v>12616</v>
      </c>
      <c r="I85" s="91">
        <v>12700</v>
      </c>
      <c r="J85" s="91">
        <v>12837</v>
      </c>
      <c r="K85" s="91">
        <v>13039</v>
      </c>
      <c r="L85" s="91">
        <v>12907</v>
      </c>
      <c r="M85" s="91">
        <v>12952</v>
      </c>
      <c r="N85" s="91">
        <v>13247</v>
      </c>
      <c r="O85" s="91">
        <v>13315</v>
      </c>
      <c r="P85" s="91">
        <v>13459</v>
      </c>
      <c r="Q85" s="91">
        <v>13465</v>
      </c>
      <c r="R85" s="91">
        <v>13404</v>
      </c>
      <c r="S85" s="91">
        <v>13510</v>
      </c>
      <c r="T85" s="91">
        <v>13237</v>
      </c>
      <c r="U85" s="91">
        <v>13269</v>
      </c>
      <c r="V85" s="91">
        <v>13088</v>
      </c>
      <c r="W85" s="91">
        <v>13413</v>
      </c>
      <c r="X85" s="91">
        <v>13623</v>
      </c>
      <c r="Y85" s="91">
        <v>13655</v>
      </c>
      <c r="Z85" s="91">
        <v>14215</v>
      </c>
      <c r="AA85" s="91">
        <v>14502</v>
      </c>
      <c r="AB85" s="91">
        <v>14637</v>
      </c>
      <c r="AC85" s="91">
        <v>14811</v>
      </c>
      <c r="AD85" s="91">
        <v>15099</v>
      </c>
      <c r="AE85" s="91">
        <v>15335</v>
      </c>
      <c r="AF85" s="91">
        <v>12174</v>
      </c>
      <c r="AG85" s="129">
        <f t="shared" si="23"/>
        <v>8.6004110599258166E-3</v>
      </c>
      <c r="AH85" s="131">
        <f t="shared" si="24"/>
        <v>15467</v>
      </c>
      <c r="AI85" s="132">
        <f t="shared" si="30"/>
        <v>15600</v>
      </c>
      <c r="AJ85" s="132">
        <f t="shared" si="30"/>
        <v>15734</v>
      </c>
      <c r="AK85" s="132">
        <f t="shared" si="30"/>
        <v>15869</v>
      </c>
      <c r="AL85" s="132">
        <f t="shared" si="30"/>
        <v>16005</v>
      </c>
      <c r="AM85" s="132">
        <f t="shared" si="30"/>
        <v>16143</v>
      </c>
      <c r="AN85" s="132">
        <f t="shared" si="30"/>
        <v>16282</v>
      </c>
      <c r="AO85" s="132">
        <f t="shared" si="30"/>
        <v>16422</v>
      </c>
      <c r="AP85" s="132">
        <f t="shared" si="30"/>
        <v>16563</v>
      </c>
      <c r="AQ85" s="132">
        <f t="shared" si="30"/>
        <v>16705</v>
      </c>
      <c r="AR85" s="132">
        <f t="shared" si="30"/>
        <v>16849</v>
      </c>
      <c r="AS85" s="132">
        <f t="shared" si="30"/>
        <v>16994</v>
      </c>
      <c r="AT85" s="132">
        <f t="shared" si="30"/>
        <v>17140</v>
      </c>
      <c r="AU85" s="132">
        <f t="shared" si="30"/>
        <v>17287</v>
      </c>
      <c r="AV85" s="132">
        <f t="shared" si="30"/>
        <v>17436</v>
      </c>
      <c r="AW85" s="132">
        <f t="shared" si="30"/>
        <v>17586</v>
      </c>
      <c r="AX85" s="132">
        <f t="shared" si="30"/>
        <v>17737</v>
      </c>
      <c r="AY85" s="132">
        <f t="shared" si="30"/>
        <v>17890</v>
      </c>
      <c r="AZ85" s="132">
        <f t="shared" si="30"/>
        <v>18044</v>
      </c>
      <c r="BA85" s="132">
        <f t="shared" si="30"/>
        <v>18199</v>
      </c>
      <c r="BB85" s="132">
        <f t="shared" si="30"/>
        <v>18356</v>
      </c>
      <c r="BC85" s="132">
        <f t="shared" si="30"/>
        <v>18514</v>
      </c>
      <c r="BD85" s="132">
        <f t="shared" si="30"/>
        <v>18673</v>
      </c>
      <c r="BE85" s="132">
        <f t="shared" si="30"/>
        <v>18834</v>
      </c>
      <c r="BF85" s="132">
        <f t="shared" si="30"/>
        <v>18996</v>
      </c>
      <c r="BG85" s="132">
        <f t="shared" si="30"/>
        <v>19159</v>
      </c>
      <c r="BH85" s="132">
        <f t="shared" si="30"/>
        <v>19324</v>
      </c>
      <c r="BI85" s="132">
        <f t="shared" si="30"/>
        <v>19490</v>
      </c>
      <c r="BJ85" s="132">
        <f t="shared" si="30"/>
        <v>19658</v>
      </c>
      <c r="BK85" s="132">
        <f t="shared" si="30"/>
        <v>19827</v>
      </c>
      <c r="BL85" s="132">
        <f t="shared" si="30"/>
        <v>19998</v>
      </c>
      <c r="BN85" s="136">
        <f t="shared" si="25"/>
        <v>1179</v>
      </c>
      <c r="BO85" s="136">
        <f t="shared" si="26"/>
        <v>1938</v>
      </c>
      <c r="BP85" s="136">
        <f t="shared" si="27"/>
        <v>2696</v>
      </c>
      <c r="BR85" s="135">
        <f t="shared" si="28"/>
        <v>2400</v>
      </c>
      <c r="BS85" s="135">
        <f t="shared" si="28"/>
        <v>4600</v>
      </c>
      <c r="BT85" s="135">
        <f t="shared" si="28"/>
        <v>6799</v>
      </c>
    </row>
    <row r="86" spans="1:72" customFormat="1" ht="15" customHeight="1">
      <c r="A86" s="92" t="s">
        <v>304</v>
      </c>
      <c r="B86" s="89"/>
      <c r="C86" s="96" t="s">
        <v>305</v>
      </c>
      <c r="D86" s="94"/>
      <c r="E86" s="95">
        <v>5076</v>
      </c>
      <c r="F86" s="95">
        <v>5139</v>
      </c>
      <c r="G86" s="95">
        <v>5208</v>
      </c>
      <c r="H86" s="95">
        <v>5161</v>
      </c>
      <c r="I86" s="95">
        <v>5217</v>
      </c>
      <c r="J86" s="95">
        <v>5255</v>
      </c>
      <c r="K86" s="95">
        <v>5312</v>
      </c>
      <c r="L86" s="95">
        <v>5238</v>
      </c>
      <c r="M86" s="95">
        <v>5228</v>
      </c>
      <c r="N86" s="95">
        <v>5326</v>
      </c>
      <c r="O86" s="95">
        <v>5337</v>
      </c>
      <c r="P86" s="95">
        <v>5333</v>
      </c>
      <c r="Q86" s="95">
        <v>5257</v>
      </c>
      <c r="R86" s="95">
        <v>5228</v>
      </c>
      <c r="S86" s="95">
        <v>5258</v>
      </c>
      <c r="T86" s="95">
        <v>5099</v>
      </c>
      <c r="U86" s="95">
        <v>5091</v>
      </c>
      <c r="V86" s="95">
        <v>5038</v>
      </c>
      <c r="W86" s="95">
        <v>5211</v>
      </c>
      <c r="X86" s="95">
        <v>5311</v>
      </c>
      <c r="Y86" s="95">
        <v>5298</v>
      </c>
      <c r="Z86" s="95">
        <v>5495</v>
      </c>
      <c r="AA86" s="95">
        <v>5596</v>
      </c>
      <c r="AB86" s="95">
        <v>5593</v>
      </c>
      <c r="AC86" s="95">
        <v>5669</v>
      </c>
      <c r="AD86" s="95">
        <v>5794</v>
      </c>
      <c r="AE86" s="95">
        <v>5891</v>
      </c>
      <c r="AF86" s="95">
        <v>4644</v>
      </c>
      <c r="AG86" s="129">
        <f t="shared" si="23"/>
        <v>5.7434388428379002E-3</v>
      </c>
      <c r="AH86" s="131">
        <f t="shared" si="24"/>
        <v>5925</v>
      </c>
      <c r="AI86" s="132">
        <f t="shared" si="30"/>
        <v>5959</v>
      </c>
      <c r="AJ86" s="132">
        <f t="shared" si="30"/>
        <v>5993</v>
      </c>
      <c r="AK86" s="132">
        <f t="shared" si="30"/>
        <v>6027</v>
      </c>
      <c r="AL86" s="132">
        <f t="shared" si="30"/>
        <v>6062</v>
      </c>
      <c r="AM86" s="132">
        <f t="shared" si="30"/>
        <v>6097</v>
      </c>
      <c r="AN86" s="132">
        <f t="shared" si="30"/>
        <v>6132</v>
      </c>
      <c r="AO86" s="132">
        <f t="shared" si="30"/>
        <v>6167</v>
      </c>
      <c r="AP86" s="132">
        <f t="shared" si="30"/>
        <v>6202</v>
      </c>
      <c r="AQ86" s="132">
        <f t="shared" si="30"/>
        <v>6238</v>
      </c>
      <c r="AR86" s="132">
        <f t="shared" si="30"/>
        <v>6274</v>
      </c>
      <c r="AS86" s="132">
        <f t="shared" si="30"/>
        <v>6310</v>
      </c>
      <c r="AT86" s="132">
        <f t="shared" si="30"/>
        <v>6346</v>
      </c>
      <c r="AU86" s="132">
        <f t="shared" si="30"/>
        <v>6382</v>
      </c>
      <c r="AV86" s="132">
        <f t="shared" si="30"/>
        <v>6419</v>
      </c>
      <c r="AW86" s="132">
        <f t="shared" si="30"/>
        <v>6456</v>
      </c>
      <c r="AX86" s="132">
        <f t="shared" si="30"/>
        <v>6493</v>
      </c>
      <c r="AY86" s="132">
        <f t="shared" si="30"/>
        <v>6530</v>
      </c>
      <c r="AZ86" s="132">
        <f t="shared" si="30"/>
        <v>6568</v>
      </c>
      <c r="BA86" s="132">
        <f t="shared" si="30"/>
        <v>6606</v>
      </c>
      <c r="BB86" s="132">
        <f t="shared" si="30"/>
        <v>6644</v>
      </c>
      <c r="BC86" s="132">
        <f t="shared" si="30"/>
        <v>6682</v>
      </c>
      <c r="BD86" s="132">
        <f t="shared" si="30"/>
        <v>6720</v>
      </c>
      <c r="BE86" s="132">
        <f t="shared" si="30"/>
        <v>6759</v>
      </c>
      <c r="BF86" s="132">
        <f t="shared" si="30"/>
        <v>6798</v>
      </c>
      <c r="BG86" s="132">
        <f t="shared" si="30"/>
        <v>6837</v>
      </c>
      <c r="BH86" s="132">
        <f t="shared" si="30"/>
        <v>6876</v>
      </c>
      <c r="BI86" s="132">
        <f t="shared" si="30"/>
        <v>6915</v>
      </c>
      <c r="BJ86" s="132">
        <f t="shared" si="30"/>
        <v>6955</v>
      </c>
      <c r="BK86" s="132">
        <f t="shared" si="30"/>
        <v>6995</v>
      </c>
      <c r="BL86" s="132">
        <f t="shared" si="30"/>
        <v>7035</v>
      </c>
      <c r="BN86" s="136">
        <f t="shared" si="25"/>
        <v>439</v>
      </c>
      <c r="BO86" s="136">
        <f t="shared" si="26"/>
        <v>722</v>
      </c>
      <c r="BP86" s="136">
        <f t="shared" si="27"/>
        <v>1004</v>
      </c>
      <c r="BR86" s="135">
        <f t="shared" si="28"/>
        <v>844</v>
      </c>
      <c r="BS86" s="135">
        <f t="shared" si="28"/>
        <v>1618</v>
      </c>
      <c r="BT86" s="135">
        <f t="shared" si="28"/>
        <v>2392</v>
      </c>
    </row>
    <row r="87" spans="1:72" customFormat="1" ht="15" customHeight="1">
      <c r="A87" s="92" t="s">
        <v>306</v>
      </c>
      <c r="B87" s="89"/>
      <c r="C87" s="96" t="s">
        <v>307</v>
      </c>
      <c r="D87" s="94"/>
      <c r="E87" s="95">
        <v>1346</v>
      </c>
      <c r="F87" s="95">
        <v>1362</v>
      </c>
      <c r="G87" s="95">
        <v>1374</v>
      </c>
      <c r="H87" s="95">
        <v>1387</v>
      </c>
      <c r="I87" s="95">
        <v>1394</v>
      </c>
      <c r="J87" s="95">
        <v>1415</v>
      </c>
      <c r="K87" s="95">
        <v>1449</v>
      </c>
      <c r="L87" s="95">
        <v>1442</v>
      </c>
      <c r="M87" s="95">
        <v>1443</v>
      </c>
      <c r="N87" s="95">
        <v>1480</v>
      </c>
      <c r="O87" s="95">
        <v>1478</v>
      </c>
      <c r="P87" s="95">
        <v>1606</v>
      </c>
      <c r="Q87" s="95">
        <v>1609</v>
      </c>
      <c r="R87" s="95">
        <v>1598</v>
      </c>
      <c r="S87" s="95">
        <v>1611</v>
      </c>
      <c r="T87" s="95">
        <v>1572</v>
      </c>
      <c r="U87" s="95">
        <v>1602</v>
      </c>
      <c r="V87" s="95">
        <v>1584</v>
      </c>
      <c r="W87" s="95">
        <v>1622</v>
      </c>
      <c r="X87" s="95">
        <v>1647</v>
      </c>
      <c r="Y87" s="95">
        <v>1646</v>
      </c>
      <c r="Z87" s="95">
        <v>1748</v>
      </c>
      <c r="AA87" s="95">
        <v>1789</v>
      </c>
      <c r="AB87" s="95">
        <v>1844</v>
      </c>
      <c r="AC87" s="95">
        <v>1866</v>
      </c>
      <c r="AD87" s="95">
        <v>1877</v>
      </c>
      <c r="AE87" s="95">
        <v>1908</v>
      </c>
      <c r="AF87" s="95">
        <v>1505</v>
      </c>
      <c r="AG87" s="129">
        <f t="shared" si="23"/>
        <v>1.3510387732259099E-2</v>
      </c>
      <c r="AH87" s="131">
        <f t="shared" si="24"/>
        <v>1934</v>
      </c>
      <c r="AI87" s="132">
        <f t="shared" si="30"/>
        <v>1960</v>
      </c>
      <c r="AJ87" s="132">
        <f t="shared" si="30"/>
        <v>1986</v>
      </c>
      <c r="AK87" s="132">
        <f t="shared" si="30"/>
        <v>2013</v>
      </c>
      <c r="AL87" s="132">
        <f t="shared" si="30"/>
        <v>2040</v>
      </c>
      <c r="AM87" s="132">
        <f t="shared" si="30"/>
        <v>2068</v>
      </c>
      <c r="AN87" s="132">
        <f t="shared" si="30"/>
        <v>2096</v>
      </c>
      <c r="AO87" s="132">
        <f t="shared" si="30"/>
        <v>2124</v>
      </c>
      <c r="AP87" s="132">
        <f t="shared" si="30"/>
        <v>2153</v>
      </c>
      <c r="AQ87" s="132">
        <f t="shared" si="30"/>
        <v>2182</v>
      </c>
      <c r="AR87" s="132">
        <f t="shared" si="30"/>
        <v>2211</v>
      </c>
      <c r="AS87" s="132">
        <f t="shared" si="30"/>
        <v>2241</v>
      </c>
      <c r="AT87" s="132">
        <f t="shared" si="30"/>
        <v>2271</v>
      </c>
      <c r="AU87" s="132">
        <f t="shared" si="30"/>
        <v>2302</v>
      </c>
      <c r="AV87" s="132">
        <f t="shared" si="30"/>
        <v>2333</v>
      </c>
      <c r="AW87" s="132">
        <f t="shared" si="30"/>
        <v>2365</v>
      </c>
      <c r="AX87" s="132">
        <f t="shared" si="30"/>
        <v>2397</v>
      </c>
      <c r="AY87" s="132">
        <f t="shared" si="30"/>
        <v>2429</v>
      </c>
      <c r="AZ87" s="132">
        <f t="shared" si="30"/>
        <v>2462</v>
      </c>
      <c r="BA87" s="132">
        <f t="shared" si="30"/>
        <v>2495</v>
      </c>
      <c r="BB87" s="132">
        <f t="shared" si="30"/>
        <v>2529</v>
      </c>
      <c r="BC87" s="132">
        <f t="shared" si="30"/>
        <v>2563</v>
      </c>
      <c r="BD87" s="132">
        <f t="shared" si="30"/>
        <v>2598</v>
      </c>
      <c r="BE87" s="132">
        <f t="shared" si="30"/>
        <v>2633</v>
      </c>
      <c r="BF87" s="132">
        <f t="shared" si="30"/>
        <v>2669</v>
      </c>
      <c r="BG87" s="132">
        <f t="shared" si="30"/>
        <v>2705</v>
      </c>
      <c r="BH87" s="132">
        <f t="shared" si="30"/>
        <v>2742</v>
      </c>
      <c r="BI87" s="132">
        <f t="shared" si="30"/>
        <v>2779</v>
      </c>
      <c r="BJ87" s="132">
        <f t="shared" si="30"/>
        <v>2817</v>
      </c>
      <c r="BK87" s="132">
        <f t="shared" si="30"/>
        <v>2855</v>
      </c>
      <c r="BL87" s="132">
        <f t="shared" si="30"/>
        <v>2894</v>
      </c>
      <c r="BN87" s="136">
        <f t="shared" si="25"/>
        <v>155</v>
      </c>
      <c r="BO87" s="136">
        <f t="shared" si="26"/>
        <v>254</v>
      </c>
      <c r="BP87" s="136">
        <f t="shared" si="27"/>
        <v>354</v>
      </c>
      <c r="BR87" s="135">
        <f t="shared" si="28"/>
        <v>347</v>
      </c>
      <c r="BS87" s="135">
        <f t="shared" si="28"/>
        <v>666</v>
      </c>
      <c r="BT87" s="135">
        <f t="shared" si="28"/>
        <v>984</v>
      </c>
    </row>
    <row r="88" spans="1:72" customFormat="1" ht="15" customHeight="1">
      <c r="A88" s="92" t="s">
        <v>308</v>
      </c>
      <c r="B88" s="89"/>
      <c r="C88" s="96" t="s">
        <v>309</v>
      </c>
      <c r="D88" s="94"/>
      <c r="E88" s="95">
        <v>1306</v>
      </c>
      <c r="F88" s="95">
        <v>1320</v>
      </c>
      <c r="G88" s="95">
        <v>1338</v>
      </c>
      <c r="H88" s="95">
        <v>1351</v>
      </c>
      <c r="I88" s="95">
        <v>1358</v>
      </c>
      <c r="J88" s="95">
        <v>1378</v>
      </c>
      <c r="K88" s="95">
        <v>1404</v>
      </c>
      <c r="L88" s="95">
        <v>1402</v>
      </c>
      <c r="M88" s="95">
        <v>1428</v>
      </c>
      <c r="N88" s="95">
        <v>1451</v>
      </c>
      <c r="O88" s="95">
        <v>1468</v>
      </c>
      <c r="P88" s="95">
        <v>1457</v>
      </c>
      <c r="Q88" s="95">
        <v>1491</v>
      </c>
      <c r="R88" s="95">
        <v>1477</v>
      </c>
      <c r="S88" s="95">
        <v>1511</v>
      </c>
      <c r="T88" s="95">
        <v>1485</v>
      </c>
      <c r="U88" s="95">
        <v>1540</v>
      </c>
      <c r="V88" s="95">
        <v>1494</v>
      </c>
      <c r="W88" s="95">
        <v>1522</v>
      </c>
      <c r="X88" s="95">
        <v>1542</v>
      </c>
      <c r="Y88" s="95">
        <v>1559</v>
      </c>
      <c r="Z88" s="95">
        <v>1620</v>
      </c>
      <c r="AA88" s="95">
        <v>1650</v>
      </c>
      <c r="AB88" s="95">
        <v>1657</v>
      </c>
      <c r="AC88" s="95">
        <v>1674</v>
      </c>
      <c r="AD88" s="95">
        <v>1687</v>
      </c>
      <c r="AE88" s="95">
        <v>1707</v>
      </c>
      <c r="AF88" s="95">
        <v>1369</v>
      </c>
      <c r="AG88" s="129">
        <f t="shared" si="23"/>
        <v>1.0352000127620054E-2</v>
      </c>
      <c r="AH88" s="131">
        <f t="shared" si="24"/>
        <v>1725</v>
      </c>
      <c r="AI88" s="132">
        <f t="shared" si="30"/>
        <v>1743</v>
      </c>
      <c r="AJ88" s="132">
        <f t="shared" si="30"/>
        <v>1761</v>
      </c>
      <c r="AK88" s="132">
        <f t="shared" si="30"/>
        <v>1779</v>
      </c>
      <c r="AL88" s="132">
        <f t="shared" si="30"/>
        <v>1797</v>
      </c>
      <c r="AM88" s="132">
        <f t="shared" si="30"/>
        <v>1816</v>
      </c>
      <c r="AN88" s="132">
        <f t="shared" si="30"/>
        <v>1835</v>
      </c>
      <c r="AO88" s="132">
        <f t="shared" si="30"/>
        <v>1854</v>
      </c>
      <c r="AP88" s="132">
        <f t="shared" si="30"/>
        <v>1873</v>
      </c>
      <c r="AQ88" s="132">
        <f t="shared" si="30"/>
        <v>1892</v>
      </c>
      <c r="AR88" s="132">
        <f t="shared" si="30"/>
        <v>1912</v>
      </c>
      <c r="AS88" s="132">
        <f t="shared" si="30"/>
        <v>1932</v>
      </c>
      <c r="AT88" s="132">
        <f t="shared" si="30"/>
        <v>1952</v>
      </c>
      <c r="AU88" s="132">
        <f t="shared" si="30"/>
        <v>1972</v>
      </c>
      <c r="AV88" s="132">
        <f t="shared" si="30"/>
        <v>1992</v>
      </c>
      <c r="AW88" s="132">
        <f t="shared" si="30"/>
        <v>2013</v>
      </c>
      <c r="AX88" s="132">
        <f t="shared" ref="AX88:BL88" si="31">ROUND(AW88*(1+$AG88),0)</f>
        <v>2034</v>
      </c>
      <c r="AY88" s="132">
        <f t="shared" si="31"/>
        <v>2055</v>
      </c>
      <c r="AZ88" s="132">
        <f t="shared" si="31"/>
        <v>2076</v>
      </c>
      <c r="BA88" s="132">
        <f t="shared" si="31"/>
        <v>2097</v>
      </c>
      <c r="BB88" s="132">
        <f t="shared" si="31"/>
        <v>2119</v>
      </c>
      <c r="BC88" s="132">
        <f t="shared" si="31"/>
        <v>2141</v>
      </c>
      <c r="BD88" s="132">
        <f t="shared" si="31"/>
        <v>2163</v>
      </c>
      <c r="BE88" s="132">
        <f t="shared" si="31"/>
        <v>2185</v>
      </c>
      <c r="BF88" s="132">
        <f t="shared" si="31"/>
        <v>2208</v>
      </c>
      <c r="BG88" s="132">
        <f t="shared" si="31"/>
        <v>2231</v>
      </c>
      <c r="BH88" s="132">
        <f t="shared" si="31"/>
        <v>2254</v>
      </c>
      <c r="BI88" s="132">
        <f t="shared" si="31"/>
        <v>2277</v>
      </c>
      <c r="BJ88" s="132">
        <f t="shared" si="31"/>
        <v>2301</v>
      </c>
      <c r="BK88" s="132">
        <f t="shared" si="31"/>
        <v>2325</v>
      </c>
      <c r="BL88" s="132">
        <f t="shared" si="31"/>
        <v>2349</v>
      </c>
      <c r="BN88" s="136">
        <f t="shared" si="25"/>
        <v>134</v>
      </c>
      <c r="BO88" s="136">
        <f t="shared" si="26"/>
        <v>220</v>
      </c>
      <c r="BP88" s="136">
        <f t="shared" si="27"/>
        <v>306</v>
      </c>
      <c r="BR88" s="135">
        <f t="shared" si="28"/>
        <v>282</v>
      </c>
      <c r="BS88" s="135">
        <f t="shared" si="28"/>
        <v>540</v>
      </c>
      <c r="BT88" s="135">
        <f t="shared" si="28"/>
        <v>799</v>
      </c>
    </row>
    <row r="89" spans="1:72" customFormat="1" ht="15" customHeight="1">
      <c r="A89" s="92" t="s">
        <v>310</v>
      </c>
      <c r="B89" s="89"/>
      <c r="C89" s="96" t="s">
        <v>311</v>
      </c>
      <c r="D89" s="94"/>
      <c r="E89" s="95">
        <v>1283</v>
      </c>
      <c r="F89" s="95">
        <v>1299</v>
      </c>
      <c r="G89" s="95">
        <v>1317</v>
      </c>
      <c r="H89" s="95">
        <v>1333</v>
      </c>
      <c r="I89" s="95">
        <v>1338</v>
      </c>
      <c r="J89" s="95">
        <v>1349</v>
      </c>
      <c r="K89" s="95">
        <v>1370</v>
      </c>
      <c r="L89" s="95">
        <v>1362</v>
      </c>
      <c r="M89" s="95">
        <v>1372</v>
      </c>
      <c r="N89" s="95">
        <v>1410</v>
      </c>
      <c r="O89" s="95">
        <v>1395</v>
      </c>
      <c r="P89" s="95">
        <v>1375</v>
      </c>
      <c r="Q89" s="95">
        <v>1444</v>
      </c>
      <c r="R89" s="95">
        <v>1469</v>
      </c>
      <c r="S89" s="95">
        <v>1472</v>
      </c>
      <c r="T89" s="95">
        <v>1472</v>
      </c>
      <c r="U89" s="95">
        <v>1463</v>
      </c>
      <c r="V89" s="95">
        <v>1434</v>
      </c>
      <c r="W89" s="95">
        <v>1457</v>
      </c>
      <c r="X89" s="95">
        <v>1484</v>
      </c>
      <c r="Y89" s="95">
        <v>1491</v>
      </c>
      <c r="Z89" s="95">
        <v>1546</v>
      </c>
      <c r="AA89" s="95">
        <v>1573</v>
      </c>
      <c r="AB89" s="95">
        <v>1597</v>
      </c>
      <c r="AC89" s="95">
        <v>1610</v>
      </c>
      <c r="AD89" s="95">
        <v>1647</v>
      </c>
      <c r="AE89" s="95">
        <v>1678</v>
      </c>
      <c r="AF89" s="95">
        <v>1348</v>
      </c>
      <c r="AG89" s="129">
        <f t="shared" si="23"/>
        <v>1.0376602865723061E-2</v>
      </c>
      <c r="AH89" s="131">
        <f t="shared" si="24"/>
        <v>1695</v>
      </c>
      <c r="AI89" s="132">
        <f t="shared" ref="AI89:BL97" si="32">ROUND(AH89*(1+$AG89),0)</f>
        <v>1713</v>
      </c>
      <c r="AJ89" s="132">
        <f t="shared" si="32"/>
        <v>1731</v>
      </c>
      <c r="AK89" s="132">
        <f t="shared" si="32"/>
        <v>1749</v>
      </c>
      <c r="AL89" s="132">
        <f t="shared" si="32"/>
        <v>1767</v>
      </c>
      <c r="AM89" s="132">
        <f t="shared" si="32"/>
        <v>1785</v>
      </c>
      <c r="AN89" s="132">
        <f t="shared" si="32"/>
        <v>1804</v>
      </c>
      <c r="AO89" s="132">
        <f t="shared" si="32"/>
        <v>1823</v>
      </c>
      <c r="AP89" s="132">
        <f t="shared" si="32"/>
        <v>1842</v>
      </c>
      <c r="AQ89" s="132">
        <f t="shared" si="32"/>
        <v>1861</v>
      </c>
      <c r="AR89" s="132">
        <f t="shared" si="32"/>
        <v>1880</v>
      </c>
      <c r="AS89" s="132">
        <f t="shared" si="32"/>
        <v>1900</v>
      </c>
      <c r="AT89" s="132">
        <f t="shared" si="32"/>
        <v>1920</v>
      </c>
      <c r="AU89" s="132">
        <f t="shared" si="32"/>
        <v>1940</v>
      </c>
      <c r="AV89" s="132">
        <f t="shared" si="32"/>
        <v>1960</v>
      </c>
      <c r="AW89" s="132">
        <f t="shared" si="32"/>
        <v>1980</v>
      </c>
      <c r="AX89" s="132">
        <f t="shared" si="32"/>
        <v>2001</v>
      </c>
      <c r="AY89" s="132">
        <f t="shared" si="32"/>
        <v>2022</v>
      </c>
      <c r="AZ89" s="132">
        <f t="shared" si="32"/>
        <v>2043</v>
      </c>
      <c r="BA89" s="132">
        <f t="shared" si="32"/>
        <v>2064</v>
      </c>
      <c r="BB89" s="132">
        <f t="shared" si="32"/>
        <v>2085</v>
      </c>
      <c r="BC89" s="132">
        <f t="shared" si="32"/>
        <v>2107</v>
      </c>
      <c r="BD89" s="132">
        <f t="shared" si="32"/>
        <v>2129</v>
      </c>
      <c r="BE89" s="132">
        <f t="shared" si="32"/>
        <v>2151</v>
      </c>
      <c r="BF89" s="132">
        <f t="shared" si="32"/>
        <v>2173</v>
      </c>
      <c r="BG89" s="132">
        <f t="shared" si="32"/>
        <v>2196</v>
      </c>
      <c r="BH89" s="132">
        <f t="shared" si="32"/>
        <v>2219</v>
      </c>
      <c r="BI89" s="132">
        <f t="shared" si="32"/>
        <v>2242</v>
      </c>
      <c r="BJ89" s="132">
        <f t="shared" si="32"/>
        <v>2265</v>
      </c>
      <c r="BK89" s="132">
        <f t="shared" si="32"/>
        <v>2289</v>
      </c>
      <c r="BL89" s="132">
        <f t="shared" si="32"/>
        <v>2313</v>
      </c>
      <c r="BN89" s="136">
        <f t="shared" si="25"/>
        <v>132</v>
      </c>
      <c r="BO89" s="136">
        <f t="shared" si="26"/>
        <v>216</v>
      </c>
      <c r="BP89" s="136">
        <f t="shared" si="27"/>
        <v>301</v>
      </c>
      <c r="BR89" s="135">
        <f t="shared" si="28"/>
        <v>278</v>
      </c>
      <c r="BS89" s="135">
        <f t="shared" si="28"/>
        <v>532</v>
      </c>
      <c r="BT89" s="135">
        <f t="shared" si="28"/>
        <v>786</v>
      </c>
    </row>
    <row r="90" spans="1:72" customFormat="1" ht="15" customHeight="1">
      <c r="A90" s="92" t="s">
        <v>312</v>
      </c>
      <c r="B90" s="89"/>
      <c r="C90" s="96" t="s">
        <v>313</v>
      </c>
      <c r="D90" s="94"/>
      <c r="E90" s="95">
        <v>1195</v>
      </c>
      <c r="F90" s="95">
        <v>1211</v>
      </c>
      <c r="G90" s="95">
        <v>1223</v>
      </c>
      <c r="H90" s="95">
        <v>1239</v>
      </c>
      <c r="I90" s="95">
        <v>1249</v>
      </c>
      <c r="J90" s="95">
        <v>1266</v>
      </c>
      <c r="K90" s="95">
        <v>1286</v>
      </c>
      <c r="L90" s="95">
        <v>1270</v>
      </c>
      <c r="M90" s="95">
        <v>1274</v>
      </c>
      <c r="N90" s="95">
        <v>1326</v>
      </c>
      <c r="O90" s="95">
        <v>1327</v>
      </c>
      <c r="P90" s="95">
        <v>1374</v>
      </c>
      <c r="Q90" s="95">
        <v>1343</v>
      </c>
      <c r="R90" s="95">
        <v>1324</v>
      </c>
      <c r="S90" s="95">
        <v>1342</v>
      </c>
      <c r="T90" s="95">
        <v>1334</v>
      </c>
      <c r="U90" s="95">
        <v>1320</v>
      </c>
      <c r="V90" s="95">
        <v>1307</v>
      </c>
      <c r="W90" s="95">
        <v>1317</v>
      </c>
      <c r="X90" s="95">
        <v>1333</v>
      </c>
      <c r="Y90" s="95">
        <v>1342</v>
      </c>
      <c r="Z90" s="95">
        <v>1398</v>
      </c>
      <c r="AA90" s="95">
        <v>1441</v>
      </c>
      <c r="AB90" s="95">
        <v>1477</v>
      </c>
      <c r="AC90" s="95">
        <v>1492</v>
      </c>
      <c r="AD90" s="95">
        <v>1534</v>
      </c>
      <c r="AE90" s="95">
        <v>1551</v>
      </c>
      <c r="AF90" s="95">
        <v>1212</v>
      </c>
      <c r="AG90" s="129">
        <f t="shared" si="23"/>
        <v>1.0079447262786312E-2</v>
      </c>
      <c r="AH90" s="131">
        <f t="shared" si="24"/>
        <v>1567</v>
      </c>
      <c r="AI90" s="132">
        <f t="shared" si="32"/>
        <v>1583</v>
      </c>
      <c r="AJ90" s="132">
        <f t="shared" si="32"/>
        <v>1599</v>
      </c>
      <c r="AK90" s="132">
        <f t="shared" si="32"/>
        <v>1615</v>
      </c>
      <c r="AL90" s="132">
        <f t="shared" si="32"/>
        <v>1631</v>
      </c>
      <c r="AM90" s="132">
        <f t="shared" si="32"/>
        <v>1647</v>
      </c>
      <c r="AN90" s="132">
        <f t="shared" si="32"/>
        <v>1664</v>
      </c>
      <c r="AO90" s="132">
        <f t="shared" si="32"/>
        <v>1681</v>
      </c>
      <c r="AP90" s="132">
        <f t="shared" si="32"/>
        <v>1698</v>
      </c>
      <c r="AQ90" s="132">
        <f t="shared" si="32"/>
        <v>1715</v>
      </c>
      <c r="AR90" s="132">
        <f t="shared" si="32"/>
        <v>1732</v>
      </c>
      <c r="AS90" s="132">
        <f t="shared" si="32"/>
        <v>1749</v>
      </c>
      <c r="AT90" s="132">
        <f t="shared" si="32"/>
        <v>1767</v>
      </c>
      <c r="AU90" s="132">
        <f t="shared" si="32"/>
        <v>1785</v>
      </c>
      <c r="AV90" s="132">
        <f t="shared" si="32"/>
        <v>1803</v>
      </c>
      <c r="AW90" s="132">
        <f t="shared" si="32"/>
        <v>1821</v>
      </c>
      <c r="AX90" s="132">
        <f t="shared" si="32"/>
        <v>1839</v>
      </c>
      <c r="AY90" s="132">
        <f t="shared" si="32"/>
        <v>1858</v>
      </c>
      <c r="AZ90" s="132">
        <f t="shared" si="32"/>
        <v>1877</v>
      </c>
      <c r="BA90" s="132">
        <f t="shared" si="32"/>
        <v>1896</v>
      </c>
      <c r="BB90" s="132">
        <f t="shared" si="32"/>
        <v>1915</v>
      </c>
      <c r="BC90" s="132">
        <f t="shared" si="32"/>
        <v>1934</v>
      </c>
      <c r="BD90" s="132">
        <f t="shared" si="32"/>
        <v>1953</v>
      </c>
      <c r="BE90" s="132">
        <f t="shared" si="32"/>
        <v>1973</v>
      </c>
      <c r="BF90" s="132">
        <f t="shared" si="32"/>
        <v>1993</v>
      </c>
      <c r="BG90" s="132">
        <f t="shared" si="32"/>
        <v>2013</v>
      </c>
      <c r="BH90" s="132">
        <f t="shared" si="32"/>
        <v>2033</v>
      </c>
      <c r="BI90" s="132">
        <f t="shared" si="32"/>
        <v>2053</v>
      </c>
      <c r="BJ90" s="132">
        <f t="shared" si="32"/>
        <v>2074</v>
      </c>
      <c r="BK90" s="132">
        <f t="shared" si="32"/>
        <v>2095</v>
      </c>
      <c r="BL90" s="132">
        <f t="shared" si="32"/>
        <v>2116</v>
      </c>
      <c r="BN90" s="136">
        <f t="shared" si="25"/>
        <v>121</v>
      </c>
      <c r="BO90" s="136">
        <f t="shared" si="26"/>
        <v>199</v>
      </c>
      <c r="BP90" s="136">
        <f t="shared" si="27"/>
        <v>277</v>
      </c>
      <c r="BR90" s="135">
        <f t="shared" si="28"/>
        <v>254</v>
      </c>
      <c r="BS90" s="135">
        <f t="shared" si="28"/>
        <v>487</v>
      </c>
      <c r="BT90" s="135">
        <f t="shared" si="28"/>
        <v>719</v>
      </c>
    </row>
    <row r="91" spans="1:72" customFormat="1" ht="15" customHeight="1">
      <c r="A91" s="92" t="s">
        <v>314</v>
      </c>
      <c r="B91" s="89"/>
      <c r="C91" s="96" t="s">
        <v>315</v>
      </c>
      <c r="D91" s="94"/>
      <c r="E91" s="95">
        <v>951</v>
      </c>
      <c r="F91" s="95">
        <v>960</v>
      </c>
      <c r="G91" s="95">
        <v>974</v>
      </c>
      <c r="H91" s="95">
        <v>986</v>
      </c>
      <c r="I91" s="95">
        <v>986</v>
      </c>
      <c r="J91" s="95">
        <v>998</v>
      </c>
      <c r="K91" s="95">
        <v>1013</v>
      </c>
      <c r="L91" s="95">
        <v>1012</v>
      </c>
      <c r="M91" s="95">
        <v>1028</v>
      </c>
      <c r="N91" s="95">
        <v>1045</v>
      </c>
      <c r="O91" s="95">
        <v>1089</v>
      </c>
      <c r="P91" s="95">
        <v>1097</v>
      </c>
      <c r="Q91" s="95">
        <v>1104</v>
      </c>
      <c r="R91" s="95">
        <v>1100</v>
      </c>
      <c r="S91" s="95">
        <v>1101</v>
      </c>
      <c r="T91" s="95">
        <v>1073</v>
      </c>
      <c r="U91" s="95">
        <v>1065</v>
      </c>
      <c r="V91" s="95">
        <v>1051</v>
      </c>
      <c r="W91" s="95">
        <v>1089</v>
      </c>
      <c r="X91" s="95">
        <v>1096</v>
      </c>
      <c r="Y91" s="95">
        <v>1100</v>
      </c>
      <c r="Z91" s="95">
        <v>1146</v>
      </c>
      <c r="AA91" s="95">
        <v>1167</v>
      </c>
      <c r="AB91" s="95">
        <v>1173</v>
      </c>
      <c r="AC91" s="95">
        <v>1190</v>
      </c>
      <c r="AD91" s="95">
        <v>1211</v>
      </c>
      <c r="AE91" s="95">
        <v>1231</v>
      </c>
      <c r="AF91" s="95">
        <v>985</v>
      </c>
      <c r="AG91" s="129">
        <f t="shared" si="23"/>
        <v>9.9751178477032187E-3</v>
      </c>
      <c r="AH91" s="131">
        <f t="shared" si="24"/>
        <v>1243</v>
      </c>
      <c r="AI91" s="132">
        <f t="shared" si="32"/>
        <v>1255</v>
      </c>
      <c r="AJ91" s="132">
        <f t="shared" si="32"/>
        <v>1268</v>
      </c>
      <c r="AK91" s="132">
        <f t="shared" si="32"/>
        <v>1281</v>
      </c>
      <c r="AL91" s="132">
        <f t="shared" si="32"/>
        <v>1294</v>
      </c>
      <c r="AM91" s="132">
        <f t="shared" si="32"/>
        <v>1307</v>
      </c>
      <c r="AN91" s="132">
        <f t="shared" si="32"/>
        <v>1320</v>
      </c>
      <c r="AO91" s="132">
        <f t="shared" si="32"/>
        <v>1333</v>
      </c>
      <c r="AP91" s="132">
        <f t="shared" si="32"/>
        <v>1346</v>
      </c>
      <c r="AQ91" s="132">
        <f t="shared" si="32"/>
        <v>1359</v>
      </c>
      <c r="AR91" s="132">
        <f t="shared" si="32"/>
        <v>1373</v>
      </c>
      <c r="AS91" s="132">
        <f t="shared" si="32"/>
        <v>1387</v>
      </c>
      <c r="AT91" s="132">
        <f t="shared" si="32"/>
        <v>1401</v>
      </c>
      <c r="AU91" s="132">
        <f t="shared" si="32"/>
        <v>1415</v>
      </c>
      <c r="AV91" s="132">
        <f t="shared" si="32"/>
        <v>1429</v>
      </c>
      <c r="AW91" s="132">
        <f t="shared" si="32"/>
        <v>1443</v>
      </c>
      <c r="AX91" s="132">
        <f t="shared" si="32"/>
        <v>1457</v>
      </c>
      <c r="AY91" s="132">
        <f t="shared" si="32"/>
        <v>1472</v>
      </c>
      <c r="AZ91" s="132">
        <f t="shared" si="32"/>
        <v>1487</v>
      </c>
      <c r="BA91" s="132">
        <f t="shared" si="32"/>
        <v>1502</v>
      </c>
      <c r="BB91" s="132">
        <f t="shared" si="32"/>
        <v>1517</v>
      </c>
      <c r="BC91" s="132">
        <f t="shared" si="32"/>
        <v>1532</v>
      </c>
      <c r="BD91" s="132">
        <f t="shared" si="32"/>
        <v>1547</v>
      </c>
      <c r="BE91" s="132">
        <f t="shared" si="32"/>
        <v>1562</v>
      </c>
      <c r="BF91" s="132">
        <f t="shared" si="32"/>
        <v>1578</v>
      </c>
      <c r="BG91" s="132">
        <f t="shared" si="32"/>
        <v>1594</v>
      </c>
      <c r="BH91" s="132">
        <f t="shared" si="32"/>
        <v>1610</v>
      </c>
      <c r="BI91" s="132">
        <f t="shared" si="32"/>
        <v>1626</v>
      </c>
      <c r="BJ91" s="132">
        <f t="shared" si="32"/>
        <v>1642</v>
      </c>
      <c r="BK91" s="132">
        <f t="shared" si="32"/>
        <v>1658</v>
      </c>
      <c r="BL91" s="132">
        <f t="shared" si="32"/>
        <v>1675</v>
      </c>
      <c r="BN91" s="136">
        <f t="shared" si="25"/>
        <v>96</v>
      </c>
      <c r="BO91" s="136">
        <f t="shared" si="26"/>
        <v>158</v>
      </c>
      <c r="BP91" s="136">
        <f t="shared" si="27"/>
        <v>220</v>
      </c>
      <c r="BR91" s="135">
        <f t="shared" si="28"/>
        <v>201</v>
      </c>
      <c r="BS91" s="135">
        <f t="shared" si="28"/>
        <v>385</v>
      </c>
      <c r="BT91" s="135">
        <f t="shared" si="28"/>
        <v>570</v>
      </c>
    </row>
    <row r="92" spans="1:72" customFormat="1" ht="15" customHeight="1">
      <c r="A92" s="92" t="s">
        <v>316</v>
      </c>
      <c r="B92" s="89"/>
      <c r="C92" s="96" t="s">
        <v>317</v>
      </c>
      <c r="D92" s="94"/>
      <c r="E92" s="95">
        <v>1118</v>
      </c>
      <c r="F92" s="95">
        <v>1133</v>
      </c>
      <c r="G92" s="95">
        <v>1149</v>
      </c>
      <c r="H92" s="95">
        <v>1159</v>
      </c>
      <c r="I92" s="95">
        <v>1158</v>
      </c>
      <c r="J92" s="95">
        <v>1176</v>
      </c>
      <c r="K92" s="95">
        <v>1205</v>
      </c>
      <c r="L92" s="95">
        <v>1182</v>
      </c>
      <c r="M92" s="95">
        <v>1179</v>
      </c>
      <c r="N92" s="95">
        <v>1210</v>
      </c>
      <c r="O92" s="95">
        <v>1221</v>
      </c>
      <c r="P92" s="95">
        <v>1218</v>
      </c>
      <c r="Q92" s="95">
        <v>1217</v>
      </c>
      <c r="R92" s="95">
        <v>1209</v>
      </c>
      <c r="S92" s="95">
        <v>1216</v>
      </c>
      <c r="T92" s="95">
        <v>1201</v>
      </c>
      <c r="U92" s="95">
        <v>1189</v>
      </c>
      <c r="V92" s="95">
        <v>1180</v>
      </c>
      <c r="W92" s="95">
        <v>1196</v>
      </c>
      <c r="X92" s="95">
        <v>1212</v>
      </c>
      <c r="Y92" s="95">
        <v>1218</v>
      </c>
      <c r="Z92" s="95">
        <v>1262</v>
      </c>
      <c r="AA92" s="95">
        <v>1286</v>
      </c>
      <c r="AB92" s="95">
        <v>1295</v>
      </c>
      <c r="AC92" s="95">
        <v>1310</v>
      </c>
      <c r="AD92" s="95">
        <v>1348</v>
      </c>
      <c r="AE92" s="95">
        <v>1369</v>
      </c>
      <c r="AF92" s="95">
        <v>1110</v>
      </c>
      <c r="AG92" s="129">
        <f t="shared" si="23"/>
        <v>7.8203888801295918E-3</v>
      </c>
      <c r="AH92" s="131">
        <f t="shared" si="24"/>
        <v>1380</v>
      </c>
      <c r="AI92" s="132">
        <f t="shared" si="32"/>
        <v>1391</v>
      </c>
      <c r="AJ92" s="132">
        <f t="shared" si="32"/>
        <v>1402</v>
      </c>
      <c r="AK92" s="132">
        <f t="shared" si="32"/>
        <v>1413</v>
      </c>
      <c r="AL92" s="132">
        <f t="shared" si="32"/>
        <v>1424</v>
      </c>
      <c r="AM92" s="132">
        <f t="shared" si="32"/>
        <v>1435</v>
      </c>
      <c r="AN92" s="132">
        <f t="shared" si="32"/>
        <v>1446</v>
      </c>
      <c r="AO92" s="132">
        <f t="shared" si="32"/>
        <v>1457</v>
      </c>
      <c r="AP92" s="132">
        <f t="shared" si="32"/>
        <v>1468</v>
      </c>
      <c r="AQ92" s="132">
        <f t="shared" si="32"/>
        <v>1479</v>
      </c>
      <c r="AR92" s="132">
        <f t="shared" si="32"/>
        <v>1491</v>
      </c>
      <c r="AS92" s="132">
        <f t="shared" si="32"/>
        <v>1503</v>
      </c>
      <c r="AT92" s="132">
        <f t="shared" si="32"/>
        <v>1515</v>
      </c>
      <c r="AU92" s="132">
        <f t="shared" si="32"/>
        <v>1527</v>
      </c>
      <c r="AV92" s="132">
        <f t="shared" si="32"/>
        <v>1539</v>
      </c>
      <c r="AW92" s="132">
        <f t="shared" si="32"/>
        <v>1551</v>
      </c>
      <c r="AX92" s="132">
        <f t="shared" si="32"/>
        <v>1563</v>
      </c>
      <c r="AY92" s="132">
        <f t="shared" si="32"/>
        <v>1575</v>
      </c>
      <c r="AZ92" s="132">
        <f t="shared" si="32"/>
        <v>1587</v>
      </c>
      <c r="BA92" s="132">
        <f t="shared" si="32"/>
        <v>1599</v>
      </c>
      <c r="BB92" s="132">
        <f t="shared" si="32"/>
        <v>1612</v>
      </c>
      <c r="BC92" s="132">
        <f t="shared" si="32"/>
        <v>1625</v>
      </c>
      <c r="BD92" s="132">
        <f t="shared" si="32"/>
        <v>1638</v>
      </c>
      <c r="BE92" s="132">
        <f t="shared" si="32"/>
        <v>1651</v>
      </c>
      <c r="BF92" s="132">
        <f t="shared" si="32"/>
        <v>1664</v>
      </c>
      <c r="BG92" s="132">
        <f t="shared" si="32"/>
        <v>1677</v>
      </c>
      <c r="BH92" s="132">
        <f t="shared" si="32"/>
        <v>1690</v>
      </c>
      <c r="BI92" s="132">
        <f t="shared" si="32"/>
        <v>1703</v>
      </c>
      <c r="BJ92" s="132">
        <f t="shared" si="32"/>
        <v>1716</v>
      </c>
      <c r="BK92" s="132">
        <f t="shared" si="32"/>
        <v>1729</v>
      </c>
      <c r="BL92" s="132">
        <f t="shared" si="32"/>
        <v>1743</v>
      </c>
      <c r="BN92" s="136">
        <f t="shared" si="25"/>
        <v>104</v>
      </c>
      <c r="BO92" s="136">
        <f t="shared" si="26"/>
        <v>171</v>
      </c>
      <c r="BP92" s="136">
        <f t="shared" si="27"/>
        <v>239</v>
      </c>
      <c r="BR92" s="135">
        <f t="shared" si="28"/>
        <v>209</v>
      </c>
      <c r="BS92" s="135">
        <f t="shared" si="28"/>
        <v>401</v>
      </c>
      <c r="BT92" s="135">
        <f t="shared" si="28"/>
        <v>593</v>
      </c>
    </row>
    <row r="93" spans="1:72" s="88" customFormat="1" ht="22.5" customHeight="1">
      <c r="A93" s="88" t="s">
        <v>318</v>
      </c>
      <c r="B93" s="89" t="s">
        <v>164</v>
      </c>
      <c r="C93" s="89"/>
      <c r="D93" s="90"/>
      <c r="E93" s="91">
        <v>29897</v>
      </c>
      <c r="F93" s="91">
        <v>30499</v>
      </c>
      <c r="G93" s="91">
        <v>30895</v>
      </c>
      <c r="H93" s="91">
        <v>31425</v>
      </c>
      <c r="I93" s="91">
        <v>31828</v>
      </c>
      <c r="J93" s="91">
        <v>32298</v>
      </c>
      <c r="K93" s="91">
        <v>32847</v>
      </c>
      <c r="L93" s="91">
        <v>32822</v>
      </c>
      <c r="M93" s="91">
        <v>33110</v>
      </c>
      <c r="N93" s="91">
        <v>35362</v>
      </c>
      <c r="O93" s="91">
        <v>35526</v>
      </c>
      <c r="P93" s="91">
        <v>36516</v>
      </c>
      <c r="Q93" s="91">
        <v>36674</v>
      </c>
      <c r="R93" s="91">
        <v>37237</v>
      </c>
      <c r="S93" s="91">
        <v>37972</v>
      </c>
      <c r="T93" s="91">
        <v>37533</v>
      </c>
      <c r="U93" s="91">
        <v>37137</v>
      </c>
      <c r="V93" s="91">
        <v>36601</v>
      </c>
      <c r="W93" s="91">
        <v>36778</v>
      </c>
      <c r="X93" s="91">
        <v>36652</v>
      </c>
      <c r="Y93" s="91">
        <v>37027</v>
      </c>
      <c r="Z93" s="91">
        <v>38482</v>
      </c>
      <c r="AA93" s="91">
        <v>39296</v>
      </c>
      <c r="AB93" s="91">
        <v>40454</v>
      </c>
      <c r="AC93" s="91">
        <v>42412</v>
      </c>
      <c r="AD93" s="91">
        <v>42140</v>
      </c>
      <c r="AE93" s="91">
        <v>42361</v>
      </c>
      <c r="AF93" s="91">
        <v>33929</v>
      </c>
      <c r="AG93" s="129">
        <f t="shared" si="23"/>
        <v>1.3492910477639564E-2</v>
      </c>
      <c r="AH93" s="131">
        <f t="shared" si="24"/>
        <v>42933</v>
      </c>
      <c r="AI93" s="132">
        <f t="shared" si="32"/>
        <v>43512</v>
      </c>
      <c r="AJ93" s="132">
        <f t="shared" si="32"/>
        <v>44099</v>
      </c>
      <c r="AK93" s="132">
        <f t="shared" si="32"/>
        <v>44694</v>
      </c>
      <c r="AL93" s="132">
        <f t="shared" si="32"/>
        <v>45297</v>
      </c>
      <c r="AM93" s="132">
        <f t="shared" si="32"/>
        <v>45908</v>
      </c>
      <c r="AN93" s="132">
        <f t="shared" si="32"/>
        <v>46527</v>
      </c>
      <c r="AO93" s="132">
        <f t="shared" si="32"/>
        <v>47155</v>
      </c>
      <c r="AP93" s="132">
        <f t="shared" si="32"/>
        <v>47791</v>
      </c>
      <c r="AQ93" s="132">
        <f t="shared" si="32"/>
        <v>48436</v>
      </c>
      <c r="AR93" s="132">
        <f t="shared" si="32"/>
        <v>49090</v>
      </c>
      <c r="AS93" s="132">
        <f t="shared" si="32"/>
        <v>49752</v>
      </c>
      <c r="AT93" s="132">
        <f t="shared" si="32"/>
        <v>50423</v>
      </c>
      <c r="AU93" s="132">
        <f t="shared" si="32"/>
        <v>51103</v>
      </c>
      <c r="AV93" s="132">
        <f t="shared" si="32"/>
        <v>51793</v>
      </c>
      <c r="AW93" s="132">
        <f t="shared" si="32"/>
        <v>52492</v>
      </c>
      <c r="AX93" s="132">
        <f t="shared" si="32"/>
        <v>53200</v>
      </c>
      <c r="AY93" s="132">
        <f t="shared" si="32"/>
        <v>53918</v>
      </c>
      <c r="AZ93" s="132">
        <f t="shared" si="32"/>
        <v>54646</v>
      </c>
      <c r="BA93" s="132">
        <f t="shared" si="32"/>
        <v>55383</v>
      </c>
      <c r="BB93" s="132">
        <f t="shared" si="32"/>
        <v>56130</v>
      </c>
      <c r="BC93" s="132">
        <f t="shared" si="32"/>
        <v>56887</v>
      </c>
      <c r="BD93" s="132">
        <f t="shared" si="32"/>
        <v>57655</v>
      </c>
      <c r="BE93" s="132">
        <f t="shared" si="32"/>
        <v>58433</v>
      </c>
      <c r="BF93" s="132">
        <f t="shared" si="32"/>
        <v>59221</v>
      </c>
      <c r="BG93" s="132">
        <f t="shared" si="32"/>
        <v>60020</v>
      </c>
      <c r="BH93" s="132">
        <f t="shared" si="32"/>
        <v>60830</v>
      </c>
      <c r="BI93" s="132">
        <f t="shared" si="32"/>
        <v>61651</v>
      </c>
      <c r="BJ93" s="132">
        <f t="shared" si="32"/>
        <v>62483</v>
      </c>
      <c r="BK93" s="132">
        <f t="shared" si="32"/>
        <v>63326</v>
      </c>
      <c r="BL93" s="132">
        <f t="shared" si="32"/>
        <v>64180</v>
      </c>
      <c r="BN93" s="136">
        <f t="shared" si="25"/>
        <v>3436</v>
      </c>
      <c r="BO93" s="136">
        <f t="shared" si="26"/>
        <v>5645</v>
      </c>
      <c r="BP93" s="136">
        <f t="shared" si="27"/>
        <v>7854</v>
      </c>
      <c r="BR93" s="135">
        <f t="shared" si="28"/>
        <v>7702</v>
      </c>
      <c r="BS93" s="135">
        <f t="shared" si="28"/>
        <v>14761</v>
      </c>
      <c r="BT93" s="135">
        <f t="shared" si="28"/>
        <v>21821</v>
      </c>
    </row>
    <row r="94" spans="1:72" s="97" customFormat="1" ht="15" customHeight="1">
      <c r="A94" s="97" t="s">
        <v>319</v>
      </c>
      <c r="B94" s="98"/>
      <c r="C94" s="99" t="s">
        <v>320</v>
      </c>
      <c r="D94" s="100">
        <v>1</v>
      </c>
      <c r="E94" s="101">
        <v>1698</v>
      </c>
      <c r="F94" s="101">
        <v>1731</v>
      </c>
      <c r="G94" s="101">
        <v>1751</v>
      </c>
      <c r="H94" s="101">
        <v>1781</v>
      </c>
      <c r="I94" s="101">
        <v>1774</v>
      </c>
      <c r="J94" s="101">
        <v>1813</v>
      </c>
      <c r="K94" s="101">
        <v>1839</v>
      </c>
      <c r="L94" s="101">
        <v>1840</v>
      </c>
      <c r="M94" s="101">
        <v>1874</v>
      </c>
      <c r="N94" s="101">
        <v>2259</v>
      </c>
      <c r="O94" s="101">
        <v>2279</v>
      </c>
      <c r="P94" s="101">
        <v>2336</v>
      </c>
      <c r="Q94" s="101">
        <v>2320</v>
      </c>
      <c r="R94" s="101">
        <v>2371</v>
      </c>
      <c r="S94" s="101">
        <v>2401</v>
      </c>
      <c r="T94" s="101">
        <v>2386</v>
      </c>
      <c r="U94" s="104" t="s">
        <v>185</v>
      </c>
      <c r="V94" s="104" t="s">
        <v>185</v>
      </c>
      <c r="W94" s="104" t="s">
        <v>185</v>
      </c>
      <c r="X94" s="104" t="s">
        <v>185</v>
      </c>
      <c r="Y94" s="104" t="s">
        <v>185</v>
      </c>
      <c r="Z94" s="104" t="s">
        <v>185</v>
      </c>
      <c r="AA94" s="104" t="s">
        <v>185</v>
      </c>
      <c r="AB94" s="104" t="s">
        <v>185</v>
      </c>
      <c r="AC94" s="104" t="s">
        <v>185</v>
      </c>
      <c r="AD94" s="104" t="s">
        <v>185</v>
      </c>
      <c r="AE94" s="104" t="s">
        <v>185</v>
      </c>
      <c r="AF94" s="104" t="s">
        <v>185</v>
      </c>
      <c r="AG94" s="129"/>
      <c r="AH94" s="131"/>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N94" s="136">
        <f t="shared" si="25"/>
        <v>0</v>
      </c>
      <c r="BO94" s="136">
        <f t="shared" si="26"/>
        <v>0</v>
      </c>
      <c r="BP94" s="136">
        <f t="shared" si="27"/>
        <v>0</v>
      </c>
      <c r="BR94" s="135">
        <f t="shared" si="28"/>
        <v>0</v>
      </c>
      <c r="BS94" s="135">
        <f t="shared" si="28"/>
        <v>0</v>
      </c>
      <c r="BT94" s="135">
        <f t="shared" si="28"/>
        <v>0</v>
      </c>
    </row>
    <row r="95" spans="1:72" customFormat="1" ht="15" customHeight="1">
      <c r="A95" s="92" t="s">
        <v>321</v>
      </c>
      <c r="B95" s="89"/>
      <c r="C95" s="93" t="s">
        <v>322</v>
      </c>
      <c r="D95" s="94">
        <v>1</v>
      </c>
      <c r="E95" s="105" t="s">
        <v>185</v>
      </c>
      <c r="F95" s="105" t="s">
        <v>185</v>
      </c>
      <c r="G95" s="105" t="s">
        <v>185</v>
      </c>
      <c r="H95" s="105" t="s">
        <v>185</v>
      </c>
      <c r="I95" s="105" t="s">
        <v>185</v>
      </c>
      <c r="J95" s="105" t="s">
        <v>185</v>
      </c>
      <c r="K95" s="105" t="s">
        <v>185</v>
      </c>
      <c r="L95" s="105" t="s">
        <v>185</v>
      </c>
      <c r="M95" s="105" t="s">
        <v>185</v>
      </c>
      <c r="N95" s="105" t="s">
        <v>185</v>
      </c>
      <c r="O95" s="105" t="s">
        <v>185</v>
      </c>
      <c r="P95" s="105" t="s">
        <v>185</v>
      </c>
      <c r="Q95" s="105" t="s">
        <v>185</v>
      </c>
      <c r="R95" s="105" t="s">
        <v>185</v>
      </c>
      <c r="S95" s="105" t="s">
        <v>185</v>
      </c>
      <c r="T95" s="105" t="s">
        <v>185</v>
      </c>
      <c r="U95" s="95">
        <v>955</v>
      </c>
      <c r="V95" s="95">
        <v>868</v>
      </c>
      <c r="W95" s="95">
        <v>835</v>
      </c>
      <c r="X95" s="95">
        <v>848</v>
      </c>
      <c r="Y95" s="95">
        <v>861</v>
      </c>
      <c r="Z95" s="95">
        <v>894</v>
      </c>
      <c r="AA95" s="95">
        <v>911</v>
      </c>
      <c r="AB95" s="95">
        <v>936</v>
      </c>
      <c r="AC95" s="95">
        <v>989</v>
      </c>
      <c r="AD95" s="95">
        <v>962</v>
      </c>
      <c r="AE95" s="95">
        <v>961</v>
      </c>
      <c r="AF95" s="95">
        <v>774</v>
      </c>
      <c r="AG95" s="129">
        <f>((AE95/U95)^(1/11))-1</f>
        <v>5.695319844754021E-4</v>
      </c>
      <c r="AH95" s="131">
        <f t="shared" si="24"/>
        <v>962</v>
      </c>
      <c r="AI95" s="132">
        <f t="shared" si="32"/>
        <v>963</v>
      </c>
      <c r="AJ95" s="132">
        <f t="shared" si="32"/>
        <v>964</v>
      </c>
      <c r="AK95" s="132">
        <f t="shared" si="32"/>
        <v>965</v>
      </c>
      <c r="AL95" s="132">
        <f t="shared" si="32"/>
        <v>966</v>
      </c>
      <c r="AM95" s="132">
        <f t="shared" si="32"/>
        <v>967</v>
      </c>
      <c r="AN95" s="132">
        <f t="shared" si="32"/>
        <v>968</v>
      </c>
      <c r="AO95" s="132">
        <f t="shared" si="32"/>
        <v>969</v>
      </c>
      <c r="AP95" s="132">
        <f t="shared" si="32"/>
        <v>970</v>
      </c>
      <c r="AQ95" s="132">
        <f t="shared" si="32"/>
        <v>971</v>
      </c>
      <c r="AR95" s="132">
        <f t="shared" si="32"/>
        <v>972</v>
      </c>
      <c r="AS95" s="132">
        <f t="shared" si="32"/>
        <v>973</v>
      </c>
      <c r="AT95" s="132">
        <f t="shared" si="32"/>
        <v>974</v>
      </c>
      <c r="AU95" s="132">
        <f t="shared" si="32"/>
        <v>975</v>
      </c>
      <c r="AV95" s="132">
        <f t="shared" si="32"/>
        <v>976</v>
      </c>
      <c r="AW95" s="132">
        <f t="shared" si="32"/>
        <v>977</v>
      </c>
      <c r="AX95" s="132">
        <f t="shared" si="32"/>
        <v>978</v>
      </c>
      <c r="AY95" s="132">
        <f t="shared" si="32"/>
        <v>979</v>
      </c>
      <c r="AZ95" s="132">
        <f t="shared" si="32"/>
        <v>980</v>
      </c>
      <c r="BA95" s="132">
        <f t="shared" si="32"/>
        <v>981</v>
      </c>
      <c r="BB95" s="132">
        <f t="shared" si="32"/>
        <v>982</v>
      </c>
      <c r="BC95" s="132">
        <f t="shared" si="32"/>
        <v>983</v>
      </c>
      <c r="BD95" s="132">
        <f t="shared" si="32"/>
        <v>984</v>
      </c>
      <c r="BE95" s="132">
        <f t="shared" si="32"/>
        <v>985</v>
      </c>
      <c r="BF95" s="132">
        <f t="shared" si="32"/>
        <v>986</v>
      </c>
      <c r="BG95" s="132">
        <f t="shared" si="32"/>
        <v>987</v>
      </c>
      <c r="BH95" s="132">
        <f t="shared" si="32"/>
        <v>988</v>
      </c>
      <c r="BI95" s="132">
        <f t="shared" si="32"/>
        <v>989</v>
      </c>
      <c r="BJ95" s="132">
        <f t="shared" si="32"/>
        <v>990</v>
      </c>
      <c r="BK95" s="132">
        <f t="shared" si="32"/>
        <v>991</v>
      </c>
      <c r="BL95" s="132">
        <f t="shared" si="32"/>
        <v>992</v>
      </c>
      <c r="BN95" s="136">
        <f t="shared" si="25"/>
        <v>68</v>
      </c>
      <c r="BO95" s="136">
        <f t="shared" si="26"/>
        <v>112</v>
      </c>
      <c r="BP95" s="136">
        <f t="shared" si="27"/>
        <v>156</v>
      </c>
      <c r="BR95" s="135">
        <f t="shared" si="28"/>
        <v>119</v>
      </c>
      <c r="BS95" s="135">
        <f t="shared" si="28"/>
        <v>228</v>
      </c>
      <c r="BT95" s="135">
        <f t="shared" si="28"/>
        <v>337</v>
      </c>
    </row>
    <row r="96" spans="1:72" customFormat="1" ht="15" customHeight="1">
      <c r="A96" s="92" t="s">
        <v>323</v>
      </c>
      <c r="B96" s="89"/>
      <c r="C96" s="93" t="s">
        <v>324</v>
      </c>
      <c r="D96" s="94">
        <v>1</v>
      </c>
      <c r="E96" s="105" t="s">
        <v>185</v>
      </c>
      <c r="F96" s="105" t="s">
        <v>185</v>
      </c>
      <c r="G96" s="105" t="s">
        <v>185</v>
      </c>
      <c r="H96" s="105" t="s">
        <v>185</v>
      </c>
      <c r="I96" s="105" t="s">
        <v>185</v>
      </c>
      <c r="J96" s="105" t="s">
        <v>185</v>
      </c>
      <c r="K96" s="105" t="s">
        <v>185</v>
      </c>
      <c r="L96" s="105" t="s">
        <v>185</v>
      </c>
      <c r="M96" s="105" t="s">
        <v>185</v>
      </c>
      <c r="N96" s="105" t="s">
        <v>185</v>
      </c>
      <c r="O96" s="105" t="s">
        <v>185</v>
      </c>
      <c r="P96" s="105" t="s">
        <v>185</v>
      </c>
      <c r="Q96" s="105" t="s">
        <v>185</v>
      </c>
      <c r="R96" s="105" t="s">
        <v>185</v>
      </c>
      <c r="S96" s="105" t="s">
        <v>185</v>
      </c>
      <c r="T96" s="105" t="s">
        <v>185</v>
      </c>
      <c r="U96" s="95">
        <v>1485</v>
      </c>
      <c r="V96" s="95">
        <v>1435</v>
      </c>
      <c r="W96" s="95">
        <v>1429</v>
      </c>
      <c r="X96" s="95">
        <v>1426</v>
      </c>
      <c r="Y96" s="95">
        <v>1451</v>
      </c>
      <c r="Z96" s="95">
        <v>1515</v>
      </c>
      <c r="AA96" s="95">
        <v>1566</v>
      </c>
      <c r="AB96" s="95">
        <v>1618</v>
      </c>
      <c r="AC96" s="95">
        <v>1717</v>
      </c>
      <c r="AD96" s="95">
        <v>1730</v>
      </c>
      <c r="AE96" s="95">
        <v>1759</v>
      </c>
      <c r="AF96" s="95">
        <v>1404</v>
      </c>
      <c r="AG96" s="129">
        <f>((AE96/U96)^(1/11))-1</f>
        <v>1.5512792710682843E-2</v>
      </c>
      <c r="AH96" s="131">
        <f t="shared" si="24"/>
        <v>1786</v>
      </c>
      <c r="AI96" s="132">
        <f t="shared" si="32"/>
        <v>1814</v>
      </c>
      <c r="AJ96" s="132">
        <f t="shared" si="32"/>
        <v>1842</v>
      </c>
      <c r="AK96" s="132">
        <f t="shared" si="32"/>
        <v>1871</v>
      </c>
      <c r="AL96" s="132">
        <f t="shared" si="32"/>
        <v>1900</v>
      </c>
      <c r="AM96" s="132">
        <f t="shared" si="32"/>
        <v>1929</v>
      </c>
      <c r="AN96" s="132">
        <f t="shared" si="32"/>
        <v>1959</v>
      </c>
      <c r="AO96" s="132">
        <f t="shared" si="32"/>
        <v>1989</v>
      </c>
      <c r="AP96" s="132">
        <f t="shared" si="32"/>
        <v>2020</v>
      </c>
      <c r="AQ96" s="132">
        <f t="shared" si="32"/>
        <v>2051</v>
      </c>
      <c r="AR96" s="132">
        <f t="shared" si="32"/>
        <v>2083</v>
      </c>
      <c r="AS96" s="132">
        <f t="shared" si="32"/>
        <v>2115</v>
      </c>
      <c r="AT96" s="132">
        <f t="shared" si="32"/>
        <v>2148</v>
      </c>
      <c r="AU96" s="132">
        <f t="shared" si="32"/>
        <v>2181</v>
      </c>
      <c r="AV96" s="132">
        <f t="shared" si="32"/>
        <v>2215</v>
      </c>
      <c r="AW96" s="132">
        <f t="shared" si="32"/>
        <v>2249</v>
      </c>
      <c r="AX96" s="132">
        <f t="shared" si="32"/>
        <v>2284</v>
      </c>
      <c r="AY96" s="132">
        <f t="shared" si="32"/>
        <v>2319</v>
      </c>
      <c r="AZ96" s="132">
        <f t="shared" si="32"/>
        <v>2355</v>
      </c>
      <c r="BA96" s="132">
        <f t="shared" si="32"/>
        <v>2392</v>
      </c>
      <c r="BB96" s="132">
        <f t="shared" si="32"/>
        <v>2429</v>
      </c>
      <c r="BC96" s="132">
        <f t="shared" si="32"/>
        <v>2467</v>
      </c>
      <c r="BD96" s="132">
        <f t="shared" si="32"/>
        <v>2505</v>
      </c>
      <c r="BE96" s="132">
        <f t="shared" si="32"/>
        <v>2544</v>
      </c>
      <c r="BF96" s="132">
        <f t="shared" si="32"/>
        <v>2583</v>
      </c>
      <c r="BG96" s="132">
        <f t="shared" si="32"/>
        <v>2623</v>
      </c>
      <c r="BH96" s="132">
        <f t="shared" si="32"/>
        <v>2664</v>
      </c>
      <c r="BI96" s="132">
        <f t="shared" si="32"/>
        <v>2705</v>
      </c>
      <c r="BJ96" s="132">
        <f t="shared" si="32"/>
        <v>2747</v>
      </c>
      <c r="BK96" s="132">
        <f t="shared" si="32"/>
        <v>2790</v>
      </c>
      <c r="BL96" s="132">
        <f t="shared" si="32"/>
        <v>2833</v>
      </c>
      <c r="BN96" s="136">
        <f t="shared" si="25"/>
        <v>146</v>
      </c>
      <c r="BO96" s="136">
        <f t="shared" si="26"/>
        <v>240</v>
      </c>
      <c r="BP96" s="136">
        <f t="shared" si="27"/>
        <v>333</v>
      </c>
      <c r="BR96" s="135">
        <f t="shared" si="28"/>
        <v>340</v>
      </c>
      <c r="BS96" s="135">
        <f t="shared" si="28"/>
        <v>652</v>
      </c>
      <c r="BT96" s="135">
        <f t="shared" si="28"/>
        <v>963</v>
      </c>
    </row>
    <row r="97" spans="1:72" customFormat="1" ht="15" customHeight="1">
      <c r="A97" s="92" t="s">
        <v>325</v>
      </c>
      <c r="B97" s="89"/>
      <c r="C97" s="93" t="s">
        <v>326</v>
      </c>
      <c r="D97" s="94"/>
      <c r="E97" s="95">
        <v>3029</v>
      </c>
      <c r="F97" s="95">
        <v>3092</v>
      </c>
      <c r="G97" s="95">
        <v>3126</v>
      </c>
      <c r="H97" s="95">
        <v>3194</v>
      </c>
      <c r="I97" s="95">
        <v>3253</v>
      </c>
      <c r="J97" s="95">
        <v>3305</v>
      </c>
      <c r="K97" s="95">
        <v>3378</v>
      </c>
      <c r="L97" s="95">
        <v>3392</v>
      </c>
      <c r="M97" s="95">
        <v>3403</v>
      </c>
      <c r="N97" s="95">
        <v>3771</v>
      </c>
      <c r="O97" s="95">
        <v>3776</v>
      </c>
      <c r="P97" s="95">
        <v>3826</v>
      </c>
      <c r="Q97" s="95">
        <v>3822</v>
      </c>
      <c r="R97" s="95">
        <v>3876</v>
      </c>
      <c r="S97" s="95">
        <v>3993</v>
      </c>
      <c r="T97" s="95">
        <v>3963</v>
      </c>
      <c r="U97" s="95">
        <v>3893</v>
      </c>
      <c r="V97" s="95">
        <v>3860</v>
      </c>
      <c r="W97" s="95">
        <v>3850</v>
      </c>
      <c r="X97" s="95">
        <v>3820</v>
      </c>
      <c r="Y97" s="95">
        <v>3855</v>
      </c>
      <c r="Z97" s="95">
        <v>4005</v>
      </c>
      <c r="AA97" s="95">
        <v>4136</v>
      </c>
      <c r="AB97" s="95">
        <v>4253</v>
      </c>
      <c r="AC97" s="95">
        <v>4467</v>
      </c>
      <c r="AD97" s="95">
        <v>4406</v>
      </c>
      <c r="AE97" s="95">
        <v>4436</v>
      </c>
      <c r="AF97" s="95">
        <v>3531</v>
      </c>
      <c r="AG97" s="129">
        <f t="shared" si="23"/>
        <v>1.4782056547989475E-2</v>
      </c>
      <c r="AH97" s="131">
        <f t="shared" si="24"/>
        <v>4502</v>
      </c>
      <c r="AI97" s="132">
        <f t="shared" si="32"/>
        <v>4569</v>
      </c>
      <c r="AJ97" s="132">
        <f t="shared" si="32"/>
        <v>4637</v>
      </c>
      <c r="AK97" s="132">
        <f t="shared" si="32"/>
        <v>4706</v>
      </c>
      <c r="AL97" s="132">
        <f t="shared" si="32"/>
        <v>4776</v>
      </c>
      <c r="AM97" s="132">
        <f t="shared" si="32"/>
        <v>4847</v>
      </c>
      <c r="AN97" s="132">
        <f t="shared" si="32"/>
        <v>4919</v>
      </c>
      <c r="AO97" s="132">
        <f t="shared" si="32"/>
        <v>4992</v>
      </c>
      <c r="AP97" s="132">
        <f t="shared" si="32"/>
        <v>5066</v>
      </c>
      <c r="AQ97" s="132">
        <f t="shared" si="32"/>
        <v>5141</v>
      </c>
      <c r="AR97" s="132">
        <f t="shared" si="32"/>
        <v>5217</v>
      </c>
      <c r="AS97" s="132">
        <f t="shared" si="32"/>
        <v>5294</v>
      </c>
      <c r="AT97" s="132">
        <f t="shared" si="32"/>
        <v>5372</v>
      </c>
      <c r="AU97" s="132">
        <f t="shared" si="32"/>
        <v>5451</v>
      </c>
      <c r="AV97" s="132">
        <f t="shared" si="32"/>
        <v>5532</v>
      </c>
      <c r="AW97" s="132">
        <f t="shared" si="32"/>
        <v>5614</v>
      </c>
      <c r="AX97" s="132">
        <f t="shared" ref="AX97:BL97" si="33">ROUND(AW97*(1+$AG97),0)</f>
        <v>5697</v>
      </c>
      <c r="AY97" s="132">
        <f t="shared" si="33"/>
        <v>5781</v>
      </c>
      <c r="AZ97" s="132">
        <f t="shared" si="33"/>
        <v>5866</v>
      </c>
      <c r="BA97" s="132">
        <f t="shared" si="33"/>
        <v>5953</v>
      </c>
      <c r="BB97" s="132">
        <f t="shared" si="33"/>
        <v>6041</v>
      </c>
      <c r="BC97" s="132">
        <f t="shared" si="33"/>
        <v>6130</v>
      </c>
      <c r="BD97" s="132">
        <f t="shared" si="33"/>
        <v>6221</v>
      </c>
      <c r="BE97" s="132">
        <f t="shared" si="33"/>
        <v>6313</v>
      </c>
      <c r="BF97" s="132">
        <f t="shared" si="33"/>
        <v>6406</v>
      </c>
      <c r="BG97" s="132">
        <f t="shared" si="33"/>
        <v>6501</v>
      </c>
      <c r="BH97" s="132">
        <f t="shared" si="33"/>
        <v>6597</v>
      </c>
      <c r="BI97" s="132">
        <f t="shared" si="33"/>
        <v>6695</v>
      </c>
      <c r="BJ97" s="132">
        <f t="shared" si="33"/>
        <v>6794</v>
      </c>
      <c r="BK97" s="132">
        <f t="shared" si="33"/>
        <v>6894</v>
      </c>
      <c r="BL97" s="132">
        <f t="shared" si="33"/>
        <v>6996</v>
      </c>
      <c r="BN97" s="136">
        <f t="shared" si="25"/>
        <v>365</v>
      </c>
      <c r="BO97" s="136">
        <f t="shared" si="26"/>
        <v>600</v>
      </c>
      <c r="BP97" s="136">
        <f t="shared" si="27"/>
        <v>835</v>
      </c>
      <c r="BR97" s="135">
        <f t="shared" si="28"/>
        <v>840</v>
      </c>
      <c r="BS97" s="135">
        <f t="shared" si="28"/>
        <v>1609</v>
      </c>
      <c r="BT97" s="135">
        <f t="shared" si="28"/>
        <v>2379</v>
      </c>
    </row>
    <row r="98" spans="1:72" customFormat="1" ht="15" customHeight="1">
      <c r="A98" s="92" t="s">
        <v>327</v>
      </c>
      <c r="B98" s="89"/>
      <c r="C98" s="93" t="s">
        <v>328</v>
      </c>
      <c r="D98" s="94"/>
      <c r="E98" s="95">
        <v>8180</v>
      </c>
      <c r="F98" s="95">
        <v>8340</v>
      </c>
      <c r="G98" s="95">
        <v>8444</v>
      </c>
      <c r="H98" s="95">
        <v>8607</v>
      </c>
      <c r="I98" s="95">
        <v>8719</v>
      </c>
      <c r="J98" s="95">
        <v>8835</v>
      </c>
      <c r="K98" s="95">
        <v>9003</v>
      </c>
      <c r="L98" s="95">
        <v>8988</v>
      </c>
      <c r="M98" s="95">
        <v>9062</v>
      </c>
      <c r="N98" s="95">
        <v>8982</v>
      </c>
      <c r="O98" s="95">
        <v>9042</v>
      </c>
      <c r="P98" s="95">
        <v>9123</v>
      </c>
      <c r="Q98" s="95">
        <v>8930</v>
      </c>
      <c r="R98" s="95">
        <v>8989</v>
      </c>
      <c r="S98" s="95">
        <v>9156</v>
      </c>
      <c r="T98" s="95">
        <v>9073</v>
      </c>
      <c r="U98" s="95">
        <v>8986</v>
      </c>
      <c r="V98" s="95">
        <v>8887</v>
      </c>
      <c r="W98" s="95">
        <v>9023</v>
      </c>
      <c r="X98" s="95">
        <v>8982</v>
      </c>
      <c r="Y98" s="95">
        <v>9076</v>
      </c>
      <c r="Z98" s="95">
        <v>9511</v>
      </c>
      <c r="AA98" s="95">
        <v>9671</v>
      </c>
      <c r="AB98" s="95">
        <v>9984</v>
      </c>
      <c r="AC98" s="95">
        <v>10499</v>
      </c>
      <c r="AD98" s="95">
        <v>10423</v>
      </c>
      <c r="AE98" s="95">
        <v>10492</v>
      </c>
      <c r="AF98" s="95">
        <v>8537</v>
      </c>
      <c r="AG98" s="129">
        <f t="shared" si="23"/>
        <v>9.6198574144401583E-3</v>
      </c>
      <c r="AH98" s="131">
        <f t="shared" si="24"/>
        <v>10593</v>
      </c>
      <c r="AI98" s="132">
        <f t="shared" ref="AI98:BL106" si="34">ROUND(AH98*(1+$AG98),0)</f>
        <v>10695</v>
      </c>
      <c r="AJ98" s="132">
        <f t="shared" si="34"/>
        <v>10798</v>
      </c>
      <c r="AK98" s="132">
        <f t="shared" si="34"/>
        <v>10902</v>
      </c>
      <c r="AL98" s="132">
        <f t="shared" si="34"/>
        <v>11007</v>
      </c>
      <c r="AM98" s="132">
        <f t="shared" si="34"/>
        <v>11113</v>
      </c>
      <c r="AN98" s="132">
        <f t="shared" si="34"/>
        <v>11220</v>
      </c>
      <c r="AO98" s="132">
        <f t="shared" si="34"/>
        <v>11328</v>
      </c>
      <c r="AP98" s="132">
        <f t="shared" si="34"/>
        <v>11437</v>
      </c>
      <c r="AQ98" s="132">
        <f t="shared" si="34"/>
        <v>11547</v>
      </c>
      <c r="AR98" s="132">
        <f t="shared" si="34"/>
        <v>11658</v>
      </c>
      <c r="AS98" s="132">
        <f t="shared" si="34"/>
        <v>11770</v>
      </c>
      <c r="AT98" s="132">
        <f t="shared" si="34"/>
        <v>11883</v>
      </c>
      <c r="AU98" s="132">
        <f t="shared" si="34"/>
        <v>11997</v>
      </c>
      <c r="AV98" s="132">
        <f t="shared" si="34"/>
        <v>12112</v>
      </c>
      <c r="AW98" s="132">
        <f t="shared" si="34"/>
        <v>12229</v>
      </c>
      <c r="AX98" s="132">
        <f t="shared" si="34"/>
        <v>12347</v>
      </c>
      <c r="AY98" s="132">
        <f t="shared" si="34"/>
        <v>12466</v>
      </c>
      <c r="AZ98" s="132">
        <f t="shared" si="34"/>
        <v>12586</v>
      </c>
      <c r="BA98" s="132">
        <f t="shared" si="34"/>
        <v>12707</v>
      </c>
      <c r="BB98" s="132">
        <f t="shared" si="34"/>
        <v>12829</v>
      </c>
      <c r="BC98" s="132">
        <f t="shared" si="34"/>
        <v>12952</v>
      </c>
      <c r="BD98" s="132">
        <f t="shared" si="34"/>
        <v>13077</v>
      </c>
      <c r="BE98" s="132">
        <f t="shared" si="34"/>
        <v>13203</v>
      </c>
      <c r="BF98" s="132">
        <f t="shared" si="34"/>
        <v>13330</v>
      </c>
      <c r="BG98" s="132">
        <f t="shared" si="34"/>
        <v>13458</v>
      </c>
      <c r="BH98" s="132">
        <f t="shared" si="34"/>
        <v>13587</v>
      </c>
      <c r="BI98" s="132">
        <f t="shared" si="34"/>
        <v>13718</v>
      </c>
      <c r="BJ98" s="132">
        <f t="shared" si="34"/>
        <v>13850</v>
      </c>
      <c r="BK98" s="132">
        <f t="shared" si="34"/>
        <v>13983</v>
      </c>
      <c r="BL98" s="132">
        <f t="shared" si="34"/>
        <v>14118</v>
      </c>
      <c r="BN98" s="136">
        <f t="shared" si="25"/>
        <v>816</v>
      </c>
      <c r="BO98" s="136">
        <f t="shared" si="26"/>
        <v>1341</v>
      </c>
      <c r="BP98" s="136">
        <f t="shared" si="27"/>
        <v>1865</v>
      </c>
      <c r="BR98" s="135">
        <f t="shared" si="28"/>
        <v>1694</v>
      </c>
      <c r="BS98" s="135">
        <f t="shared" si="28"/>
        <v>3247</v>
      </c>
      <c r="BT98" s="135">
        <f t="shared" si="28"/>
        <v>4800</v>
      </c>
    </row>
    <row r="99" spans="1:72" customFormat="1" ht="15" customHeight="1">
      <c r="A99" s="92" t="s">
        <v>329</v>
      </c>
      <c r="B99" s="89"/>
      <c r="C99" s="93" t="s">
        <v>330</v>
      </c>
      <c r="D99" s="94"/>
      <c r="E99" s="95">
        <v>5540</v>
      </c>
      <c r="F99" s="95">
        <v>5631</v>
      </c>
      <c r="G99" s="95">
        <v>5705</v>
      </c>
      <c r="H99" s="95">
        <v>5798</v>
      </c>
      <c r="I99" s="95">
        <v>5873</v>
      </c>
      <c r="J99" s="95">
        <v>5959</v>
      </c>
      <c r="K99" s="95">
        <v>6018</v>
      </c>
      <c r="L99" s="95">
        <v>6008</v>
      </c>
      <c r="M99" s="95">
        <v>6062</v>
      </c>
      <c r="N99" s="95">
        <v>6222</v>
      </c>
      <c r="O99" s="95">
        <v>6218</v>
      </c>
      <c r="P99" s="95">
        <v>6882</v>
      </c>
      <c r="Q99" s="95">
        <v>7206</v>
      </c>
      <c r="R99" s="95">
        <v>7497</v>
      </c>
      <c r="S99" s="95">
        <v>7757</v>
      </c>
      <c r="T99" s="95">
        <v>7543</v>
      </c>
      <c r="U99" s="95">
        <v>7434</v>
      </c>
      <c r="V99" s="95">
        <v>7330</v>
      </c>
      <c r="W99" s="95">
        <v>7442</v>
      </c>
      <c r="X99" s="95">
        <v>7444</v>
      </c>
      <c r="Y99" s="95">
        <v>7481</v>
      </c>
      <c r="Z99" s="95">
        <v>7748</v>
      </c>
      <c r="AA99" s="95">
        <v>7910</v>
      </c>
      <c r="AB99" s="95">
        <v>8101</v>
      </c>
      <c r="AC99" s="95">
        <v>8432</v>
      </c>
      <c r="AD99" s="95">
        <v>8365</v>
      </c>
      <c r="AE99" s="95">
        <v>8360</v>
      </c>
      <c r="AF99" s="95">
        <v>6630</v>
      </c>
      <c r="AG99" s="129">
        <f t="shared" si="23"/>
        <v>1.5951422616962585E-2</v>
      </c>
      <c r="AH99" s="131">
        <f t="shared" si="24"/>
        <v>8493</v>
      </c>
      <c r="AI99" s="132">
        <f t="shared" si="34"/>
        <v>8628</v>
      </c>
      <c r="AJ99" s="132">
        <f t="shared" si="34"/>
        <v>8766</v>
      </c>
      <c r="AK99" s="132">
        <f t="shared" si="34"/>
        <v>8906</v>
      </c>
      <c r="AL99" s="132">
        <f t="shared" si="34"/>
        <v>9048</v>
      </c>
      <c r="AM99" s="132">
        <f t="shared" si="34"/>
        <v>9192</v>
      </c>
      <c r="AN99" s="132">
        <f t="shared" si="34"/>
        <v>9339</v>
      </c>
      <c r="AO99" s="132">
        <f t="shared" si="34"/>
        <v>9488</v>
      </c>
      <c r="AP99" s="132">
        <f t="shared" si="34"/>
        <v>9639</v>
      </c>
      <c r="AQ99" s="132">
        <f t="shared" si="34"/>
        <v>9793</v>
      </c>
      <c r="AR99" s="132">
        <f t="shared" si="34"/>
        <v>9949</v>
      </c>
      <c r="AS99" s="132">
        <f t="shared" si="34"/>
        <v>10108</v>
      </c>
      <c r="AT99" s="132">
        <f t="shared" si="34"/>
        <v>10269</v>
      </c>
      <c r="AU99" s="132">
        <f t="shared" si="34"/>
        <v>10433</v>
      </c>
      <c r="AV99" s="132">
        <f t="shared" si="34"/>
        <v>10599</v>
      </c>
      <c r="AW99" s="132">
        <f t="shared" si="34"/>
        <v>10768</v>
      </c>
      <c r="AX99" s="132">
        <f t="shared" si="34"/>
        <v>10940</v>
      </c>
      <c r="AY99" s="132">
        <f t="shared" si="34"/>
        <v>11115</v>
      </c>
      <c r="AZ99" s="132">
        <f t="shared" si="34"/>
        <v>11292</v>
      </c>
      <c r="BA99" s="132">
        <f t="shared" si="34"/>
        <v>11472</v>
      </c>
      <c r="BB99" s="132">
        <f t="shared" si="34"/>
        <v>11655</v>
      </c>
      <c r="BC99" s="132">
        <f t="shared" si="34"/>
        <v>11841</v>
      </c>
      <c r="BD99" s="132">
        <f t="shared" si="34"/>
        <v>12030</v>
      </c>
      <c r="BE99" s="132">
        <f t="shared" si="34"/>
        <v>12222</v>
      </c>
      <c r="BF99" s="132">
        <f t="shared" si="34"/>
        <v>12417</v>
      </c>
      <c r="BG99" s="132">
        <f t="shared" si="34"/>
        <v>12615</v>
      </c>
      <c r="BH99" s="132">
        <f t="shared" si="34"/>
        <v>12816</v>
      </c>
      <c r="BI99" s="132">
        <f t="shared" si="34"/>
        <v>13020</v>
      </c>
      <c r="BJ99" s="132">
        <f t="shared" si="34"/>
        <v>13228</v>
      </c>
      <c r="BK99" s="132">
        <f t="shared" si="34"/>
        <v>13439</v>
      </c>
      <c r="BL99" s="132">
        <f t="shared" si="34"/>
        <v>13653</v>
      </c>
      <c r="BN99" s="136">
        <f t="shared" si="25"/>
        <v>696</v>
      </c>
      <c r="BO99" s="136">
        <f t="shared" si="26"/>
        <v>1144</v>
      </c>
      <c r="BP99" s="136">
        <f t="shared" si="27"/>
        <v>1592</v>
      </c>
      <c r="BR99" s="135">
        <f t="shared" si="28"/>
        <v>1638</v>
      </c>
      <c r="BS99" s="135">
        <f t="shared" si="28"/>
        <v>3140</v>
      </c>
      <c r="BT99" s="135">
        <f t="shared" si="28"/>
        <v>4642</v>
      </c>
    </row>
    <row r="100" spans="1:72" customFormat="1" ht="15" customHeight="1">
      <c r="A100" s="92" t="s">
        <v>331</v>
      </c>
      <c r="B100" s="89"/>
      <c r="C100" s="93" t="s">
        <v>332</v>
      </c>
      <c r="D100" s="94"/>
      <c r="E100" s="95">
        <v>626</v>
      </c>
      <c r="F100" s="95">
        <v>633</v>
      </c>
      <c r="G100" s="95">
        <v>641</v>
      </c>
      <c r="H100" s="95">
        <v>650</v>
      </c>
      <c r="I100" s="95">
        <v>656</v>
      </c>
      <c r="J100" s="95">
        <v>670</v>
      </c>
      <c r="K100" s="95">
        <v>687</v>
      </c>
      <c r="L100" s="95">
        <v>686</v>
      </c>
      <c r="M100" s="95">
        <v>690</v>
      </c>
      <c r="N100" s="95">
        <v>715</v>
      </c>
      <c r="O100" s="95">
        <v>724</v>
      </c>
      <c r="P100" s="95">
        <v>724</v>
      </c>
      <c r="Q100" s="95">
        <v>702</v>
      </c>
      <c r="R100" s="95">
        <v>700</v>
      </c>
      <c r="S100" s="95">
        <v>753</v>
      </c>
      <c r="T100" s="95">
        <v>729</v>
      </c>
      <c r="U100" s="95">
        <v>736</v>
      </c>
      <c r="V100" s="95">
        <v>707</v>
      </c>
      <c r="W100" s="95">
        <v>724</v>
      </c>
      <c r="X100" s="95">
        <v>706</v>
      </c>
      <c r="Y100" s="95">
        <v>713</v>
      </c>
      <c r="Z100" s="95">
        <v>739</v>
      </c>
      <c r="AA100" s="95">
        <v>763</v>
      </c>
      <c r="AB100" s="95">
        <v>782</v>
      </c>
      <c r="AC100" s="95">
        <v>807</v>
      </c>
      <c r="AD100" s="95">
        <v>812</v>
      </c>
      <c r="AE100" s="95">
        <v>792</v>
      </c>
      <c r="AF100" s="95">
        <v>621</v>
      </c>
      <c r="AG100" s="129">
        <f t="shared" si="23"/>
        <v>9.0876216797630693E-3</v>
      </c>
      <c r="AH100" s="131">
        <f t="shared" si="24"/>
        <v>799</v>
      </c>
      <c r="AI100" s="132">
        <f t="shared" si="34"/>
        <v>806</v>
      </c>
      <c r="AJ100" s="132">
        <f t="shared" si="34"/>
        <v>813</v>
      </c>
      <c r="AK100" s="132">
        <f t="shared" si="34"/>
        <v>820</v>
      </c>
      <c r="AL100" s="132">
        <f t="shared" si="34"/>
        <v>827</v>
      </c>
      <c r="AM100" s="132">
        <f t="shared" si="34"/>
        <v>835</v>
      </c>
      <c r="AN100" s="132">
        <f t="shared" si="34"/>
        <v>843</v>
      </c>
      <c r="AO100" s="132">
        <f t="shared" si="34"/>
        <v>851</v>
      </c>
      <c r="AP100" s="132">
        <f t="shared" si="34"/>
        <v>859</v>
      </c>
      <c r="AQ100" s="132">
        <f t="shared" si="34"/>
        <v>867</v>
      </c>
      <c r="AR100" s="132">
        <f t="shared" si="34"/>
        <v>875</v>
      </c>
      <c r="AS100" s="132">
        <f t="shared" si="34"/>
        <v>883</v>
      </c>
      <c r="AT100" s="132">
        <f t="shared" si="34"/>
        <v>891</v>
      </c>
      <c r="AU100" s="132">
        <f t="shared" si="34"/>
        <v>899</v>
      </c>
      <c r="AV100" s="132">
        <f t="shared" si="34"/>
        <v>907</v>
      </c>
      <c r="AW100" s="132">
        <f t="shared" si="34"/>
        <v>915</v>
      </c>
      <c r="AX100" s="132">
        <f t="shared" si="34"/>
        <v>923</v>
      </c>
      <c r="AY100" s="132">
        <f t="shared" si="34"/>
        <v>931</v>
      </c>
      <c r="AZ100" s="132">
        <f t="shared" si="34"/>
        <v>939</v>
      </c>
      <c r="BA100" s="132">
        <f t="shared" si="34"/>
        <v>948</v>
      </c>
      <c r="BB100" s="132">
        <f t="shared" si="34"/>
        <v>957</v>
      </c>
      <c r="BC100" s="132">
        <f t="shared" si="34"/>
        <v>966</v>
      </c>
      <c r="BD100" s="132">
        <f t="shared" si="34"/>
        <v>975</v>
      </c>
      <c r="BE100" s="132">
        <f t="shared" si="34"/>
        <v>984</v>
      </c>
      <c r="BF100" s="132">
        <f t="shared" si="34"/>
        <v>993</v>
      </c>
      <c r="BG100" s="132">
        <f t="shared" si="34"/>
        <v>1002</v>
      </c>
      <c r="BH100" s="132">
        <f t="shared" si="34"/>
        <v>1011</v>
      </c>
      <c r="BI100" s="132">
        <f t="shared" si="34"/>
        <v>1020</v>
      </c>
      <c r="BJ100" s="132">
        <f t="shared" si="34"/>
        <v>1029</v>
      </c>
      <c r="BK100" s="132">
        <f t="shared" si="34"/>
        <v>1038</v>
      </c>
      <c r="BL100" s="132">
        <f t="shared" si="34"/>
        <v>1047</v>
      </c>
      <c r="BN100" s="136">
        <f t="shared" si="25"/>
        <v>61</v>
      </c>
      <c r="BO100" s="136">
        <f t="shared" si="26"/>
        <v>101</v>
      </c>
      <c r="BP100" s="136">
        <f t="shared" si="27"/>
        <v>140</v>
      </c>
      <c r="BR100" s="135">
        <f t="shared" si="28"/>
        <v>126</v>
      </c>
      <c r="BS100" s="135">
        <f t="shared" si="28"/>
        <v>241</v>
      </c>
      <c r="BT100" s="135">
        <f t="shared" si="28"/>
        <v>356</v>
      </c>
    </row>
    <row r="101" spans="1:72" customFormat="1" ht="15" customHeight="1">
      <c r="A101" s="92" t="s">
        <v>333</v>
      </c>
      <c r="B101" s="89"/>
      <c r="C101" s="93" t="s">
        <v>334</v>
      </c>
      <c r="D101" s="94"/>
      <c r="E101" s="95">
        <v>5124</v>
      </c>
      <c r="F101" s="95">
        <v>5259</v>
      </c>
      <c r="G101" s="95">
        <v>5331</v>
      </c>
      <c r="H101" s="95">
        <v>5412</v>
      </c>
      <c r="I101" s="95">
        <v>5472</v>
      </c>
      <c r="J101" s="95">
        <v>5545</v>
      </c>
      <c r="K101" s="95">
        <v>5612</v>
      </c>
      <c r="L101" s="95">
        <v>5617</v>
      </c>
      <c r="M101" s="95">
        <v>5668</v>
      </c>
      <c r="N101" s="95">
        <v>6320</v>
      </c>
      <c r="O101" s="95">
        <v>6381</v>
      </c>
      <c r="P101" s="95">
        <v>6435</v>
      </c>
      <c r="Q101" s="95">
        <v>6505</v>
      </c>
      <c r="R101" s="95">
        <v>6577</v>
      </c>
      <c r="S101" s="95">
        <v>6600</v>
      </c>
      <c r="T101" s="95">
        <v>6616</v>
      </c>
      <c r="U101" s="95">
        <v>6518</v>
      </c>
      <c r="V101" s="95">
        <v>6405</v>
      </c>
      <c r="W101" s="95">
        <v>6359</v>
      </c>
      <c r="X101" s="95">
        <v>6318</v>
      </c>
      <c r="Y101" s="95">
        <v>6383</v>
      </c>
      <c r="Z101" s="95">
        <v>6590</v>
      </c>
      <c r="AA101" s="95">
        <v>6687</v>
      </c>
      <c r="AB101" s="95">
        <v>6890</v>
      </c>
      <c r="AC101" s="95">
        <v>7209</v>
      </c>
      <c r="AD101" s="95">
        <v>7291</v>
      </c>
      <c r="AE101" s="95">
        <v>7381</v>
      </c>
      <c r="AF101" s="95">
        <v>5897</v>
      </c>
      <c r="AG101" s="129">
        <f t="shared" si="23"/>
        <v>1.4136439460555206E-2</v>
      </c>
      <c r="AH101" s="131">
        <f t="shared" si="24"/>
        <v>7485</v>
      </c>
      <c r="AI101" s="132">
        <f t="shared" si="34"/>
        <v>7591</v>
      </c>
      <c r="AJ101" s="132">
        <f t="shared" si="34"/>
        <v>7698</v>
      </c>
      <c r="AK101" s="132">
        <f t="shared" si="34"/>
        <v>7807</v>
      </c>
      <c r="AL101" s="132">
        <f t="shared" si="34"/>
        <v>7917</v>
      </c>
      <c r="AM101" s="132">
        <f t="shared" si="34"/>
        <v>8029</v>
      </c>
      <c r="AN101" s="132">
        <f t="shared" si="34"/>
        <v>8143</v>
      </c>
      <c r="AO101" s="132">
        <f t="shared" si="34"/>
        <v>8258</v>
      </c>
      <c r="AP101" s="132">
        <f t="shared" si="34"/>
        <v>8375</v>
      </c>
      <c r="AQ101" s="132">
        <f t="shared" si="34"/>
        <v>8493</v>
      </c>
      <c r="AR101" s="132">
        <f t="shared" si="34"/>
        <v>8613</v>
      </c>
      <c r="AS101" s="132">
        <f t="shared" si="34"/>
        <v>8735</v>
      </c>
      <c r="AT101" s="132">
        <f t="shared" si="34"/>
        <v>8858</v>
      </c>
      <c r="AU101" s="132">
        <f t="shared" si="34"/>
        <v>8983</v>
      </c>
      <c r="AV101" s="132">
        <f t="shared" si="34"/>
        <v>9110</v>
      </c>
      <c r="AW101" s="132">
        <f t="shared" si="34"/>
        <v>9239</v>
      </c>
      <c r="AX101" s="132">
        <f t="shared" si="34"/>
        <v>9370</v>
      </c>
      <c r="AY101" s="132">
        <f t="shared" si="34"/>
        <v>9502</v>
      </c>
      <c r="AZ101" s="132">
        <f t="shared" si="34"/>
        <v>9636</v>
      </c>
      <c r="BA101" s="132">
        <f t="shared" si="34"/>
        <v>9772</v>
      </c>
      <c r="BB101" s="132">
        <f t="shared" si="34"/>
        <v>9910</v>
      </c>
      <c r="BC101" s="132">
        <f t="shared" si="34"/>
        <v>10050</v>
      </c>
      <c r="BD101" s="132">
        <f t="shared" si="34"/>
        <v>10192</v>
      </c>
      <c r="BE101" s="132">
        <f t="shared" si="34"/>
        <v>10336</v>
      </c>
      <c r="BF101" s="132">
        <f t="shared" si="34"/>
        <v>10482</v>
      </c>
      <c r="BG101" s="132">
        <f t="shared" si="34"/>
        <v>10630</v>
      </c>
      <c r="BH101" s="132">
        <f t="shared" si="34"/>
        <v>10780</v>
      </c>
      <c r="BI101" s="132">
        <f t="shared" si="34"/>
        <v>10932</v>
      </c>
      <c r="BJ101" s="132">
        <f t="shared" si="34"/>
        <v>11087</v>
      </c>
      <c r="BK101" s="132">
        <f t="shared" si="34"/>
        <v>11244</v>
      </c>
      <c r="BL101" s="132">
        <f t="shared" si="34"/>
        <v>11403</v>
      </c>
      <c r="BN101" s="136">
        <f t="shared" si="25"/>
        <v>603</v>
      </c>
      <c r="BO101" s="136">
        <f t="shared" si="26"/>
        <v>990</v>
      </c>
      <c r="BP101" s="136">
        <f t="shared" si="27"/>
        <v>1378</v>
      </c>
      <c r="BR101" s="135">
        <f t="shared" si="28"/>
        <v>1368</v>
      </c>
      <c r="BS101" s="135">
        <f t="shared" si="28"/>
        <v>2623</v>
      </c>
      <c r="BT101" s="135">
        <f t="shared" si="28"/>
        <v>3877</v>
      </c>
    </row>
    <row r="102" spans="1:72" customFormat="1" ht="15" customHeight="1">
      <c r="A102" s="92" t="s">
        <v>335</v>
      </c>
      <c r="B102" s="89"/>
      <c r="C102" s="93" t="s">
        <v>336</v>
      </c>
      <c r="D102" s="94"/>
      <c r="E102" s="95">
        <v>1096</v>
      </c>
      <c r="F102" s="95">
        <v>1115</v>
      </c>
      <c r="G102" s="95">
        <v>1129</v>
      </c>
      <c r="H102" s="95">
        <v>1148</v>
      </c>
      <c r="I102" s="95">
        <v>1181</v>
      </c>
      <c r="J102" s="95">
        <v>1202</v>
      </c>
      <c r="K102" s="95">
        <v>1254</v>
      </c>
      <c r="L102" s="95">
        <v>1234</v>
      </c>
      <c r="M102" s="95">
        <v>1265</v>
      </c>
      <c r="N102" s="95">
        <v>1308</v>
      </c>
      <c r="O102" s="95">
        <v>1317</v>
      </c>
      <c r="P102" s="95">
        <v>1325</v>
      </c>
      <c r="Q102" s="95">
        <v>1357</v>
      </c>
      <c r="R102" s="95">
        <v>1363</v>
      </c>
      <c r="S102" s="95">
        <v>1389</v>
      </c>
      <c r="T102" s="95">
        <v>1356</v>
      </c>
      <c r="U102" s="95">
        <v>1355</v>
      </c>
      <c r="V102" s="95">
        <v>1346</v>
      </c>
      <c r="W102" s="95">
        <v>1343</v>
      </c>
      <c r="X102" s="95">
        <v>1349</v>
      </c>
      <c r="Y102" s="95">
        <v>1392</v>
      </c>
      <c r="Z102" s="95">
        <v>1436</v>
      </c>
      <c r="AA102" s="95">
        <v>1452</v>
      </c>
      <c r="AB102" s="95">
        <v>1501</v>
      </c>
      <c r="AC102" s="95">
        <v>1589</v>
      </c>
      <c r="AD102" s="95">
        <v>1581</v>
      </c>
      <c r="AE102" s="95">
        <v>1607</v>
      </c>
      <c r="AF102" s="95">
        <v>1276</v>
      </c>
      <c r="AG102" s="129">
        <f t="shared" si="23"/>
        <v>1.4828166200464121E-2</v>
      </c>
      <c r="AH102" s="131">
        <f t="shared" si="24"/>
        <v>1631</v>
      </c>
      <c r="AI102" s="132">
        <f t="shared" si="34"/>
        <v>1655</v>
      </c>
      <c r="AJ102" s="132">
        <f t="shared" si="34"/>
        <v>1680</v>
      </c>
      <c r="AK102" s="132">
        <f t="shared" si="34"/>
        <v>1705</v>
      </c>
      <c r="AL102" s="132">
        <f t="shared" si="34"/>
        <v>1730</v>
      </c>
      <c r="AM102" s="132">
        <f t="shared" si="34"/>
        <v>1756</v>
      </c>
      <c r="AN102" s="132">
        <f t="shared" si="34"/>
        <v>1782</v>
      </c>
      <c r="AO102" s="132">
        <f t="shared" si="34"/>
        <v>1808</v>
      </c>
      <c r="AP102" s="132">
        <f t="shared" si="34"/>
        <v>1835</v>
      </c>
      <c r="AQ102" s="132">
        <f t="shared" si="34"/>
        <v>1862</v>
      </c>
      <c r="AR102" s="132">
        <f t="shared" si="34"/>
        <v>1890</v>
      </c>
      <c r="AS102" s="132">
        <f t="shared" si="34"/>
        <v>1918</v>
      </c>
      <c r="AT102" s="132">
        <f t="shared" si="34"/>
        <v>1946</v>
      </c>
      <c r="AU102" s="132">
        <f t="shared" si="34"/>
        <v>1975</v>
      </c>
      <c r="AV102" s="132">
        <f t="shared" si="34"/>
        <v>2004</v>
      </c>
      <c r="AW102" s="132">
        <f t="shared" si="34"/>
        <v>2034</v>
      </c>
      <c r="AX102" s="132">
        <f t="shared" si="34"/>
        <v>2064</v>
      </c>
      <c r="AY102" s="132">
        <f t="shared" si="34"/>
        <v>2095</v>
      </c>
      <c r="AZ102" s="132">
        <f t="shared" si="34"/>
        <v>2126</v>
      </c>
      <c r="BA102" s="132">
        <f t="shared" si="34"/>
        <v>2158</v>
      </c>
      <c r="BB102" s="132">
        <f t="shared" si="34"/>
        <v>2190</v>
      </c>
      <c r="BC102" s="132">
        <f t="shared" si="34"/>
        <v>2222</v>
      </c>
      <c r="BD102" s="132">
        <f t="shared" si="34"/>
        <v>2255</v>
      </c>
      <c r="BE102" s="132">
        <f t="shared" si="34"/>
        <v>2288</v>
      </c>
      <c r="BF102" s="132">
        <f t="shared" si="34"/>
        <v>2322</v>
      </c>
      <c r="BG102" s="132">
        <f t="shared" si="34"/>
        <v>2356</v>
      </c>
      <c r="BH102" s="132">
        <f t="shared" si="34"/>
        <v>2391</v>
      </c>
      <c r="BI102" s="132">
        <f t="shared" si="34"/>
        <v>2426</v>
      </c>
      <c r="BJ102" s="132">
        <f t="shared" si="34"/>
        <v>2462</v>
      </c>
      <c r="BK102" s="132">
        <f t="shared" si="34"/>
        <v>2499</v>
      </c>
      <c r="BL102" s="132">
        <f t="shared" si="34"/>
        <v>2536</v>
      </c>
      <c r="BN102" s="136">
        <f t="shared" si="25"/>
        <v>132</v>
      </c>
      <c r="BO102" s="136">
        <f t="shared" si="26"/>
        <v>217</v>
      </c>
      <c r="BP102" s="136">
        <f t="shared" si="27"/>
        <v>302</v>
      </c>
      <c r="BR102" s="135">
        <f t="shared" si="28"/>
        <v>304</v>
      </c>
      <c r="BS102" s="135">
        <f t="shared" si="28"/>
        <v>583</v>
      </c>
      <c r="BT102" s="135">
        <f t="shared" si="28"/>
        <v>862</v>
      </c>
    </row>
    <row r="103" spans="1:72" customFormat="1" ht="15" customHeight="1">
      <c r="A103" s="92" t="s">
        <v>337</v>
      </c>
      <c r="B103" s="89"/>
      <c r="C103" s="93" t="s">
        <v>338</v>
      </c>
      <c r="D103" s="94"/>
      <c r="E103" s="95">
        <v>594</v>
      </c>
      <c r="F103" s="95">
        <v>601</v>
      </c>
      <c r="G103" s="95">
        <v>609</v>
      </c>
      <c r="H103" s="95">
        <v>612</v>
      </c>
      <c r="I103" s="95">
        <v>614</v>
      </c>
      <c r="J103" s="95">
        <v>622</v>
      </c>
      <c r="K103" s="95">
        <v>643</v>
      </c>
      <c r="L103" s="95">
        <v>647</v>
      </c>
      <c r="M103" s="95">
        <v>649</v>
      </c>
      <c r="N103" s="95">
        <v>671</v>
      </c>
      <c r="O103" s="95">
        <v>667</v>
      </c>
      <c r="P103" s="95">
        <v>664</v>
      </c>
      <c r="Q103" s="95">
        <v>664</v>
      </c>
      <c r="R103" s="95">
        <v>662</v>
      </c>
      <c r="S103" s="95">
        <v>667</v>
      </c>
      <c r="T103" s="95">
        <v>660</v>
      </c>
      <c r="U103" s="95">
        <v>662</v>
      </c>
      <c r="V103" s="95">
        <v>661</v>
      </c>
      <c r="W103" s="95">
        <v>666</v>
      </c>
      <c r="X103" s="95">
        <v>673</v>
      </c>
      <c r="Y103" s="95">
        <v>682</v>
      </c>
      <c r="Z103" s="95">
        <v>702</v>
      </c>
      <c r="AA103" s="95">
        <v>705</v>
      </c>
      <c r="AB103" s="95">
        <v>724</v>
      </c>
      <c r="AC103" s="95">
        <v>759</v>
      </c>
      <c r="AD103" s="95">
        <v>725</v>
      </c>
      <c r="AE103" s="95">
        <v>719</v>
      </c>
      <c r="AF103" s="95">
        <v>566</v>
      </c>
      <c r="AG103" s="129">
        <f t="shared" si="23"/>
        <v>7.372507103796222E-3</v>
      </c>
      <c r="AH103" s="131">
        <f t="shared" si="24"/>
        <v>724</v>
      </c>
      <c r="AI103" s="132">
        <f t="shared" si="34"/>
        <v>729</v>
      </c>
      <c r="AJ103" s="132">
        <f t="shared" si="34"/>
        <v>734</v>
      </c>
      <c r="AK103" s="132">
        <f t="shared" si="34"/>
        <v>739</v>
      </c>
      <c r="AL103" s="132">
        <f t="shared" si="34"/>
        <v>744</v>
      </c>
      <c r="AM103" s="132">
        <f t="shared" si="34"/>
        <v>749</v>
      </c>
      <c r="AN103" s="132">
        <f t="shared" si="34"/>
        <v>755</v>
      </c>
      <c r="AO103" s="132">
        <f t="shared" si="34"/>
        <v>761</v>
      </c>
      <c r="AP103" s="132">
        <f t="shared" si="34"/>
        <v>767</v>
      </c>
      <c r="AQ103" s="132">
        <f t="shared" si="34"/>
        <v>773</v>
      </c>
      <c r="AR103" s="132">
        <f t="shared" si="34"/>
        <v>779</v>
      </c>
      <c r="AS103" s="132">
        <f t="shared" si="34"/>
        <v>785</v>
      </c>
      <c r="AT103" s="132">
        <f t="shared" si="34"/>
        <v>791</v>
      </c>
      <c r="AU103" s="132">
        <f t="shared" si="34"/>
        <v>797</v>
      </c>
      <c r="AV103" s="132">
        <f t="shared" si="34"/>
        <v>803</v>
      </c>
      <c r="AW103" s="132">
        <f t="shared" si="34"/>
        <v>809</v>
      </c>
      <c r="AX103" s="132">
        <f t="shared" si="34"/>
        <v>815</v>
      </c>
      <c r="AY103" s="132">
        <f t="shared" si="34"/>
        <v>821</v>
      </c>
      <c r="AZ103" s="132">
        <f t="shared" si="34"/>
        <v>827</v>
      </c>
      <c r="BA103" s="132">
        <f t="shared" si="34"/>
        <v>833</v>
      </c>
      <c r="BB103" s="132">
        <f t="shared" si="34"/>
        <v>839</v>
      </c>
      <c r="BC103" s="132">
        <f t="shared" si="34"/>
        <v>845</v>
      </c>
      <c r="BD103" s="132">
        <f t="shared" si="34"/>
        <v>851</v>
      </c>
      <c r="BE103" s="132">
        <f t="shared" si="34"/>
        <v>857</v>
      </c>
      <c r="BF103" s="132">
        <f t="shared" si="34"/>
        <v>863</v>
      </c>
      <c r="BG103" s="132">
        <f t="shared" si="34"/>
        <v>869</v>
      </c>
      <c r="BH103" s="132">
        <f t="shared" si="34"/>
        <v>875</v>
      </c>
      <c r="BI103" s="132">
        <f t="shared" si="34"/>
        <v>881</v>
      </c>
      <c r="BJ103" s="132">
        <f t="shared" si="34"/>
        <v>887</v>
      </c>
      <c r="BK103" s="132">
        <f t="shared" si="34"/>
        <v>894</v>
      </c>
      <c r="BL103" s="132">
        <f t="shared" si="34"/>
        <v>901</v>
      </c>
      <c r="BN103" s="136">
        <f t="shared" si="25"/>
        <v>55</v>
      </c>
      <c r="BO103" s="136">
        <f t="shared" si="26"/>
        <v>90</v>
      </c>
      <c r="BP103" s="136">
        <f t="shared" si="27"/>
        <v>125</v>
      </c>
      <c r="BR103" s="135">
        <f t="shared" si="28"/>
        <v>108</v>
      </c>
      <c r="BS103" s="135">
        <f t="shared" si="28"/>
        <v>207</v>
      </c>
      <c r="BT103" s="135">
        <f t="shared" si="28"/>
        <v>306</v>
      </c>
    </row>
    <row r="104" spans="1:72" customFormat="1" ht="15" customHeight="1">
      <c r="A104" s="92" t="s">
        <v>339</v>
      </c>
      <c r="B104" s="89"/>
      <c r="C104" s="93" t="s">
        <v>340</v>
      </c>
      <c r="D104" s="94"/>
      <c r="E104" s="95">
        <v>3191</v>
      </c>
      <c r="F104" s="95">
        <v>3265</v>
      </c>
      <c r="G104" s="95">
        <v>3314</v>
      </c>
      <c r="H104" s="95">
        <v>3365</v>
      </c>
      <c r="I104" s="95">
        <v>3416</v>
      </c>
      <c r="J104" s="95">
        <v>3463</v>
      </c>
      <c r="K104" s="95">
        <v>3502</v>
      </c>
      <c r="L104" s="95">
        <v>3488</v>
      </c>
      <c r="M104" s="95">
        <v>3505</v>
      </c>
      <c r="N104" s="95">
        <v>4159</v>
      </c>
      <c r="O104" s="95">
        <v>4169</v>
      </c>
      <c r="P104" s="95">
        <v>4221</v>
      </c>
      <c r="Q104" s="95">
        <v>4189</v>
      </c>
      <c r="R104" s="95">
        <v>4239</v>
      </c>
      <c r="S104" s="95">
        <v>4266</v>
      </c>
      <c r="T104" s="95">
        <v>4204</v>
      </c>
      <c r="U104" s="95">
        <v>4142</v>
      </c>
      <c r="V104" s="95">
        <v>4126</v>
      </c>
      <c r="W104" s="95">
        <v>4119</v>
      </c>
      <c r="X104" s="95">
        <v>4096</v>
      </c>
      <c r="Y104" s="95">
        <v>4149</v>
      </c>
      <c r="Z104" s="95">
        <v>4319</v>
      </c>
      <c r="AA104" s="95">
        <v>4443</v>
      </c>
      <c r="AB104" s="95">
        <v>4585</v>
      </c>
      <c r="AC104" s="95">
        <v>4844</v>
      </c>
      <c r="AD104" s="95">
        <v>4766</v>
      </c>
      <c r="AE104" s="95">
        <v>4787</v>
      </c>
      <c r="AF104" s="95">
        <v>3808</v>
      </c>
      <c r="AG104" s="129">
        <f t="shared" si="23"/>
        <v>1.5721126157314469E-2</v>
      </c>
      <c r="AH104" s="131">
        <f t="shared" si="24"/>
        <v>4862</v>
      </c>
      <c r="AI104" s="132">
        <f t="shared" si="34"/>
        <v>4938</v>
      </c>
      <c r="AJ104" s="132">
        <f t="shared" si="34"/>
        <v>5016</v>
      </c>
      <c r="AK104" s="132">
        <f t="shared" si="34"/>
        <v>5095</v>
      </c>
      <c r="AL104" s="132">
        <f t="shared" si="34"/>
        <v>5175</v>
      </c>
      <c r="AM104" s="132">
        <f t="shared" si="34"/>
        <v>5256</v>
      </c>
      <c r="AN104" s="132">
        <f t="shared" si="34"/>
        <v>5339</v>
      </c>
      <c r="AO104" s="132">
        <f t="shared" si="34"/>
        <v>5423</v>
      </c>
      <c r="AP104" s="132">
        <f t="shared" si="34"/>
        <v>5508</v>
      </c>
      <c r="AQ104" s="132">
        <f t="shared" si="34"/>
        <v>5595</v>
      </c>
      <c r="AR104" s="132">
        <f t="shared" si="34"/>
        <v>5683</v>
      </c>
      <c r="AS104" s="132">
        <f t="shared" si="34"/>
        <v>5772</v>
      </c>
      <c r="AT104" s="132">
        <f t="shared" si="34"/>
        <v>5863</v>
      </c>
      <c r="AU104" s="132">
        <f t="shared" si="34"/>
        <v>5955</v>
      </c>
      <c r="AV104" s="132">
        <f t="shared" si="34"/>
        <v>6049</v>
      </c>
      <c r="AW104" s="132">
        <f t="shared" si="34"/>
        <v>6144</v>
      </c>
      <c r="AX104" s="132">
        <f t="shared" si="34"/>
        <v>6241</v>
      </c>
      <c r="AY104" s="132">
        <f t="shared" si="34"/>
        <v>6339</v>
      </c>
      <c r="AZ104" s="132">
        <f t="shared" si="34"/>
        <v>6439</v>
      </c>
      <c r="BA104" s="132">
        <f t="shared" si="34"/>
        <v>6540</v>
      </c>
      <c r="BB104" s="132">
        <f t="shared" si="34"/>
        <v>6643</v>
      </c>
      <c r="BC104" s="132">
        <f t="shared" si="34"/>
        <v>6747</v>
      </c>
      <c r="BD104" s="132">
        <f t="shared" si="34"/>
        <v>6853</v>
      </c>
      <c r="BE104" s="132">
        <f t="shared" si="34"/>
        <v>6961</v>
      </c>
      <c r="BF104" s="132">
        <f t="shared" si="34"/>
        <v>7070</v>
      </c>
      <c r="BG104" s="132">
        <f t="shared" si="34"/>
        <v>7181</v>
      </c>
      <c r="BH104" s="132">
        <f t="shared" si="34"/>
        <v>7294</v>
      </c>
      <c r="BI104" s="132">
        <f t="shared" si="34"/>
        <v>7409</v>
      </c>
      <c r="BJ104" s="132">
        <f t="shared" si="34"/>
        <v>7525</v>
      </c>
      <c r="BK104" s="132">
        <f t="shared" si="34"/>
        <v>7643</v>
      </c>
      <c r="BL104" s="132">
        <f t="shared" si="34"/>
        <v>7763</v>
      </c>
      <c r="BN104" s="136">
        <f t="shared" si="25"/>
        <v>398</v>
      </c>
      <c r="BO104" s="136">
        <f t="shared" si="26"/>
        <v>654</v>
      </c>
      <c r="BP104" s="136">
        <f t="shared" si="27"/>
        <v>909</v>
      </c>
      <c r="BR104" s="135">
        <f t="shared" si="28"/>
        <v>932</v>
      </c>
      <c r="BS104" s="135">
        <f t="shared" si="28"/>
        <v>1785</v>
      </c>
      <c r="BT104" s="135">
        <f t="shared" si="28"/>
        <v>2639</v>
      </c>
    </row>
    <row r="105" spans="1:72" customFormat="1" ht="15" customHeight="1">
      <c r="A105" s="92" t="s">
        <v>341</v>
      </c>
      <c r="B105" s="89"/>
      <c r="C105" s="93" t="s">
        <v>342</v>
      </c>
      <c r="D105" s="94"/>
      <c r="E105" s="95">
        <v>819</v>
      </c>
      <c r="F105" s="95">
        <v>831</v>
      </c>
      <c r="G105" s="95">
        <v>845</v>
      </c>
      <c r="H105" s="95">
        <v>858</v>
      </c>
      <c r="I105" s="95">
        <v>870</v>
      </c>
      <c r="J105" s="95">
        <v>886</v>
      </c>
      <c r="K105" s="95">
        <v>911</v>
      </c>
      <c r="L105" s="95">
        <v>922</v>
      </c>
      <c r="M105" s="95">
        <v>931</v>
      </c>
      <c r="N105" s="95">
        <v>955</v>
      </c>
      <c r="O105" s="95">
        <v>952</v>
      </c>
      <c r="P105" s="95">
        <v>980</v>
      </c>
      <c r="Q105" s="95">
        <v>979</v>
      </c>
      <c r="R105" s="95">
        <v>963</v>
      </c>
      <c r="S105" s="95">
        <v>990</v>
      </c>
      <c r="T105" s="95">
        <v>1003</v>
      </c>
      <c r="U105" s="95">
        <v>970</v>
      </c>
      <c r="V105" s="95">
        <v>977</v>
      </c>
      <c r="W105" s="95">
        <v>988</v>
      </c>
      <c r="X105" s="95">
        <v>989</v>
      </c>
      <c r="Y105" s="95">
        <v>985</v>
      </c>
      <c r="Z105" s="95">
        <v>1023</v>
      </c>
      <c r="AA105" s="95">
        <v>1051</v>
      </c>
      <c r="AB105" s="95">
        <v>1079</v>
      </c>
      <c r="AC105" s="95">
        <v>1100</v>
      </c>
      <c r="AD105" s="95">
        <v>1078</v>
      </c>
      <c r="AE105" s="95">
        <v>1065</v>
      </c>
      <c r="AF105" s="95">
        <v>882</v>
      </c>
      <c r="AG105" s="129">
        <f t="shared" si="23"/>
        <v>1.0152964121593389E-2</v>
      </c>
      <c r="AH105" s="131">
        <f t="shared" si="24"/>
        <v>1076</v>
      </c>
      <c r="AI105" s="132">
        <f t="shared" si="34"/>
        <v>1087</v>
      </c>
      <c r="AJ105" s="132">
        <f t="shared" si="34"/>
        <v>1098</v>
      </c>
      <c r="AK105" s="132">
        <f t="shared" si="34"/>
        <v>1109</v>
      </c>
      <c r="AL105" s="132">
        <f t="shared" si="34"/>
        <v>1120</v>
      </c>
      <c r="AM105" s="132">
        <f t="shared" si="34"/>
        <v>1131</v>
      </c>
      <c r="AN105" s="132">
        <f t="shared" si="34"/>
        <v>1142</v>
      </c>
      <c r="AO105" s="132">
        <f t="shared" si="34"/>
        <v>1154</v>
      </c>
      <c r="AP105" s="132">
        <f t="shared" si="34"/>
        <v>1166</v>
      </c>
      <c r="AQ105" s="132">
        <f t="shared" si="34"/>
        <v>1178</v>
      </c>
      <c r="AR105" s="132">
        <f t="shared" si="34"/>
        <v>1190</v>
      </c>
      <c r="AS105" s="132">
        <f t="shared" si="34"/>
        <v>1202</v>
      </c>
      <c r="AT105" s="132">
        <f t="shared" si="34"/>
        <v>1214</v>
      </c>
      <c r="AU105" s="132">
        <f t="shared" si="34"/>
        <v>1226</v>
      </c>
      <c r="AV105" s="132">
        <f t="shared" si="34"/>
        <v>1238</v>
      </c>
      <c r="AW105" s="132">
        <f t="shared" si="34"/>
        <v>1251</v>
      </c>
      <c r="AX105" s="132">
        <f t="shared" si="34"/>
        <v>1264</v>
      </c>
      <c r="AY105" s="132">
        <f t="shared" si="34"/>
        <v>1277</v>
      </c>
      <c r="AZ105" s="132">
        <f t="shared" si="34"/>
        <v>1290</v>
      </c>
      <c r="BA105" s="132">
        <f t="shared" si="34"/>
        <v>1303</v>
      </c>
      <c r="BB105" s="132">
        <f t="shared" si="34"/>
        <v>1316</v>
      </c>
      <c r="BC105" s="132">
        <f t="shared" si="34"/>
        <v>1329</v>
      </c>
      <c r="BD105" s="132">
        <f t="shared" si="34"/>
        <v>1342</v>
      </c>
      <c r="BE105" s="132">
        <f t="shared" si="34"/>
        <v>1356</v>
      </c>
      <c r="BF105" s="132">
        <f t="shared" si="34"/>
        <v>1370</v>
      </c>
      <c r="BG105" s="132">
        <f t="shared" si="34"/>
        <v>1384</v>
      </c>
      <c r="BH105" s="132">
        <f t="shared" si="34"/>
        <v>1398</v>
      </c>
      <c r="BI105" s="132">
        <f t="shared" si="34"/>
        <v>1412</v>
      </c>
      <c r="BJ105" s="132">
        <f t="shared" si="34"/>
        <v>1426</v>
      </c>
      <c r="BK105" s="132">
        <f t="shared" si="34"/>
        <v>1440</v>
      </c>
      <c r="BL105" s="132">
        <f t="shared" si="34"/>
        <v>1455</v>
      </c>
      <c r="BN105" s="136">
        <f t="shared" si="25"/>
        <v>83</v>
      </c>
      <c r="BO105" s="136">
        <f t="shared" si="26"/>
        <v>137</v>
      </c>
      <c r="BP105" s="136">
        <f t="shared" si="27"/>
        <v>190</v>
      </c>
      <c r="BR105" s="135">
        <f t="shared" si="28"/>
        <v>175</v>
      </c>
      <c r="BS105" s="135">
        <f t="shared" si="28"/>
        <v>335</v>
      </c>
      <c r="BT105" s="135">
        <f t="shared" si="28"/>
        <v>495</v>
      </c>
    </row>
    <row r="106" spans="1:72" s="88" customFormat="1" ht="22.5" customHeight="1">
      <c r="A106" s="88" t="s">
        <v>343</v>
      </c>
      <c r="B106" s="89" t="s">
        <v>167</v>
      </c>
      <c r="C106" s="89"/>
      <c r="D106" s="90"/>
      <c r="E106" s="91">
        <v>22410</v>
      </c>
      <c r="F106" s="91">
        <v>22682</v>
      </c>
      <c r="G106" s="91">
        <v>22699</v>
      </c>
      <c r="H106" s="91">
        <v>22852</v>
      </c>
      <c r="I106" s="91">
        <v>22980</v>
      </c>
      <c r="J106" s="91">
        <v>23113</v>
      </c>
      <c r="K106" s="91">
        <v>23662</v>
      </c>
      <c r="L106" s="91">
        <v>23370</v>
      </c>
      <c r="M106" s="91">
        <v>30102</v>
      </c>
      <c r="N106" s="91">
        <v>29927</v>
      </c>
      <c r="O106" s="91">
        <v>29830</v>
      </c>
      <c r="P106" s="91">
        <v>29515</v>
      </c>
      <c r="Q106" s="91">
        <v>29344</v>
      </c>
      <c r="R106" s="91">
        <v>29307</v>
      </c>
      <c r="S106" s="91">
        <v>29019</v>
      </c>
      <c r="T106" s="91">
        <v>28036</v>
      </c>
      <c r="U106" s="91">
        <v>27811</v>
      </c>
      <c r="V106" s="91">
        <v>28771</v>
      </c>
      <c r="W106" s="91">
        <v>28637</v>
      </c>
      <c r="X106" s="91">
        <v>28739</v>
      </c>
      <c r="Y106" s="91">
        <v>28990</v>
      </c>
      <c r="Z106" s="91">
        <v>29898</v>
      </c>
      <c r="AA106" s="91">
        <v>30200</v>
      </c>
      <c r="AB106" s="91">
        <v>30990</v>
      </c>
      <c r="AC106" s="91">
        <v>31805</v>
      </c>
      <c r="AD106" s="91">
        <v>32858</v>
      </c>
      <c r="AE106" s="91">
        <v>33780</v>
      </c>
      <c r="AF106" s="91">
        <v>27811</v>
      </c>
      <c r="AG106" s="129">
        <f t="shared" si="23"/>
        <v>1.5908350988932174E-2</v>
      </c>
      <c r="AH106" s="131">
        <f t="shared" si="24"/>
        <v>34317</v>
      </c>
      <c r="AI106" s="132">
        <f t="shared" si="34"/>
        <v>34863</v>
      </c>
      <c r="AJ106" s="132">
        <f t="shared" si="34"/>
        <v>35418</v>
      </c>
      <c r="AK106" s="132">
        <f t="shared" si="34"/>
        <v>35981</v>
      </c>
      <c r="AL106" s="132">
        <f t="shared" si="34"/>
        <v>36553</v>
      </c>
      <c r="AM106" s="132">
        <f t="shared" si="34"/>
        <v>37134</v>
      </c>
      <c r="AN106" s="132">
        <f t="shared" si="34"/>
        <v>37725</v>
      </c>
      <c r="AO106" s="132">
        <f t="shared" si="34"/>
        <v>38325</v>
      </c>
      <c r="AP106" s="132">
        <f t="shared" si="34"/>
        <v>38935</v>
      </c>
      <c r="AQ106" s="132">
        <f t="shared" si="34"/>
        <v>39554</v>
      </c>
      <c r="AR106" s="132">
        <f t="shared" si="34"/>
        <v>40183</v>
      </c>
      <c r="AS106" s="132">
        <f t="shared" si="34"/>
        <v>40822</v>
      </c>
      <c r="AT106" s="132">
        <f t="shared" si="34"/>
        <v>41471</v>
      </c>
      <c r="AU106" s="132">
        <f t="shared" si="34"/>
        <v>42131</v>
      </c>
      <c r="AV106" s="132">
        <f t="shared" si="34"/>
        <v>42801</v>
      </c>
      <c r="AW106" s="132">
        <f t="shared" si="34"/>
        <v>43482</v>
      </c>
      <c r="AX106" s="132">
        <f t="shared" ref="AX106:BL106" si="35">ROUND(AW106*(1+$AG106),0)</f>
        <v>44174</v>
      </c>
      <c r="AY106" s="132">
        <f t="shared" si="35"/>
        <v>44877</v>
      </c>
      <c r="AZ106" s="132">
        <f t="shared" si="35"/>
        <v>45591</v>
      </c>
      <c r="BA106" s="132">
        <f t="shared" si="35"/>
        <v>46316</v>
      </c>
      <c r="BB106" s="132">
        <f t="shared" si="35"/>
        <v>47053</v>
      </c>
      <c r="BC106" s="132">
        <f t="shared" si="35"/>
        <v>47802</v>
      </c>
      <c r="BD106" s="132">
        <f t="shared" si="35"/>
        <v>48562</v>
      </c>
      <c r="BE106" s="132">
        <f t="shared" si="35"/>
        <v>49335</v>
      </c>
      <c r="BF106" s="132">
        <f t="shared" si="35"/>
        <v>50120</v>
      </c>
      <c r="BG106" s="132">
        <f t="shared" si="35"/>
        <v>50917</v>
      </c>
      <c r="BH106" s="132">
        <f t="shared" si="35"/>
        <v>51727</v>
      </c>
      <c r="BI106" s="132">
        <f t="shared" si="35"/>
        <v>52550</v>
      </c>
      <c r="BJ106" s="132">
        <f t="shared" si="35"/>
        <v>53386</v>
      </c>
      <c r="BK106" s="132">
        <f t="shared" si="35"/>
        <v>54235</v>
      </c>
      <c r="BL106" s="132">
        <f t="shared" si="35"/>
        <v>55098</v>
      </c>
      <c r="BN106" s="136">
        <f t="shared" si="25"/>
        <v>2813</v>
      </c>
      <c r="BO106" s="136">
        <f t="shared" si="26"/>
        <v>4621</v>
      </c>
      <c r="BP106" s="136">
        <f t="shared" si="27"/>
        <v>6429</v>
      </c>
      <c r="BR106" s="135">
        <f t="shared" si="28"/>
        <v>6612</v>
      </c>
      <c r="BS106" s="135">
        <f t="shared" si="28"/>
        <v>12673</v>
      </c>
      <c r="BT106" s="135">
        <f t="shared" si="28"/>
        <v>18733</v>
      </c>
    </row>
    <row r="107" spans="1:72" customFormat="1" ht="15" customHeight="1">
      <c r="A107" s="92" t="s">
        <v>344</v>
      </c>
      <c r="B107" s="93"/>
      <c r="C107" s="93" t="s">
        <v>345</v>
      </c>
      <c r="D107" s="94"/>
      <c r="E107" s="95">
        <v>358</v>
      </c>
      <c r="F107" s="95">
        <v>364</v>
      </c>
      <c r="G107" s="95">
        <v>362</v>
      </c>
      <c r="H107" s="95">
        <v>363</v>
      </c>
      <c r="I107" s="95">
        <v>364</v>
      </c>
      <c r="J107" s="95">
        <v>366</v>
      </c>
      <c r="K107" s="95">
        <v>379</v>
      </c>
      <c r="L107" s="95">
        <v>388</v>
      </c>
      <c r="M107" s="95">
        <v>560</v>
      </c>
      <c r="N107" s="95">
        <v>558</v>
      </c>
      <c r="O107" s="95">
        <v>557</v>
      </c>
      <c r="P107" s="95">
        <v>551</v>
      </c>
      <c r="Q107" s="95">
        <v>595</v>
      </c>
      <c r="R107" s="95">
        <v>624</v>
      </c>
      <c r="S107" s="95">
        <v>611</v>
      </c>
      <c r="T107" s="95">
        <v>568</v>
      </c>
      <c r="U107" s="95">
        <v>599</v>
      </c>
      <c r="V107" s="95">
        <v>669</v>
      </c>
      <c r="W107" s="95">
        <v>676</v>
      </c>
      <c r="X107" s="95">
        <v>661</v>
      </c>
      <c r="Y107" s="95">
        <v>693</v>
      </c>
      <c r="Z107" s="95">
        <v>728</v>
      </c>
      <c r="AA107" s="95">
        <v>739</v>
      </c>
      <c r="AB107" s="95">
        <v>770</v>
      </c>
      <c r="AC107" s="95">
        <v>776</v>
      </c>
      <c r="AD107" s="95">
        <v>798</v>
      </c>
      <c r="AE107" s="95">
        <v>809</v>
      </c>
      <c r="AF107" s="95">
        <v>679</v>
      </c>
      <c r="AG107" s="129">
        <f t="shared" si="23"/>
        <v>3.1853172211405489E-2</v>
      </c>
      <c r="AH107" s="131">
        <f t="shared" si="24"/>
        <v>835</v>
      </c>
      <c r="AI107" s="132">
        <f t="shared" ref="AI107:BL115" si="36">ROUND(AH107*(1+$AG107),0)</f>
        <v>862</v>
      </c>
      <c r="AJ107" s="132">
        <f t="shared" si="36"/>
        <v>889</v>
      </c>
      <c r="AK107" s="132">
        <f t="shared" si="36"/>
        <v>917</v>
      </c>
      <c r="AL107" s="132">
        <f t="shared" si="36"/>
        <v>946</v>
      </c>
      <c r="AM107" s="132">
        <f t="shared" si="36"/>
        <v>976</v>
      </c>
      <c r="AN107" s="132">
        <f t="shared" si="36"/>
        <v>1007</v>
      </c>
      <c r="AO107" s="132">
        <f t="shared" si="36"/>
        <v>1039</v>
      </c>
      <c r="AP107" s="132">
        <f t="shared" si="36"/>
        <v>1072</v>
      </c>
      <c r="AQ107" s="132">
        <f t="shared" si="36"/>
        <v>1106</v>
      </c>
      <c r="AR107" s="132">
        <f t="shared" si="36"/>
        <v>1141</v>
      </c>
      <c r="AS107" s="132">
        <f t="shared" si="36"/>
        <v>1177</v>
      </c>
      <c r="AT107" s="132">
        <f t="shared" si="36"/>
        <v>1214</v>
      </c>
      <c r="AU107" s="132">
        <f t="shared" si="36"/>
        <v>1253</v>
      </c>
      <c r="AV107" s="132">
        <f t="shared" si="36"/>
        <v>1293</v>
      </c>
      <c r="AW107" s="132">
        <f t="shared" si="36"/>
        <v>1334</v>
      </c>
      <c r="AX107" s="132">
        <f t="shared" si="36"/>
        <v>1376</v>
      </c>
      <c r="AY107" s="132">
        <f t="shared" si="36"/>
        <v>1420</v>
      </c>
      <c r="AZ107" s="132">
        <f t="shared" si="36"/>
        <v>1465</v>
      </c>
      <c r="BA107" s="132">
        <f t="shared" si="36"/>
        <v>1512</v>
      </c>
      <c r="BB107" s="132">
        <f t="shared" si="36"/>
        <v>1560</v>
      </c>
      <c r="BC107" s="132">
        <f t="shared" si="36"/>
        <v>1610</v>
      </c>
      <c r="BD107" s="132">
        <f t="shared" si="36"/>
        <v>1661</v>
      </c>
      <c r="BE107" s="132">
        <f t="shared" si="36"/>
        <v>1714</v>
      </c>
      <c r="BF107" s="132">
        <f t="shared" si="36"/>
        <v>1769</v>
      </c>
      <c r="BG107" s="132">
        <f t="shared" si="36"/>
        <v>1825</v>
      </c>
      <c r="BH107" s="132">
        <f t="shared" si="36"/>
        <v>1883</v>
      </c>
      <c r="BI107" s="132">
        <f t="shared" si="36"/>
        <v>1943</v>
      </c>
      <c r="BJ107" s="132">
        <f t="shared" si="36"/>
        <v>2005</v>
      </c>
      <c r="BK107" s="132">
        <f t="shared" si="36"/>
        <v>2069</v>
      </c>
      <c r="BL107" s="132">
        <f t="shared" si="36"/>
        <v>2135</v>
      </c>
      <c r="BN107" s="136">
        <f t="shared" si="25"/>
        <v>80</v>
      </c>
      <c r="BO107" s="136">
        <f t="shared" si="26"/>
        <v>131</v>
      </c>
      <c r="BP107" s="136">
        <f t="shared" si="27"/>
        <v>183</v>
      </c>
      <c r="BR107" s="135">
        <f t="shared" si="28"/>
        <v>256</v>
      </c>
      <c r="BS107" s="135">
        <f t="shared" si="28"/>
        <v>491</v>
      </c>
      <c r="BT107" s="135">
        <f t="shared" si="28"/>
        <v>726</v>
      </c>
    </row>
    <row r="108" spans="1:72" customFormat="1" ht="15" customHeight="1">
      <c r="A108" s="92" t="s">
        <v>346</v>
      </c>
      <c r="B108" s="93"/>
      <c r="C108" s="93" t="s">
        <v>347</v>
      </c>
      <c r="D108" s="94"/>
      <c r="E108" s="95">
        <v>770</v>
      </c>
      <c r="F108" s="95">
        <v>782</v>
      </c>
      <c r="G108" s="95">
        <v>780</v>
      </c>
      <c r="H108" s="95">
        <v>787</v>
      </c>
      <c r="I108" s="95">
        <v>795</v>
      </c>
      <c r="J108" s="95">
        <v>799</v>
      </c>
      <c r="K108" s="95">
        <v>808</v>
      </c>
      <c r="L108" s="95">
        <v>802</v>
      </c>
      <c r="M108" s="95">
        <v>1402</v>
      </c>
      <c r="N108" s="95">
        <v>1397</v>
      </c>
      <c r="O108" s="95">
        <v>1400</v>
      </c>
      <c r="P108" s="95">
        <v>1399</v>
      </c>
      <c r="Q108" s="95">
        <v>1394</v>
      </c>
      <c r="R108" s="95">
        <v>1406</v>
      </c>
      <c r="S108" s="95">
        <v>1404</v>
      </c>
      <c r="T108" s="95">
        <v>1404</v>
      </c>
      <c r="U108" s="95">
        <v>1372</v>
      </c>
      <c r="V108" s="95">
        <v>1568</v>
      </c>
      <c r="W108" s="95">
        <v>1527</v>
      </c>
      <c r="X108" s="95">
        <v>1590</v>
      </c>
      <c r="Y108" s="95">
        <v>1615</v>
      </c>
      <c r="Z108" s="95">
        <v>1653</v>
      </c>
      <c r="AA108" s="95">
        <v>1651</v>
      </c>
      <c r="AB108" s="95">
        <v>1653</v>
      </c>
      <c r="AC108" s="95">
        <v>1710</v>
      </c>
      <c r="AD108" s="95">
        <v>1753</v>
      </c>
      <c r="AE108" s="95">
        <v>1793</v>
      </c>
      <c r="AF108" s="95">
        <v>1451</v>
      </c>
      <c r="AG108" s="129">
        <f t="shared" si="23"/>
        <v>3.3044023233554487E-2</v>
      </c>
      <c r="AH108" s="131">
        <f t="shared" si="24"/>
        <v>1852</v>
      </c>
      <c r="AI108" s="132">
        <f t="shared" si="36"/>
        <v>1913</v>
      </c>
      <c r="AJ108" s="132">
        <f t="shared" si="36"/>
        <v>1976</v>
      </c>
      <c r="AK108" s="132">
        <f t="shared" si="36"/>
        <v>2041</v>
      </c>
      <c r="AL108" s="132">
        <f t="shared" si="36"/>
        <v>2108</v>
      </c>
      <c r="AM108" s="132">
        <f t="shared" si="36"/>
        <v>2178</v>
      </c>
      <c r="AN108" s="132">
        <f t="shared" si="36"/>
        <v>2250</v>
      </c>
      <c r="AO108" s="132">
        <f t="shared" si="36"/>
        <v>2324</v>
      </c>
      <c r="AP108" s="132">
        <f t="shared" si="36"/>
        <v>2401</v>
      </c>
      <c r="AQ108" s="132">
        <f t="shared" si="36"/>
        <v>2480</v>
      </c>
      <c r="AR108" s="132">
        <f t="shared" si="36"/>
        <v>2562</v>
      </c>
      <c r="AS108" s="132">
        <f t="shared" si="36"/>
        <v>2647</v>
      </c>
      <c r="AT108" s="132">
        <f t="shared" si="36"/>
        <v>2734</v>
      </c>
      <c r="AU108" s="132">
        <f t="shared" si="36"/>
        <v>2824</v>
      </c>
      <c r="AV108" s="132">
        <f t="shared" si="36"/>
        <v>2917</v>
      </c>
      <c r="AW108" s="132">
        <f t="shared" si="36"/>
        <v>3013</v>
      </c>
      <c r="AX108" s="132">
        <f t="shared" si="36"/>
        <v>3113</v>
      </c>
      <c r="AY108" s="132">
        <f t="shared" si="36"/>
        <v>3216</v>
      </c>
      <c r="AZ108" s="132">
        <f t="shared" si="36"/>
        <v>3322</v>
      </c>
      <c r="BA108" s="132">
        <f t="shared" si="36"/>
        <v>3432</v>
      </c>
      <c r="BB108" s="132">
        <f t="shared" si="36"/>
        <v>3545</v>
      </c>
      <c r="BC108" s="132">
        <f t="shared" si="36"/>
        <v>3662</v>
      </c>
      <c r="BD108" s="132">
        <f t="shared" si="36"/>
        <v>3783</v>
      </c>
      <c r="BE108" s="132">
        <f t="shared" si="36"/>
        <v>3908</v>
      </c>
      <c r="BF108" s="132">
        <f t="shared" si="36"/>
        <v>4037</v>
      </c>
      <c r="BG108" s="132">
        <f t="shared" si="36"/>
        <v>4170</v>
      </c>
      <c r="BH108" s="132">
        <f t="shared" si="36"/>
        <v>4308</v>
      </c>
      <c r="BI108" s="132">
        <f t="shared" si="36"/>
        <v>4450</v>
      </c>
      <c r="BJ108" s="132">
        <f t="shared" si="36"/>
        <v>4597</v>
      </c>
      <c r="BK108" s="132">
        <f t="shared" si="36"/>
        <v>4749</v>
      </c>
      <c r="BL108" s="132">
        <f t="shared" si="36"/>
        <v>4906</v>
      </c>
      <c r="BN108" s="136">
        <f t="shared" si="25"/>
        <v>179</v>
      </c>
      <c r="BO108" s="136">
        <f t="shared" si="26"/>
        <v>295</v>
      </c>
      <c r="BP108" s="136">
        <f t="shared" si="27"/>
        <v>410</v>
      </c>
      <c r="BR108" s="135">
        <f t="shared" si="28"/>
        <v>589</v>
      </c>
      <c r="BS108" s="135">
        <f t="shared" si="28"/>
        <v>1128</v>
      </c>
      <c r="BT108" s="135">
        <f t="shared" si="28"/>
        <v>1668</v>
      </c>
    </row>
    <row r="109" spans="1:72" customFormat="1" ht="15" customHeight="1">
      <c r="A109" s="92" t="s">
        <v>348</v>
      </c>
      <c r="B109" s="93"/>
      <c r="C109" s="93" t="s">
        <v>349</v>
      </c>
      <c r="D109" s="94"/>
      <c r="E109" s="95">
        <v>621</v>
      </c>
      <c r="F109" s="95">
        <v>631</v>
      </c>
      <c r="G109" s="95">
        <v>629</v>
      </c>
      <c r="H109" s="95">
        <v>636</v>
      </c>
      <c r="I109" s="95">
        <v>649</v>
      </c>
      <c r="J109" s="95">
        <v>656</v>
      </c>
      <c r="K109" s="95">
        <v>677</v>
      </c>
      <c r="L109" s="95">
        <v>689</v>
      </c>
      <c r="M109" s="95">
        <v>981</v>
      </c>
      <c r="N109" s="95">
        <v>970</v>
      </c>
      <c r="O109" s="95">
        <v>983</v>
      </c>
      <c r="P109" s="95">
        <v>1004</v>
      </c>
      <c r="Q109" s="95">
        <v>997</v>
      </c>
      <c r="R109" s="95">
        <v>979</v>
      </c>
      <c r="S109" s="95">
        <v>968</v>
      </c>
      <c r="T109" s="95">
        <v>951</v>
      </c>
      <c r="U109" s="95">
        <v>950</v>
      </c>
      <c r="V109" s="95">
        <v>1059</v>
      </c>
      <c r="W109" s="95">
        <v>1047</v>
      </c>
      <c r="X109" s="95">
        <v>1063</v>
      </c>
      <c r="Y109" s="95">
        <v>1061</v>
      </c>
      <c r="Z109" s="95">
        <v>1107</v>
      </c>
      <c r="AA109" s="95">
        <v>1131</v>
      </c>
      <c r="AB109" s="95">
        <v>1179</v>
      </c>
      <c r="AC109" s="95">
        <v>1209</v>
      </c>
      <c r="AD109" s="95">
        <v>1230</v>
      </c>
      <c r="AE109" s="95">
        <v>1275</v>
      </c>
      <c r="AF109" s="95">
        <v>1063</v>
      </c>
      <c r="AG109" s="129">
        <f t="shared" si="23"/>
        <v>2.8054407659739322E-2</v>
      </c>
      <c r="AH109" s="131">
        <f t="shared" si="24"/>
        <v>1311</v>
      </c>
      <c r="AI109" s="132">
        <f t="shared" si="36"/>
        <v>1348</v>
      </c>
      <c r="AJ109" s="132">
        <f t="shared" si="36"/>
        <v>1386</v>
      </c>
      <c r="AK109" s="132">
        <f t="shared" si="36"/>
        <v>1425</v>
      </c>
      <c r="AL109" s="132">
        <f t="shared" si="36"/>
        <v>1465</v>
      </c>
      <c r="AM109" s="132">
        <f t="shared" si="36"/>
        <v>1506</v>
      </c>
      <c r="AN109" s="132">
        <f t="shared" si="36"/>
        <v>1548</v>
      </c>
      <c r="AO109" s="132">
        <f t="shared" si="36"/>
        <v>1591</v>
      </c>
      <c r="AP109" s="132">
        <f t="shared" si="36"/>
        <v>1636</v>
      </c>
      <c r="AQ109" s="132">
        <f t="shared" si="36"/>
        <v>1682</v>
      </c>
      <c r="AR109" s="132">
        <f t="shared" si="36"/>
        <v>1729</v>
      </c>
      <c r="AS109" s="132">
        <f t="shared" si="36"/>
        <v>1778</v>
      </c>
      <c r="AT109" s="132">
        <f t="shared" si="36"/>
        <v>1828</v>
      </c>
      <c r="AU109" s="132">
        <f t="shared" si="36"/>
        <v>1879</v>
      </c>
      <c r="AV109" s="132">
        <f t="shared" si="36"/>
        <v>1932</v>
      </c>
      <c r="AW109" s="132">
        <f t="shared" si="36"/>
        <v>1986</v>
      </c>
      <c r="AX109" s="132">
        <f t="shared" si="36"/>
        <v>2042</v>
      </c>
      <c r="AY109" s="132">
        <f t="shared" si="36"/>
        <v>2099</v>
      </c>
      <c r="AZ109" s="132">
        <f t="shared" si="36"/>
        <v>2158</v>
      </c>
      <c r="BA109" s="132">
        <f t="shared" si="36"/>
        <v>2219</v>
      </c>
      <c r="BB109" s="132">
        <f t="shared" si="36"/>
        <v>2281</v>
      </c>
      <c r="BC109" s="132">
        <f t="shared" si="36"/>
        <v>2345</v>
      </c>
      <c r="BD109" s="132">
        <f t="shared" si="36"/>
        <v>2411</v>
      </c>
      <c r="BE109" s="132">
        <f t="shared" si="36"/>
        <v>2479</v>
      </c>
      <c r="BF109" s="132">
        <f t="shared" si="36"/>
        <v>2549</v>
      </c>
      <c r="BG109" s="132">
        <f t="shared" si="36"/>
        <v>2621</v>
      </c>
      <c r="BH109" s="132">
        <f t="shared" si="36"/>
        <v>2695</v>
      </c>
      <c r="BI109" s="132">
        <f t="shared" si="36"/>
        <v>2771</v>
      </c>
      <c r="BJ109" s="132">
        <f t="shared" si="36"/>
        <v>2849</v>
      </c>
      <c r="BK109" s="132">
        <f t="shared" si="36"/>
        <v>2929</v>
      </c>
      <c r="BL109" s="132">
        <f t="shared" si="36"/>
        <v>3011</v>
      </c>
      <c r="BN109" s="136">
        <f t="shared" si="25"/>
        <v>121</v>
      </c>
      <c r="BO109" s="136">
        <f t="shared" si="26"/>
        <v>199</v>
      </c>
      <c r="BP109" s="136">
        <f t="shared" si="27"/>
        <v>277</v>
      </c>
      <c r="BR109" s="135">
        <f t="shared" si="28"/>
        <v>361</v>
      </c>
      <c r="BS109" s="135">
        <f t="shared" si="28"/>
        <v>693</v>
      </c>
      <c r="BT109" s="135">
        <f t="shared" si="28"/>
        <v>1024</v>
      </c>
    </row>
    <row r="110" spans="1:72" customFormat="1" ht="15" customHeight="1">
      <c r="A110" s="92" t="s">
        <v>350</v>
      </c>
      <c r="B110" s="93"/>
      <c r="C110" s="93" t="s">
        <v>351</v>
      </c>
      <c r="D110" s="94"/>
      <c r="E110" s="95">
        <v>747</v>
      </c>
      <c r="F110" s="95">
        <v>757</v>
      </c>
      <c r="G110" s="95">
        <v>754</v>
      </c>
      <c r="H110" s="95">
        <v>760</v>
      </c>
      <c r="I110" s="95">
        <v>759</v>
      </c>
      <c r="J110" s="95">
        <v>770</v>
      </c>
      <c r="K110" s="95">
        <v>787</v>
      </c>
      <c r="L110" s="95">
        <v>776</v>
      </c>
      <c r="M110" s="95">
        <v>965</v>
      </c>
      <c r="N110" s="95">
        <v>984</v>
      </c>
      <c r="O110" s="95">
        <v>984</v>
      </c>
      <c r="P110" s="95">
        <v>977</v>
      </c>
      <c r="Q110" s="95">
        <v>973</v>
      </c>
      <c r="R110" s="95">
        <v>964</v>
      </c>
      <c r="S110" s="95">
        <v>942</v>
      </c>
      <c r="T110" s="95">
        <v>872</v>
      </c>
      <c r="U110" s="95">
        <v>857</v>
      </c>
      <c r="V110" s="95">
        <v>917</v>
      </c>
      <c r="W110" s="95">
        <v>900</v>
      </c>
      <c r="X110" s="95">
        <v>911</v>
      </c>
      <c r="Y110" s="95">
        <v>898</v>
      </c>
      <c r="Z110" s="95">
        <v>943</v>
      </c>
      <c r="AA110" s="95">
        <v>937</v>
      </c>
      <c r="AB110" s="95">
        <v>987</v>
      </c>
      <c r="AC110" s="95">
        <v>1007</v>
      </c>
      <c r="AD110" s="95">
        <v>1056</v>
      </c>
      <c r="AE110" s="95">
        <v>1098</v>
      </c>
      <c r="AF110" s="95">
        <v>941</v>
      </c>
      <c r="AG110" s="129">
        <f t="shared" si="23"/>
        <v>1.4924912769084919E-2</v>
      </c>
      <c r="AH110" s="131">
        <f t="shared" si="24"/>
        <v>1114</v>
      </c>
      <c r="AI110" s="132">
        <f t="shared" si="36"/>
        <v>1131</v>
      </c>
      <c r="AJ110" s="132">
        <f t="shared" si="36"/>
        <v>1148</v>
      </c>
      <c r="AK110" s="132">
        <f t="shared" si="36"/>
        <v>1165</v>
      </c>
      <c r="AL110" s="132">
        <f t="shared" si="36"/>
        <v>1182</v>
      </c>
      <c r="AM110" s="132">
        <f t="shared" si="36"/>
        <v>1200</v>
      </c>
      <c r="AN110" s="132">
        <f t="shared" si="36"/>
        <v>1218</v>
      </c>
      <c r="AO110" s="132">
        <f t="shared" si="36"/>
        <v>1236</v>
      </c>
      <c r="AP110" s="132">
        <f t="shared" si="36"/>
        <v>1254</v>
      </c>
      <c r="AQ110" s="132">
        <f t="shared" si="36"/>
        <v>1273</v>
      </c>
      <c r="AR110" s="132">
        <f t="shared" si="36"/>
        <v>1292</v>
      </c>
      <c r="AS110" s="132">
        <f t="shared" si="36"/>
        <v>1311</v>
      </c>
      <c r="AT110" s="132">
        <f t="shared" si="36"/>
        <v>1331</v>
      </c>
      <c r="AU110" s="132">
        <f t="shared" si="36"/>
        <v>1351</v>
      </c>
      <c r="AV110" s="132">
        <f t="shared" si="36"/>
        <v>1371</v>
      </c>
      <c r="AW110" s="132">
        <f t="shared" si="36"/>
        <v>1391</v>
      </c>
      <c r="AX110" s="132">
        <f t="shared" si="36"/>
        <v>1412</v>
      </c>
      <c r="AY110" s="132">
        <f t="shared" si="36"/>
        <v>1433</v>
      </c>
      <c r="AZ110" s="132">
        <f t="shared" si="36"/>
        <v>1454</v>
      </c>
      <c r="BA110" s="132">
        <f t="shared" si="36"/>
        <v>1476</v>
      </c>
      <c r="BB110" s="132">
        <f t="shared" si="36"/>
        <v>1498</v>
      </c>
      <c r="BC110" s="132">
        <f t="shared" si="36"/>
        <v>1520</v>
      </c>
      <c r="BD110" s="132">
        <f t="shared" si="36"/>
        <v>1543</v>
      </c>
      <c r="BE110" s="132">
        <f t="shared" si="36"/>
        <v>1566</v>
      </c>
      <c r="BF110" s="132">
        <f t="shared" si="36"/>
        <v>1589</v>
      </c>
      <c r="BG110" s="132">
        <f t="shared" si="36"/>
        <v>1613</v>
      </c>
      <c r="BH110" s="132">
        <f t="shared" si="36"/>
        <v>1637</v>
      </c>
      <c r="BI110" s="132">
        <f t="shared" si="36"/>
        <v>1661</v>
      </c>
      <c r="BJ110" s="132">
        <f t="shared" si="36"/>
        <v>1686</v>
      </c>
      <c r="BK110" s="132">
        <f t="shared" si="36"/>
        <v>1711</v>
      </c>
      <c r="BL110" s="132">
        <f t="shared" si="36"/>
        <v>1737</v>
      </c>
      <c r="BN110" s="136">
        <f t="shared" si="25"/>
        <v>90</v>
      </c>
      <c r="BO110" s="136">
        <f t="shared" si="26"/>
        <v>149</v>
      </c>
      <c r="BP110" s="136">
        <f t="shared" si="27"/>
        <v>207</v>
      </c>
      <c r="BR110" s="135">
        <f t="shared" si="28"/>
        <v>208</v>
      </c>
      <c r="BS110" s="135">
        <f t="shared" si="28"/>
        <v>400</v>
      </c>
      <c r="BT110" s="135">
        <f t="shared" si="28"/>
        <v>591</v>
      </c>
    </row>
    <row r="111" spans="1:72" customFormat="1" ht="15" customHeight="1">
      <c r="A111" s="92" t="s">
        <v>352</v>
      </c>
      <c r="B111" s="93"/>
      <c r="C111" s="93" t="s">
        <v>353</v>
      </c>
      <c r="D111" s="94"/>
      <c r="E111" s="95">
        <v>1230</v>
      </c>
      <c r="F111" s="95">
        <v>1230</v>
      </c>
      <c r="G111" s="95">
        <v>1228</v>
      </c>
      <c r="H111" s="95">
        <v>1241</v>
      </c>
      <c r="I111" s="95">
        <v>1251</v>
      </c>
      <c r="J111" s="95">
        <v>1266</v>
      </c>
      <c r="K111" s="95">
        <v>1286</v>
      </c>
      <c r="L111" s="95">
        <v>1285</v>
      </c>
      <c r="M111" s="95">
        <v>1346</v>
      </c>
      <c r="N111" s="95">
        <v>1335</v>
      </c>
      <c r="O111" s="95">
        <v>1340</v>
      </c>
      <c r="P111" s="95">
        <v>1333</v>
      </c>
      <c r="Q111" s="95">
        <v>1315</v>
      </c>
      <c r="R111" s="95">
        <v>1308</v>
      </c>
      <c r="S111" s="95">
        <v>1282</v>
      </c>
      <c r="T111" s="95">
        <v>1253</v>
      </c>
      <c r="U111" s="95">
        <v>1236</v>
      </c>
      <c r="V111" s="95">
        <v>1252</v>
      </c>
      <c r="W111" s="95">
        <v>1268</v>
      </c>
      <c r="X111" s="95">
        <v>1284</v>
      </c>
      <c r="Y111" s="95">
        <v>1310</v>
      </c>
      <c r="Z111" s="95">
        <v>1357</v>
      </c>
      <c r="AA111" s="95">
        <v>1386</v>
      </c>
      <c r="AB111" s="95">
        <v>1418</v>
      </c>
      <c r="AC111" s="95">
        <v>1447</v>
      </c>
      <c r="AD111" s="95">
        <v>1485</v>
      </c>
      <c r="AE111" s="95">
        <v>1555</v>
      </c>
      <c r="AF111" s="95">
        <v>1264</v>
      </c>
      <c r="AG111" s="129">
        <f t="shared" si="23"/>
        <v>9.0585276010086702E-3</v>
      </c>
      <c r="AH111" s="131">
        <f t="shared" si="24"/>
        <v>1569</v>
      </c>
      <c r="AI111" s="132">
        <f t="shared" si="36"/>
        <v>1583</v>
      </c>
      <c r="AJ111" s="132">
        <f t="shared" si="36"/>
        <v>1597</v>
      </c>
      <c r="AK111" s="132">
        <f t="shared" si="36"/>
        <v>1611</v>
      </c>
      <c r="AL111" s="132">
        <f t="shared" si="36"/>
        <v>1626</v>
      </c>
      <c r="AM111" s="132">
        <f t="shared" si="36"/>
        <v>1641</v>
      </c>
      <c r="AN111" s="132">
        <f t="shared" si="36"/>
        <v>1656</v>
      </c>
      <c r="AO111" s="132">
        <f t="shared" si="36"/>
        <v>1671</v>
      </c>
      <c r="AP111" s="132">
        <f t="shared" si="36"/>
        <v>1686</v>
      </c>
      <c r="AQ111" s="132">
        <f t="shared" si="36"/>
        <v>1701</v>
      </c>
      <c r="AR111" s="132">
        <f t="shared" si="36"/>
        <v>1716</v>
      </c>
      <c r="AS111" s="132">
        <f t="shared" si="36"/>
        <v>1732</v>
      </c>
      <c r="AT111" s="132">
        <f t="shared" si="36"/>
        <v>1748</v>
      </c>
      <c r="AU111" s="132">
        <f t="shared" si="36"/>
        <v>1764</v>
      </c>
      <c r="AV111" s="132">
        <f t="shared" si="36"/>
        <v>1780</v>
      </c>
      <c r="AW111" s="132">
        <f t="shared" si="36"/>
        <v>1796</v>
      </c>
      <c r="AX111" s="132">
        <f t="shared" si="36"/>
        <v>1812</v>
      </c>
      <c r="AY111" s="132">
        <f t="shared" si="36"/>
        <v>1828</v>
      </c>
      <c r="AZ111" s="132">
        <f t="shared" si="36"/>
        <v>1845</v>
      </c>
      <c r="BA111" s="132">
        <f t="shared" si="36"/>
        <v>1862</v>
      </c>
      <c r="BB111" s="132">
        <f t="shared" si="36"/>
        <v>1879</v>
      </c>
      <c r="BC111" s="132">
        <f t="shared" si="36"/>
        <v>1896</v>
      </c>
      <c r="BD111" s="132">
        <f t="shared" si="36"/>
        <v>1913</v>
      </c>
      <c r="BE111" s="132">
        <f t="shared" si="36"/>
        <v>1930</v>
      </c>
      <c r="BF111" s="132">
        <f t="shared" si="36"/>
        <v>1947</v>
      </c>
      <c r="BG111" s="132">
        <f t="shared" si="36"/>
        <v>1965</v>
      </c>
      <c r="BH111" s="132">
        <f t="shared" si="36"/>
        <v>1983</v>
      </c>
      <c r="BI111" s="132">
        <f t="shared" si="36"/>
        <v>2001</v>
      </c>
      <c r="BJ111" s="132">
        <f t="shared" si="36"/>
        <v>2019</v>
      </c>
      <c r="BK111" s="132">
        <f t="shared" si="36"/>
        <v>2037</v>
      </c>
      <c r="BL111" s="132">
        <f t="shared" si="36"/>
        <v>2055</v>
      </c>
      <c r="BN111" s="136">
        <f t="shared" si="25"/>
        <v>120</v>
      </c>
      <c r="BO111" s="136">
        <f t="shared" si="26"/>
        <v>197</v>
      </c>
      <c r="BP111" s="136">
        <f t="shared" si="27"/>
        <v>275</v>
      </c>
      <c r="BR111" s="135">
        <f t="shared" si="28"/>
        <v>247</v>
      </c>
      <c r="BS111" s="135">
        <f t="shared" si="28"/>
        <v>473</v>
      </c>
      <c r="BT111" s="135">
        <f t="shared" si="28"/>
        <v>699</v>
      </c>
    </row>
    <row r="112" spans="1:72" customFormat="1" ht="15" customHeight="1">
      <c r="A112" s="92" t="s">
        <v>354</v>
      </c>
      <c r="B112" s="93"/>
      <c r="C112" s="93" t="s">
        <v>355</v>
      </c>
      <c r="D112" s="94"/>
      <c r="E112" s="95">
        <v>507</v>
      </c>
      <c r="F112" s="95">
        <v>512</v>
      </c>
      <c r="G112" s="95">
        <v>516</v>
      </c>
      <c r="H112" s="95">
        <v>513</v>
      </c>
      <c r="I112" s="95">
        <v>518</v>
      </c>
      <c r="J112" s="95">
        <v>524</v>
      </c>
      <c r="K112" s="95">
        <v>532</v>
      </c>
      <c r="L112" s="95">
        <v>511</v>
      </c>
      <c r="M112" s="95">
        <v>605</v>
      </c>
      <c r="N112" s="95">
        <v>595</v>
      </c>
      <c r="O112" s="95">
        <v>593</v>
      </c>
      <c r="P112" s="95">
        <v>574</v>
      </c>
      <c r="Q112" s="95">
        <v>510</v>
      </c>
      <c r="R112" s="95">
        <v>512</v>
      </c>
      <c r="S112" s="95">
        <v>512</v>
      </c>
      <c r="T112" s="95">
        <v>495</v>
      </c>
      <c r="U112" s="95">
        <v>498</v>
      </c>
      <c r="V112" s="95">
        <v>481</v>
      </c>
      <c r="W112" s="95">
        <v>472</v>
      </c>
      <c r="X112" s="95">
        <v>454</v>
      </c>
      <c r="Y112" s="95">
        <v>455</v>
      </c>
      <c r="Z112" s="95">
        <v>465</v>
      </c>
      <c r="AA112" s="95">
        <v>468</v>
      </c>
      <c r="AB112" s="95">
        <v>470</v>
      </c>
      <c r="AC112" s="95">
        <v>477</v>
      </c>
      <c r="AD112" s="95">
        <v>479</v>
      </c>
      <c r="AE112" s="95">
        <v>478</v>
      </c>
      <c r="AF112" s="95">
        <v>389</v>
      </c>
      <c r="AG112" s="129">
        <f t="shared" si="23"/>
        <v>-2.2628309715249095E-3</v>
      </c>
      <c r="AH112" s="131">
        <f t="shared" si="24"/>
        <v>477</v>
      </c>
      <c r="AI112" s="132">
        <f t="shared" si="36"/>
        <v>476</v>
      </c>
      <c r="AJ112" s="132">
        <f t="shared" si="36"/>
        <v>475</v>
      </c>
      <c r="AK112" s="132">
        <f t="shared" si="36"/>
        <v>474</v>
      </c>
      <c r="AL112" s="132">
        <f t="shared" si="36"/>
        <v>473</v>
      </c>
      <c r="AM112" s="132">
        <f t="shared" si="36"/>
        <v>472</v>
      </c>
      <c r="AN112" s="132">
        <f t="shared" si="36"/>
        <v>471</v>
      </c>
      <c r="AO112" s="132">
        <f t="shared" si="36"/>
        <v>470</v>
      </c>
      <c r="AP112" s="132">
        <f t="shared" si="36"/>
        <v>469</v>
      </c>
      <c r="AQ112" s="132">
        <f t="shared" si="36"/>
        <v>468</v>
      </c>
      <c r="AR112" s="132">
        <f t="shared" si="36"/>
        <v>467</v>
      </c>
      <c r="AS112" s="132">
        <f t="shared" si="36"/>
        <v>466</v>
      </c>
      <c r="AT112" s="132">
        <f t="shared" si="36"/>
        <v>465</v>
      </c>
      <c r="AU112" s="132">
        <f t="shared" si="36"/>
        <v>464</v>
      </c>
      <c r="AV112" s="132">
        <f t="shared" si="36"/>
        <v>463</v>
      </c>
      <c r="AW112" s="132">
        <f t="shared" si="36"/>
        <v>462</v>
      </c>
      <c r="AX112" s="132">
        <f t="shared" si="36"/>
        <v>461</v>
      </c>
      <c r="AY112" s="132">
        <f t="shared" si="36"/>
        <v>460</v>
      </c>
      <c r="AZ112" s="132">
        <f t="shared" si="36"/>
        <v>459</v>
      </c>
      <c r="BA112" s="132">
        <f t="shared" si="36"/>
        <v>458</v>
      </c>
      <c r="BB112" s="132">
        <f t="shared" si="36"/>
        <v>457</v>
      </c>
      <c r="BC112" s="132">
        <f t="shared" si="36"/>
        <v>456</v>
      </c>
      <c r="BD112" s="132">
        <f t="shared" si="36"/>
        <v>455</v>
      </c>
      <c r="BE112" s="132">
        <f t="shared" si="36"/>
        <v>454</v>
      </c>
      <c r="BF112" s="132">
        <f t="shared" si="36"/>
        <v>453</v>
      </c>
      <c r="BG112" s="132">
        <f t="shared" si="36"/>
        <v>452</v>
      </c>
      <c r="BH112" s="132">
        <f t="shared" si="36"/>
        <v>451</v>
      </c>
      <c r="BI112" s="132">
        <f t="shared" si="36"/>
        <v>450</v>
      </c>
      <c r="BJ112" s="132">
        <f t="shared" si="36"/>
        <v>449</v>
      </c>
      <c r="BK112" s="132">
        <f t="shared" si="36"/>
        <v>448</v>
      </c>
      <c r="BL112" s="132">
        <f t="shared" si="36"/>
        <v>447</v>
      </c>
      <c r="BN112" s="136">
        <f t="shared" si="25"/>
        <v>33</v>
      </c>
      <c r="BO112" s="136">
        <f t="shared" si="26"/>
        <v>54</v>
      </c>
      <c r="BP112" s="136">
        <f t="shared" si="27"/>
        <v>75</v>
      </c>
      <c r="BR112" s="135">
        <f t="shared" si="28"/>
        <v>54</v>
      </c>
      <c r="BS112" s="135">
        <f t="shared" si="28"/>
        <v>103</v>
      </c>
      <c r="BT112" s="135">
        <f t="shared" si="28"/>
        <v>152</v>
      </c>
    </row>
    <row r="113" spans="1:72" customFormat="1" ht="15" customHeight="1">
      <c r="A113" s="92" t="s">
        <v>356</v>
      </c>
      <c r="B113" s="93"/>
      <c r="C113" s="93" t="s">
        <v>357</v>
      </c>
      <c r="D113" s="94"/>
      <c r="E113" s="95">
        <v>200</v>
      </c>
      <c r="F113" s="95">
        <v>203</v>
      </c>
      <c r="G113" s="95">
        <v>204</v>
      </c>
      <c r="H113" s="95">
        <v>209</v>
      </c>
      <c r="I113" s="95">
        <v>213</v>
      </c>
      <c r="J113" s="95">
        <v>217</v>
      </c>
      <c r="K113" s="95">
        <v>216</v>
      </c>
      <c r="L113" s="95">
        <v>211</v>
      </c>
      <c r="M113" s="95">
        <v>204</v>
      </c>
      <c r="N113" s="95">
        <v>195</v>
      </c>
      <c r="O113" s="95">
        <v>193</v>
      </c>
      <c r="P113" s="95">
        <v>198</v>
      </c>
      <c r="Q113" s="95">
        <v>193</v>
      </c>
      <c r="R113" s="95">
        <v>196</v>
      </c>
      <c r="S113" s="95">
        <v>192</v>
      </c>
      <c r="T113" s="95">
        <v>177</v>
      </c>
      <c r="U113" s="95">
        <v>169</v>
      </c>
      <c r="V113" s="95">
        <v>168</v>
      </c>
      <c r="W113" s="95">
        <v>166</v>
      </c>
      <c r="X113" s="95">
        <v>162</v>
      </c>
      <c r="Y113" s="95">
        <v>163</v>
      </c>
      <c r="Z113" s="95">
        <v>169</v>
      </c>
      <c r="AA113" s="95">
        <v>171</v>
      </c>
      <c r="AB113" s="95">
        <v>168</v>
      </c>
      <c r="AC113" s="95">
        <v>167</v>
      </c>
      <c r="AD113" s="95">
        <v>167</v>
      </c>
      <c r="AE113" s="95">
        <v>169</v>
      </c>
      <c r="AF113" s="95">
        <v>132</v>
      </c>
      <c r="AG113" s="129">
        <f t="shared" si="23"/>
        <v>-6.4567057610791512E-3</v>
      </c>
      <c r="AH113" s="131">
        <f t="shared" si="24"/>
        <v>168</v>
      </c>
      <c r="AI113" s="132">
        <f t="shared" si="36"/>
        <v>167</v>
      </c>
      <c r="AJ113" s="132">
        <f t="shared" si="36"/>
        <v>166</v>
      </c>
      <c r="AK113" s="132">
        <f t="shared" si="36"/>
        <v>165</v>
      </c>
      <c r="AL113" s="132">
        <f t="shared" si="36"/>
        <v>164</v>
      </c>
      <c r="AM113" s="132">
        <f t="shared" si="36"/>
        <v>163</v>
      </c>
      <c r="AN113" s="132">
        <f t="shared" si="36"/>
        <v>162</v>
      </c>
      <c r="AO113" s="132">
        <f t="shared" si="36"/>
        <v>161</v>
      </c>
      <c r="AP113" s="132">
        <f t="shared" si="36"/>
        <v>160</v>
      </c>
      <c r="AQ113" s="132">
        <f t="shared" si="36"/>
        <v>159</v>
      </c>
      <c r="AR113" s="132">
        <f t="shared" si="36"/>
        <v>158</v>
      </c>
      <c r="AS113" s="132">
        <f t="shared" si="36"/>
        <v>157</v>
      </c>
      <c r="AT113" s="132">
        <f t="shared" si="36"/>
        <v>156</v>
      </c>
      <c r="AU113" s="132">
        <f t="shared" si="36"/>
        <v>155</v>
      </c>
      <c r="AV113" s="132">
        <f t="shared" si="36"/>
        <v>154</v>
      </c>
      <c r="AW113" s="132">
        <f t="shared" si="36"/>
        <v>153</v>
      </c>
      <c r="AX113" s="132">
        <f t="shared" si="36"/>
        <v>152</v>
      </c>
      <c r="AY113" s="132">
        <f t="shared" si="36"/>
        <v>151</v>
      </c>
      <c r="AZ113" s="132">
        <f t="shared" si="36"/>
        <v>150</v>
      </c>
      <c r="BA113" s="132">
        <f t="shared" si="36"/>
        <v>149</v>
      </c>
      <c r="BB113" s="132">
        <f t="shared" si="36"/>
        <v>148</v>
      </c>
      <c r="BC113" s="132">
        <f t="shared" si="36"/>
        <v>147</v>
      </c>
      <c r="BD113" s="132">
        <f t="shared" si="36"/>
        <v>146</v>
      </c>
      <c r="BE113" s="132">
        <f t="shared" si="36"/>
        <v>145</v>
      </c>
      <c r="BF113" s="132">
        <f t="shared" si="36"/>
        <v>144</v>
      </c>
      <c r="BG113" s="132">
        <f t="shared" si="36"/>
        <v>143</v>
      </c>
      <c r="BH113" s="132">
        <f t="shared" si="36"/>
        <v>142</v>
      </c>
      <c r="BI113" s="132">
        <f t="shared" si="36"/>
        <v>141</v>
      </c>
      <c r="BJ113" s="132">
        <f t="shared" si="36"/>
        <v>140</v>
      </c>
      <c r="BK113" s="132">
        <f t="shared" si="36"/>
        <v>139</v>
      </c>
      <c r="BL113" s="132">
        <f t="shared" si="36"/>
        <v>138</v>
      </c>
      <c r="BN113" s="136">
        <f t="shared" si="25"/>
        <v>11</v>
      </c>
      <c r="BO113" s="136">
        <f t="shared" si="26"/>
        <v>18</v>
      </c>
      <c r="BP113" s="136">
        <f t="shared" si="27"/>
        <v>25</v>
      </c>
      <c r="BR113" s="135">
        <f t="shared" si="28"/>
        <v>17</v>
      </c>
      <c r="BS113" s="135">
        <f t="shared" si="28"/>
        <v>32</v>
      </c>
      <c r="BT113" s="135">
        <f t="shared" si="28"/>
        <v>47</v>
      </c>
    </row>
    <row r="114" spans="1:72" customFormat="1" ht="15" customHeight="1">
      <c r="A114" s="92" t="s">
        <v>358</v>
      </c>
      <c r="B114" s="93"/>
      <c r="C114" s="93" t="s">
        <v>359</v>
      </c>
      <c r="D114" s="94"/>
      <c r="E114" s="95">
        <v>1152</v>
      </c>
      <c r="F114" s="95">
        <v>1168</v>
      </c>
      <c r="G114" s="95">
        <v>1164</v>
      </c>
      <c r="H114" s="95">
        <v>1176</v>
      </c>
      <c r="I114" s="95">
        <v>1186</v>
      </c>
      <c r="J114" s="95">
        <v>1199</v>
      </c>
      <c r="K114" s="95">
        <v>1220</v>
      </c>
      <c r="L114" s="95">
        <v>1188</v>
      </c>
      <c r="M114" s="95">
        <v>1350</v>
      </c>
      <c r="N114" s="95">
        <v>1338</v>
      </c>
      <c r="O114" s="95">
        <v>1333</v>
      </c>
      <c r="P114" s="95">
        <v>1311</v>
      </c>
      <c r="Q114" s="95">
        <v>1284</v>
      </c>
      <c r="R114" s="95">
        <v>1280</v>
      </c>
      <c r="S114" s="95">
        <v>1278</v>
      </c>
      <c r="T114" s="95">
        <v>1212</v>
      </c>
      <c r="U114" s="95">
        <v>1187</v>
      </c>
      <c r="V114" s="95">
        <v>1185</v>
      </c>
      <c r="W114" s="95">
        <v>1204</v>
      </c>
      <c r="X114" s="95">
        <v>1221</v>
      </c>
      <c r="Y114" s="95">
        <v>1249</v>
      </c>
      <c r="Z114" s="95">
        <v>1291</v>
      </c>
      <c r="AA114" s="95">
        <v>1314</v>
      </c>
      <c r="AB114" s="95">
        <v>1359</v>
      </c>
      <c r="AC114" s="95">
        <v>1390</v>
      </c>
      <c r="AD114" s="95">
        <v>1454</v>
      </c>
      <c r="AE114" s="95">
        <v>1507</v>
      </c>
      <c r="AF114" s="95">
        <v>1255</v>
      </c>
      <c r="AG114" s="129">
        <f t="shared" si="23"/>
        <v>1.0385145828731845E-2</v>
      </c>
      <c r="AH114" s="131">
        <f t="shared" si="24"/>
        <v>1523</v>
      </c>
      <c r="AI114" s="132">
        <f t="shared" si="36"/>
        <v>1539</v>
      </c>
      <c r="AJ114" s="132">
        <f t="shared" si="36"/>
        <v>1555</v>
      </c>
      <c r="AK114" s="132">
        <f t="shared" si="36"/>
        <v>1571</v>
      </c>
      <c r="AL114" s="132">
        <f t="shared" si="36"/>
        <v>1587</v>
      </c>
      <c r="AM114" s="132">
        <f t="shared" si="36"/>
        <v>1603</v>
      </c>
      <c r="AN114" s="132">
        <f t="shared" si="36"/>
        <v>1620</v>
      </c>
      <c r="AO114" s="132">
        <f t="shared" si="36"/>
        <v>1637</v>
      </c>
      <c r="AP114" s="132">
        <f t="shared" si="36"/>
        <v>1654</v>
      </c>
      <c r="AQ114" s="132">
        <f t="shared" si="36"/>
        <v>1671</v>
      </c>
      <c r="AR114" s="132">
        <f t="shared" si="36"/>
        <v>1688</v>
      </c>
      <c r="AS114" s="132">
        <f t="shared" si="36"/>
        <v>1706</v>
      </c>
      <c r="AT114" s="132">
        <f t="shared" si="36"/>
        <v>1724</v>
      </c>
      <c r="AU114" s="132">
        <f t="shared" si="36"/>
        <v>1742</v>
      </c>
      <c r="AV114" s="132">
        <f t="shared" si="36"/>
        <v>1760</v>
      </c>
      <c r="AW114" s="132">
        <f t="shared" si="36"/>
        <v>1778</v>
      </c>
      <c r="AX114" s="132">
        <f t="shared" si="36"/>
        <v>1796</v>
      </c>
      <c r="AY114" s="132">
        <f t="shared" si="36"/>
        <v>1815</v>
      </c>
      <c r="AZ114" s="132">
        <f t="shared" si="36"/>
        <v>1834</v>
      </c>
      <c r="BA114" s="132">
        <f t="shared" si="36"/>
        <v>1853</v>
      </c>
      <c r="BB114" s="132">
        <f t="shared" si="36"/>
        <v>1872</v>
      </c>
      <c r="BC114" s="132">
        <f t="shared" si="36"/>
        <v>1891</v>
      </c>
      <c r="BD114" s="132">
        <f t="shared" si="36"/>
        <v>1911</v>
      </c>
      <c r="BE114" s="132">
        <f t="shared" si="36"/>
        <v>1931</v>
      </c>
      <c r="BF114" s="132">
        <f t="shared" si="36"/>
        <v>1951</v>
      </c>
      <c r="BG114" s="132">
        <f t="shared" si="36"/>
        <v>1971</v>
      </c>
      <c r="BH114" s="132">
        <f t="shared" si="36"/>
        <v>1991</v>
      </c>
      <c r="BI114" s="132">
        <f t="shared" si="36"/>
        <v>2012</v>
      </c>
      <c r="BJ114" s="132">
        <f t="shared" si="36"/>
        <v>2033</v>
      </c>
      <c r="BK114" s="132">
        <f t="shared" si="36"/>
        <v>2054</v>
      </c>
      <c r="BL114" s="132">
        <f t="shared" si="36"/>
        <v>2075</v>
      </c>
      <c r="BN114" s="136">
        <f t="shared" si="25"/>
        <v>118</v>
      </c>
      <c r="BO114" s="136">
        <f t="shared" si="26"/>
        <v>194</v>
      </c>
      <c r="BP114" s="136">
        <f t="shared" si="27"/>
        <v>270</v>
      </c>
      <c r="BR114" s="135">
        <f t="shared" si="28"/>
        <v>249</v>
      </c>
      <c r="BS114" s="135">
        <f t="shared" si="28"/>
        <v>477</v>
      </c>
      <c r="BT114" s="135">
        <f t="shared" si="28"/>
        <v>706</v>
      </c>
    </row>
    <row r="115" spans="1:72" customFormat="1" ht="15" customHeight="1">
      <c r="A115" s="92" t="s">
        <v>360</v>
      </c>
      <c r="B115" s="93"/>
      <c r="C115" s="93" t="s">
        <v>361</v>
      </c>
      <c r="D115" s="94"/>
      <c r="E115" s="95">
        <v>794</v>
      </c>
      <c r="F115" s="95">
        <v>804</v>
      </c>
      <c r="G115" s="95">
        <v>801</v>
      </c>
      <c r="H115" s="95">
        <v>810</v>
      </c>
      <c r="I115" s="95">
        <v>816</v>
      </c>
      <c r="J115" s="95">
        <v>825</v>
      </c>
      <c r="K115" s="95">
        <v>849</v>
      </c>
      <c r="L115" s="95">
        <v>840</v>
      </c>
      <c r="M115" s="95">
        <v>1376</v>
      </c>
      <c r="N115" s="95">
        <v>1372</v>
      </c>
      <c r="O115" s="95">
        <v>1374</v>
      </c>
      <c r="P115" s="95">
        <v>1343</v>
      </c>
      <c r="Q115" s="95">
        <v>1325</v>
      </c>
      <c r="R115" s="95">
        <v>1321</v>
      </c>
      <c r="S115" s="95">
        <v>1255</v>
      </c>
      <c r="T115" s="95">
        <v>1244</v>
      </c>
      <c r="U115" s="95">
        <v>1240</v>
      </c>
      <c r="V115" s="95">
        <v>1233</v>
      </c>
      <c r="W115" s="95">
        <v>1243</v>
      </c>
      <c r="X115" s="95">
        <v>1213</v>
      </c>
      <c r="Y115" s="95">
        <v>1299</v>
      </c>
      <c r="Z115" s="95">
        <v>1284</v>
      </c>
      <c r="AA115" s="95">
        <v>1308</v>
      </c>
      <c r="AB115" s="95">
        <v>1318</v>
      </c>
      <c r="AC115" s="95">
        <v>1375</v>
      </c>
      <c r="AD115" s="95">
        <v>1411</v>
      </c>
      <c r="AE115" s="95">
        <v>1425</v>
      </c>
      <c r="AF115" s="95">
        <v>1204</v>
      </c>
      <c r="AG115" s="129">
        <f t="shared" si="23"/>
        <v>2.2748883155405908E-2</v>
      </c>
      <c r="AH115" s="131">
        <f t="shared" si="24"/>
        <v>1457</v>
      </c>
      <c r="AI115" s="132">
        <f t="shared" si="36"/>
        <v>1490</v>
      </c>
      <c r="AJ115" s="132">
        <f t="shared" si="36"/>
        <v>1524</v>
      </c>
      <c r="AK115" s="132">
        <f t="shared" si="36"/>
        <v>1559</v>
      </c>
      <c r="AL115" s="132">
        <f t="shared" si="36"/>
        <v>1594</v>
      </c>
      <c r="AM115" s="132">
        <f t="shared" si="36"/>
        <v>1630</v>
      </c>
      <c r="AN115" s="132">
        <f t="shared" si="36"/>
        <v>1667</v>
      </c>
      <c r="AO115" s="132">
        <f t="shared" si="36"/>
        <v>1705</v>
      </c>
      <c r="AP115" s="132">
        <f t="shared" si="36"/>
        <v>1744</v>
      </c>
      <c r="AQ115" s="132">
        <f t="shared" si="36"/>
        <v>1784</v>
      </c>
      <c r="AR115" s="132">
        <f t="shared" si="36"/>
        <v>1825</v>
      </c>
      <c r="AS115" s="132">
        <f t="shared" si="36"/>
        <v>1867</v>
      </c>
      <c r="AT115" s="132">
        <f t="shared" si="36"/>
        <v>1909</v>
      </c>
      <c r="AU115" s="132">
        <f t="shared" si="36"/>
        <v>1952</v>
      </c>
      <c r="AV115" s="132">
        <f t="shared" si="36"/>
        <v>1996</v>
      </c>
      <c r="AW115" s="132">
        <f t="shared" si="36"/>
        <v>2041</v>
      </c>
      <c r="AX115" s="132">
        <f t="shared" ref="AX115:BL115" si="37">ROUND(AW115*(1+$AG115),0)</f>
        <v>2087</v>
      </c>
      <c r="AY115" s="132">
        <f t="shared" si="37"/>
        <v>2134</v>
      </c>
      <c r="AZ115" s="132">
        <f t="shared" si="37"/>
        <v>2183</v>
      </c>
      <c r="BA115" s="132">
        <f t="shared" si="37"/>
        <v>2233</v>
      </c>
      <c r="BB115" s="132">
        <f t="shared" si="37"/>
        <v>2284</v>
      </c>
      <c r="BC115" s="132">
        <f t="shared" si="37"/>
        <v>2336</v>
      </c>
      <c r="BD115" s="132">
        <f t="shared" si="37"/>
        <v>2389</v>
      </c>
      <c r="BE115" s="132">
        <f t="shared" si="37"/>
        <v>2443</v>
      </c>
      <c r="BF115" s="132">
        <f t="shared" si="37"/>
        <v>2499</v>
      </c>
      <c r="BG115" s="132">
        <f t="shared" si="37"/>
        <v>2556</v>
      </c>
      <c r="BH115" s="132">
        <f t="shared" si="37"/>
        <v>2614</v>
      </c>
      <c r="BI115" s="132">
        <f t="shared" si="37"/>
        <v>2673</v>
      </c>
      <c r="BJ115" s="132">
        <f t="shared" si="37"/>
        <v>2734</v>
      </c>
      <c r="BK115" s="132">
        <f t="shared" si="37"/>
        <v>2796</v>
      </c>
      <c r="BL115" s="132">
        <f t="shared" si="37"/>
        <v>2860</v>
      </c>
      <c r="BN115" s="136">
        <f t="shared" si="25"/>
        <v>128</v>
      </c>
      <c r="BO115" s="136">
        <f t="shared" si="26"/>
        <v>210</v>
      </c>
      <c r="BP115" s="136">
        <f t="shared" si="27"/>
        <v>292</v>
      </c>
      <c r="BR115" s="135">
        <f t="shared" si="28"/>
        <v>343</v>
      </c>
      <c r="BS115" s="135">
        <f t="shared" si="28"/>
        <v>658</v>
      </c>
      <c r="BT115" s="135">
        <f t="shared" si="28"/>
        <v>972</v>
      </c>
    </row>
    <row r="116" spans="1:72" customFormat="1" ht="15" customHeight="1">
      <c r="A116" s="92" t="s">
        <v>362</v>
      </c>
      <c r="B116" s="93"/>
      <c r="C116" s="93" t="s">
        <v>363</v>
      </c>
      <c r="D116" s="94"/>
      <c r="E116" s="95">
        <v>736</v>
      </c>
      <c r="F116" s="95">
        <v>748</v>
      </c>
      <c r="G116" s="95">
        <v>744</v>
      </c>
      <c r="H116" s="95">
        <v>749</v>
      </c>
      <c r="I116" s="95">
        <v>755</v>
      </c>
      <c r="J116" s="95">
        <v>753</v>
      </c>
      <c r="K116" s="95">
        <v>770</v>
      </c>
      <c r="L116" s="95">
        <v>766</v>
      </c>
      <c r="M116" s="95">
        <v>1068</v>
      </c>
      <c r="N116" s="95">
        <v>1073</v>
      </c>
      <c r="O116" s="95">
        <v>1116</v>
      </c>
      <c r="P116" s="95">
        <v>1083</v>
      </c>
      <c r="Q116" s="95">
        <v>1100</v>
      </c>
      <c r="R116" s="95">
        <v>1125</v>
      </c>
      <c r="S116" s="95">
        <v>1119</v>
      </c>
      <c r="T116" s="95">
        <v>1079</v>
      </c>
      <c r="U116" s="95">
        <v>1075</v>
      </c>
      <c r="V116" s="95">
        <v>1201</v>
      </c>
      <c r="W116" s="95">
        <v>1186</v>
      </c>
      <c r="X116" s="95">
        <v>1219</v>
      </c>
      <c r="Y116" s="95">
        <v>1254</v>
      </c>
      <c r="Z116" s="95">
        <v>1310</v>
      </c>
      <c r="AA116" s="95">
        <v>1309</v>
      </c>
      <c r="AB116" s="95">
        <v>1342</v>
      </c>
      <c r="AC116" s="95">
        <v>1366</v>
      </c>
      <c r="AD116" s="95">
        <v>1411</v>
      </c>
      <c r="AE116" s="95">
        <v>1465</v>
      </c>
      <c r="AF116" s="95">
        <v>1208</v>
      </c>
      <c r="AG116" s="129">
        <f t="shared" si="23"/>
        <v>2.6829776934170546E-2</v>
      </c>
      <c r="AH116" s="131">
        <f t="shared" si="24"/>
        <v>1504</v>
      </c>
      <c r="AI116" s="132">
        <f t="shared" ref="AI116:BL124" si="38">ROUND(AH116*(1+$AG116),0)</f>
        <v>1544</v>
      </c>
      <c r="AJ116" s="132">
        <f t="shared" si="38"/>
        <v>1585</v>
      </c>
      <c r="AK116" s="132">
        <f t="shared" si="38"/>
        <v>1628</v>
      </c>
      <c r="AL116" s="132">
        <f t="shared" si="38"/>
        <v>1672</v>
      </c>
      <c r="AM116" s="132">
        <f t="shared" si="38"/>
        <v>1717</v>
      </c>
      <c r="AN116" s="132">
        <f t="shared" si="38"/>
        <v>1763</v>
      </c>
      <c r="AO116" s="132">
        <f t="shared" si="38"/>
        <v>1810</v>
      </c>
      <c r="AP116" s="132">
        <f t="shared" si="38"/>
        <v>1859</v>
      </c>
      <c r="AQ116" s="132">
        <f t="shared" si="38"/>
        <v>1909</v>
      </c>
      <c r="AR116" s="132">
        <f t="shared" si="38"/>
        <v>1960</v>
      </c>
      <c r="AS116" s="132">
        <f t="shared" si="38"/>
        <v>2013</v>
      </c>
      <c r="AT116" s="132">
        <f t="shared" si="38"/>
        <v>2067</v>
      </c>
      <c r="AU116" s="132">
        <f t="shared" si="38"/>
        <v>2122</v>
      </c>
      <c r="AV116" s="132">
        <f t="shared" si="38"/>
        <v>2179</v>
      </c>
      <c r="AW116" s="132">
        <f t="shared" si="38"/>
        <v>2237</v>
      </c>
      <c r="AX116" s="132">
        <f t="shared" si="38"/>
        <v>2297</v>
      </c>
      <c r="AY116" s="132">
        <f t="shared" si="38"/>
        <v>2359</v>
      </c>
      <c r="AZ116" s="132">
        <f t="shared" si="38"/>
        <v>2422</v>
      </c>
      <c r="BA116" s="132">
        <f t="shared" si="38"/>
        <v>2487</v>
      </c>
      <c r="BB116" s="132">
        <f t="shared" si="38"/>
        <v>2554</v>
      </c>
      <c r="BC116" s="132">
        <f t="shared" si="38"/>
        <v>2623</v>
      </c>
      <c r="BD116" s="132">
        <f t="shared" si="38"/>
        <v>2693</v>
      </c>
      <c r="BE116" s="132">
        <f t="shared" si="38"/>
        <v>2765</v>
      </c>
      <c r="BF116" s="132">
        <f t="shared" si="38"/>
        <v>2839</v>
      </c>
      <c r="BG116" s="132">
        <f t="shared" si="38"/>
        <v>2915</v>
      </c>
      <c r="BH116" s="132">
        <f t="shared" si="38"/>
        <v>2993</v>
      </c>
      <c r="BI116" s="132">
        <f t="shared" si="38"/>
        <v>3073</v>
      </c>
      <c r="BJ116" s="132">
        <f t="shared" si="38"/>
        <v>3155</v>
      </c>
      <c r="BK116" s="132">
        <f t="shared" si="38"/>
        <v>3240</v>
      </c>
      <c r="BL116" s="132">
        <f t="shared" si="38"/>
        <v>3327</v>
      </c>
      <c r="BN116" s="136">
        <f t="shared" si="25"/>
        <v>137</v>
      </c>
      <c r="BO116" s="136">
        <f t="shared" si="26"/>
        <v>225</v>
      </c>
      <c r="BP116" s="136">
        <f t="shared" si="27"/>
        <v>314</v>
      </c>
      <c r="BR116" s="135">
        <f t="shared" si="28"/>
        <v>399</v>
      </c>
      <c r="BS116" s="135">
        <f t="shared" si="28"/>
        <v>765</v>
      </c>
      <c r="BT116" s="135">
        <f t="shared" si="28"/>
        <v>1131</v>
      </c>
    </row>
    <row r="117" spans="1:72" customFormat="1" ht="15" customHeight="1">
      <c r="A117" s="92" t="s">
        <v>364</v>
      </c>
      <c r="B117" s="93"/>
      <c r="C117" s="93" t="s">
        <v>365</v>
      </c>
      <c r="D117" s="94"/>
      <c r="E117" s="95">
        <v>759</v>
      </c>
      <c r="F117" s="95">
        <v>769</v>
      </c>
      <c r="G117" s="95">
        <v>767</v>
      </c>
      <c r="H117" s="95">
        <v>769</v>
      </c>
      <c r="I117" s="95">
        <v>776</v>
      </c>
      <c r="J117" s="95">
        <v>783</v>
      </c>
      <c r="K117" s="95">
        <v>801</v>
      </c>
      <c r="L117" s="95">
        <v>781</v>
      </c>
      <c r="M117" s="95">
        <v>1128</v>
      </c>
      <c r="N117" s="95">
        <v>1141</v>
      </c>
      <c r="O117" s="95">
        <v>1151</v>
      </c>
      <c r="P117" s="95">
        <v>1172</v>
      </c>
      <c r="Q117" s="95">
        <v>1159</v>
      </c>
      <c r="R117" s="95">
        <v>1144</v>
      </c>
      <c r="S117" s="95">
        <v>1133</v>
      </c>
      <c r="T117" s="95">
        <v>1090</v>
      </c>
      <c r="U117" s="95">
        <v>1082</v>
      </c>
      <c r="V117" s="95">
        <v>1083</v>
      </c>
      <c r="W117" s="95">
        <v>1112</v>
      </c>
      <c r="X117" s="95">
        <v>1094</v>
      </c>
      <c r="Y117" s="95">
        <v>1095</v>
      </c>
      <c r="Z117" s="95">
        <v>1127</v>
      </c>
      <c r="AA117" s="95">
        <v>1149</v>
      </c>
      <c r="AB117" s="95">
        <v>1161</v>
      </c>
      <c r="AC117" s="95">
        <v>1211</v>
      </c>
      <c r="AD117" s="95">
        <v>1256</v>
      </c>
      <c r="AE117" s="95">
        <v>1289</v>
      </c>
      <c r="AF117" s="95">
        <v>1096</v>
      </c>
      <c r="AG117" s="129">
        <f t="shared" si="23"/>
        <v>2.0578893217229943E-2</v>
      </c>
      <c r="AH117" s="131">
        <f t="shared" si="24"/>
        <v>1316</v>
      </c>
      <c r="AI117" s="132">
        <f t="shared" si="38"/>
        <v>1343</v>
      </c>
      <c r="AJ117" s="132">
        <f t="shared" si="38"/>
        <v>1371</v>
      </c>
      <c r="AK117" s="132">
        <f t="shared" si="38"/>
        <v>1399</v>
      </c>
      <c r="AL117" s="132">
        <f t="shared" si="38"/>
        <v>1428</v>
      </c>
      <c r="AM117" s="132">
        <f t="shared" si="38"/>
        <v>1457</v>
      </c>
      <c r="AN117" s="132">
        <f t="shared" si="38"/>
        <v>1487</v>
      </c>
      <c r="AO117" s="132">
        <f t="shared" si="38"/>
        <v>1518</v>
      </c>
      <c r="AP117" s="132">
        <f t="shared" si="38"/>
        <v>1549</v>
      </c>
      <c r="AQ117" s="132">
        <f t="shared" si="38"/>
        <v>1581</v>
      </c>
      <c r="AR117" s="132">
        <f t="shared" si="38"/>
        <v>1614</v>
      </c>
      <c r="AS117" s="132">
        <f t="shared" si="38"/>
        <v>1647</v>
      </c>
      <c r="AT117" s="132">
        <f t="shared" si="38"/>
        <v>1681</v>
      </c>
      <c r="AU117" s="132">
        <f t="shared" si="38"/>
        <v>1716</v>
      </c>
      <c r="AV117" s="132">
        <f t="shared" si="38"/>
        <v>1751</v>
      </c>
      <c r="AW117" s="132">
        <f t="shared" si="38"/>
        <v>1787</v>
      </c>
      <c r="AX117" s="132">
        <f t="shared" si="38"/>
        <v>1824</v>
      </c>
      <c r="AY117" s="132">
        <f t="shared" si="38"/>
        <v>1862</v>
      </c>
      <c r="AZ117" s="132">
        <f t="shared" si="38"/>
        <v>1900</v>
      </c>
      <c r="BA117" s="132">
        <f t="shared" si="38"/>
        <v>1939</v>
      </c>
      <c r="BB117" s="132">
        <f t="shared" si="38"/>
        <v>1979</v>
      </c>
      <c r="BC117" s="132">
        <f t="shared" si="38"/>
        <v>2020</v>
      </c>
      <c r="BD117" s="132">
        <f t="shared" si="38"/>
        <v>2062</v>
      </c>
      <c r="BE117" s="132">
        <f t="shared" si="38"/>
        <v>2104</v>
      </c>
      <c r="BF117" s="132">
        <f t="shared" si="38"/>
        <v>2147</v>
      </c>
      <c r="BG117" s="132">
        <f t="shared" si="38"/>
        <v>2191</v>
      </c>
      <c r="BH117" s="132">
        <f t="shared" si="38"/>
        <v>2236</v>
      </c>
      <c r="BI117" s="132">
        <f t="shared" si="38"/>
        <v>2282</v>
      </c>
      <c r="BJ117" s="132">
        <f t="shared" si="38"/>
        <v>2329</v>
      </c>
      <c r="BK117" s="132">
        <f t="shared" si="38"/>
        <v>2377</v>
      </c>
      <c r="BL117" s="132">
        <f t="shared" si="38"/>
        <v>2426</v>
      </c>
      <c r="BN117" s="136">
        <f t="shared" si="25"/>
        <v>113</v>
      </c>
      <c r="BO117" s="136">
        <f t="shared" si="26"/>
        <v>186</v>
      </c>
      <c r="BP117" s="136">
        <f t="shared" si="27"/>
        <v>258</v>
      </c>
      <c r="BR117" s="135">
        <f t="shared" si="28"/>
        <v>291</v>
      </c>
      <c r="BS117" s="135">
        <f t="shared" si="28"/>
        <v>558</v>
      </c>
      <c r="BT117" s="135">
        <f t="shared" si="28"/>
        <v>825</v>
      </c>
    </row>
    <row r="118" spans="1:72" customFormat="1" ht="15" customHeight="1">
      <c r="A118" s="92" t="s">
        <v>366</v>
      </c>
      <c r="B118" s="93"/>
      <c r="C118" s="93" t="s">
        <v>367</v>
      </c>
      <c r="D118" s="94"/>
      <c r="E118" s="95">
        <v>476</v>
      </c>
      <c r="F118" s="95">
        <v>480</v>
      </c>
      <c r="G118" s="95">
        <v>484</v>
      </c>
      <c r="H118" s="95">
        <v>486</v>
      </c>
      <c r="I118" s="95">
        <v>484</v>
      </c>
      <c r="J118" s="95">
        <v>478</v>
      </c>
      <c r="K118" s="95">
        <v>491</v>
      </c>
      <c r="L118" s="95">
        <v>483</v>
      </c>
      <c r="M118" s="95">
        <v>555</v>
      </c>
      <c r="N118" s="95">
        <v>561</v>
      </c>
      <c r="O118" s="95">
        <v>551</v>
      </c>
      <c r="P118" s="95">
        <v>533</v>
      </c>
      <c r="Q118" s="95">
        <v>523</v>
      </c>
      <c r="R118" s="95">
        <v>543</v>
      </c>
      <c r="S118" s="95">
        <v>540</v>
      </c>
      <c r="T118" s="95">
        <v>527</v>
      </c>
      <c r="U118" s="95">
        <v>514</v>
      </c>
      <c r="V118" s="95">
        <v>513</v>
      </c>
      <c r="W118" s="95">
        <v>498</v>
      </c>
      <c r="X118" s="95">
        <v>491</v>
      </c>
      <c r="Y118" s="95">
        <v>485</v>
      </c>
      <c r="Z118" s="95">
        <v>499</v>
      </c>
      <c r="AA118" s="95">
        <v>508</v>
      </c>
      <c r="AB118" s="95">
        <v>522</v>
      </c>
      <c r="AC118" s="95">
        <v>527</v>
      </c>
      <c r="AD118" s="95">
        <v>532</v>
      </c>
      <c r="AE118" s="95">
        <v>548</v>
      </c>
      <c r="AF118" s="95">
        <v>462</v>
      </c>
      <c r="AG118" s="129">
        <f t="shared" si="23"/>
        <v>5.4322952633294452E-3</v>
      </c>
      <c r="AH118" s="131">
        <f t="shared" si="24"/>
        <v>551</v>
      </c>
      <c r="AI118" s="132">
        <f t="shared" si="38"/>
        <v>554</v>
      </c>
      <c r="AJ118" s="132">
        <f t="shared" si="38"/>
        <v>557</v>
      </c>
      <c r="AK118" s="132">
        <f t="shared" si="38"/>
        <v>560</v>
      </c>
      <c r="AL118" s="132">
        <f t="shared" si="38"/>
        <v>563</v>
      </c>
      <c r="AM118" s="132">
        <f t="shared" si="38"/>
        <v>566</v>
      </c>
      <c r="AN118" s="132">
        <f t="shared" si="38"/>
        <v>569</v>
      </c>
      <c r="AO118" s="132">
        <f t="shared" si="38"/>
        <v>572</v>
      </c>
      <c r="AP118" s="132">
        <f t="shared" si="38"/>
        <v>575</v>
      </c>
      <c r="AQ118" s="132">
        <f t="shared" si="38"/>
        <v>578</v>
      </c>
      <c r="AR118" s="132">
        <f t="shared" si="38"/>
        <v>581</v>
      </c>
      <c r="AS118" s="132">
        <f t="shared" si="38"/>
        <v>584</v>
      </c>
      <c r="AT118" s="132">
        <f t="shared" si="38"/>
        <v>587</v>
      </c>
      <c r="AU118" s="132">
        <f t="shared" si="38"/>
        <v>590</v>
      </c>
      <c r="AV118" s="132">
        <f t="shared" si="38"/>
        <v>593</v>
      </c>
      <c r="AW118" s="132">
        <f t="shared" si="38"/>
        <v>596</v>
      </c>
      <c r="AX118" s="132">
        <f t="shared" si="38"/>
        <v>599</v>
      </c>
      <c r="AY118" s="132">
        <f t="shared" si="38"/>
        <v>602</v>
      </c>
      <c r="AZ118" s="132">
        <f t="shared" si="38"/>
        <v>605</v>
      </c>
      <c r="BA118" s="132">
        <f t="shared" si="38"/>
        <v>608</v>
      </c>
      <c r="BB118" s="132">
        <f t="shared" si="38"/>
        <v>611</v>
      </c>
      <c r="BC118" s="132">
        <f t="shared" si="38"/>
        <v>614</v>
      </c>
      <c r="BD118" s="132">
        <f t="shared" si="38"/>
        <v>617</v>
      </c>
      <c r="BE118" s="132">
        <f t="shared" si="38"/>
        <v>620</v>
      </c>
      <c r="BF118" s="132">
        <f t="shared" si="38"/>
        <v>623</v>
      </c>
      <c r="BG118" s="132">
        <f t="shared" si="38"/>
        <v>626</v>
      </c>
      <c r="BH118" s="132">
        <f t="shared" si="38"/>
        <v>629</v>
      </c>
      <c r="BI118" s="132">
        <f t="shared" si="38"/>
        <v>632</v>
      </c>
      <c r="BJ118" s="132">
        <f t="shared" si="38"/>
        <v>635</v>
      </c>
      <c r="BK118" s="132">
        <f t="shared" si="38"/>
        <v>638</v>
      </c>
      <c r="BL118" s="132">
        <f t="shared" si="38"/>
        <v>641</v>
      </c>
      <c r="BN118" s="136">
        <f t="shared" si="25"/>
        <v>41</v>
      </c>
      <c r="BO118" s="136">
        <f t="shared" si="26"/>
        <v>67</v>
      </c>
      <c r="BP118" s="136">
        <f t="shared" si="27"/>
        <v>93</v>
      </c>
      <c r="BR118" s="135">
        <f t="shared" si="28"/>
        <v>77</v>
      </c>
      <c r="BS118" s="135">
        <f t="shared" si="28"/>
        <v>147</v>
      </c>
      <c r="BT118" s="135">
        <f t="shared" si="28"/>
        <v>218</v>
      </c>
    </row>
    <row r="119" spans="1:72" customFormat="1" ht="15" customHeight="1">
      <c r="A119" s="92" t="s">
        <v>368</v>
      </c>
      <c r="B119" s="93"/>
      <c r="C119" s="93" t="s">
        <v>369</v>
      </c>
      <c r="D119" s="94"/>
      <c r="E119" s="95">
        <v>391</v>
      </c>
      <c r="F119" s="95">
        <v>392</v>
      </c>
      <c r="G119" s="95">
        <v>395</v>
      </c>
      <c r="H119" s="95">
        <v>397</v>
      </c>
      <c r="I119" s="95">
        <v>388</v>
      </c>
      <c r="J119" s="95">
        <v>385</v>
      </c>
      <c r="K119" s="95">
        <v>395</v>
      </c>
      <c r="L119" s="95">
        <v>389</v>
      </c>
      <c r="M119" s="95">
        <v>600</v>
      </c>
      <c r="N119" s="95">
        <v>602</v>
      </c>
      <c r="O119" s="95">
        <v>599</v>
      </c>
      <c r="P119" s="95">
        <v>600</v>
      </c>
      <c r="Q119" s="95">
        <v>579</v>
      </c>
      <c r="R119" s="95">
        <v>594</v>
      </c>
      <c r="S119" s="95">
        <v>591</v>
      </c>
      <c r="T119" s="95">
        <v>562</v>
      </c>
      <c r="U119" s="95">
        <v>567</v>
      </c>
      <c r="V119" s="95">
        <v>560</v>
      </c>
      <c r="W119" s="95">
        <v>541</v>
      </c>
      <c r="X119" s="95">
        <v>516</v>
      </c>
      <c r="Y119" s="95">
        <v>535</v>
      </c>
      <c r="Z119" s="95">
        <v>534</v>
      </c>
      <c r="AA119" s="95">
        <v>540</v>
      </c>
      <c r="AB119" s="95">
        <v>560</v>
      </c>
      <c r="AC119" s="95">
        <v>564</v>
      </c>
      <c r="AD119" s="95">
        <v>585</v>
      </c>
      <c r="AE119" s="95">
        <v>590</v>
      </c>
      <c r="AF119" s="95">
        <v>463</v>
      </c>
      <c r="AG119" s="129">
        <f t="shared" si="23"/>
        <v>1.5949509917380311E-2</v>
      </c>
      <c r="AH119" s="131">
        <f t="shared" si="24"/>
        <v>599</v>
      </c>
      <c r="AI119" s="132">
        <f t="shared" si="38"/>
        <v>609</v>
      </c>
      <c r="AJ119" s="132">
        <f t="shared" si="38"/>
        <v>619</v>
      </c>
      <c r="AK119" s="132">
        <f t="shared" si="38"/>
        <v>629</v>
      </c>
      <c r="AL119" s="132">
        <f t="shared" si="38"/>
        <v>639</v>
      </c>
      <c r="AM119" s="132">
        <f t="shared" si="38"/>
        <v>649</v>
      </c>
      <c r="AN119" s="132">
        <f t="shared" si="38"/>
        <v>659</v>
      </c>
      <c r="AO119" s="132">
        <f t="shared" si="38"/>
        <v>670</v>
      </c>
      <c r="AP119" s="132">
        <f t="shared" si="38"/>
        <v>681</v>
      </c>
      <c r="AQ119" s="132">
        <f t="shared" si="38"/>
        <v>692</v>
      </c>
      <c r="AR119" s="132">
        <f t="shared" si="38"/>
        <v>703</v>
      </c>
      <c r="AS119" s="132">
        <f t="shared" si="38"/>
        <v>714</v>
      </c>
      <c r="AT119" s="132">
        <f t="shared" si="38"/>
        <v>725</v>
      </c>
      <c r="AU119" s="132">
        <f t="shared" si="38"/>
        <v>737</v>
      </c>
      <c r="AV119" s="132">
        <f t="shared" si="38"/>
        <v>749</v>
      </c>
      <c r="AW119" s="132">
        <f t="shared" si="38"/>
        <v>761</v>
      </c>
      <c r="AX119" s="132">
        <f t="shared" si="38"/>
        <v>773</v>
      </c>
      <c r="AY119" s="132">
        <f t="shared" si="38"/>
        <v>785</v>
      </c>
      <c r="AZ119" s="132">
        <f t="shared" si="38"/>
        <v>798</v>
      </c>
      <c r="BA119" s="132">
        <f t="shared" si="38"/>
        <v>811</v>
      </c>
      <c r="BB119" s="132">
        <f t="shared" si="38"/>
        <v>824</v>
      </c>
      <c r="BC119" s="132">
        <f t="shared" si="38"/>
        <v>837</v>
      </c>
      <c r="BD119" s="132">
        <f t="shared" si="38"/>
        <v>850</v>
      </c>
      <c r="BE119" s="132">
        <f t="shared" si="38"/>
        <v>864</v>
      </c>
      <c r="BF119" s="132">
        <f t="shared" si="38"/>
        <v>878</v>
      </c>
      <c r="BG119" s="132">
        <f t="shared" si="38"/>
        <v>892</v>
      </c>
      <c r="BH119" s="132">
        <f t="shared" si="38"/>
        <v>906</v>
      </c>
      <c r="BI119" s="132">
        <f t="shared" si="38"/>
        <v>920</v>
      </c>
      <c r="BJ119" s="132">
        <f t="shared" si="38"/>
        <v>935</v>
      </c>
      <c r="BK119" s="132">
        <f t="shared" si="38"/>
        <v>950</v>
      </c>
      <c r="BL119" s="132">
        <f t="shared" si="38"/>
        <v>965</v>
      </c>
      <c r="BN119" s="136">
        <f t="shared" si="25"/>
        <v>49</v>
      </c>
      <c r="BO119" s="136">
        <f t="shared" si="26"/>
        <v>81</v>
      </c>
      <c r="BP119" s="136">
        <f t="shared" si="27"/>
        <v>112</v>
      </c>
      <c r="BR119" s="135">
        <f t="shared" si="28"/>
        <v>116</v>
      </c>
      <c r="BS119" s="135">
        <f t="shared" si="28"/>
        <v>222</v>
      </c>
      <c r="BT119" s="135">
        <f t="shared" si="28"/>
        <v>328</v>
      </c>
    </row>
    <row r="120" spans="1:72" customFormat="1" ht="15" customHeight="1">
      <c r="A120" s="92" t="s">
        <v>370</v>
      </c>
      <c r="B120" s="93"/>
      <c r="C120" s="93" t="s">
        <v>371</v>
      </c>
      <c r="D120" s="94"/>
      <c r="E120" s="95">
        <v>541</v>
      </c>
      <c r="F120" s="95">
        <v>546</v>
      </c>
      <c r="G120" s="95">
        <v>549</v>
      </c>
      <c r="H120" s="95">
        <v>551</v>
      </c>
      <c r="I120" s="95">
        <v>550</v>
      </c>
      <c r="J120" s="95">
        <v>550</v>
      </c>
      <c r="K120" s="95">
        <v>563</v>
      </c>
      <c r="L120" s="95">
        <v>551</v>
      </c>
      <c r="M120" s="95">
        <v>619</v>
      </c>
      <c r="N120" s="95">
        <v>615</v>
      </c>
      <c r="O120" s="95">
        <v>619</v>
      </c>
      <c r="P120" s="95">
        <v>601</v>
      </c>
      <c r="Q120" s="95">
        <v>601</v>
      </c>
      <c r="R120" s="95">
        <v>603</v>
      </c>
      <c r="S120" s="95">
        <v>602</v>
      </c>
      <c r="T120" s="95">
        <v>572</v>
      </c>
      <c r="U120" s="95">
        <v>554</v>
      </c>
      <c r="V120" s="95">
        <v>553</v>
      </c>
      <c r="W120" s="95">
        <v>557</v>
      </c>
      <c r="X120" s="95">
        <v>559</v>
      </c>
      <c r="Y120" s="95">
        <v>564</v>
      </c>
      <c r="Z120" s="95">
        <v>583</v>
      </c>
      <c r="AA120" s="95">
        <v>593</v>
      </c>
      <c r="AB120" s="95">
        <v>608</v>
      </c>
      <c r="AC120" s="95">
        <v>619</v>
      </c>
      <c r="AD120" s="95">
        <v>644</v>
      </c>
      <c r="AE120" s="95">
        <v>670</v>
      </c>
      <c r="AF120" s="95">
        <v>546</v>
      </c>
      <c r="AG120" s="129">
        <f t="shared" si="23"/>
        <v>8.2592452870768884E-3</v>
      </c>
      <c r="AH120" s="131">
        <f t="shared" si="24"/>
        <v>676</v>
      </c>
      <c r="AI120" s="132">
        <f t="shared" si="38"/>
        <v>682</v>
      </c>
      <c r="AJ120" s="132">
        <f t="shared" si="38"/>
        <v>688</v>
      </c>
      <c r="AK120" s="132">
        <f t="shared" si="38"/>
        <v>694</v>
      </c>
      <c r="AL120" s="132">
        <f t="shared" si="38"/>
        <v>700</v>
      </c>
      <c r="AM120" s="132">
        <f t="shared" si="38"/>
        <v>706</v>
      </c>
      <c r="AN120" s="132">
        <f t="shared" si="38"/>
        <v>712</v>
      </c>
      <c r="AO120" s="132">
        <f t="shared" si="38"/>
        <v>718</v>
      </c>
      <c r="AP120" s="132">
        <f t="shared" si="38"/>
        <v>724</v>
      </c>
      <c r="AQ120" s="132">
        <f t="shared" si="38"/>
        <v>730</v>
      </c>
      <c r="AR120" s="132">
        <f t="shared" si="38"/>
        <v>736</v>
      </c>
      <c r="AS120" s="132">
        <f t="shared" si="38"/>
        <v>742</v>
      </c>
      <c r="AT120" s="132">
        <f t="shared" si="38"/>
        <v>748</v>
      </c>
      <c r="AU120" s="132">
        <f t="shared" si="38"/>
        <v>754</v>
      </c>
      <c r="AV120" s="132">
        <f t="shared" si="38"/>
        <v>760</v>
      </c>
      <c r="AW120" s="132">
        <f t="shared" si="38"/>
        <v>766</v>
      </c>
      <c r="AX120" s="132">
        <f t="shared" si="38"/>
        <v>772</v>
      </c>
      <c r="AY120" s="132">
        <f t="shared" si="38"/>
        <v>778</v>
      </c>
      <c r="AZ120" s="132">
        <f t="shared" si="38"/>
        <v>784</v>
      </c>
      <c r="BA120" s="132">
        <f t="shared" si="38"/>
        <v>790</v>
      </c>
      <c r="BB120" s="132">
        <f t="shared" si="38"/>
        <v>797</v>
      </c>
      <c r="BC120" s="132">
        <f t="shared" si="38"/>
        <v>804</v>
      </c>
      <c r="BD120" s="132">
        <f t="shared" si="38"/>
        <v>811</v>
      </c>
      <c r="BE120" s="132">
        <f t="shared" si="38"/>
        <v>818</v>
      </c>
      <c r="BF120" s="132">
        <f t="shared" si="38"/>
        <v>825</v>
      </c>
      <c r="BG120" s="132">
        <f t="shared" si="38"/>
        <v>832</v>
      </c>
      <c r="BH120" s="132">
        <f t="shared" si="38"/>
        <v>839</v>
      </c>
      <c r="BI120" s="132">
        <f t="shared" si="38"/>
        <v>846</v>
      </c>
      <c r="BJ120" s="132">
        <f t="shared" si="38"/>
        <v>853</v>
      </c>
      <c r="BK120" s="132">
        <f t="shared" si="38"/>
        <v>860</v>
      </c>
      <c r="BL120" s="132">
        <f t="shared" si="38"/>
        <v>867</v>
      </c>
      <c r="BN120" s="136">
        <f t="shared" si="25"/>
        <v>52</v>
      </c>
      <c r="BO120" s="136">
        <f t="shared" si="26"/>
        <v>85</v>
      </c>
      <c r="BP120" s="136">
        <f t="shared" si="27"/>
        <v>118</v>
      </c>
      <c r="BR120" s="135">
        <f t="shared" si="28"/>
        <v>104</v>
      </c>
      <c r="BS120" s="135">
        <f t="shared" si="28"/>
        <v>199</v>
      </c>
      <c r="BT120" s="135">
        <f t="shared" si="28"/>
        <v>295</v>
      </c>
    </row>
    <row r="121" spans="1:72" customFormat="1" ht="15" customHeight="1">
      <c r="A121" s="92" t="s">
        <v>372</v>
      </c>
      <c r="B121" s="93"/>
      <c r="C121" s="93" t="s">
        <v>373</v>
      </c>
      <c r="D121" s="94"/>
      <c r="E121" s="95">
        <v>565</v>
      </c>
      <c r="F121" s="95">
        <v>574</v>
      </c>
      <c r="G121" s="95">
        <v>571</v>
      </c>
      <c r="H121" s="95">
        <v>577</v>
      </c>
      <c r="I121" s="95">
        <v>579</v>
      </c>
      <c r="J121" s="95">
        <v>589</v>
      </c>
      <c r="K121" s="95">
        <v>606</v>
      </c>
      <c r="L121" s="95">
        <v>598</v>
      </c>
      <c r="M121" s="95">
        <v>600</v>
      </c>
      <c r="N121" s="95">
        <v>621</v>
      </c>
      <c r="O121" s="95">
        <v>608</v>
      </c>
      <c r="P121" s="95">
        <v>604</v>
      </c>
      <c r="Q121" s="95">
        <v>595</v>
      </c>
      <c r="R121" s="95">
        <v>589</v>
      </c>
      <c r="S121" s="95">
        <v>576</v>
      </c>
      <c r="T121" s="95">
        <v>565</v>
      </c>
      <c r="U121" s="95">
        <v>550</v>
      </c>
      <c r="V121" s="95">
        <v>681</v>
      </c>
      <c r="W121" s="95">
        <v>702</v>
      </c>
      <c r="X121" s="95">
        <v>730</v>
      </c>
      <c r="Y121" s="95">
        <v>727</v>
      </c>
      <c r="Z121" s="95">
        <v>754</v>
      </c>
      <c r="AA121" s="95">
        <v>768</v>
      </c>
      <c r="AB121" s="95">
        <v>795</v>
      </c>
      <c r="AC121" s="95">
        <v>820</v>
      </c>
      <c r="AD121" s="95">
        <v>852</v>
      </c>
      <c r="AE121" s="95">
        <v>895</v>
      </c>
      <c r="AF121" s="95">
        <v>711</v>
      </c>
      <c r="AG121" s="129">
        <f t="shared" si="23"/>
        <v>1.7849664866073756E-2</v>
      </c>
      <c r="AH121" s="131">
        <f t="shared" si="24"/>
        <v>911</v>
      </c>
      <c r="AI121" s="132">
        <f t="shared" si="38"/>
        <v>927</v>
      </c>
      <c r="AJ121" s="132">
        <f t="shared" si="38"/>
        <v>944</v>
      </c>
      <c r="AK121" s="132">
        <f t="shared" si="38"/>
        <v>961</v>
      </c>
      <c r="AL121" s="132">
        <f t="shared" si="38"/>
        <v>978</v>
      </c>
      <c r="AM121" s="132">
        <f t="shared" si="38"/>
        <v>995</v>
      </c>
      <c r="AN121" s="132">
        <f t="shared" si="38"/>
        <v>1013</v>
      </c>
      <c r="AO121" s="132">
        <f t="shared" si="38"/>
        <v>1031</v>
      </c>
      <c r="AP121" s="132">
        <f t="shared" si="38"/>
        <v>1049</v>
      </c>
      <c r="AQ121" s="132">
        <f t="shared" si="38"/>
        <v>1068</v>
      </c>
      <c r="AR121" s="132">
        <f t="shared" si="38"/>
        <v>1087</v>
      </c>
      <c r="AS121" s="132">
        <f t="shared" si="38"/>
        <v>1106</v>
      </c>
      <c r="AT121" s="132">
        <f t="shared" si="38"/>
        <v>1126</v>
      </c>
      <c r="AU121" s="132">
        <f t="shared" si="38"/>
        <v>1146</v>
      </c>
      <c r="AV121" s="132">
        <f t="shared" si="38"/>
        <v>1166</v>
      </c>
      <c r="AW121" s="132">
        <f t="shared" si="38"/>
        <v>1187</v>
      </c>
      <c r="AX121" s="132">
        <f t="shared" si="38"/>
        <v>1208</v>
      </c>
      <c r="AY121" s="132">
        <f t="shared" si="38"/>
        <v>1230</v>
      </c>
      <c r="AZ121" s="132">
        <f t="shared" si="38"/>
        <v>1252</v>
      </c>
      <c r="BA121" s="132">
        <f t="shared" si="38"/>
        <v>1274</v>
      </c>
      <c r="BB121" s="132">
        <f t="shared" si="38"/>
        <v>1297</v>
      </c>
      <c r="BC121" s="132">
        <f t="shared" si="38"/>
        <v>1320</v>
      </c>
      <c r="BD121" s="132">
        <f t="shared" si="38"/>
        <v>1344</v>
      </c>
      <c r="BE121" s="132">
        <f t="shared" si="38"/>
        <v>1368</v>
      </c>
      <c r="BF121" s="132">
        <f t="shared" si="38"/>
        <v>1392</v>
      </c>
      <c r="BG121" s="132">
        <f t="shared" si="38"/>
        <v>1417</v>
      </c>
      <c r="BH121" s="132">
        <f t="shared" si="38"/>
        <v>1442</v>
      </c>
      <c r="BI121" s="132">
        <f t="shared" si="38"/>
        <v>1468</v>
      </c>
      <c r="BJ121" s="132">
        <f t="shared" si="38"/>
        <v>1494</v>
      </c>
      <c r="BK121" s="132">
        <f t="shared" si="38"/>
        <v>1521</v>
      </c>
      <c r="BL121" s="132">
        <f t="shared" si="38"/>
        <v>1548</v>
      </c>
      <c r="BN121" s="136">
        <f t="shared" si="25"/>
        <v>76</v>
      </c>
      <c r="BO121" s="136">
        <f t="shared" si="26"/>
        <v>125</v>
      </c>
      <c r="BP121" s="136">
        <f t="shared" si="27"/>
        <v>174</v>
      </c>
      <c r="BR121" s="135">
        <f t="shared" si="28"/>
        <v>186</v>
      </c>
      <c r="BS121" s="135">
        <f t="shared" si="28"/>
        <v>356</v>
      </c>
      <c r="BT121" s="135">
        <f t="shared" si="28"/>
        <v>526</v>
      </c>
    </row>
    <row r="122" spans="1:72" customFormat="1" ht="15" customHeight="1">
      <c r="A122" s="92" t="s">
        <v>374</v>
      </c>
      <c r="B122" s="93"/>
      <c r="C122" s="93" t="s">
        <v>375</v>
      </c>
      <c r="D122" s="94"/>
      <c r="E122" s="95">
        <v>606</v>
      </c>
      <c r="F122" s="95">
        <v>614</v>
      </c>
      <c r="G122" s="95">
        <v>614</v>
      </c>
      <c r="H122" s="95">
        <v>619</v>
      </c>
      <c r="I122" s="95">
        <v>624</v>
      </c>
      <c r="J122" s="95">
        <v>629</v>
      </c>
      <c r="K122" s="95">
        <v>648</v>
      </c>
      <c r="L122" s="95">
        <v>680</v>
      </c>
      <c r="M122" s="95">
        <v>1004</v>
      </c>
      <c r="N122" s="95">
        <v>995</v>
      </c>
      <c r="O122" s="95">
        <v>983</v>
      </c>
      <c r="P122" s="95">
        <v>985</v>
      </c>
      <c r="Q122" s="95">
        <v>1029</v>
      </c>
      <c r="R122" s="95">
        <v>1040</v>
      </c>
      <c r="S122" s="95">
        <v>1023</v>
      </c>
      <c r="T122" s="95">
        <v>991</v>
      </c>
      <c r="U122" s="95">
        <v>1011</v>
      </c>
      <c r="V122" s="95">
        <v>1034</v>
      </c>
      <c r="W122" s="95">
        <v>1050</v>
      </c>
      <c r="X122" s="95">
        <v>1074</v>
      </c>
      <c r="Y122" s="95">
        <v>1091</v>
      </c>
      <c r="Z122" s="95">
        <v>1134</v>
      </c>
      <c r="AA122" s="95">
        <v>1133</v>
      </c>
      <c r="AB122" s="95">
        <v>1162</v>
      </c>
      <c r="AC122" s="95">
        <v>1210</v>
      </c>
      <c r="AD122" s="95">
        <v>1251</v>
      </c>
      <c r="AE122" s="95">
        <v>1291</v>
      </c>
      <c r="AF122" s="95">
        <v>1085</v>
      </c>
      <c r="AG122" s="129">
        <f t="shared" si="23"/>
        <v>2.9515362240322141E-2</v>
      </c>
      <c r="AH122" s="131">
        <f t="shared" si="24"/>
        <v>1329</v>
      </c>
      <c r="AI122" s="132">
        <f t="shared" si="38"/>
        <v>1368</v>
      </c>
      <c r="AJ122" s="132">
        <f t="shared" si="38"/>
        <v>1408</v>
      </c>
      <c r="AK122" s="132">
        <f t="shared" si="38"/>
        <v>1450</v>
      </c>
      <c r="AL122" s="132">
        <f t="shared" si="38"/>
        <v>1493</v>
      </c>
      <c r="AM122" s="132">
        <f t="shared" si="38"/>
        <v>1537</v>
      </c>
      <c r="AN122" s="132">
        <f t="shared" si="38"/>
        <v>1582</v>
      </c>
      <c r="AO122" s="132">
        <f t="shared" si="38"/>
        <v>1629</v>
      </c>
      <c r="AP122" s="132">
        <f t="shared" si="38"/>
        <v>1677</v>
      </c>
      <c r="AQ122" s="132">
        <f t="shared" si="38"/>
        <v>1726</v>
      </c>
      <c r="AR122" s="132">
        <f t="shared" si="38"/>
        <v>1777</v>
      </c>
      <c r="AS122" s="132">
        <f t="shared" si="38"/>
        <v>1829</v>
      </c>
      <c r="AT122" s="132">
        <f t="shared" si="38"/>
        <v>1883</v>
      </c>
      <c r="AU122" s="132">
        <f t="shared" si="38"/>
        <v>1939</v>
      </c>
      <c r="AV122" s="132">
        <f t="shared" si="38"/>
        <v>1996</v>
      </c>
      <c r="AW122" s="132">
        <f t="shared" si="38"/>
        <v>2055</v>
      </c>
      <c r="AX122" s="132">
        <f t="shared" si="38"/>
        <v>2116</v>
      </c>
      <c r="AY122" s="132">
        <f t="shared" si="38"/>
        <v>2178</v>
      </c>
      <c r="AZ122" s="132">
        <f t="shared" si="38"/>
        <v>2242</v>
      </c>
      <c r="BA122" s="132">
        <f t="shared" si="38"/>
        <v>2308</v>
      </c>
      <c r="BB122" s="132">
        <f t="shared" si="38"/>
        <v>2376</v>
      </c>
      <c r="BC122" s="132">
        <f t="shared" si="38"/>
        <v>2446</v>
      </c>
      <c r="BD122" s="132">
        <f t="shared" si="38"/>
        <v>2518</v>
      </c>
      <c r="BE122" s="132">
        <f t="shared" si="38"/>
        <v>2592</v>
      </c>
      <c r="BF122" s="132">
        <f t="shared" si="38"/>
        <v>2669</v>
      </c>
      <c r="BG122" s="132">
        <f t="shared" si="38"/>
        <v>2748</v>
      </c>
      <c r="BH122" s="132">
        <f t="shared" si="38"/>
        <v>2829</v>
      </c>
      <c r="BI122" s="132">
        <f t="shared" si="38"/>
        <v>2912</v>
      </c>
      <c r="BJ122" s="132">
        <f t="shared" si="38"/>
        <v>2998</v>
      </c>
      <c r="BK122" s="132">
        <f t="shared" si="38"/>
        <v>3086</v>
      </c>
      <c r="BL122" s="132">
        <f t="shared" si="38"/>
        <v>3177</v>
      </c>
      <c r="BN122" s="136">
        <f t="shared" si="25"/>
        <v>124</v>
      </c>
      <c r="BO122" s="136">
        <f t="shared" si="26"/>
        <v>204</v>
      </c>
      <c r="BP122" s="136">
        <f t="shared" si="27"/>
        <v>284</v>
      </c>
      <c r="BR122" s="135">
        <f t="shared" si="28"/>
        <v>381</v>
      </c>
      <c r="BS122" s="135">
        <f t="shared" si="28"/>
        <v>731</v>
      </c>
      <c r="BT122" s="135">
        <f t="shared" si="28"/>
        <v>1080</v>
      </c>
    </row>
    <row r="123" spans="1:72" customFormat="1" ht="15" customHeight="1">
      <c r="A123" s="92" t="s">
        <v>376</v>
      </c>
      <c r="B123" s="93"/>
      <c r="C123" s="93" t="s">
        <v>377</v>
      </c>
      <c r="D123" s="94"/>
      <c r="E123" s="95">
        <v>1299</v>
      </c>
      <c r="F123" s="95">
        <v>1315</v>
      </c>
      <c r="G123" s="95">
        <v>1314</v>
      </c>
      <c r="H123" s="95">
        <v>1323</v>
      </c>
      <c r="I123" s="95">
        <v>1353</v>
      </c>
      <c r="J123" s="95">
        <v>1372</v>
      </c>
      <c r="K123" s="95">
        <v>1430</v>
      </c>
      <c r="L123" s="95">
        <v>1395</v>
      </c>
      <c r="M123" s="95">
        <v>1738</v>
      </c>
      <c r="N123" s="95">
        <v>1742</v>
      </c>
      <c r="O123" s="95">
        <v>1728</v>
      </c>
      <c r="P123" s="95">
        <v>1719</v>
      </c>
      <c r="Q123" s="95">
        <v>1685</v>
      </c>
      <c r="R123" s="95">
        <v>1665</v>
      </c>
      <c r="S123" s="95">
        <v>1611</v>
      </c>
      <c r="T123" s="95">
        <v>1579</v>
      </c>
      <c r="U123" s="95">
        <v>1597</v>
      </c>
      <c r="V123" s="95">
        <v>1616</v>
      </c>
      <c r="W123" s="95">
        <v>1616</v>
      </c>
      <c r="X123" s="95">
        <v>1650</v>
      </c>
      <c r="Y123" s="95">
        <v>1696</v>
      </c>
      <c r="Z123" s="95">
        <v>1756</v>
      </c>
      <c r="AA123" s="95">
        <v>1798</v>
      </c>
      <c r="AB123" s="95">
        <v>1850</v>
      </c>
      <c r="AC123" s="95">
        <v>1881</v>
      </c>
      <c r="AD123" s="95">
        <v>1971</v>
      </c>
      <c r="AE123" s="95">
        <v>2057</v>
      </c>
      <c r="AF123" s="95">
        <v>1664</v>
      </c>
      <c r="AG123" s="129">
        <f t="shared" si="23"/>
        <v>1.7836193552596802E-2</v>
      </c>
      <c r="AH123" s="131">
        <f t="shared" si="24"/>
        <v>2094</v>
      </c>
      <c r="AI123" s="132">
        <f t="shared" si="38"/>
        <v>2131</v>
      </c>
      <c r="AJ123" s="132">
        <f t="shared" si="38"/>
        <v>2169</v>
      </c>
      <c r="AK123" s="132">
        <f t="shared" si="38"/>
        <v>2208</v>
      </c>
      <c r="AL123" s="132">
        <f t="shared" si="38"/>
        <v>2247</v>
      </c>
      <c r="AM123" s="132">
        <f t="shared" si="38"/>
        <v>2287</v>
      </c>
      <c r="AN123" s="132">
        <f t="shared" si="38"/>
        <v>2328</v>
      </c>
      <c r="AO123" s="132">
        <f t="shared" si="38"/>
        <v>2370</v>
      </c>
      <c r="AP123" s="132">
        <f t="shared" si="38"/>
        <v>2412</v>
      </c>
      <c r="AQ123" s="132">
        <f t="shared" si="38"/>
        <v>2455</v>
      </c>
      <c r="AR123" s="132">
        <f t="shared" si="38"/>
        <v>2499</v>
      </c>
      <c r="AS123" s="132">
        <f t="shared" si="38"/>
        <v>2544</v>
      </c>
      <c r="AT123" s="132">
        <f t="shared" si="38"/>
        <v>2589</v>
      </c>
      <c r="AU123" s="132">
        <f t="shared" si="38"/>
        <v>2635</v>
      </c>
      <c r="AV123" s="132">
        <f t="shared" si="38"/>
        <v>2682</v>
      </c>
      <c r="AW123" s="132">
        <f t="shared" si="38"/>
        <v>2730</v>
      </c>
      <c r="AX123" s="132">
        <f t="shared" si="38"/>
        <v>2779</v>
      </c>
      <c r="AY123" s="132">
        <f t="shared" si="38"/>
        <v>2829</v>
      </c>
      <c r="AZ123" s="132">
        <f t="shared" si="38"/>
        <v>2879</v>
      </c>
      <c r="BA123" s="132">
        <f t="shared" si="38"/>
        <v>2930</v>
      </c>
      <c r="BB123" s="132">
        <f t="shared" si="38"/>
        <v>2982</v>
      </c>
      <c r="BC123" s="132">
        <f t="shared" si="38"/>
        <v>3035</v>
      </c>
      <c r="BD123" s="132">
        <f t="shared" si="38"/>
        <v>3089</v>
      </c>
      <c r="BE123" s="132">
        <f t="shared" si="38"/>
        <v>3144</v>
      </c>
      <c r="BF123" s="132">
        <f t="shared" si="38"/>
        <v>3200</v>
      </c>
      <c r="BG123" s="132">
        <f t="shared" si="38"/>
        <v>3257</v>
      </c>
      <c r="BH123" s="132">
        <f t="shared" si="38"/>
        <v>3315</v>
      </c>
      <c r="BI123" s="132">
        <f t="shared" si="38"/>
        <v>3374</v>
      </c>
      <c r="BJ123" s="132">
        <f t="shared" si="38"/>
        <v>3434</v>
      </c>
      <c r="BK123" s="132">
        <f t="shared" si="38"/>
        <v>3495</v>
      </c>
      <c r="BL123" s="132">
        <f t="shared" si="38"/>
        <v>3557</v>
      </c>
      <c r="BN123" s="136">
        <f t="shared" si="25"/>
        <v>175</v>
      </c>
      <c r="BO123" s="136">
        <f t="shared" si="26"/>
        <v>287</v>
      </c>
      <c r="BP123" s="136">
        <f t="shared" si="27"/>
        <v>400</v>
      </c>
      <c r="BR123" s="135">
        <f t="shared" si="28"/>
        <v>427</v>
      </c>
      <c r="BS123" s="135">
        <f t="shared" si="28"/>
        <v>818</v>
      </c>
      <c r="BT123" s="135">
        <f t="shared" si="28"/>
        <v>1209</v>
      </c>
    </row>
    <row r="124" spans="1:72" customFormat="1" ht="15" customHeight="1">
      <c r="A124" s="92" t="s">
        <v>378</v>
      </c>
      <c r="B124" s="93"/>
      <c r="C124" s="93" t="s">
        <v>379</v>
      </c>
      <c r="D124" s="94"/>
      <c r="E124" s="95">
        <v>811</v>
      </c>
      <c r="F124" s="95">
        <v>822</v>
      </c>
      <c r="G124" s="95">
        <v>820</v>
      </c>
      <c r="H124" s="95">
        <v>829</v>
      </c>
      <c r="I124" s="95">
        <v>836</v>
      </c>
      <c r="J124" s="95">
        <v>844</v>
      </c>
      <c r="K124" s="95">
        <v>867</v>
      </c>
      <c r="L124" s="95">
        <v>851</v>
      </c>
      <c r="M124" s="95">
        <v>1322</v>
      </c>
      <c r="N124" s="95">
        <v>1318</v>
      </c>
      <c r="O124" s="95">
        <v>1306</v>
      </c>
      <c r="P124" s="95">
        <v>1303</v>
      </c>
      <c r="Q124" s="95">
        <v>1276</v>
      </c>
      <c r="R124" s="95">
        <v>1270</v>
      </c>
      <c r="S124" s="95">
        <v>1249</v>
      </c>
      <c r="T124" s="95">
        <v>1221</v>
      </c>
      <c r="U124" s="95">
        <v>1220</v>
      </c>
      <c r="V124" s="95">
        <v>1203</v>
      </c>
      <c r="W124" s="95">
        <v>1204</v>
      </c>
      <c r="X124" s="95">
        <v>1221</v>
      </c>
      <c r="Y124" s="95">
        <v>1236</v>
      </c>
      <c r="Z124" s="95">
        <v>1252</v>
      </c>
      <c r="AA124" s="95">
        <v>1254</v>
      </c>
      <c r="AB124" s="95">
        <v>1283</v>
      </c>
      <c r="AC124" s="95">
        <v>1298</v>
      </c>
      <c r="AD124" s="95">
        <v>1370</v>
      </c>
      <c r="AE124" s="95">
        <v>1423</v>
      </c>
      <c r="AF124" s="95">
        <v>1124</v>
      </c>
      <c r="AG124" s="129">
        <f t="shared" si="23"/>
        <v>2.1860693507581352E-2</v>
      </c>
      <c r="AH124" s="131">
        <f t="shared" si="24"/>
        <v>1454</v>
      </c>
      <c r="AI124" s="132">
        <f t="shared" si="38"/>
        <v>1486</v>
      </c>
      <c r="AJ124" s="132">
        <f t="shared" si="38"/>
        <v>1518</v>
      </c>
      <c r="AK124" s="132">
        <f t="shared" si="38"/>
        <v>1551</v>
      </c>
      <c r="AL124" s="132">
        <f t="shared" si="38"/>
        <v>1585</v>
      </c>
      <c r="AM124" s="132">
        <f t="shared" si="38"/>
        <v>1620</v>
      </c>
      <c r="AN124" s="132">
        <f t="shared" si="38"/>
        <v>1655</v>
      </c>
      <c r="AO124" s="132">
        <f t="shared" si="38"/>
        <v>1691</v>
      </c>
      <c r="AP124" s="132">
        <f t="shared" si="38"/>
        <v>1728</v>
      </c>
      <c r="AQ124" s="132">
        <f t="shared" si="38"/>
        <v>1766</v>
      </c>
      <c r="AR124" s="132">
        <f t="shared" si="38"/>
        <v>1805</v>
      </c>
      <c r="AS124" s="132">
        <f t="shared" si="38"/>
        <v>1844</v>
      </c>
      <c r="AT124" s="132">
        <f t="shared" si="38"/>
        <v>1884</v>
      </c>
      <c r="AU124" s="132">
        <f t="shared" si="38"/>
        <v>1925</v>
      </c>
      <c r="AV124" s="132">
        <f t="shared" si="38"/>
        <v>1967</v>
      </c>
      <c r="AW124" s="132">
        <f t="shared" si="38"/>
        <v>2010</v>
      </c>
      <c r="AX124" s="132">
        <f t="shared" ref="AX124:BL124" si="39">ROUND(AW124*(1+$AG124),0)</f>
        <v>2054</v>
      </c>
      <c r="AY124" s="132">
        <f t="shared" si="39"/>
        <v>2099</v>
      </c>
      <c r="AZ124" s="132">
        <f t="shared" si="39"/>
        <v>2145</v>
      </c>
      <c r="BA124" s="132">
        <f t="shared" si="39"/>
        <v>2192</v>
      </c>
      <c r="BB124" s="132">
        <f t="shared" si="39"/>
        <v>2240</v>
      </c>
      <c r="BC124" s="132">
        <f t="shared" si="39"/>
        <v>2289</v>
      </c>
      <c r="BD124" s="132">
        <f t="shared" si="39"/>
        <v>2339</v>
      </c>
      <c r="BE124" s="132">
        <f t="shared" si="39"/>
        <v>2390</v>
      </c>
      <c r="BF124" s="132">
        <f t="shared" si="39"/>
        <v>2442</v>
      </c>
      <c r="BG124" s="132">
        <f t="shared" si="39"/>
        <v>2495</v>
      </c>
      <c r="BH124" s="132">
        <f t="shared" si="39"/>
        <v>2550</v>
      </c>
      <c r="BI124" s="132">
        <f t="shared" si="39"/>
        <v>2606</v>
      </c>
      <c r="BJ124" s="132">
        <f t="shared" si="39"/>
        <v>2663</v>
      </c>
      <c r="BK124" s="132">
        <f t="shared" si="39"/>
        <v>2721</v>
      </c>
      <c r="BL124" s="132">
        <f t="shared" si="39"/>
        <v>2780</v>
      </c>
      <c r="BN124" s="136">
        <f t="shared" si="25"/>
        <v>126</v>
      </c>
      <c r="BO124" s="136">
        <f t="shared" si="26"/>
        <v>208</v>
      </c>
      <c r="BP124" s="136">
        <f t="shared" si="27"/>
        <v>289</v>
      </c>
      <c r="BR124" s="135">
        <f t="shared" si="28"/>
        <v>334</v>
      </c>
      <c r="BS124" s="135">
        <f t="shared" si="28"/>
        <v>639</v>
      </c>
      <c r="BT124" s="135">
        <f t="shared" si="28"/>
        <v>945</v>
      </c>
    </row>
    <row r="125" spans="1:72" customFormat="1" ht="15" customHeight="1">
      <c r="A125" s="92" t="s">
        <v>380</v>
      </c>
      <c r="B125" s="93"/>
      <c r="C125" s="93" t="s">
        <v>381</v>
      </c>
      <c r="D125" s="94"/>
      <c r="E125" s="95">
        <v>397</v>
      </c>
      <c r="F125" s="95">
        <v>401</v>
      </c>
      <c r="G125" s="95">
        <v>405</v>
      </c>
      <c r="H125" s="95">
        <v>401</v>
      </c>
      <c r="I125" s="95">
        <v>405</v>
      </c>
      <c r="J125" s="95">
        <v>404</v>
      </c>
      <c r="K125" s="95">
        <v>413</v>
      </c>
      <c r="L125" s="95">
        <v>404</v>
      </c>
      <c r="M125" s="95">
        <v>479</v>
      </c>
      <c r="N125" s="95">
        <v>475</v>
      </c>
      <c r="O125" s="95">
        <v>475</v>
      </c>
      <c r="P125" s="95">
        <v>454</v>
      </c>
      <c r="Q125" s="95">
        <v>446</v>
      </c>
      <c r="R125" s="95">
        <v>451</v>
      </c>
      <c r="S125" s="95">
        <v>449</v>
      </c>
      <c r="T125" s="95">
        <v>437</v>
      </c>
      <c r="U125" s="95">
        <v>427</v>
      </c>
      <c r="V125" s="95">
        <v>420</v>
      </c>
      <c r="W125" s="95">
        <v>418</v>
      </c>
      <c r="X125" s="95">
        <v>414</v>
      </c>
      <c r="Y125" s="95">
        <v>408</v>
      </c>
      <c r="Z125" s="95">
        <v>418</v>
      </c>
      <c r="AA125" s="95">
        <v>418</v>
      </c>
      <c r="AB125" s="95">
        <v>429</v>
      </c>
      <c r="AC125" s="95">
        <v>435</v>
      </c>
      <c r="AD125" s="95">
        <v>441</v>
      </c>
      <c r="AE125" s="95">
        <v>447</v>
      </c>
      <c r="AF125" s="95">
        <v>364</v>
      </c>
      <c r="AG125" s="129">
        <f t="shared" si="23"/>
        <v>4.5728202673891438E-3</v>
      </c>
      <c r="AH125" s="131">
        <f t="shared" si="24"/>
        <v>449</v>
      </c>
      <c r="AI125" s="132">
        <f t="shared" ref="AI125:BL133" si="40">ROUND(AH125*(1+$AG125),0)</f>
        <v>451</v>
      </c>
      <c r="AJ125" s="132">
        <f t="shared" si="40"/>
        <v>453</v>
      </c>
      <c r="AK125" s="132">
        <f t="shared" si="40"/>
        <v>455</v>
      </c>
      <c r="AL125" s="132">
        <f t="shared" si="40"/>
        <v>457</v>
      </c>
      <c r="AM125" s="132">
        <f t="shared" si="40"/>
        <v>459</v>
      </c>
      <c r="AN125" s="132">
        <f t="shared" si="40"/>
        <v>461</v>
      </c>
      <c r="AO125" s="132">
        <f t="shared" si="40"/>
        <v>463</v>
      </c>
      <c r="AP125" s="132">
        <f t="shared" si="40"/>
        <v>465</v>
      </c>
      <c r="AQ125" s="132">
        <f t="shared" si="40"/>
        <v>467</v>
      </c>
      <c r="AR125" s="132">
        <f t="shared" si="40"/>
        <v>469</v>
      </c>
      <c r="AS125" s="132">
        <f t="shared" si="40"/>
        <v>471</v>
      </c>
      <c r="AT125" s="132">
        <f t="shared" si="40"/>
        <v>473</v>
      </c>
      <c r="AU125" s="132">
        <f t="shared" si="40"/>
        <v>475</v>
      </c>
      <c r="AV125" s="132">
        <f t="shared" si="40"/>
        <v>477</v>
      </c>
      <c r="AW125" s="132">
        <f t="shared" si="40"/>
        <v>479</v>
      </c>
      <c r="AX125" s="132">
        <f t="shared" si="40"/>
        <v>481</v>
      </c>
      <c r="AY125" s="132">
        <f t="shared" si="40"/>
        <v>483</v>
      </c>
      <c r="AZ125" s="132">
        <f t="shared" si="40"/>
        <v>485</v>
      </c>
      <c r="BA125" s="132">
        <f t="shared" si="40"/>
        <v>487</v>
      </c>
      <c r="BB125" s="132">
        <f t="shared" si="40"/>
        <v>489</v>
      </c>
      <c r="BC125" s="132">
        <f t="shared" si="40"/>
        <v>491</v>
      </c>
      <c r="BD125" s="132">
        <f t="shared" si="40"/>
        <v>493</v>
      </c>
      <c r="BE125" s="132">
        <f t="shared" si="40"/>
        <v>495</v>
      </c>
      <c r="BF125" s="132">
        <f t="shared" si="40"/>
        <v>497</v>
      </c>
      <c r="BG125" s="132">
        <f t="shared" si="40"/>
        <v>499</v>
      </c>
      <c r="BH125" s="132">
        <f t="shared" si="40"/>
        <v>501</v>
      </c>
      <c r="BI125" s="132">
        <f t="shared" si="40"/>
        <v>503</v>
      </c>
      <c r="BJ125" s="132">
        <f t="shared" si="40"/>
        <v>505</v>
      </c>
      <c r="BK125" s="132">
        <f t="shared" si="40"/>
        <v>507</v>
      </c>
      <c r="BL125" s="132">
        <f t="shared" si="40"/>
        <v>509</v>
      </c>
      <c r="BN125" s="136">
        <f t="shared" si="25"/>
        <v>33</v>
      </c>
      <c r="BO125" s="136">
        <f t="shared" si="26"/>
        <v>54</v>
      </c>
      <c r="BP125" s="136">
        <f t="shared" si="27"/>
        <v>75</v>
      </c>
      <c r="BR125" s="135">
        <f t="shared" si="28"/>
        <v>61</v>
      </c>
      <c r="BS125" s="135">
        <f t="shared" si="28"/>
        <v>117</v>
      </c>
      <c r="BT125" s="135">
        <f t="shared" si="28"/>
        <v>173</v>
      </c>
    </row>
    <row r="126" spans="1:72" customFormat="1" ht="15" customHeight="1">
      <c r="A126" s="92" t="s">
        <v>382</v>
      </c>
      <c r="B126" s="93"/>
      <c r="C126" s="93" t="s">
        <v>383</v>
      </c>
      <c r="D126" s="94"/>
      <c r="E126" s="95">
        <v>500</v>
      </c>
      <c r="F126" s="95">
        <v>505</v>
      </c>
      <c r="G126" s="95">
        <v>509</v>
      </c>
      <c r="H126" s="95">
        <v>510</v>
      </c>
      <c r="I126" s="95">
        <v>513</v>
      </c>
      <c r="J126" s="95">
        <v>509</v>
      </c>
      <c r="K126" s="95">
        <v>515</v>
      </c>
      <c r="L126" s="95">
        <v>506</v>
      </c>
      <c r="M126" s="95">
        <v>584</v>
      </c>
      <c r="N126" s="95">
        <v>580</v>
      </c>
      <c r="O126" s="95">
        <v>569</v>
      </c>
      <c r="P126" s="95">
        <v>563</v>
      </c>
      <c r="Q126" s="95">
        <v>558</v>
      </c>
      <c r="R126" s="95">
        <v>569</v>
      </c>
      <c r="S126" s="95">
        <v>546</v>
      </c>
      <c r="T126" s="95">
        <v>530</v>
      </c>
      <c r="U126" s="95">
        <v>528</v>
      </c>
      <c r="V126" s="95">
        <v>530</v>
      </c>
      <c r="W126" s="95">
        <v>529</v>
      </c>
      <c r="X126" s="95">
        <v>506</v>
      </c>
      <c r="Y126" s="95">
        <v>503</v>
      </c>
      <c r="Z126" s="95">
        <v>523</v>
      </c>
      <c r="AA126" s="95">
        <v>521</v>
      </c>
      <c r="AB126" s="95">
        <v>533</v>
      </c>
      <c r="AC126" s="95">
        <v>541</v>
      </c>
      <c r="AD126" s="95">
        <v>572</v>
      </c>
      <c r="AE126" s="95">
        <v>584</v>
      </c>
      <c r="AF126" s="95">
        <v>473</v>
      </c>
      <c r="AG126" s="129">
        <f t="shared" si="23"/>
        <v>5.9906760014609706E-3</v>
      </c>
      <c r="AH126" s="131">
        <f t="shared" si="24"/>
        <v>587</v>
      </c>
      <c r="AI126" s="132">
        <f t="shared" si="40"/>
        <v>591</v>
      </c>
      <c r="AJ126" s="132">
        <f t="shared" si="40"/>
        <v>595</v>
      </c>
      <c r="AK126" s="132">
        <f t="shared" si="40"/>
        <v>599</v>
      </c>
      <c r="AL126" s="132">
        <f t="shared" si="40"/>
        <v>603</v>
      </c>
      <c r="AM126" s="132">
        <f t="shared" si="40"/>
        <v>607</v>
      </c>
      <c r="AN126" s="132">
        <f t="shared" si="40"/>
        <v>611</v>
      </c>
      <c r="AO126" s="132">
        <f t="shared" si="40"/>
        <v>615</v>
      </c>
      <c r="AP126" s="132">
        <f t="shared" si="40"/>
        <v>619</v>
      </c>
      <c r="AQ126" s="132">
        <f t="shared" si="40"/>
        <v>623</v>
      </c>
      <c r="AR126" s="132">
        <f t="shared" si="40"/>
        <v>627</v>
      </c>
      <c r="AS126" s="132">
        <f t="shared" si="40"/>
        <v>631</v>
      </c>
      <c r="AT126" s="132">
        <f t="shared" si="40"/>
        <v>635</v>
      </c>
      <c r="AU126" s="132">
        <f t="shared" si="40"/>
        <v>639</v>
      </c>
      <c r="AV126" s="132">
        <f t="shared" si="40"/>
        <v>643</v>
      </c>
      <c r="AW126" s="132">
        <f t="shared" si="40"/>
        <v>647</v>
      </c>
      <c r="AX126" s="132">
        <f t="shared" si="40"/>
        <v>651</v>
      </c>
      <c r="AY126" s="132">
        <f t="shared" si="40"/>
        <v>655</v>
      </c>
      <c r="AZ126" s="132">
        <f t="shared" si="40"/>
        <v>659</v>
      </c>
      <c r="BA126" s="132">
        <f t="shared" si="40"/>
        <v>663</v>
      </c>
      <c r="BB126" s="132">
        <f t="shared" si="40"/>
        <v>667</v>
      </c>
      <c r="BC126" s="132">
        <f t="shared" si="40"/>
        <v>671</v>
      </c>
      <c r="BD126" s="132">
        <f t="shared" si="40"/>
        <v>675</v>
      </c>
      <c r="BE126" s="132">
        <f t="shared" si="40"/>
        <v>679</v>
      </c>
      <c r="BF126" s="132">
        <f t="shared" si="40"/>
        <v>683</v>
      </c>
      <c r="BG126" s="132">
        <f t="shared" si="40"/>
        <v>687</v>
      </c>
      <c r="BH126" s="132">
        <f t="shared" si="40"/>
        <v>691</v>
      </c>
      <c r="BI126" s="132">
        <f t="shared" si="40"/>
        <v>695</v>
      </c>
      <c r="BJ126" s="132">
        <f t="shared" si="40"/>
        <v>699</v>
      </c>
      <c r="BK126" s="132">
        <f t="shared" si="40"/>
        <v>703</v>
      </c>
      <c r="BL126" s="132">
        <f t="shared" si="40"/>
        <v>707</v>
      </c>
      <c r="BN126" s="136">
        <f t="shared" si="25"/>
        <v>44</v>
      </c>
      <c r="BO126" s="136">
        <f t="shared" si="26"/>
        <v>72</v>
      </c>
      <c r="BP126" s="136">
        <f t="shared" si="27"/>
        <v>100</v>
      </c>
      <c r="BR126" s="135">
        <f t="shared" si="28"/>
        <v>85</v>
      </c>
      <c r="BS126" s="135">
        <f t="shared" si="28"/>
        <v>163</v>
      </c>
      <c r="BT126" s="135">
        <f t="shared" si="28"/>
        <v>240</v>
      </c>
    </row>
    <row r="127" spans="1:72" customFormat="1" ht="15" customHeight="1">
      <c r="A127" s="92" t="s">
        <v>384</v>
      </c>
      <c r="B127" s="93"/>
      <c r="C127" s="93" t="s">
        <v>385</v>
      </c>
      <c r="D127" s="94"/>
      <c r="E127" s="95">
        <v>662</v>
      </c>
      <c r="F127" s="95">
        <v>672</v>
      </c>
      <c r="G127" s="95">
        <v>670</v>
      </c>
      <c r="H127" s="95">
        <v>681</v>
      </c>
      <c r="I127" s="95">
        <v>682</v>
      </c>
      <c r="J127" s="95">
        <v>687</v>
      </c>
      <c r="K127" s="95">
        <v>702</v>
      </c>
      <c r="L127" s="95">
        <v>696</v>
      </c>
      <c r="M127" s="95">
        <v>1002</v>
      </c>
      <c r="N127" s="95">
        <v>986</v>
      </c>
      <c r="O127" s="95">
        <v>988</v>
      </c>
      <c r="P127" s="95">
        <v>982</v>
      </c>
      <c r="Q127" s="95">
        <v>971</v>
      </c>
      <c r="R127" s="95">
        <v>940</v>
      </c>
      <c r="S127" s="95">
        <v>949</v>
      </c>
      <c r="T127" s="95">
        <v>925</v>
      </c>
      <c r="U127" s="95">
        <v>925</v>
      </c>
      <c r="V127" s="95">
        <v>990</v>
      </c>
      <c r="W127" s="95">
        <v>925</v>
      </c>
      <c r="X127" s="95">
        <v>934</v>
      </c>
      <c r="Y127" s="95">
        <v>939</v>
      </c>
      <c r="Z127" s="95">
        <v>954</v>
      </c>
      <c r="AA127" s="95">
        <v>967</v>
      </c>
      <c r="AB127" s="95">
        <v>1001</v>
      </c>
      <c r="AC127" s="95">
        <v>1014</v>
      </c>
      <c r="AD127" s="95">
        <v>1048</v>
      </c>
      <c r="AE127" s="95">
        <v>1081</v>
      </c>
      <c r="AF127" s="95">
        <v>871</v>
      </c>
      <c r="AG127" s="129">
        <f t="shared" si="23"/>
        <v>1.9039610532326945E-2</v>
      </c>
      <c r="AH127" s="131">
        <f t="shared" si="24"/>
        <v>1102</v>
      </c>
      <c r="AI127" s="132">
        <f t="shared" si="40"/>
        <v>1123</v>
      </c>
      <c r="AJ127" s="132">
        <f t="shared" si="40"/>
        <v>1144</v>
      </c>
      <c r="AK127" s="132">
        <f t="shared" si="40"/>
        <v>1166</v>
      </c>
      <c r="AL127" s="132">
        <f t="shared" si="40"/>
        <v>1188</v>
      </c>
      <c r="AM127" s="132">
        <f t="shared" si="40"/>
        <v>1211</v>
      </c>
      <c r="AN127" s="132">
        <f t="shared" si="40"/>
        <v>1234</v>
      </c>
      <c r="AO127" s="132">
        <f t="shared" si="40"/>
        <v>1257</v>
      </c>
      <c r="AP127" s="132">
        <f t="shared" si="40"/>
        <v>1281</v>
      </c>
      <c r="AQ127" s="132">
        <f t="shared" si="40"/>
        <v>1305</v>
      </c>
      <c r="AR127" s="132">
        <f t="shared" si="40"/>
        <v>1330</v>
      </c>
      <c r="AS127" s="132">
        <f t="shared" si="40"/>
        <v>1355</v>
      </c>
      <c r="AT127" s="132">
        <f t="shared" si="40"/>
        <v>1381</v>
      </c>
      <c r="AU127" s="132">
        <f t="shared" si="40"/>
        <v>1407</v>
      </c>
      <c r="AV127" s="132">
        <f t="shared" si="40"/>
        <v>1434</v>
      </c>
      <c r="AW127" s="132">
        <f t="shared" si="40"/>
        <v>1461</v>
      </c>
      <c r="AX127" s="132">
        <f t="shared" si="40"/>
        <v>1489</v>
      </c>
      <c r="AY127" s="132">
        <f t="shared" si="40"/>
        <v>1517</v>
      </c>
      <c r="AZ127" s="132">
        <f t="shared" si="40"/>
        <v>1546</v>
      </c>
      <c r="BA127" s="132">
        <f t="shared" si="40"/>
        <v>1575</v>
      </c>
      <c r="BB127" s="132">
        <f t="shared" si="40"/>
        <v>1605</v>
      </c>
      <c r="BC127" s="132">
        <f t="shared" si="40"/>
        <v>1636</v>
      </c>
      <c r="BD127" s="132">
        <f t="shared" si="40"/>
        <v>1667</v>
      </c>
      <c r="BE127" s="132">
        <f t="shared" si="40"/>
        <v>1699</v>
      </c>
      <c r="BF127" s="132">
        <f t="shared" si="40"/>
        <v>1731</v>
      </c>
      <c r="BG127" s="132">
        <f t="shared" si="40"/>
        <v>1764</v>
      </c>
      <c r="BH127" s="132">
        <f t="shared" si="40"/>
        <v>1798</v>
      </c>
      <c r="BI127" s="132">
        <f t="shared" si="40"/>
        <v>1832</v>
      </c>
      <c r="BJ127" s="132">
        <f t="shared" si="40"/>
        <v>1867</v>
      </c>
      <c r="BK127" s="132">
        <f t="shared" si="40"/>
        <v>1903</v>
      </c>
      <c r="BL127" s="132">
        <f t="shared" si="40"/>
        <v>1939</v>
      </c>
      <c r="BN127" s="136">
        <f t="shared" si="25"/>
        <v>93</v>
      </c>
      <c r="BO127" s="136">
        <f t="shared" si="26"/>
        <v>153</v>
      </c>
      <c r="BP127" s="136">
        <f t="shared" si="27"/>
        <v>213</v>
      </c>
      <c r="BR127" s="135">
        <f t="shared" si="28"/>
        <v>233</v>
      </c>
      <c r="BS127" s="135">
        <f t="shared" si="28"/>
        <v>446</v>
      </c>
      <c r="BT127" s="135">
        <f t="shared" si="28"/>
        <v>659</v>
      </c>
    </row>
    <row r="128" spans="1:72" customFormat="1" ht="15" customHeight="1">
      <c r="A128" s="92" t="s">
        <v>386</v>
      </c>
      <c r="B128" s="93"/>
      <c r="C128" s="93" t="s">
        <v>387</v>
      </c>
      <c r="D128" s="94"/>
      <c r="E128" s="95">
        <v>800</v>
      </c>
      <c r="F128" s="95">
        <v>808</v>
      </c>
      <c r="G128" s="95">
        <v>815</v>
      </c>
      <c r="H128" s="95">
        <v>824</v>
      </c>
      <c r="I128" s="95">
        <v>821</v>
      </c>
      <c r="J128" s="95">
        <v>819</v>
      </c>
      <c r="K128" s="95">
        <v>845</v>
      </c>
      <c r="L128" s="95">
        <v>828</v>
      </c>
      <c r="M128" s="95">
        <v>924</v>
      </c>
      <c r="N128" s="95">
        <v>907</v>
      </c>
      <c r="O128" s="95">
        <v>887</v>
      </c>
      <c r="P128" s="95">
        <v>855</v>
      </c>
      <c r="Q128" s="95">
        <v>835</v>
      </c>
      <c r="R128" s="95">
        <v>832</v>
      </c>
      <c r="S128" s="95">
        <v>832</v>
      </c>
      <c r="T128" s="95">
        <v>807</v>
      </c>
      <c r="U128" s="95">
        <v>781</v>
      </c>
      <c r="V128" s="95">
        <v>770</v>
      </c>
      <c r="W128" s="95">
        <v>768</v>
      </c>
      <c r="X128" s="95">
        <v>756</v>
      </c>
      <c r="Y128" s="95">
        <v>748</v>
      </c>
      <c r="Z128" s="95">
        <v>771</v>
      </c>
      <c r="AA128" s="95">
        <v>777</v>
      </c>
      <c r="AB128" s="95">
        <v>809</v>
      </c>
      <c r="AC128" s="95">
        <v>845</v>
      </c>
      <c r="AD128" s="95">
        <v>855</v>
      </c>
      <c r="AE128" s="95">
        <v>881</v>
      </c>
      <c r="AF128" s="95">
        <v>724</v>
      </c>
      <c r="AG128" s="129">
        <f t="shared" si="23"/>
        <v>3.7163461786051677E-3</v>
      </c>
      <c r="AH128" s="131">
        <f t="shared" si="24"/>
        <v>884</v>
      </c>
      <c r="AI128" s="132">
        <f t="shared" si="40"/>
        <v>887</v>
      </c>
      <c r="AJ128" s="132">
        <f t="shared" si="40"/>
        <v>890</v>
      </c>
      <c r="AK128" s="132">
        <f t="shared" si="40"/>
        <v>893</v>
      </c>
      <c r="AL128" s="132">
        <f t="shared" si="40"/>
        <v>896</v>
      </c>
      <c r="AM128" s="132">
        <f t="shared" si="40"/>
        <v>899</v>
      </c>
      <c r="AN128" s="132">
        <f t="shared" si="40"/>
        <v>902</v>
      </c>
      <c r="AO128" s="132">
        <f t="shared" si="40"/>
        <v>905</v>
      </c>
      <c r="AP128" s="132">
        <f t="shared" si="40"/>
        <v>908</v>
      </c>
      <c r="AQ128" s="132">
        <f t="shared" si="40"/>
        <v>911</v>
      </c>
      <c r="AR128" s="132">
        <f t="shared" si="40"/>
        <v>914</v>
      </c>
      <c r="AS128" s="132">
        <f t="shared" si="40"/>
        <v>917</v>
      </c>
      <c r="AT128" s="132">
        <f t="shared" si="40"/>
        <v>920</v>
      </c>
      <c r="AU128" s="132">
        <f t="shared" si="40"/>
        <v>923</v>
      </c>
      <c r="AV128" s="132">
        <f t="shared" si="40"/>
        <v>926</v>
      </c>
      <c r="AW128" s="132">
        <f t="shared" si="40"/>
        <v>929</v>
      </c>
      <c r="AX128" s="132">
        <f t="shared" si="40"/>
        <v>932</v>
      </c>
      <c r="AY128" s="132">
        <f t="shared" si="40"/>
        <v>935</v>
      </c>
      <c r="AZ128" s="132">
        <f t="shared" si="40"/>
        <v>938</v>
      </c>
      <c r="BA128" s="132">
        <f t="shared" si="40"/>
        <v>941</v>
      </c>
      <c r="BB128" s="132">
        <f t="shared" si="40"/>
        <v>944</v>
      </c>
      <c r="BC128" s="132">
        <f t="shared" si="40"/>
        <v>948</v>
      </c>
      <c r="BD128" s="132">
        <f t="shared" si="40"/>
        <v>952</v>
      </c>
      <c r="BE128" s="132">
        <f t="shared" si="40"/>
        <v>956</v>
      </c>
      <c r="BF128" s="132">
        <f t="shared" si="40"/>
        <v>960</v>
      </c>
      <c r="BG128" s="132">
        <f t="shared" si="40"/>
        <v>964</v>
      </c>
      <c r="BH128" s="132">
        <f t="shared" si="40"/>
        <v>968</v>
      </c>
      <c r="BI128" s="132">
        <f t="shared" si="40"/>
        <v>972</v>
      </c>
      <c r="BJ128" s="132">
        <f t="shared" si="40"/>
        <v>976</v>
      </c>
      <c r="BK128" s="132">
        <f t="shared" si="40"/>
        <v>980</v>
      </c>
      <c r="BL128" s="132">
        <f t="shared" si="40"/>
        <v>984</v>
      </c>
      <c r="BN128" s="136">
        <f t="shared" si="25"/>
        <v>64</v>
      </c>
      <c r="BO128" s="136">
        <f t="shared" si="26"/>
        <v>105</v>
      </c>
      <c r="BP128" s="136">
        <f t="shared" si="27"/>
        <v>146</v>
      </c>
      <c r="BR128" s="135">
        <f t="shared" si="28"/>
        <v>118</v>
      </c>
      <c r="BS128" s="135">
        <f t="shared" si="28"/>
        <v>226</v>
      </c>
      <c r="BT128" s="135">
        <f t="shared" si="28"/>
        <v>335</v>
      </c>
    </row>
    <row r="129" spans="1:1024" customFormat="1" ht="15" customHeight="1">
      <c r="A129" s="92" t="s">
        <v>388</v>
      </c>
      <c r="B129" s="93"/>
      <c r="C129" s="93" t="s">
        <v>389</v>
      </c>
      <c r="D129" s="94"/>
      <c r="E129" s="95">
        <v>762</v>
      </c>
      <c r="F129" s="95">
        <v>769</v>
      </c>
      <c r="G129" s="95">
        <v>774</v>
      </c>
      <c r="H129" s="95">
        <v>782</v>
      </c>
      <c r="I129" s="95">
        <v>783</v>
      </c>
      <c r="J129" s="95">
        <v>789</v>
      </c>
      <c r="K129" s="95">
        <v>805</v>
      </c>
      <c r="L129" s="95">
        <v>796</v>
      </c>
      <c r="M129" s="95">
        <v>883</v>
      </c>
      <c r="N129" s="95">
        <v>879</v>
      </c>
      <c r="O129" s="95">
        <v>873</v>
      </c>
      <c r="P129" s="95">
        <v>848</v>
      </c>
      <c r="Q129" s="95">
        <v>835</v>
      </c>
      <c r="R129" s="95">
        <v>831</v>
      </c>
      <c r="S129" s="95">
        <v>830</v>
      </c>
      <c r="T129" s="95">
        <v>809</v>
      </c>
      <c r="U129" s="95">
        <v>793</v>
      </c>
      <c r="V129" s="95">
        <v>791</v>
      </c>
      <c r="W129" s="95">
        <v>803</v>
      </c>
      <c r="X129" s="95">
        <v>802</v>
      </c>
      <c r="Y129" s="95">
        <v>798</v>
      </c>
      <c r="Z129" s="95">
        <v>826</v>
      </c>
      <c r="AA129" s="95">
        <v>847</v>
      </c>
      <c r="AB129" s="95">
        <v>891</v>
      </c>
      <c r="AC129" s="95">
        <v>924</v>
      </c>
      <c r="AD129" s="95">
        <v>941</v>
      </c>
      <c r="AE129" s="95">
        <v>987</v>
      </c>
      <c r="AF129" s="95">
        <v>810</v>
      </c>
      <c r="AG129" s="129">
        <f t="shared" si="23"/>
        <v>1.0000578091708068E-2</v>
      </c>
      <c r="AH129" s="131">
        <f t="shared" si="24"/>
        <v>997</v>
      </c>
      <c r="AI129" s="132">
        <f t="shared" si="40"/>
        <v>1007</v>
      </c>
      <c r="AJ129" s="132">
        <f t="shared" si="40"/>
        <v>1017</v>
      </c>
      <c r="AK129" s="132">
        <f t="shared" si="40"/>
        <v>1027</v>
      </c>
      <c r="AL129" s="132">
        <f t="shared" si="40"/>
        <v>1037</v>
      </c>
      <c r="AM129" s="132">
        <f t="shared" si="40"/>
        <v>1047</v>
      </c>
      <c r="AN129" s="132">
        <f t="shared" si="40"/>
        <v>1057</v>
      </c>
      <c r="AO129" s="132">
        <f t="shared" si="40"/>
        <v>1068</v>
      </c>
      <c r="AP129" s="132">
        <f t="shared" si="40"/>
        <v>1079</v>
      </c>
      <c r="AQ129" s="132">
        <f t="shared" si="40"/>
        <v>1090</v>
      </c>
      <c r="AR129" s="132">
        <f t="shared" si="40"/>
        <v>1101</v>
      </c>
      <c r="AS129" s="132">
        <f t="shared" si="40"/>
        <v>1112</v>
      </c>
      <c r="AT129" s="132">
        <f t="shared" si="40"/>
        <v>1123</v>
      </c>
      <c r="AU129" s="132">
        <f t="shared" si="40"/>
        <v>1134</v>
      </c>
      <c r="AV129" s="132">
        <f t="shared" si="40"/>
        <v>1145</v>
      </c>
      <c r="AW129" s="132">
        <f t="shared" si="40"/>
        <v>1156</v>
      </c>
      <c r="AX129" s="132">
        <f t="shared" si="40"/>
        <v>1168</v>
      </c>
      <c r="AY129" s="132">
        <f t="shared" si="40"/>
        <v>1180</v>
      </c>
      <c r="AZ129" s="132">
        <f t="shared" si="40"/>
        <v>1192</v>
      </c>
      <c r="BA129" s="132">
        <f t="shared" si="40"/>
        <v>1204</v>
      </c>
      <c r="BB129" s="132">
        <f t="shared" si="40"/>
        <v>1216</v>
      </c>
      <c r="BC129" s="132">
        <f t="shared" si="40"/>
        <v>1228</v>
      </c>
      <c r="BD129" s="132">
        <f t="shared" si="40"/>
        <v>1240</v>
      </c>
      <c r="BE129" s="132">
        <f t="shared" si="40"/>
        <v>1252</v>
      </c>
      <c r="BF129" s="132">
        <f t="shared" si="40"/>
        <v>1265</v>
      </c>
      <c r="BG129" s="132">
        <f t="shared" si="40"/>
        <v>1278</v>
      </c>
      <c r="BH129" s="132">
        <f t="shared" si="40"/>
        <v>1291</v>
      </c>
      <c r="BI129" s="132">
        <f t="shared" si="40"/>
        <v>1304</v>
      </c>
      <c r="BJ129" s="132">
        <f t="shared" si="40"/>
        <v>1317</v>
      </c>
      <c r="BK129" s="132">
        <f t="shared" si="40"/>
        <v>1330</v>
      </c>
      <c r="BL129" s="132">
        <f t="shared" si="40"/>
        <v>1343</v>
      </c>
      <c r="BM129" s="92"/>
      <c r="BN129" s="136">
        <f t="shared" si="25"/>
        <v>77</v>
      </c>
      <c r="BO129" s="136">
        <f t="shared" si="26"/>
        <v>127</v>
      </c>
      <c r="BP129" s="136">
        <f t="shared" si="27"/>
        <v>176</v>
      </c>
      <c r="BQ129" s="92"/>
      <c r="BR129" s="135">
        <f t="shared" si="28"/>
        <v>161</v>
      </c>
      <c r="BS129" s="135">
        <f t="shared" si="28"/>
        <v>309</v>
      </c>
      <c r="BT129" s="135">
        <f t="shared" si="28"/>
        <v>457</v>
      </c>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c r="GM129" s="92"/>
      <c r="GN129" s="92"/>
      <c r="GO129" s="92"/>
      <c r="GP129" s="92"/>
      <c r="GQ129" s="92"/>
      <c r="GR129" s="92"/>
      <c r="GS129" s="92"/>
      <c r="GT129" s="92"/>
      <c r="GU129" s="92"/>
      <c r="GV129" s="92"/>
      <c r="GW129" s="92"/>
      <c r="GX129" s="92"/>
      <c r="GY129" s="92"/>
      <c r="GZ129" s="92"/>
      <c r="HA129" s="92"/>
      <c r="HB129" s="92"/>
      <c r="HC129" s="92"/>
      <c r="HD129" s="92"/>
      <c r="HE129" s="92"/>
      <c r="HF129" s="92"/>
      <c r="HG129" s="92"/>
      <c r="HH129" s="92"/>
      <c r="HI129" s="92"/>
      <c r="HJ129" s="92"/>
      <c r="HK129" s="92"/>
      <c r="HL129" s="92"/>
      <c r="HM129" s="92"/>
      <c r="HN129" s="92"/>
      <c r="HO129" s="92"/>
      <c r="HP129" s="92"/>
      <c r="HQ129" s="92"/>
      <c r="HR129" s="92"/>
      <c r="HS129" s="92"/>
      <c r="HT129" s="92"/>
      <c r="HU129" s="92"/>
      <c r="HV129" s="92"/>
      <c r="HW129" s="92"/>
      <c r="HX129" s="92"/>
      <c r="HY129" s="92"/>
      <c r="HZ129" s="92"/>
      <c r="IA129" s="92"/>
      <c r="IB129" s="92"/>
      <c r="IC129" s="92"/>
      <c r="ID129" s="92"/>
      <c r="IE129" s="92"/>
      <c r="IF129" s="92"/>
      <c r="IG129" s="92"/>
      <c r="IH129" s="92"/>
      <c r="II129" s="92"/>
      <c r="IJ129" s="92"/>
      <c r="IK129" s="92"/>
      <c r="IL129" s="92"/>
      <c r="IM129" s="92"/>
      <c r="IN129" s="92"/>
      <c r="IO129" s="92"/>
      <c r="IP129" s="92"/>
      <c r="IQ129" s="92"/>
      <c r="IR129" s="92"/>
      <c r="IS129" s="92"/>
      <c r="IT129" s="92"/>
      <c r="IU129" s="92"/>
      <c r="IV129" s="92"/>
      <c r="IW129" s="92"/>
      <c r="IX129" s="92"/>
      <c r="IY129" s="92"/>
      <c r="IZ129" s="92"/>
      <c r="JA129" s="92"/>
      <c r="JB129" s="92"/>
      <c r="JC129" s="92"/>
      <c r="JD129" s="92"/>
      <c r="JE129" s="92"/>
      <c r="JF129" s="92"/>
      <c r="JG129" s="92"/>
      <c r="JH129" s="92"/>
      <c r="JI129" s="92"/>
      <c r="JJ129" s="92"/>
      <c r="JK129" s="92"/>
      <c r="JL129" s="92"/>
      <c r="JM129" s="92"/>
      <c r="JN129" s="92"/>
      <c r="JO129" s="92"/>
      <c r="JP129" s="92"/>
      <c r="JQ129" s="92"/>
      <c r="JR129" s="92"/>
      <c r="JS129" s="92"/>
      <c r="JT129" s="92"/>
      <c r="JU129" s="92"/>
      <c r="JV129" s="92"/>
      <c r="JW129" s="92"/>
      <c r="JX129" s="92"/>
      <c r="JY129" s="92"/>
      <c r="JZ129" s="92"/>
      <c r="KA129" s="92"/>
      <c r="KB129" s="92"/>
      <c r="KC129" s="92"/>
      <c r="KD129" s="92"/>
      <c r="KE129" s="92"/>
      <c r="KF129" s="92"/>
      <c r="KG129" s="92"/>
      <c r="KH129" s="92"/>
      <c r="KI129" s="92"/>
      <c r="KJ129" s="92"/>
      <c r="KK129" s="92"/>
      <c r="KL129" s="92"/>
      <c r="KM129" s="92"/>
      <c r="KN129" s="92"/>
      <c r="KO129" s="92"/>
      <c r="KP129" s="92"/>
      <c r="KQ129" s="92"/>
      <c r="KR129" s="92"/>
      <c r="KS129" s="92"/>
      <c r="KT129" s="92"/>
      <c r="KU129" s="92"/>
      <c r="KV129" s="92"/>
      <c r="KW129" s="92"/>
      <c r="KX129" s="92"/>
      <c r="KY129" s="92"/>
      <c r="KZ129" s="92"/>
      <c r="LA129" s="92"/>
      <c r="LB129" s="92"/>
      <c r="LC129" s="92"/>
      <c r="LD129" s="92"/>
      <c r="LE129" s="92"/>
      <c r="LF129" s="92"/>
      <c r="LG129" s="92"/>
      <c r="LH129" s="92"/>
      <c r="LI129" s="92"/>
      <c r="LJ129" s="92"/>
      <c r="LK129" s="92"/>
      <c r="LL129" s="92"/>
      <c r="LM129" s="92"/>
      <c r="LN129" s="92"/>
      <c r="LO129" s="92"/>
      <c r="LP129" s="92"/>
      <c r="LQ129" s="92"/>
      <c r="LR129" s="92"/>
      <c r="LS129" s="92"/>
      <c r="LT129" s="92"/>
      <c r="LU129" s="92"/>
      <c r="LV129" s="92"/>
      <c r="LW129" s="92"/>
      <c r="LX129" s="92"/>
      <c r="LY129" s="92"/>
      <c r="LZ129" s="92"/>
      <c r="MA129" s="92"/>
      <c r="MB129" s="92"/>
      <c r="MC129" s="92"/>
      <c r="MD129" s="92"/>
      <c r="ME129" s="92"/>
      <c r="MF129" s="92"/>
      <c r="MG129" s="92"/>
      <c r="MH129" s="92"/>
      <c r="MI129" s="92"/>
      <c r="MJ129" s="92"/>
      <c r="MK129" s="92"/>
      <c r="ML129" s="92"/>
      <c r="MM129" s="92"/>
      <c r="MN129" s="92"/>
      <c r="MO129" s="92"/>
      <c r="MP129" s="92"/>
      <c r="MQ129" s="92"/>
      <c r="MR129" s="92"/>
      <c r="MS129" s="92"/>
      <c r="MT129" s="92"/>
      <c r="MU129" s="92"/>
      <c r="MV129" s="92"/>
      <c r="MW129" s="92"/>
      <c r="MX129" s="92"/>
      <c r="MY129" s="92"/>
      <c r="MZ129" s="92"/>
      <c r="NA129" s="92"/>
      <c r="NB129" s="92"/>
      <c r="NC129" s="92"/>
      <c r="ND129" s="92"/>
      <c r="NE129" s="92"/>
      <c r="NF129" s="92"/>
      <c r="NG129" s="92"/>
      <c r="NH129" s="92"/>
      <c r="NI129" s="92"/>
      <c r="NJ129" s="92"/>
      <c r="NK129" s="92"/>
      <c r="NL129" s="92"/>
      <c r="NM129" s="92"/>
      <c r="NN129" s="92"/>
      <c r="NO129" s="92"/>
      <c r="NP129" s="92"/>
      <c r="NQ129" s="92"/>
      <c r="NR129" s="92"/>
      <c r="NS129" s="92"/>
      <c r="NT129" s="92"/>
      <c r="NU129" s="92"/>
      <c r="NV129" s="92"/>
      <c r="NW129" s="92"/>
      <c r="NX129" s="92"/>
      <c r="NY129" s="92"/>
      <c r="NZ129" s="92"/>
      <c r="OA129" s="92"/>
      <c r="OB129" s="92"/>
      <c r="OC129" s="92"/>
      <c r="OD129" s="92"/>
      <c r="OE129" s="92"/>
      <c r="OF129" s="92"/>
      <c r="OG129" s="92"/>
      <c r="OH129" s="92"/>
      <c r="OI129" s="92"/>
      <c r="OJ129" s="92"/>
      <c r="OK129" s="92"/>
      <c r="OL129" s="92"/>
      <c r="OM129" s="92"/>
      <c r="ON129" s="92"/>
      <c r="OO129" s="92"/>
      <c r="OP129" s="92"/>
      <c r="OQ129" s="92"/>
      <c r="OR129" s="92"/>
      <c r="OS129" s="92"/>
      <c r="OT129" s="92"/>
      <c r="OU129" s="92"/>
      <c r="OV129" s="92"/>
      <c r="OW129" s="92"/>
      <c r="OX129" s="92"/>
      <c r="OY129" s="92"/>
      <c r="OZ129" s="92"/>
      <c r="PA129" s="92"/>
      <c r="PB129" s="92"/>
      <c r="PC129" s="92"/>
      <c r="PD129" s="92"/>
      <c r="PE129" s="92"/>
      <c r="PF129" s="92"/>
      <c r="PG129" s="92"/>
      <c r="PH129" s="92"/>
      <c r="PI129" s="92"/>
      <c r="PJ129" s="92"/>
      <c r="PK129" s="92"/>
      <c r="PL129" s="92"/>
      <c r="PM129" s="92"/>
      <c r="PN129" s="92"/>
      <c r="PO129" s="92"/>
      <c r="PP129" s="92"/>
      <c r="PQ129" s="92"/>
      <c r="PR129" s="92"/>
      <c r="PS129" s="92"/>
      <c r="PT129" s="92"/>
      <c r="PU129" s="92"/>
      <c r="PV129" s="92"/>
      <c r="PW129" s="92"/>
      <c r="PX129" s="92"/>
      <c r="PY129" s="92"/>
      <c r="PZ129" s="92"/>
      <c r="QA129" s="92"/>
      <c r="QB129" s="92"/>
      <c r="QC129" s="92"/>
      <c r="QD129" s="92"/>
      <c r="QE129" s="92"/>
      <c r="QF129" s="92"/>
      <c r="QG129" s="92"/>
      <c r="QH129" s="92"/>
      <c r="QI129" s="92"/>
      <c r="QJ129" s="92"/>
      <c r="QK129" s="92"/>
      <c r="QL129" s="92"/>
      <c r="QM129" s="92"/>
      <c r="QN129" s="92"/>
      <c r="QO129" s="92"/>
      <c r="QP129" s="92"/>
      <c r="QQ129" s="92"/>
      <c r="QR129" s="92"/>
      <c r="QS129" s="92"/>
      <c r="QT129" s="92"/>
      <c r="QU129" s="92"/>
      <c r="QV129" s="92"/>
      <c r="QW129" s="92"/>
      <c r="QX129" s="92"/>
      <c r="QY129" s="92"/>
      <c r="QZ129" s="92"/>
      <c r="RA129" s="92"/>
      <c r="RB129" s="92"/>
      <c r="RC129" s="92"/>
      <c r="RD129" s="92"/>
      <c r="RE129" s="92"/>
      <c r="RF129" s="92"/>
      <c r="RG129" s="92"/>
      <c r="RH129" s="92"/>
      <c r="RI129" s="92"/>
      <c r="RJ129" s="92"/>
      <c r="RK129" s="92"/>
      <c r="RL129" s="92"/>
      <c r="RM129" s="92"/>
      <c r="RN129" s="92"/>
      <c r="RO129" s="92"/>
      <c r="RP129" s="92"/>
      <c r="RQ129" s="92"/>
      <c r="RR129" s="92"/>
      <c r="RS129" s="92"/>
      <c r="RT129" s="92"/>
      <c r="RU129" s="92"/>
      <c r="RV129" s="92"/>
      <c r="RW129" s="92"/>
      <c r="RX129" s="92"/>
      <c r="RY129" s="92"/>
      <c r="RZ129" s="92"/>
      <c r="SA129" s="92"/>
      <c r="SB129" s="92"/>
      <c r="SC129" s="92"/>
      <c r="SD129" s="92"/>
      <c r="SE129" s="92"/>
      <c r="SF129" s="92"/>
      <c r="SG129" s="92"/>
      <c r="SH129" s="92"/>
      <c r="SI129" s="92"/>
      <c r="SJ129" s="92"/>
      <c r="SK129" s="92"/>
      <c r="SL129" s="92"/>
      <c r="SM129" s="92"/>
      <c r="SN129" s="92"/>
      <c r="SO129" s="92"/>
      <c r="SP129" s="92"/>
      <c r="SQ129" s="92"/>
      <c r="SR129" s="92"/>
      <c r="SS129" s="92"/>
      <c r="ST129" s="92"/>
      <c r="SU129" s="92"/>
      <c r="SV129" s="92"/>
      <c r="SW129" s="92"/>
      <c r="SX129" s="92"/>
      <c r="SY129" s="92"/>
      <c r="SZ129" s="92"/>
      <c r="TA129" s="92"/>
      <c r="TB129" s="92"/>
      <c r="TC129" s="92"/>
      <c r="TD129" s="92"/>
      <c r="TE129" s="92"/>
      <c r="TF129" s="92"/>
      <c r="TG129" s="92"/>
      <c r="TH129" s="92"/>
      <c r="TI129" s="92"/>
      <c r="TJ129" s="92"/>
      <c r="TK129" s="92"/>
      <c r="TL129" s="92"/>
      <c r="TM129" s="92"/>
      <c r="TN129" s="92"/>
      <c r="TO129" s="92"/>
      <c r="TP129" s="92"/>
      <c r="TQ129" s="92"/>
      <c r="TR129" s="92"/>
      <c r="TS129" s="92"/>
      <c r="TT129" s="92"/>
      <c r="TU129" s="92"/>
      <c r="TV129" s="92"/>
      <c r="TW129" s="92"/>
      <c r="TX129" s="92"/>
      <c r="TY129" s="92"/>
      <c r="TZ129" s="92"/>
      <c r="UA129" s="92"/>
      <c r="UB129" s="92"/>
      <c r="UC129" s="92"/>
      <c r="UD129" s="92"/>
      <c r="UE129" s="92"/>
      <c r="UF129" s="92"/>
      <c r="UG129" s="92"/>
      <c r="UH129" s="92"/>
      <c r="UI129" s="92"/>
      <c r="UJ129" s="92"/>
      <c r="UK129" s="92"/>
      <c r="UL129" s="92"/>
      <c r="UM129" s="92"/>
      <c r="UN129" s="92"/>
      <c r="UO129" s="92"/>
      <c r="UP129" s="92"/>
      <c r="UQ129" s="92"/>
      <c r="UR129" s="92"/>
      <c r="US129" s="92"/>
      <c r="UT129" s="92"/>
      <c r="UU129" s="92"/>
      <c r="UV129" s="92"/>
      <c r="UW129" s="92"/>
      <c r="UX129" s="92"/>
      <c r="UY129" s="92"/>
      <c r="UZ129" s="92"/>
      <c r="VA129" s="92"/>
      <c r="VB129" s="92"/>
      <c r="VC129" s="92"/>
      <c r="VD129" s="92"/>
      <c r="VE129" s="92"/>
      <c r="VF129" s="92"/>
      <c r="VG129" s="92"/>
      <c r="VH129" s="92"/>
      <c r="VI129" s="92"/>
      <c r="VJ129" s="92"/>
      <c r="VK129" s="92"/>
      <c r="VL129" s="92"/>
      <c r="VM129" s="92"/>
      <c r="VN129" s="92"/>
      <c r="VO129" s="92"/>
      <c r="VP129" s="92"/>
      <c r="VQ129" s="92"/>
      <c r="VR129" s="92"/>
      <c r="VS129" s="92"/>
      <c r="VT129" s="92"/>
      <c r="VU129" s="92"/>
      <c r="VV129" s="92"/>
      <c r="VW129" s="92"/>
      <c r="VX129" s="92"/>
      <c r="VY129" s="92"/>
      <c r="VZ129" s="92"/>
      <c r="WA129" s="92"/>
      <c r="WB129" s="92"/>
      <c r="WC129" s="92"/>
      <c r="WD129" s="92"/>
      <c r="WE129" s="92"/>
      <c r="WF129" s="92"/>
      <c r="WG129" s="92"/>
      <c r="WH129" s="92"/>
      <c r="WI129" s="92"/>
      <c r="WJ129" s="92"/>
      <c r="WK129" s="92"/>
      <c r="WL129" s="92"/>
      <c r="WM129" s="92"/>
      <c r="WN129" s="92"/>
      <c r="WO129" s="92"/>
      <c r="WP129" s="92"/>
      <c r="WQ129" s="92"/>
      <c r="WR129" s="92"/>
      <c r="WS129" s="92"/>
      <c r="WT129" s="92"/>
      <c r="WU129" s="92"/>
      <c r="WV129" s="92"/>
      <c r="WW129" s="92"/>
      <c r="WX129" s="92"/>
      <c r="WY129" s="92"/>
      <c r="WZ129" s="92"/>
      <c r="XA129" s="92"/>
      <c r="XB129" s="92"/>
      <c r="XC129" s="92"/>
      <c r="XD129" s="92"/>
      <c r="XE129" s="92"/>
      <c r="XF129" s="92"/>
      <c r="XG129" s="92"/>
      <c r="XH129" s="92"/>
      <c r="XI129" s="92"/>
      <c r="XJ129" s="92"/>
      <c r="XK129" s="92"/>
      <c r="XL129" s="92"/>
      <c r="XM129" s="92"/>
      <c r="XN129" s="92"/>
      <c r="XO129" s="92"/>
      <c r="XP129" s="92"/>
      <c r="XQ129" s="92"/>
      <c r="XR129" s="92"/>
      <c r="XS129" s="92"/>
      <c r="XT129" s="92"/>
      <c r="XU129" s="92"/>
      <c r="XV129" s="92"/>
      <c r="XW129" s="92"/>
      <c r="XX129" s="92"/>
      <c r="XY129" s="92"/>
      <c r="XZ129" s="92"/>
      <c r="YA129" s="92"/>
      <c r="YB129" s="92"/>
      <c r="YC129" s="92"/>
      <c r="YD129" s="92"/>
      <c r="YE129" s="92"/>
      <c r="YF129" s="92"/>
      <c r="YG129" s="92"/>
      <c r="YH129" s="92"/>
      <c r="YI129" s="92"/>
      <c r="YJ129" s="92"/>
      <c r="YK129" s="92"/>
      <c r="YL129" s="92"/>
      <c r="YM129" s="92"/>
      <c r="YN129" s="92"/>
      <c r="YO129" s="92"/>
      <c r="YP129" s="92"/>
      <c r="YQ129" s="92"/>
      <c r="YR129" s="92"/>
      <c r="YS129" s="92"/>
      <c r="YT129" s="92"/>
      <c r="YU129" s="92"/>
      <c r="YV129" s="92"/>
      <c r="YW129" s="92"/>
      <c r="YX129" s="92"/>
      <c r="YY129" s="92"/>
      <c r="YZ129" s="92"/>
      <c r="ZA129" s="92"/>
      <c r="ZB129" s="92"/>
      <c r="ZC129" s="92"/>
      <c r="ZD129" s="92"/>
      <c r="ZE129" s="92"/>
      <c r="ZF129" s="92"/>
      <c r="ZG129" s="92"/>
      <c r="ZH129" s="92"/>
      <c r="ZI129" s="92"/>
      <c r="ZJ129" s="92"/>
      <c r="ZK129" s="92"/>
      <c r="ZL129" s="92"/>
      <c r="ZM129" s="92"/>
      <c r="ZN129" s="92"/>
      <c r="ZO129" s="92"/>
      <c r="ZP129" s="92"/>
      <c r="ZQ129" s="92"/>
      <c r="ZR129" s="92"/>
      <c r="ZS129" s="92"/>
      <c r="ZT129" s="92"/>
      <c r="ZU129" s="92"/>
      <c r="ZV129" s="92"/>
      <c r="ZW129" s="92"/>
      <c r="ZX129" s="92"/>
      <c r="ZY129" s="92"/>
      <c r="ZZ129" s="92"/>
      <c r="AAA129" s="92"/>
      <c r="AAB129" s="92"/>
      <c r="AAC129" s="92"/>
      <c r="AAD129" s="92"/>
      <c r="AAE129" s="92"/>
      <c r="AAF129" s="92"/>
      <c r="AAG129" s="92"/>
      <c r="AAH129" s="92"/>
      <c r="AAI129" s="92"/>
      <c r="AAJ129" s="92"/>
      <c r="AAK129" s="92"/>
      <c r="AAL129" s="92"/>
      <c r="AAM129" s="92"/>
      <c r="AAN129" s="92"/>
      <c r="AAO129" s="92"/>
      <c r="AAP129" s="92"/>
      <c r="AAQ129" s="92"/>
      <c r="AAR129" s="92"/>
      <c r="AAS129" s="92"/>
      <c r="AAT129" s="92"/>
      <c r="AAU129" s="92"/>
      <c r="AAV129" s="92"/>
      <c r="AAW129" s="92"/>
      <c r="AAX129" s="92"/>
      <c r="AAY129" s="92"/>
      <c r="AAZ129" s="92"/>
      <c r="ABA129" s="92"/>
      <c r="ABB129" s="92"/>
      <c r="ABC129" s="92"/>
      <c r="ABD129" s="92"/>
      <c r="ABE129" s="92"/>
      <c r="ABF129" s="92"/>
      <c r="ABG129" s="92"/>
      <c r="ABH129" s="92"/>
      <c r="ABI129" s="92"/>
      <c r="ABJ129" s="92"/>
      <c r="ABK129" s="92"/>
      <c r="ABL129" s="92"/>
      <c r="ABM129" s="92"/>
      <c r="ABN129" s="92"/>
      <c r="ABO129" s="92"/>
      <c r="ABP129" s="92"/>
      <c r="ABQ129" s="92"/>
      <c r="ABR129" s="92"/>
      <c r="ABS129" s="92"/>
      <c r="ABT129" s="92"/>
      <c r="ABU129" s="92"/>
      <c r="ABV129" s="92"/>
      <c r="ABW129" s="92"/>
      <c r="ABX129" s="92"/>
      <c r="ABY129" s="92"/>
      <c r="ABZ129" s="92"/>
      <c r="ACA129" s="92"/>
      <c r="ACB129" s="92"/>
      <c r="ACC129" s="92"/>
      <c r="ACD129" s="92"/>
      <c r="ACE129" s="92"/>
      <c r="ACF129" s="92"/>
      <c r="ACG129" s="92"/>
      <c r="ACH129" s="92"/>
      <c r="ACI129" s="92"/>
      <c r="ACJ129" s="92"/>
      <c r="ACK129" s="92"/>
      <c r="ACL129" s="92"/>
      <c r="ACM129" s="92"/>
      <c r="ACN129" s="92"/>
      <c r="ACO129" s="92"/>
      <c r="ACP129" s="92"/>
      <c r="ACQ129" s="92"/>
      <c r="ACR129" s="92"/>
      <c r="ACS129" s="92"/>
      <c r="ACT129" s="92"/>
      <c r="ACU129" s="92"/>
      <c r="ACV129" s="92"/>
      <c r="ACW129" s="92"/>
      <c r="ACX129" s="92"/>
      <c r="ACY129" s="92"/>
      <c r="ACZ129" s="92"/>
      <c r="ADA129" s="92"/>
      <c r="ADB129" s="92"/>
      <c r="ADC129" s="92"/>
      <c r="ADD129" s="92"/>
      <c r="ADE129" s="92"/>
      <c r="ADF129" s="92"/>
      <c r="ADG129" s="92"/>
      <c r="ADH129" s="92"/>
      <c r="ADI129" s="92"/>
      <c r="ADJ129" s="92"/>
      <c r="ADK129" s="92"/>
      <c r="ADL129" s="92"/>
      <c r="ADM129" s="92"/>
      <c r="ADN129" s="92"/>
      <c r="ADO129" s="92"/>
      <c r="ADP129" s="92"/>
      <c r="ADQ129" s="92"/>
      <c r="ADR129" s="92"/>
      <c r="ADS129" s="92"/>
      <c r="ADT129" s="92"/>
      <c r="ADU129" s="92"/>
      <c r="ADV129" s="92"/>
      <c r="ADW129" s="92"/>
      <c r="ADX129" s="92"/>
      <c r="ADY129" s="92"/>
      <c r="ADZ129" s="92"/>
      <c r="AEA129" s="92"/>
      <c r="AEB129" s="92"/>
      <c r="AEC129" s="92"/>
      <c r="AED129" s="92"/>
      <c r="AEE129" s="92"/>
      <c r="AEF129" s="92"/>
      <c r="AEG129" s="92"/>
      <c r="AEH129" s="92"/>
      <c r="AEI129" s="92"/>
      <c r="AEJ129" s="92"/>
      <c r="AEK129" s="92"/>
      <c r="AEL129" s="92"/>
      <c r="AEM129" s="92"/>
      <c r="AEN129" s="92"/>
      <c r="AEO129" s="92"/>
      <c r="AEP129" s="92"/>
      <c r="AEQ129" s="92"/>
      <c r="AER129" s="92"/>
      <c r="AES129" s="92"/>
      <c r="AET129" s="92"/>
      <c r="AEU129" s="92"/>
      <c r="AEV129" s="92"/>
      <c r="AEW129" s="92"/>
      <c r="AEX129" s="92"/>
      <c r="AEY129" s="92"/>
      <c r="AEZ129" s="92"/>
      <c r="AFA129" s="92"/>
      <c r="AFB129" s="92"/>
      <c r="AFC129" s="92"/>
      <c r="AFD129" s="92"/>
      <c r="AFE129" s="92"/>
      <c r="AFF129" s="92"/>
      <c r="AFG129" s="92"/>
      <c r="AFH129" s="92"/>
      <c r="AFI129" s="92"/>
      <c r="AFJ129" s="92"/>
      <c r="AFK129" s="92"/>
      <c r="AFL129" s="92"/>
      <c r="AFM129" s="92"/>
      <c r="AFN129" s="92"/>
      <c r="AFO129" s="92"/>
      <c r="AFP129" s="92"/>
      <c r="AFQ129" s="92"/>
      <c r="AFR129" s="92"/>
      <c r="AFS129" s="92"/>
      <c r="AFT129" s="92"/>
      <c r="AFU129" s="92"/>
      <c r="AFV129" s="92"/>
      <c r="AFW129" s="92"/>
      <c r="AFX129" s="92"/>
      <c r="AFY129" s="92"/>
      <c r="AFZ129" s="92"/>
      <c r="AGA129" s="92"/>
      <c r="AGB129" s="92"/>
      <c r="AGC129" s="92"/>
      <c r="AGD129" s="92"/>
      <c r="AGE129" s="92"/>
      <c r="AGF129" s="92"/>
      <c r="AGG129" s="92"/>
      <c r="AGH129" s="92"/>
      <c r="AGI129" s="92"/>
      <c r="AGJ129" s="92"/>
      <c r="AGK129" s="92"/>
      <c r="AGL129" s="92"/>
      <c r="AGM129" s="92"/>
      <c r="AGN129" s="92"/>
      <c r="AGO129" s="92"/>
      <c r="AGP129" s="92"/>
      <c r="AGQ129" s="92"/>
      <c r="AGR129" s="92"/>
      <c r="AGS129" s="92"/>
      <c r="AGT129" s="92"/>
      <c r="AGU129" s="92"/>
      <c r="AGV129" s="92"/>
      <c r="AGW129" s="92"/>
      <c r="AGX129" s="92"/>
      <c r="AGY129" s="92"/>
      <c r="AGZ129" s="92"/>
      <c r="AHA129" s="92"/>
      <c r="AHB129" s="92"/>
      <c r="AHC129" s="92"/>
      <c r="AHD129" s="92"/>
      <c r="AHE129" s="92"/>
      <c r="AHF129" s="92"/>
      <c r="AHG129" s="92"/>
      <c r="AHH129" s="92"/>
      <c r="AHI129" s="92"/>
      <c r="AHJ129" s="92"/>
      <c r="AHK129" s="92"/>
      <c r="AHL129" s="92"/>
      <c r="AHM129" s="92"/>
      <c r="AHN129" s="92"/>
      <c r="AHO129" s="92"/>
      <c r="AHP129" s="92"/>
      <c r="AHQ129" s="92"/>
      <c r="AHR129" s="92"/>
      <c r="AHS129" s="92"/>
      <c r="AHT129" s="92"/>
      <c r="AHU129" s="92"/>
      <c r="AHV129" s="92"/>
      <c r="AHW129" s="92"/>
      <c r="AHX129" s="92"/>
      <c r="AHY129" s="92"/>
      <c r="AHZ129" s="92"/>
      <c r="AIA129" s="92"/>
      <c r="AIB129" s="92"/>
      <c r="AIC129" s="92"/>
      <c r="AID129" s="92"/>
      <c r="AIE129" s="92"/>
      <c r="AIF129" s="92"/>
      <c r="AIG129" s="92"/>
      <c r="AIH129" s="92"/>
      <c r="AII129" s="92"/>
      <c r="AIJ129" s="92"/>
      <c r="AIK129" s="92"/>
      <c r="AIL129" s="92"/>
      <c r="AIM129" s="92"/>
      <c r="AIN129" s="92"/>
      <c r="AIO129" s="92"/>
      <c r="AIP129" s="92"/>
      <c r="AIQ129" s="92"/>
      <c r="AIR129" s="92"/>
      <c r="AIS129" s="92"/>
      <c r="AIT129" s="92"/>
      <c r="AIU129" s="92"/>
      <c r="AIV129" s="92"/>
      <c r="AIW129" s="92"/>
      <c r="AIX129" s="92"/>
      <c r="AIY129" s="92"/>
      <c r="AIZ129" s="92"/>
      <c r="AJA129" s="92"/>
      <c r="AJB129" s="92"/>
      <c r="AJC129" s="92"/>
      <c r="AJD129" s="92"/>
      <c r="AJE129" s="92"/>
      <c r="AJF129" s="92"/>
      <c r="AJG129" s="92"/>
      <c r="AJH129" s="92"/>
      <c r="AJI129" s="92"/>
      <c r="AJJ129" s="92"/>
      <c r="AJK129" s="92"/>
      <c r="AJL129" s="92"/>
      <c r="AJM129" s="92"/>
      <c r="AJN129" s="92"/>
      <c r="AJO129" s="92"/>
      <c r="AJP129" s="92"/>
      <c r="AJQ129" s="92"/>
      <c r="AJR129" s="92"/>
      <c r="AJS129" s="92"/>
      <c r="AJT129" s="92"/>
      <c r="AJU129" s="92"/>
      <c r="AJV129" s="92"/>
      <c r="AJW129" s="92"/>
      <c r="AJX129" s="92"/>
      <c r="AJY129" s="92"/>
      <c r="AJZ129" s="92"/>
      <c r="AKA129" s="92"/>
      <c r="AKB129" s="92"/>
      <c r="AKC129" s="92"/>
      <c r="AKD129" s="92"/>
      <c r="AKE129" s="92"/>
      <c r="AKF129" s="92"/>
      <c r="AKG129" s="92"/>
      <c r="AKH129" s="92"/>
      <c r="AKI129" s="92"/>
      <c r="AKJ129" s="92"/>
      <c r="AKK129" s="92"/>
      <c r="AKL129" s="92"/>
      <c r="AKM129" s="92"/>
      <c r="AKN129" s="92"/>
      <c r="AKO129" s="92"/>
      <c r="AKP129" s="92"/>
      <c r="AKQ129" s="92"/>
      <c r="AKR129" s="92"/>
      <c r="AKS129" s="92"/>
      <c r="AKT129" s="92"/>
      <c r="AKU129" s="92"/>
      <c r="AKV129" s="92"/>
      <c r="AKW129" s="92"/>
      <c r="AKX129" s="92"/>
      <c r="AKY129" s="92"/>
      <c r="AKZ129" s="92"/>
      <c r="ALA129" s="92"/>
      <c r="ALB129" s="92"/>
      <c r="ALC129" s="92"/>
      <c r="ALD129" s="92"/>
      <c r="ALE129" s="92"/>
      <c r="ALF129" s="92"/>
      <c r="ALG129" s="92"/>
      <c r="ALH129" s="92"/>
      <c r="ALI129" s="92"/>
      <c r="ALJ129" s="92"/>
      <c r="ALK129" s="92"/>
      <c r="ALL129" s="92"/>
      <c r="ALM129" s="92"/>
      <c r="ALN129" s="92"/>
      <c r="ALO129" s="92"/>
      <c r="ALP129" s="92"/>
      <c r="ALQ129" s="92"/>
      <c r="ALR129" s="92"/>
      <c r="ALS129" s="92"/>
      <c r="ALT129" s="92"/>
      <c r="ALU129" s="92"/>
      <c r="ALV129" s="92"/>
      <c r="ALW129" s="92"/>
      <c r="ALX129" s="92"/>
      <c r="ALY129" s="92"/>
      <c r="ALZ129" s="92"/>
      <c r="AMA129" s="92"/>
      <c r="AMB129" s="92"/>
      <c r="AMC129" s="92"/>
      <c r="AMD129" s="92"/>
      <c r="AME129" s="92"/>
      <c r="AMF129" s="92"/>
      <c r="AMG129" s="92"/>
      <c r="AMH129" s="92"/>
      <c r="AMI129" s="92"/>
      <c r="AMJ129" s="92"/>
    </row>
    <row r="130" spans="1:1024" customFormat="1" ht="15" customHeight="1">
      <c r="A130" s="92" t="s">
        <v>390</v>
      </c>
      <c r="B130" s="93"/>
      <c r="C130" s="93" t="s">
        <v>391</v>
      </c>
      <c r="D130" s="94"/>
      <c r="E130" s="95">
        <v>595</v>
      </c>
      <c r="F130" s="95">
        <v>603</v>
      </c>
      <c r="G130" s="95">
        <v>601</v>
      </c>
      <c r="H130" s="95">
        <v>612</v>
      </c>
      <c r="I130" s="95">
        <v>610</v>
      </c>
      <c r="J130" s="95">
        <v>615</v>
      </c>
      <c r="K130" s="95">
        <v>624</v>
      </c>
      <c r="L130" s="95">
        <v>622</v>
      </c>
      <c r="M130" s="95">
        <v>683</v>
      </c>
      <c r="N130" s="95">
        <v>672</v>
      </c>
      <c r="O130" s="95">
        <v>657</v>
      </c>
      <c r="P130" s="95">
        <v>653</v>
      </c>
      <c r="Q130" s="95">
        <v>645</v>
      </c>
      <c r="R130" s="95">
        <v>639</v>
      </c>
      <c r="S130" s="95">
        <v>637</v>
      </c>
      <c r="T130" s="95">
        <v>621</v>
      </c>
      <c r="U130" s="95">
        <v>609</v>
      </c>
      <c r="V130" s="95">
        <v>609</v>
      </c>
      <c r="W130" s="95">
        <v>604</v>
      </c>
      <c r="X130" s="95">
        <v>611</v>
      </c>
      <c r="Y130" s="95">
        <v>614</v>
      </c>
      <c r="Z130" s="95">
        <v>624</v>
      </c>
      <c r="AA130" s="95">
        <v>630</v>
      </c>
      <c r="AB130" s="95">
        <v>645</v>
      </c>
      <c r="AC130" s="95">
        <v>658</v>
      </c>
      <c r="AD130" s="95">
        <v>699</v>
      </c>
      <c r="AE130" s="95">
        <v>724</v>
      </c>
      <c r="AF130" s="95">
        <v>582</v>
      </c>
      <c r="AG130" s="129">
        <f t="shared" si="23"/>
        <v>7.5758598958610701E-3</v>
      </c>
      <c r="AH130" s="131">
        <f t="shared" si="24"/>
        <v>729</v>
      </c>
      <c r="AI130" s="132">
        <f t="shared" si="40"/>
        <v>735</v>
      </c>
      <c r="AJ130" s="132">
        <f t="shared" si="40"/>
        <v>741</v>
      </c>
      <c r="AK130" s="132">
        <f t="shared" si="40"/>
        <v>747</v>
      </c>
      <c r="AL130" s="132">
        <f t="shared" si="40"/>
        <v>753</v>
      </c>
      <c r="AM130" s="132">
        <f t="shared" si="40"/>
        <v>759</v>
      </c>
      <c r="AN130" s="132">
        <f t="shared" si="40"/>
        <v>765</v>
      </c>
      <c r="AO130" s="132">
        <f t="shared" si="40"/>
        <v>771</v>
      </c>
      <c r="AP130" s="132">
        <f t="shared" si="40"/>
        <v>777</v>
      </c>
      <c r="AQ130" s="132">
        <f t="shared" si="40"/>
        <v>783</v>
      </c>
      <c r="AR130" s="132">
        <f t="shared" si="40"/>
        <v>789</v>
      </c>
      <c r="AS130" s="132">
        <f t="shared" si="40"/>
        <v>795</v>
      </c>
      <c r="AT130" s="132">
        <f t="shared" si="40"/>
        <v>801</v>
      </c>
      <c r="AU130" s="132">
        <f t="shared" si="40"/>
        <v>807</v>
      </c>
      <c r="AV130" s="132">
        <f t="shared" si="40"/>
        <v>813</v>
      </c>
      <c r="AW130" s="132">
        <f t="shared" si="40"/>
        <v>819</v>
      </c>
      <c r="AX130" s="132">
        <f t="shared" si="40"/>
        <v>825</v>
      </c>
      <c r="AY130" s="132">
        <f t="shared" si="40"/>
        <v>831</v>
      </c>
      <c r="AZ130" s="132">
        <f t="shared" si="40"/>
        <v>837</v>
      </c>
      <c r="BA130" s="132">
        <f t="shared" si="40"/>
        <v>843</v>
      </c>
      <c r="BB130" s="132">
        <f t="shared" si="40"/>
        <v>849</v>
      </c>
      <c r="BC130" s="132">
        <f t="shared" si="40"/>
        <v>855</v>
      </c>
      <c r="BD130" s="132">
        <f t="shared" si="40"/>
        <v>861</v>
      </c>
      <c r="BE130" s="132">
        <f t="shared" si="40"/>
        <v>868</v>
      </c>
      <c r="BF130" s="132">
        <f t="shared" si="40"/>
        <v>875</v>
      </c>
      <c r="BG130" s="132">
        <f t="shared" si="40"/>
        <v>882</v>
      </c>
      <c r="BH130" s="132">
        <f t="shared" si="40"/>
        <v>889</v>
      </c>
      <c r="BI130" s="132">
        <f t="shared" si="40"/>
        <v>896</v>
      </c>
      <c r="BJ130" s="132">
        <f t="shared" si="40"/>
        <v>903</v>
      </c>
      <c r="BK130" s="132">
        <f t="shared" si="40"/>
        <v>910</v>
      </c>
      <c r="BL130" s="132">
        <f t="shared" si="40"/>
        <v>917</v>
      </c>
      <c r="BM130" s="92"/>
      <c r="BN130" s="136">
        <f t="shared" si="25"/>
        <v>55</v>
      </c>
      <c r="BO130" s="136">
        <f t="shared" si="26"/>
        <v>91</v>
      </c>
      <c r="BP130" s="136">
        <f t="shared" si="27"/>
        <v>126</v>
      </c>
      <c r="BQ130" s="92"/>
      <c r="BR130" s="135">
        <f t="shared" si="28"/>
        <v>110</v>
      </c>
      <c r="BS130" s="135">
        <f t="shared" si="28"/>
        <v>211</v>
      </c>
      <c r="BT130" s="135">
        <f t="shared" si="28"/>
        <v>312</v>
      </c>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c r="GK130" s="92"/>
      <c r="GL130" s="92"/>
      <c r="GM130" s="92"/>
      <c r="GN130" s="92"/>
      <c r="GO130" s="92"/>
      <c r="GP130" s="92"/>
      <c r="GQ130" s="92"/>
      <c r="GR130" s="92"/>
      <c r="GS130" s="92"/>
      <c r="GT130" s="92"/>
      <c r="GU130" s="92"/>
      <c r="GV130" s="92"/>
      <c r="GW130" s="92"/>
      <c r="GX130" s="92"/>
      <c r="GY130" s="92"/>
      <c r="GZ130" s="92"/>
      <c r="HA130" s="92"/>
      <c r="HB130" s="92"/>
      <c r="HC130" s="92"/>
      <c r="HD130" s="92"/>
      <c r="HE130" s="92"/>
      <c r="HF130" s="92"/>
      <c r="HG130" s="92"/>
      <c r="HH130" s="92"/>
      <c r="HI130" s="92"/>
      <c r="HJ130" s="92"/>
      <c r="HK130" s="92"/>
      <c r="HL130" s="92"/>
      <c r="HM130" s="92"/>
      <c r="HN130" s="92"/>
      <c r="HO130" s="92"/>
      <c r="HP130" s="92"/>
      <c r="HQ130" s="92"/>
      <c r="HR130" s="92"/>
      <c r="HS130" s="92"/>
      <c r="HT130" s="92"/>
      <c r="HU130" s="92"/>
      <c r="HV130" s="92"/>
      <c r="HW130" s="92"/>
      <c r="HX130" s="92"/>
      <c r="HY130" s="92"/>
      <c r="HZ130" s="92"/>
      <c r="IA130" s="92"/>
      <c r="IB130" s="92"/>
      <c r="IC130" s="92"/>
      <c r="ID130" s="92"/>
      <c r="IE130" s="92"/>
      <c r="IF130" s="92"/>
      <c r="IG130" s="92"/>
      <c r="IH130" s="92"/>
      <c r="II130" s="92"/>
      <c r="IJ130" s="92"/>
      <c r="IK130" s="92"/>
      <c r="IL130" s="92"/>
      <c r="IM130" s="92"/>
      <c r="IN130" s="92"/>
      <c r="IO130" s="92"/>
      <c r="IP130" s="92"/>
      <c r="IQ130" s="92"/>
      <c r="IR130" s="92"/>
      <c r="IS130" s="92"/>
      <c r="IT130" s="92"/>
      <c r="IU130" s="92"/>
      <c r="IV130" s="92"/>
      <c r="IW130" s="92"/>
      <c r="IX130" s="92"/>
      <c r="IY130" s="92"/>
      <c r="IZ130" s="92"/>
      <c r="JA130" s="92"/>
      <c r="JB130" s="92"/>
      <c r="JC130" s="92"/>
      <c r="JD130" s="92"/>
      <c r="JE130" s="92"/>
      <c r="JF130" s="92"/>
      <c r="JG130" s="92"/>
      <c r="JH130" s="92"/>
      <c r="JI130" s="92"/>
      <c r="JJ130" s="92"/>
      <c r="JK130" s="92"/>
      <c r="JL130" s="92"/>
      <c r="JM130" s="92"/>
      <c r="JN130" s="92"/>
      <c r="JO130" s="92"/>
      <c r="JP130" s="92"/>
      <c r="JQ130" s="92"/>
      <c r="JR130" s="92"/>
      <c r="JS130" s="92"/>
      <c r="JT130" s="92"/>
      <c r="JU130" s="92"/>
      <c r="JV130" s="92"/>
      <c r="JW130" s="92"/>
      <c r="JX130" s="92"/>
      <c r="JY130" s="92"/>
      <c r="JZ130" s="92"/>
      <c r="KA130" s="92"/>
      <c r="KB130" s="92"/>
      <c r="KC130" s="92"/>
      <c r="KD130" s="92"/>
      <c r="KE130" s="92"/>
      <c r="KF130" s="92"/>
      <c r="KG130" s="92"/>
      <c r="KH130" s="92"/>
      <c r="KI130" s="92"/>
      <c r="KJ130" s="92"/>
      <c r="KK130" s="92"/>
      <c r="KL130" s="92"/>
      <c r="KM130" s="92"/>
      <c r="KN130" s="92"/>
      <c r="KO130" s="92"/>
      <c r="KP130" s="92"/>
      <c r="KQ130" s="92"/>
      <c r="KR130" s="92"/>
      <c r="KS130" s="92"/>
      <c r="KT130" s="92"/>
      <c r="KU130" s="92"/>
      <c r="KV130" s="92"/>
      <c r="KW130" s="92"/>
      <c r="KX130" s="92"/>
      <c r="KY130" s="92"/>
      <c r="KZ130" s="92"/>
      <c r="LA130" s="92"/>
      <c r="LB130" s="92"/>
      <c r="LC130" s="92"/>
      <c r="LD130" s="92"/>
      <c r="LE130" s="92"/>
      <c r="LF130" s="92"/>
      <c r="LG130" s="92"/>
      <c r="LH130" s="92"/>
      <c r="LI130" s="92"/>
      <c r="LJ130" s="92"/>
      <c r="LK130" s="92"/>
      <c r="LL130" s="92"/>
      <c r="LM130" s="92"/>
      <c r="LN130" s="92"/>
      <c r="LO130" s="92"/>
      <c r="LP130" s="92"/>
      <c r="LQ130" s="92"/>
      <c r="LR130" s="92"/>
      <c r="LS130" s="92"/>
      <c r="LT130" s="92"/>
      <c r="LU130" s="92"/>
      <c r="LV130" s="92"/>
      <c r="LW130" s="92"/>
      <c r="LX130" s="92"/>
      <c r="LY130" s="92"/>
      <c r="LZ130" s="92"/>
      <c r="MA130" s="92"/>
      <c r="MB130" s="92"/>
      <c r="MC130" s="92"/>
      <c r="MD130" s="92"/>
      <c r="ME130" s="92"/>
      <c r="MF130" s="92"/>
      <c r="MG130" s="92"/>
      <c r="MH130" s="92"/>
      <c r="MI130" s="92"/>
      <c r="MJ130" s="92"/>
      <c r="MK130" s="92"/>
      <c r="ML130" s="92"/>
      <c r="MM130" s="92"/>
      <c r="MN130" s="92"/>
      <c r="MO130" s="92"/>
      <c r="MP130" s="92"/>
      <c r="MQ130" s="92"/>
      <c r="MR130" s="92"/>
      <c r="MS130" s="92"/>
      <c r="MT130" s="92"/>
      <c r="MU130" s="92"/>
      <c r="MV130" s="92"/>
      <c r="MW130" s="92"/>
      <c r="MX130" s="92"/>
      <c r="MY130" s="92"/>
      <c r="MZ130" s="92"/>
      <c r="NA130" s="92"/>
      <c r="NB130" s="92"/>
      <c r="NC130" s="92"/>
      <c r="ND130" s="92"/>
      <c r="NE130" s="92"/>
      <c r="NF130" s="92"/>
      <c r="NG130" s="92"/>
      <c r="NH130" s="92"/>
      <c r="NI130" s="92"/>
      <c r="NJ130" s="92"/>
      <c r="NK130" s="92"/>
      <c r="NL130" s="92"/>
      <c r="NM130" s="92"/>
      <c r="NN130" s="92"/>
      <c r="NO130" s="92"/>
      <c r="NP130" s="92"/>
      <c r="NQ130" s="92"/>
      <c r="NR130" s="92"/>
      <c r="NS130" s="92"/>
      <c r="NT130" s="92"/>
      <c r="NU130" s="92"/>
      <c r="NV130" s="92"/>
      <c r="NW130" s="92"/>
      <c r="NX130" s="92"/>
      <c r="NY130" s="92"/>
      <c r="NZ130" s="92"/>
      <c r="OA130" s="92"/>
      <c r="OB130" s="92"/>
      <c r="OC130" s="92"/>
      <c r="OD130" s="92"/>
      <c r="OE130" s="92"/>
      <c r="OF130" s="92"/>
      <c r="OG130" s="92"/>
      <c r="OH130" s="92"/>
      <c r="OI130" s="92"/>
      <c r="OJ130" s="92"/>
      <c r="OK130" s="92"/>
      <c r="OL130" s="92"/>
      <c r="OM130" s="92"/>
      <c r="ON130" s="92"/>
      <c r="OO130" s="92"/>
      <c r="OP130" s="92"/>
      <c r="OQ130" s="92"/>
      <c r="OR130" s="92"/>
      <c r="OS130" s="92"/>
      <c r="OT130" s="92"/>
      <c r="OU130" s="92"/>
      <c r="OV130" s="92"/>
      <c r="OW130" s="92"/>
      <c r="OX130" s="92"/>
      <c r="OY130" s="92"/>
      <c r="OZ130" s="92"/>
      <c r="PA130" s="92"/>
      <c r="PB130" s="92"/>
      <c r="PC130" s="92"/>
      <c r="PD130" s="92"/>
      <c r="PE130" s="92"/>
      <c r="PF130" s="92"/>
      <c r="PG130" s="92"/>
      <c r="PH130" s="92"/>
      <c r="PI130" s="92"/>
      <c r="PJ130" s="92"/>
      <c r="PK130" s="92"/>
      <c r="PL130" s="92"/>
      <c r="PM130" s="92"/>
      <c r="PN130" s="92"/>
      <c r="PO130" s="92"/>
      <c r="PP130" s="92"/>
      <c r="PQ130" s="92"/>
      <c r="PR130" s="92"/>
      <c r="PS130" s="92"/>
      <c r="PT130" s="92"/>
      <c r="PU130" s="92"/>
      <c r="PV130" s="92"/>
      <c r="PW130" s="92"/>
      <c r="PX130" s="92"/>
      <c r="PY130" s="92"/>
      <c r="PZ130" s="92"/>
      <c r="QA130" s="92"/>
      <c r="QB130" s="92"/>
      <c r="QC130" s="92"/>
      <c r="QD130" s="92"/>
      <c r="QE130" s="92"/>
      <c r="QF130" s="92"/>
      <c r="QG130" s="92"/>
      <c r="QH130" s="92"/>
      <c r="QI130" s="92"/>
      <c r="QJ130" s="92"/>
      <c r="QK130" s="92"/>
      <c r="QL130" s="92"/>
      <c r="QM130" s="92"/>
      <c r="QN130" s="92"/>
      <c r="QO130" s="92"/>
      <c r="QP130" s="92"/>
      <c r="QQ130" s="92"/>
      <c r="QR130" s="92"/>
      <c r="QS130" s="92"/>
      <c r="QT130" s="92"/>
      <c r="QU130" s="92"/>
      <c r="QV130" s="92"/>
      <c r="QW130" s="92"/>
      <c r="QX130" s="92"/>
      <c r="QY130" s="92"/>
      <c r="QZ130" s="92"/>
      <c r="RA130" s="92"/>
      <c r="RB130" s="92"/>
      <c r="RC130" s="92"/>
      <c r="RD130" s="92"/>
      <c r="RE130" s="92"/>
      <c r="RF130" s="92"/>
      <c r="RG130" s="92"/>
      <c r="RH130" s="92"/>
      <c r="RI130" s="92"/>
      <c r="RJ130" s="92"/>
      <c r="RK130" s="92"/>
      <c r="RL130" s="92"/>
      <c r="RM130" s="92"/>
      <c r="RN130" s="92"/>
      <c r="RO130" s="92"/>
      <c r="RP130" s="92"/>
      <c r="RQ130" s="92"/>
      <c r="RR130" s="92"/>
      <c r="RS130" s="92"/>
      <c r="RT130" s="92"/>
      <c r="RU130" s="92"/>
      <c r="RV130" s="92"/>
      <c r="RW130" s="92"/>
      <c r="RX130" s="92"/>
      <c r="RY130" s="92"/>
      <c r="RZ130" s="92"/>
      <c r="SA130" s="92"/>
      <c r="SB130" s="92"/>
      <c r="SC130" s="92"/>
      <c r="SD130" s="92"/>
      <c r="SE130" s="92"/>
      <c r="SF130" s="92"/>
      <c r="SG130" s="92"/>
      <c r="SH130" s="92"/>
      <c r="SI130" s="92"/>
      <c r="SJ130" s="92"/>
      <c r="SK130" s="92"/>
      <c r="SL130" s="92"/>
      <c r="SM130" s="92"/>
      <c r="SN130" s="92"/>
      <c r="SO130" s="92"/>
      <c r="SP130" s="92"/>
      <c r="SQ130" s="92"/>
      <c r="SR130" s="92"/>
      <c r="SS130" s="92"/>
      <c r="ST130" s="92"/>
      <c r="SU130" s="92"/>
      <c r="SV130" s="92"/>
      <c r="SW130" s="92"/>
      <c r="SX130" s="92"/>
      <c r="SY130" s="92"/>
      <c r="SZ130" s="92"/>
      <c r="TA130" s="92"/>
      <c r="TB130" s="92"/>
      <c r="TC130" s="92"/>
      <c r="TD130" s="92"/>
      <c r="TE130" s="92"/>
      <c r="TF130" s="92"/>
      <c r="TG130" s="92"/>
      <c r="TH130" s="92"/>
      <c r="TI130" s="92"/>
      <c r="TJ130" s="92"/>
      <c r="TK130" s="92"/>
      <c r="TL130" s="92"/>
      <c r="TM130" s="92"/>
      <c r="TN130" s="92"/>
      <c r="TO130" s="92"/>
      <c r="TP130" s="92"/>
      <c r="TQ130" s="92"/>
      <c r="TR130" s="92"/>
      <c r="TS130" s="92"/>
      <c r="TT130" s="92"/>
      <c r="TU130" s="92"/>
      <c r="TV130" s="92"/>
      <c r="TW130" s="92"/>
      <c r="TX130" s="92"/>
      <c r="TY130" s="92"/>
      <c r="TZ130" s="92"/>
      <c r="UA130" s="92"/>
      <c r="UB130" s="92"/>
      <c r="UC130" s="92"/>
      <c r="UD130" s="92"/>
      <c r="UE130" s="92"/>
      <c r="UF130" s="92"/>
      <c r="UG130" s="92"/>
      <c r="UH130" s="92"/>
      <c r="UI130" s="92"/>
      <c r="UJ130" s="92"/>
      <c r="UK130" s="92"/>
      <c r="UL130" s="92"/>
      <c r="UM130" s="92"/>
      <c r="UN130" s="92"/>
      <c r="UO130" s="92"/>
      <c r="UP130" s="92"/>
      <c r="UQ130" s="92"/>
      <c r="UR130" s="92"/>
      <c r="US130" s="92"/>
      <c r="UT130" s="92"/>
      <c r="UU130" s="92"/>
      <c r="UV130" s="92"/>
      <c r="UW130" s="92"/>
      <c r="UX130" s="92"/>
      <c r="UY130" s="92"/>
      <c r="UZ130" s="92"/>
      <c r="VA130" s="92"/>
      <c r="VB130" s="92"/>
      <c r="VC130" s="92"/>
      <c r="VD130" s="92"/>
      <c r="VE130" s="92"/>
      <c r="VF130" s="92"/>
      <c r="VG130" s="92"/>
      <c r="VH130" s="92"/>
      <c r="VI130" s="92"/>
      <c r="VJ130" s="92"/>
      <c r="VK130" s="92"/>
      <c r="VL130" s="92"/>
      <c r="VM130" s="92"/>
      <c r="VN130" s="92"/>
      <c r="VO130" s="92"/>
      <c r="VP130" s="92"/>
      <c r="VQ130" s="92"/>
      <c r="VR130" s="92"/>
      <c r="VS130" s="92"/>
      <c r="VT130" s="92"/>
      <c r="VU130" s="92"/>
      <c r="VV130" s="92"/>
      <c r="VW130" s="92"/>
      <c r="VX130" s="92"/>
      <c r="VY130" s="92"/>
      <c r="VZ130" s="92"/>
      <c r="WA130" s="92"/>
      <c r="WB130" s="92"/>
      <c r="WC130" s="92"/>
      <c r="WD130" s="92"/>
      <c r="WE130" s="92"/>
      <c r="WF130" s="92"/>
      <c r="WG130" s="92"/>
      <c r="WH130" s="92"/>
      <c r="WI130" s="92"/>
      <c r="WJ130" s="92"/>
      <c r="WK130" s="92"/>
      <c r="WL130" s="92"/>
      <c r="WM130" s="92"/>
      <c r="WN130" s="92"/>
      <c r="WO130" s="92"/>
      <c r="WP130" s="92"/>
      <c r="WQ130" s="92"/>
      <c r="WR130" s="92"/>
      <c r="WS130" s="92"/>
      <c r="WT130" s="92"/>
      <c r="WU130" s="92"/>
      <c r="WV130" s="92"/>
      <c r="WW130" s="92"/>
      <c r="WX130" s="92"/>
      <c r="WY130" s="92"/>
      <c r="WZ130" s="92"/>
      <c r="XA130" s="92"/>
      <c r="XB130" s="92"/>
      <c r="XC130" s="92"/>
      <c r="XD130" s="92"/>
      <c r="XE130" s="92"/>
      <c r="XF130" s="92"/>
      <c r="XG130" s="92"/>
      <c r="XH130" s="92"/>
      <c r="XI130" s="92"/>
      <c r="XJ130" s="92"/>
      <c r="XK130" s="92"/>
      <c r="XL130" s="92"/>
      <c r="XM130" s="92"/>
      <c r="XN130" s="92"/>
      <c r="XO130" s="92"/>
      <c r="XP130" s="92"/>
      <c r="XQ130" s="92"/>
      <c r="XR130" s="92"/>
      <c r="XS130" s="92"/>
      <c r="XT130" s="92"/>
      <c r="XU130" s="92"/>
      <c r="XV130" s="92"/>
      <c r="XW130" s="92"/>
      <c r="XX130" s="92"/>
      <c r="XY130" s="92"/>
      <c r="XZ130" s="92"/>
      <c r="YA130" s="92"/>
      <c r="YB130" s="92"/>
      <c r="YC130" s="92"/>
      <c r="YD130" s="92"/>
      <c r="YE130" s="92"/>
      <c r="YF130" s="92"/>
      <c r="YG130" s="92"/>
      <c r="YH130" s="92"/>
      <c r="YI130" s="92"/>
      <c r="YJ130" s="92"/>
      <c r="YK130" s="92"/>
      <c r="YL130" s="92"/>
      <c r="YM130" s="92"/>
      <c r="YN130" s="92"/>
      <c r="YO130" s="92"/>
      <c r="YP130" s="92"/>
      <c r="YQ130" s="92"/>
      <c r="YR130" s="92"/>
      <c r="YS130" s="92"/>
      <c r="YT130" s="92"/>
      <c r="YU130" s="92"/>
      <c r="YV130" s="92"/>
      <c r="YW130" s="92"/>
      <c r="YX130" s="92"/>
      <c r="YY130" s="92"/>
      <c r="YZ130" s="92"/>
      <c r="ZA130" s="92"/>
      <c r="ZB130" s="92"/>
      <c r="ZC130" s="92"/>
      <c r="ZD130" s="92"/>
      <c r="ZE130" s="92"/>
      <c r="ZF130" s="92"/>
      <c r="ZG130" s="92"/>
      <c r="ZH130" s="92"/>
      <c r="ZI130" s="92"/>
      <c r="ZJ130" s="92"/>
      <c r="ZK130" s="92"/>
      <c r="ZL130" s="92"/>
      <c r="ZM130" s="92"/>
      <c r="ZN130" s="92"/>
      <c r="ZO130" s="92"/>
      <c r="ZP130" s="92"/>
      <c r="ZQ130" s="92"/>
      <c r="ZR130" s="92"/>
      <c r="ZS130" s="92"/>
      <c r="ZT130" s="92"/>
      <c r="ZU130" s="92"/>
      <c r="ZV130" s="92"/>
      <c r="ZW130" s="92"/>
      <c r="ZX130" s="92"/>
      <c r="ZY130" s="92"/>
      <c r="ZZ130" s="92"/>
      <c r="AAA130" s="92"/>
      <c r="AAB130" s="92"/>
      <c r="AAC130" s="92"/>
      <c r="AAD130" s="92"/>
      <c r="AAE130" s="92"/>
      <c r="AAF130" s="92"/>
      <c r="AAG130" s="92"/>
      <c r="AAH130" s="92"/>
      <c r="AAI130" s="92"/>
      <c r="AAJ130" s="92"/>
      <c r="AAK130" s="92"/>
      <c r="AAL130" s="92"/>
      <c r="AAM130" s="92"/>
      <c r="AAN130" s="92"/>
      <c r="AAO130" s="92"/>
      <c r="AAP130" s="92"/>
      <c r="AAQ130" s="92"/>
      <c r="AAR130" s="92"/>
      <c r="AAS130" s="92"/>
      <c r="AAT130" s="92"/>
      <c r="AAU130" s="92"/>
      <c r="AAV130" s="92"/>
      <c r="AAW130" s="92"/>
      <c r="AAX130" s="92"/>
      <c r="AAY130" s="92"/>
      <c r="AAZ130" s="92"/>
      <c r="ABA130" s="92"/>
      <c r="ABB130" s="92"/>
      <c r="ABC130" s="92"/>
      <c r="ABD130" s="92"/>
      <c r="ABE130" s="92"/>
      <c r="ABF130" s="92"/>
      <c r="ABG130" s="92"/>
      <c r="ABH130" s="92"/>
      <c r="ABI130" s="92"/>
      <c r="ABJ130" s="92"/>
      <c r="ABK130" s="92"/>
      <c r="ABL130" s="92"/>
      <c r="ABM130" s="92"/>
      <c r="ABN130" s="92"/>
      <c r="ABO130" s="92"/>
      <c r="ABP130" s="92"/>
      <c r="ABQ130" s="92"/>
      <c r="ABR130" s="92"/>
      <c r="ABS130" s="92"/>
      <c r="ABT130" s="92"/>
      <c r="ABU130" s="92"/>
      <c r="ABV130" s="92"/>
      <c r="ABW130" s="92"/>
      <c r="ABX130" s="92"/>
      <c r="ABY130" s="92"/>
      <c r="ABZ130" s="92"/>
      <c r="ACA130" s="92"/>
      <c r="ACB130" s="92"/>
      <c r="ACC130" s="92"/>
      <c r="ACD130" s="92"/>
      <c r="ACE130" s="92"/>
      <c r="ACF130" s="92"/>
      <c r="ACG130" s="92"/>
      <c r="ACH130" s="92"/>
      <c r="ACI130" s="92"/>
      <c r="ACJ130" s="92"/>
      <c r="ACK130" s="92"/>
      <c r="ACL130" s="92"/>
      <c r="ACM130" s="92"/>
      <c r="ACN130" s="92"/>
      <c r="ACO130" s="92"/>
      <c r="ACP130" s="92"/>
      <c r="ACQ130" s="92"/>
      <c r="ACR130" s="92"/>
      <c r="ACS130" s="92"/>
      <c r="ACT130" s="92"/>
      <c r="ACU130" s="92"/>
      <c r="ACV130" s="92"/>
      <c r="ACW130" s="92"/>
      <c r="ACX130" s="92"/>
      <c r="ACY130" s="92"/>
      <c r="ACZ130" s="92"/>
      <c r="ADA130" s="92"/>
      <c r="ADB130" s="92"/>
      <c r="ADC130" s="92"/>
      <c r="ADD130" s="92"/>
      <c r="ADE130" s="92"/>
      <c r="ADF130" s="92"/>
      <c r="ADG130" s="92"/>
      <c r="ADH130" s="92"/>
      <c r="ADI130" s="92"/>
      <c r="ADJ130" s="92"/>
      <c r="ADK130" s="92"/>
      <c r="ADL130" s="92"/>
      <c r="ADM130" s="92"/>
      <c r="ADN130" s="92"/>
      <c r="ADO130" s="92"/>
      <c r="ADP130" s="92"/>
      <c r="ADQ130" s="92"/>
      <c r="ADR130" s="92"/>
      <c r="ADS130" s="92"/>
      <c r="ADT130" s="92"/>
      <c r="ADU130" s="92"/>
      <c r="ADV130" s="92"/>
      <c r="ADW130" s="92"/>
      <c r="ADX130" s="92"/>
      <c r="ADY130" s="92"/>
      <c r="ADZ130" s="92"/>
      <c r="AEA130" s="92"/>
      <c r="AEB130" s="92"/>
      <c r="AEC130" s="92"/>
      <c r="AED130" s="92"/>
      <c r="AEE130" s="92"/>
      <c r="AEF130" s="92"/>
      <c r="AEG130" s="92"/>
      <c r="AEH130" s="92"/>
      <c r="AEI130" s="92"/>
      <c r="AEJ130" s="92"/>
      <c r="AEK130" s="92"/>
      <c r="AEL130" s="92"/>
      <c r="AEM130" s="92"/>
      <c r="AEN130" s="92"/>
      <c r="AEO130" s="92"/>
      <c r="AEP130" s="92"/>
      <c r="AEQ130" s="92"/>
      <c r="AER130" s="92"/>
      <c r="AES130" s="92"/>
      <c r="AET130" s="92"/>
      <c r="AEU130" s="92"/>
      <c r="AEV130" s="92"/>
      <c r="AEW130" s="92"/>
      <c r="AEX130" s="92"/>
      <c r="AEY130" s="92"/>
      <c r="AEZ130" s="92"/>
      <c r="AFA130" s="92"/>
      <c r="AFB130" s="92"/>
      <c r="AFC130" s="92"/>
      <c r="AFD130" s="92"/>
      <c r="AFE130" s="92"/>
      <c r="AFF130" s="92"/>
      <c r="AFG130" s="92"/>
      <c r="AFH130" s="92"/>
      <c r="AFI130" s="92"/>
      <c r="AFJ130" s="92"/>
      <c r="AFK130" s="92"/>
      <c r="AFL130" s="92"/>
      <c r="AFM130" s="92"/>
      <c r="AFN130" s="92"/>
      <c r="AFO130" s="92"/>
      <c r="AFP130" s="92"/>
      <c r="AFQ130" s="92"/>
      <c r="AFR130" s="92"/>
      <c r="AFS130" s="92"/>
      <c r="AFT130" s="92"/>
      <c r="AFU130" s="92"/>
      <c r="AFV130" s="92"/>
      <c r="AFW130" s="92"/>
      <c r="AFX130" s="92"/>
      <c r="AFY130" s="92"/>
      <c r="AFZ130" s="92"/>
      <c r="AGA130" s="92"/>
      <c r="AGB130" s="92"/>
      <c r="AGC130" s="92"/>
      <c r="AGD130" s="92"/>
      <c r="AGE130" s="92"/>
      <c r="AGF130" s="92"/>
      <c r="AGG130" s="92"/>
      <c r="AGH130" s="92"/>
      <c r="AGI130" s="92"/>
      <c r="AGJ130" s="92"/>
      <c r="AGK130" s="92"/>
      <c r="AGL130" s="92"/>
      <c r="AGM130" s="92"/>
      <c r="AGN130" s="92"/>
      <c r="AGO130" s="92"/>
      <c r="AGP130" s="92"/>
      <c r="AGQ130" s="92"/>
      <c r="AGR130" s="92"/>
      <c r="AGS130" s="92"/>
      <c r="AGT130" s="92"/>
      <c r="AGU130" s="92"/>
      <c r="AGV130" s="92"/>
      <c r="AGW130" s="92"/>
      <c r="AGX130" s="92"/>
      <c r="AGY130" s="92"/>
      <c r="AGZ130" s="92"/>
      <c r="AHA130" s="92"/>
      <c r="AHB130" s="92"/>
      <c r="AHC130" s="92"/>
      <c r="AHD130" s="92"/>
      <c r="AHE130" s="92"/>
      <c r="AHF130" s="92"/>
      <c r="AHG130" s="92"/>
      <c r="AHH130" s="92"/>
      <c r="AHI130" s="92"/>
      <c r="AHJ130" s="92"/>
      <c r="AHK130" s="92"/>
      <c r="AHL130" s="92"/>
      <c r="AHM130" s="92"/>
      <c r="AHN130" s="92"/>
      <c r="AHO130" s="92"/>
      <c r="AHP130" s="92"/>
      <c r="AHQ130" s="92"/>
      <c r="AHR130" s="92"/>
      <c r="AHS130" s="92"/>
      <c r="AHT130" s="92"/>
      <c r="AHU130" s="92"/>
      <c r="AHV130" s="92"/>
      <c r="AHW130" s="92"/>
      <c r="AHX130" s="92"/>
      <c r="AHY130" s="92"/>
      <c r="AHZ130" s="92"/>
      <c r="AIA130" s="92"/>
      <c r="AIB130" s="92"/>
      <c r="AIC130" s="92"/>
      <c r="AID130" s="92"/>
      <c r="AIE130" s="92"/>
      <c r="AIF130" s="92"/>
      <c r="AIG130" s="92"/>
      <c r="AIH130" s="92"/>
      <c r="AII130" s="92"/>
      <c r="AIJ130" s="92"/>
      <c r="AIK130" s="92"/>
      <c r="AIL130" s="92"/>
      <c r="AIM130" s="92"/>
      <c r="AIN130" s="92"/>
      <c r="AIO130" s="92"/>
      <c r="AIP130" s="92"/>
      <c r="AIQ130" s="92"/>
      <c r="AIR130" s="92"/>
      <c r="AIS130" s="92"/>
      <c r="AIT130" s="92"/>
      <c r="AIU130" s="92"/>
      <c r="AIV130" s="92"/>
      <c r="AIW130" s="92"/>
      <c r="AIX130" s="92"/>
      <c r="AIY130" s="92"/>
      <c r="AIZ130" s="92"/>
      <c r="AJA130" s="92"/>
      <c r="AJB130" s="92"/>
      <c r="AJC130" s="92"/>
      <c r="AJD130" s="92"/>
      <c r="AJE130" s="92"/>
      <c r="AJF130" s="92"/>
      <c r="AJG130" s="92"/>
      <c r="AJH130" s="92"/>
      <c r="AJI130" s="92"/>
      <c r="AJJ130" s="92"/>
      <c r="AJK130" s="92"/>
      <c r="AJL130" s="92"/>
      <c r="AJM130" s="92"/>
      <c r="AJN130" s="92"/>
      <c r="AJO130" s="92"/>
      <c r="AJP130" s="92"/>
      <c r="AJQ130" s="92"/>
      <c r="AJR130" s="92"/>
      <c r="AJS130" s="92"/>
      <c r="AJT130" s="92"/>
      <c r="AJU130" s="92"/>
      <c r="AJV130" s="92"/>
      <c r="AJW130" s="92"/>
      <c r="AJX130" s="92"/>
      <c r="AJY130" s="92"/>
      <c r="AJZ130" s="92"/>
      <c r="AKA130" s="92"/>
      <c r="AKB130" s="92"/>
      <c r="AKC130" s="92"/>
      <c r="AKD130" s="92"/>
      <c r="AKE130" s="92"/>
      <c r="AKF130" s="92"/>
      <c r="AKG130" s="92"/>
      <c r="AKH130" s="92"/>
      <c r="AKI130" s="92"/>
      <c r="AKJ130" s="92"/>
      <c r="AKK130" s="92"/>
      <c r="AKL130" s="92"/>
      <c r="AKM130" s="92"/>
      <c r="AKN130" s="92"/>
      <c r="AKO130" s="92"/>
      <c r="AKP130" s="92"/>
      <c r="AKQ130" s="92"/>
      <c r="AKR130" s="92"/>
      <c r="AKS130" s="92"/>
      <c r="AKT130" s="92"/>
      <c r="AKU130" s="92"/>
      <c r="AKV130" s="92"/>
      <c r="AKW130" s="92"/>
      <c r="AKX130" s="92"/>
      <c r="AKY130" s="92"/>
      <c r="AKZ130" s="92"/>
      <c r="ALA130" s="92"/>
      <c r="ALB130" s="92"/>
      <c r="ALC130" s="92"/>
      <c r="ALD130" s="92"/>
      <c r="ALE130" s="92"/>
      <c r="ALF130" s="92"/>
      <c r="ALG130" s="92"/>
      <c r="ALH130" s="92"/>
      <c r="ALI130" s="92"/>
      <c r="ALJ130" s="92"/>
      <c r="ALK130" s="92"/>
      <c r="ALL130" s="92"/>
      <c r="ALM130" s="92"/>
      <c r="ALN130" s="92"/>
      <c r="ALO130" s="92"/>
      <c r="ALP130" s="92"/>
      <c r="ALQ130" s="92"/>
      <c r="ALR130" s="92"/>
      <c r="ALS130" s="92"/>
      <c r="ALT130" s="92"/>
      <c r="ALU130" s="92"/>
      <c r="ALV130" s="92"/>
      <c r="ALW130" s="92"/>
      <c r="ALX130" s="92"/>
      <c r="ALY130" s="92"/>
      <c r="ALZ130" s="92"/>
      <c r="AMA130" s="92"/>
      <c r="AMB130" s="92"/>
      <c r="AMC130" s="92"/>
      <c r="AMD130" s="92"/>
      <c r="AME130" s="92"/>
      <c r="AMF130" s="92"/>
      <c r="AMG130" s="92"/>
      <c r="AMH130" s="92"/>
      <c r="AMI130" s="92"/>
      <c r="AMJ130" s="92"/>
    </row>
    <row r="131" spans="1:1024" customFormat="1" ht="15" customHeight="1">
      <c r="A131" s="92" t="s">
        <v>392</v>
      </c>
      <c r="B131" s="93"/>
      <c r="C131" s="93" t="s">
        <v>393</v>
      </c>
      <c r="D131" s="94"/>
      <c r="E131" s="95">
        <v>603</v>
      </c>
      <c r="F131" s="95">
        <v>609</v>
      </c>
      <c r="G131" s="95">
        <v>615</v>
      </c>
      <c r="H131" s="95">
        <v>614</v>
      </c>
      <c r="I131" s="95">
        <v>621</v>
      </c>
      <c r="J131" s="95">
        <v>619</v>
      </c>
      <c r="K131" s="95">
        <v>636</v>
      </c>
      <c r="L131" s="95">
        <v>634</v>
      </c>
      <c r="M131" s="95">
        <v>893</v>
      </c>
      <c r="N131" s="95">
        <v>877</v>
      </c>
      <c r="O131" s="95">
        <v>882</v>
      </c>
      <c r="P131" s="95">
        <v>901</v>
      </c>
      <c r="Q131" s="95">
        <v>931</v>
      </c>
      <c r="R131" s="95">
        <v>960</v>
      </c>
      <c r="S131" s="95">
        <v>970</v>
      </c>
      <c r="T131" s="95">
        <v>951</v>
      </c>
      <c r="U131" s="95">
        <v>975</v>
      </c>
      <c r="V131" s="95">
        <v>952</v>
      </c>
      <c r="W131" s="95">
        <v>921</v>
      </c>
      <c r="X131" s="95">
        <v>911</v>
      </c>
      <c r="Y131" s="95">
        <v>868</v>
      </c>
      <c r="Z131" s="95">
        <v>934</v>
      </c>
      <c r="AA131" s="95">
        <v>961</v>
      </c>
      <c r="AB131" s="95">
        <v>989</v>
      </c>
      <c r="AC131" s="95">
        <v>1046</v>
      </c>
      <c r="AD131" s="95">
        <v>1074</v>
      </c>
      <c r="AE131" s="95">
        <v>1073</v>
      </c>
      <c r="AF131" s="95">
        <v>910</v>
      </c>
      <c r="AG131" s="129">
        <f t="shared" si="23"/>
        <v>2.2412726019173768E-2</v>
      </c>
      <c r="AH131" s="131">
        <f t="shared" si="24"/>
        <v>1097</v>
      </c>
      <c r="AI131" s="132">
        <f t="shared" si="40"/>
        <v>1122</v>
      </c>
      <c r="AJ131" s="132">
        <f t="shared" si="40"/>
        <v>1147</v>
      </c>
      <c r="AK131" s="132">
        <f t="shared" si="40"/>
        <v>1173</v>
      </c>
      <c r="AL131" s="132">
        <f t="shared" si="40"/>
        <v>1199</v>
      </c>
      <c r="AM131" s="132">
        <f t="shared" si="40"/>
        <v>1226</v>
      </c>
      <c r="AN131" s="132">
        <f t="shared" si="40"/>
        <v>1253</v>
      </c>
      <c r="AO131" s="132">
        <f t="shared" si="40"/>
        <v>1281</v>
      </c>
      <c r="AP131" s="132">
        <f t="shared" si="40"/>
        <v>1310</v>
      </c>
      <c r="AQ131" s="132">
        <f t="shared" si="40"/>
        <v>1339</v>
      </c>
      <c r="AR131" s="132">
        <f t="shared" si="40"/>
        <v>1369</v>
      </c>
      <c r="AS131" s="132">
        <f t="shared" si="40"/>
        <v>1400</v>
      </c>
      <c r="AT131" s="132">
        <f t="shared" si="40"/>
        <v>1431</v>
      </c>
      <c r="AU131" s="132">
        <f t="shared" si="40"/>
        <v>1463</v>
      </c>
      <c r="AV131" s="132">
        <f t="shared" si="40"/>
        <v>1496</v>
      </c>
      <c r="AW131" s="132">
        <f t="shared" si="40"/>
        <v>1530</v>
      </c>
      <c r="AX131" s="132">
        <f t="shared" si="40"/>
        <v>1564</v>
      </c>
      <c r="AY131" s="132">
        <f t="shared" si="40"/>
        <v>1599</v>
      </c>
      <c r="AZ131" s="132">
        <f t="shared" si="40"/>
        <v>1635</v>
      </c>
      <c r="BA131" s="132">
        <f t="shared" si="40"/>
        <v>1672</v>
      </c>
      <c r="BB131" s="132">
        <f t="shared" si="40"/>
        <v>1709</v>
      </c>
      <c r="BC131" s="132">
        <f t="shared" si="40"/>
        <v>1747</v>
      </c>
      <c r="BD131" s="132">
        <f t="shared" si="40"/>
        <v>1786</v>
      </c>
      <c r="BE131" s="132">
        <f t="shared" si="40"/>
        <v>1826</v>
      </c>
      <c r="BF131" s="132">
        <f t="shared" si="40"/>
        <v>1867</v>
      </c>
      <c r="BG131" s="132">
        <f t="shared" si="40"/>
        <v>1909</v>
      </c>
      <c r="BH131" s="132">
        <f t="shared" si="40"/>
        <v>1952</v>
      </c>
      <c r="BI131" s="132">
        <f t="shared" si="40"/>
        <v>1996</v>
      </c>
      <c r="BJ131" s="132">
        <f t="shared" si="40"/>
        <v>2041</v>
      </c>
      <c r="BK131" s="132">
        <f t="shared" si="40"/>
        <v>2087</v>
      </c>
      <c r="BL131" s="132">
        <f t="shared" si="40"/>
        <v>2134</v>
      </c>
      <c r="BM131" s="92"/>
      <c r="BN131" s="136">
        <f t="shared" si="25"/>
        <v>96</v>
      </c>
      <c r="BO131" s="136">
        <f t="shared" si="26"/>
        <v>157</v>
      </c>
      <c r="BP131" s="136">
        <f t="shared" si="27"/>
        <v>219</v>
      </c>
      <c r="BQ131" s="92"/>
      <c r="BR131" s="135">
        <f t="shared" si="28"/>
        <v>256</v>
      </c>
      <c r="BS131" s="135">
        <f t="shared" si="28"/>
        <v>491</v>
      </c>
      <c r="BT131" s="135">
        <f t="shared" si="28"/>
        <v>726</v>
      </c>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c r="FU131" s="92"/>
      <c r="FV131" s="92"/>
      <c r="FW131" s="92"/>
      <c r="FX131" s="92"/>
      <c r="FY131" s="92"/>
      <c r="FZ131" s="92"/>
      <c r="GA131" s="92"/>
      <c r="GB131" s="92"/>
      <c r="GC131" s="92"/>
      <c r="GD131" s="92"/>
      <c r="GE131" s="92"/>
      <c r="GF131" s="92"/>
      <c r="GG131" s="92"/>
      <c r="GH131" s="92"/>
      <c r="GI131" s="92"/>
      <c r="GJ131" s="92"/>
      <c r="GK131" s="92"/>
      <c r="GL131" s="92"/>
      <c r="GM131" s="92"/>
      <c r="GN131" s="92"/>
      <c r="GO131" s="92"/>
      <c r="GP131" s="92"/>
      <c r="GQ131" s="92"/>
      <c r="GR131" s="92"/>
      <c r="GS131" s="92"/>
      <c r="GT131" s="92"/>
      <c r="GU131" s="92"/>
      <c r="GV131" s="92"/>
      <c r="GW131" s="92"/>
      <c r="GX131" s="92"/>
      <c r="GY131" s="92"/>
      <c r="GZ131" s="92"/>
      <c r="HA131" s="92"/>
      <c r="HB131" s="92"/>
      <c r="HC131" s="92"/>
      <c r="HD131" s="92"/>
      <c r="HE131" s="92"/>
      <c r="HF131" s="92"/>
      <c r="HG131" s="92"/>
      <c r="HH131" s="92"/>
      <c r="HI131" s="92"/>
      <c r="HJ131" s="92"/>
      <c r="HK131" s="92"/>
      <c r="HL131" s="92"/>
      <c r="HM131" s="92"/>
      <c r="HN131" s="92"/>
      <c r="HO131" s="92"/>
      <c r="HP131" s="92"/>
      <c r="HQ131" s="92"/>
      <c r="HR131" s="92"/>
      <c r="HS131" s="92"/>
      <c r="HT131" s="92"/>
      <c r="HU131" s="92"/>
      <c r="HV131" s="92"/>
      <c r="HW131" s="92"/>
      <c r="HX131" s="92"/>
      <c r="HY131" s="92"/>
      <c r="HZ131" s="92"/>
      <c r="IA131" s="92"/>
      <c r="IB131" s="92"/>
      <c r="IC131" s="92"/>
      <c r="ID131" s="92"/>
      <c r="IE131" s="92"/>
      <c r="IF131" s="92"/>
      <c r="IG131" s="92"/>
      <c r="IH131" s="92"/>
      <c r="II131" s="92"/>
      <c r="IJ131" s="92"/>
      <c r="IK131" s="92"/>
      <c r="IL131" s="92"/>
      <c r="IM131" s="92"/>
      <c r="IN131" s="92"/>
      <c r="IO131" s="92"/>
      <c r="IP131" s="92"/>
      <c r="IQ131" s="92"/>
      <c r="IR131" s="92"/>
      <c r="IS131" s="92"/>
      <c r="IT131" s="92"/>
      <c r="IU131" s="92"/>
      <c r="IV131" s="92"/>
      <c r="IW131" s="92"/>
      <c r="IX131" s="92"/>
      <c r="IY131" s="92"/>
      <c r="IZ131" s="92"/>
      <c r="JA131" s="92"/>
      <c r="JB131" s="92"/>
      <c r="JC131" s="92"/>
      <c r="JD131" s="92"/>
      <c r="JE131" s="92"/>
      <c r="JF131" s="92"/>
      <c r="JG131" s="92"/>
      <c r="JH131" s="92"/>
      <c r="JI131" s="92"/>
      <c r="JJ131" s="92"/>
      <c r="JK131" s="92"/>
      <c r="JL131" s="92"/>
      <c r="JM131" s="92"/>
      <c r="JN131" s="92"/>
      <c r="JO131" s="92"/>
      <c r="JP131" s="92"/>
      <c r="JQ131" s="92"/>
      <c r="JR131" s="92"/>
      <c r="JS131" s="92"/>
      <c r="JT131" s="92"/>
      <c r="JU131" s="92"/>
      <c r="JV131" s="92"/>
      <c r="JW131" s="92"/>
      <c r="JX131" s="92"/>
      <c r="JY131" s="92"/>
      <c r="JZ131" s="92"/>
      <c r="KA131" s="92"/>
      <c r="KB131" s="92"/>
      <c r="KC131" s="92"/>
      <c r="KD131" s="92"/>
      <c r="KE131" s="92"/>
      <c r="KF131" s="92"/>
      <c r="KG131" s="92"/>
      <c r="KH131" s="92"/>
      <c r="KI131" s="92"/>
      <c r="KJ131" s="92"/>
      <c r="KK131" s="92"/>
      <c r="KL131" s="92"/>
      <c r="KM131" s="92"/>
      <c r="KN131" s="92"/>
      <c r="KO131" s="92"/>
      <c r="KP131" s="92"/>
      <c r="KQ131" s="92"/>
      <c r="KR131" s="92"/>
      <c r="KS131" s="92"/>
      <c r="KT131" s="92"/>
      <c r="KU131" s="92"/>
      <c r="KV131" s="92"/>
      <c r="KW131" s="92"/>
      <c r="KX131" s="92"/>
      <c r="KY131" s="92"/>
      <c r="KZ131" s="92"/>
      <c r="LA131" s="92"/>
      <c r="LB131" s="92"/>
      <c r="LC131" s="92"/>
      <c r="LD131" s="92"/>
      <c r="LE131" s="92"/>
      <c r="LF131" s="92"/>
      <c r="LG131" s="92"/>
      <c r="LH131" s="92"/>
      <c r="LI131" s="92"/>
      <c r="LJ131" s="92"/>
      <c r="LK131" s="92"/>
      <c r="LL131" s="92"/>
      <c r="LM131" s="92"/>
      <c r="LN131" s="92"/>
      <c r="LO131" s="92"/>
      <c r="LP131" s="92"/>
      <c r="LQ131" s="92"/>
      <c r="LR131" s="92"/>
      <c r="LS131" s="92"/>
      <c r="LT131" s="92"/>
      <c r="LU131" s="92"/>
      <c r="LV131" s="92"/>
      <c r="LW131" s="92"/>
      <c r="LX131" s="92"/>
      <c r="LY131" s="92"/>
      <c r="LZ131" s="92"/>
      <c r="MA131" s="92"/>
      <c r="MB131" s="92"/>
      <c r="MC131" s="92"/>
      <c r="MD131" s="92"/>
      <c r="ME131" s="92"/>
      <c r="MF131" s="92"/>
      <c r="MG131" s="92"/>
      <c r="MH131" s="92"/>
      <c r="MI131" s="92"/>
      <c r="MJ131" s="92"/>
      <c r="MK131" s="92"/>
      <c r="ML131" s="92"/>
      <c r="MM131" s="92"/>
      <c r="MN131" s="92"/>
      <c r="MO131" s="92"/>
      <c r="MP131" s="92"/>
      <c r="MQ131" s="92"/>
      <c r="MR131" s="92"/>
      <c r="MS131" s="92"/>
      <c r="MT131" s="92"/>
      <c r="MU131" s="92"/>
      <c r="MV131" s="92"/>
      <c r="MW131" s="92"/>
      <c r="MX131" s="92"/>
      <c r="MY131" s="92"/>
      <c r="MZ131" s="92"/>
      <c r="NA131" s="92"/>
      <c r="NB131" s="92"/>
      <c r="NC131" s="92"/>
      <c r="ND131" s="92"/>
      <c r="NE131" s="92"/>
      <c r="NF131" s="92"/>
      <c r="NG131" s="92"/>
      <c r="NH131" s="92"/>
      <c r="NI131" s="92"/>
      <c r="NJ131" s="92"/>
      <c r="NK131" s="92"/>
      <c r="NL131" s="92"/>
      <c r="NM131" s="92"/>
      <c r="NN131" s="92"/>
      <c r="NO131" s="92"/>
      <c r="NP131" s="92"/>
      <c r="NQ131" s="92"/>
      <c r="NR131" s="92"/>
      <c r="NS131" s="92"/>
      <c r="NT131" s="92"/>
      <c r="NU131" s="92"/>
      <c r="NV131" s="92"/>
      <c r="NW131" s="92"/>
      <c r="NX131" s="92"/>
      <c r="NY131" s="92"/>
      <c r="NZ131" s="92"/>
      <c r="OA131" s="92"/>
      <c r="OB131" s="92"/>
      <c r="OC131" s="92"/>
      <c r="OD131" s="92"/>
      <c r="OE131" s="92"/>
      <c r="OF131" s="92"/>
      <c r="OG131" s="92"/>
      <c r="OH131" s="92"/>
      <c r="OI131" s="92"/>
      <c r="OJ131" s="92"/>
      <c r="OK131" s="92"/>
      <c r="OL131" s="92"/>
      <c r="OM131" s="92"/>
      <c r="ON131" s="92"/>
      <c r="OO131" s="92"/>
      <c r="OP131" s="92"/>
      <c r="OQ131" s="92"/>
      <c r="OR131" s="92"/>
      <c r="OS131" s="92"/>
      <c r="OT131" s="92"/>
      <c r="OU131" s="92"/>
      <c r="OV131" s="92"/>
      <c r="OW131" s="92"/>
      <c r="OX131" s="92"/>
      <c r="OY131" s="92"/>
      <c r="OZ131" s="92"/>
      <c r="PA131" s="92"/>
      <c r="PB131" s="92"/>
      <c r="PC131" s="92"/>
      <c r="PD131" s="92"/>
      <c r="PE131" s="92"/>
      <c r="PF131" s="92"/>
      <c r="PG131" s="92"/>
      <c r="PH131" s="92"/>
      <c r="PI131" s="92"/>
      <c r="PJ131" s="92"/>
      <c r="PK131" s="92"/>
      <c r="PL131" s="92"/>
      <c r="PM131" s="92"/>
      <c r="PN131" s="92"/>
      <c r="PO131" s="92"/>
      <c r="PP131" s="92"/>
      <c r="PQ131" s="92"/>
      <c r="PR131" s="92"/>
      <c r="PS131" s="92"/>
      <c r="PT131" s="92"/>
      <c r="PU131" s="92"/>
      <c r="PV131" s="92"/>
      <c r="PW131" s="92"/>
      <c r="PX131" s="92"/>
      <c r="PY131" s="92"/>
      <c r="PZ131" s="92"/>
      <c r="QA131" s="92"/>
      <c r="QB131" s="92"/>
      <c r="QC131" s="92"/>
      <c r="QD131" s="92"/>
      <c r="QE131" s="92"/>
      <c r="QF131" s="92"/>
      <c r="QG131" s="92"/>
      <c r="QH131" s="92"/>
      <c r="QI131" s="92"/>
      <c r="QJ131" s="92"/>
      <c r="QK131" s="92"/>
      <c r="QL131" s="92"/>
      <c r="QM131" s="92"/>
      <c r="QN131" s="92"/>
      <c r="QO131" s="92"/>
      <c r="QP131" s="92"/>
      <c r="QQ131" s="92"/>
      <c r="QR131" s="92"/>
      <c r="QS131" s="92"/>
      <c r="QT131" s="92"/>
      <c r="QU131" s="92"/>
      <c r="QV131" s="92"/>
      <c r="QW131" s="92"/>
      <c r="QX131" s="92"/>
      <c r="QY131" s="92"/>
      <c r="QZ131" s="92"/>
      <c r="RA131" s="92"/>
      <c r="RB131" s="92"/>
      <c r="RC131" s="92"/>
      <c r="RD131" s="92"/>
      <c r="RE131" s="92"/>
      <c r="RF131" s="92"/>
      <c r="RG131" s="92"/>
      <c r="RH131" s="92"/>
      <c r="RI131" s="92"/>
      <c r="RJ131" s="92"/>
      <c r="RK131" s="92"/>
      <c r="RL131" s="92"/>
      <c r="RM131" s="92"/>
      <c r="RN131" s="92"/>
      <c r="RO131" s="92"/>
      <c r="RP131" s="92"/>
      <c r="RQ131" s="92"/>
      <c r="RR131" s="92"/>
      <c r="RS131" s="92"/>
      <c r="RT131" s="92"/>
      <c r="RU131" s="92"/>
      <c r="RV131" s="92"/>
      <c r="RW131" s="92"/>
      <c r="RX131" s="92"/>
      <c r="RY131" s="92"/>
      <c r="RZ131" s="92"/>
      <c r="SA131" s="92"/>
      <c r="SB131" s="92"/>
      <c r="SC131" s="92"/>
      <c r="SD131" s="92"/>
      <c r="SE131" s="92"/>
      <c r="SF131" s="92"/>
      <c r="SG131" s="92"/>
      <c r="SH131" s="92"/>
      <c r="SI131" s="92"/>
      <c r="SJ131" s="92"/>
      <c r="SK131" s="92"/>
      <c r="SL131" s="92"/>
      <c r="SM131" s="92"/>
      <c r="SN131" s="92"/>
      <c r="SO131" s="92"/>
      <c r="SP131" s="92"/>
      <c r="SQ131" s="92"/>
      <c r="SR131" s="92"/>
      <c r="SS131" s="92"/>
      <c r="ST131" s="92"/>
      <c r="SU131" s="92"/>
      <c r="SV131" s="92"/>
      <c r="SW131" s="92"/>
      <c r="SX131" s="92"/>
      <c r="SY131" s="92"/>
      <c r="SZ131" s="92"/>
      <c r="TA131" s="92"/>
      <c r="TB131" s="92"/>
      <c r="TC131" s="92"/>
      <c r="TD131" s="92"/>
      <c r="TE131" s="92"/>
      <c r="TF131" s="92"/>
      <c r="TG131" s="92"/>
      <c r="TH131" s="92"/>
      <c r="TI131" s="92"/>
      <c r="TJ131" s="92"/>
      <c r="TK131" s="92"/>
      <c r="TL131" s="92"/>
      <c r="TM131" s="92"/>
      <c r="TN131" s="92"/>
      <c r="TO131" s="92"/>
      <c r="TP131" s="92"/>
      <c r="TQ131" s="92"/>
      <c r="TR131" s="92"/>
      <c r="TS131" s="92"/>
      <c r="TT131" s="92"/>
      <c r="TU131" s="92"/>
      <c r="TV131" s="92"/>
      <c r="TW131" s="92"/>
      <c r="TX131" s="92"/>
      <c r="TY131" s="92"/>
      <c r="TZ131" s="92"/>
      <c r="UA131" s="92"/>
      <c r="UB131" s="92"/>
      <c r="UC131" s="92"/>
      <c r="UD131" s="92"/>
      <c r="UE131" s="92"/>
      <c r="UF131" s="92"/>
      <c r="UG131" s="92"/>
      <c r="UH131" s="92"/>
      <c r="UI131" s="92"/>
      <c r="UJ131" s="92"/>
      <c r="UK131" s="92"/>
      <c r="UL131" s="92"/>
      <c r="UM131" s="92"/>
      <c r="UN131" s="92"/>
      <c r="UO131" s="92"/>
      <c r="UP131" s="92"/>
      <c r="UQ131" s="92"/>
      <c r="UR131" s="92"/>
      <c r="US131" s="92"/>
      <c r="UT131" s="92"/>
      <c r="UU131" s="92"/>
      <c r="UV131" s="92"/>
      <c r="UW131" s="92"/>
      <c r="UX131" s="92"/>
      <c r="UY131" s="92"/>
      <c r="UZ131" s="92"/>
      <c r="VA131" s="92"/>
      <c r="VB131" s="92"/>
      <c r="VC131" s="92"/>
      <c r="VD131" s="92"/>
      <c r="VE131" s="92"/>
      <c r="VF131" s="92"/>
      <c r="VG131" s="92"/>
      <c r="VH131" s="92"/>
      <c r="VI131" s="92"/>
      <c r="VJ131" s="92"/>
      <c r="VK131" s="92"/>
      <c r="VL131" s="92"/>
      <c r="VM131" s="92"/>
      <c r="VN131" s="92"/>
      <c r="VO131" s="92"/>
      <c r="VP131" s="92"/>
      <c r="VQ131" s="92"/>
      <c r="VR131" s="92"/>
      <c r="VS131" s="92"/>
      <c r="VT131" s="92"/>
      <c r="VU131" s="92"/>
      <c r="VV131" s="92"/>
      <c r="VW131" s="92"/>
      <c r="VX131" s="92"/>
      <c r="VY131" s="92"/>
      <c r="VZ131" s="92"/>
      <c r="WA131" s="92"/>
      <c r="WB131" s="92"/>
      <c r="WC131" s="92"/>
      <c r="WD131" s="92"/>
      <c r="WE131" s="92"/>
      <c r="WF131" s="92"/>
      <c r="WG131" s="92"/>
      <c r="WH131" s="92"/>
      <c r="WI131" s="92"/>
      <c r="WJ131" s="92"/>
      <c r="WK131" s="92"/>
      <c r="WL131" s="92"/>
      <c r="WM131" s="92"/>
      <c r="WN131" s="92"/>
      <c r="WO131" s="92"/>
      <c r="WP131" s="92"/>
      <c r="WQ131" s="92"/>
      <c r="WR131" s="92"/>
      <c r="WS131" s="92"/>
      <c r="WT131" s="92"/>
      <c r="WU131" s="92"/>
      <c r="WV131" s="92"/>
      <c r="WW131" s="92"/>
      <c r="WX131" s="92"/>
      <c r="WY131" s="92"/>
      <c r="WZ131" s="92"/>
      <c r="XA131" s="92"/>
      <c r="XB131" s="92"/>
      <c r="XC131" s="92"/>
      <c r="XD131" s="92"/>
      <c r="XE131" s="92"/>
      <c r="XF131" s="92"/>
      <c r="XG131" s="92"/>
      <c r="XH131" s="92"/>
      <c r="XI131" s="92"/>
      <c r="XJ131" s="92"/>
      <c r="XK131" s="92"/>
      <c r="XL131" s="92"/>
      <c r="XM131" s="92"/>
      <c r="XN131" s="92"/>
      <c r="XO131" s="92"/>
      <c r="XP131" s="92"/>
      <c r="XQ131" s="92"/>
      <c r="XR131" s="92"/>
      <c r="XS131" s="92"/>
      <c r="XT131" s="92"/>
      <c r="XU131" s="92"/>
      <c r="XV131" s="92"/>
      <c r="XW131" s="92"/>
      <c r="XX131" s="92"/>
      <c r="XY131" s="92"/>
      <c r="XZ131" s="92"/>
      <c r="YA131" s="92"/>
      <c r="YB131" s="92"/>
      <c r="YC131" s="92"/>
      <c r="YD131" s="92"/>
      <c r="YE131" s="92"/>
      <c r="YF131" s="92"/>
      <c r="YG131" s="92"/>
      <c r="YH131" s="92"/>
      <c r="YI131" s="92"/>
      <c r="YJ131" s="92"/>
      <c r="YK131" s="92"/>
      <c r="YL131" s="92"/>
      <c r="YM131" s="92"/>
      <c r="YN131" s="92"/>
      <c r="YO131" s="92"/>
      <c r="YP131" s="92"/>
      <c r="YQ131" s="92"/>
      <c r="YR131" s="92"/>
      <c r="YS131" s="92"/>
      <c r="YT131" s="92"/>
      <c r="YU131" s="92"/>
      <c r="YV131" s="92"/>
      <c r="YW131" s="92"/>
      <c r="YX131" s="92"/>
      <c r="YY131" s="92"/>
      <c r="YZ131" s="92"/>
      <c r="ZA131" s="92"/>
      <c r="ZB131" s="92"/>
      <c r="ZC131" s="92"/>
      <c r="ZD131" s="92"/>
      <c r="ZE131" s="92"/>
      <c r="ZF131" s="92"/>
      <c r="ZG131" s="92"/>
      <c r="ZH131" s="92"/>
      <c r="ZI131" s="92"/>
      <c r="ZJ131" s="92"/>
      <c r="ZK131" s="92"/>
      <c r="ZL131" s="92"/>
      <c r="ZM131" s="92"/>
      <c r="ZN131" s="92"/>
      <c r="ZO131" s="92"/>
      <c r="ZP131" s="92"/>
      <c r="ZQ131" s="92"/>
      <c r="ZR131" s="92"/>
      <c r="ZS131" s="92"/>
      <c r="ZT131" s="92"/>
      <c r="ZU131" s="92"/>
      <c r="ZV131" s="92"/>
      <c r="ZW131" s="92"/>
      <c r="ZX131" s="92"/>
      <c r="ZY131" s="92"/>
      <c r="ZZ131" s="92"/>
      <c r="AAA131" s="92"/>
      <c r="AAB131" s="92"/>
      <c r="AAC131" s="92"/>
      <c r="AAD131" s="92"/>
      <c r="AAE131" s="92"/>
      <c r="AAF131" s="92"/>
      <c r="AAG131" s="92"/>
      <c r="AAH131" s="92"/>
      <c r="AAI131" s="92"/>
      <c r="AAJ131" s="92"/>
      <c r="AAK131" s="92"/>
      <c r="AAL131" s="92"/>
      <c r="AAM131" s="92"/>
      <c r="AAN131" s="92"/>
      <c r="AAO131" s="92"/>
      <c r="AAP131" s="92"/>
      <c r="AAQ131" s="92"/>
      <c r="AAR131" s="92"/>
      <c r="AAS131" s="92"/>
      <c r="AAT131" s="92"/>
      <c r="AAU131" s="92"/>
      <c r="AAV131" s="92"/>
      <c r="AAW131" s="92"/>
      <c r="AAX131" s="92"/>
      <c r="AAY131" s="92"/>
      <c r="AAZ131" s="92"/>
      <c r="ABA131" s="92"/>
      <c r="ABB131" s="92"/>
      <c r="ABC131" s="92"/>
      <c r="ABD131" s="92"/>
      <c r="ABE131" s="92"/>
      <c r="ABF131" s="92"/>
      <c r="ABG131" s="92"/>
      <c r="ABH131" s="92"/>
      <c r="ABI131" s="92"/>
      <c r="ABJ131" s="92"/>
      <c r="ABK131" s="92"/>
      <c r="ABL131" s="92"/>
      <c r="ABM131" s="92"/>
      <c r="ABN131" s="92"/>
      <c r="ABO131" s="92"/>
      <c r="ABP131" s="92"/>
      <c r="ABQ131" s="92"/>
      <c r="ABR131" s="92"/>
      <c r="ABS131" s="92"/>
      <c r="ABT131" s="92"/>
      <c r="ABU131" s="92"/>
      <c r="ABV131" s="92"/>
      <c r="ABW131" s="92"/>
      <c r="ABX131" s="92"/>
      <c r="ABY131" s="92"/>
      <c r="ABZ131" s="92"/>
      <c r="ACA131" s="92"/>
      <c r="ACB131" s="92"/>
      <c r="ACC131" s="92"/>
      <c r="ACD131" s="92"/>
      <c r="ACE131" s="92"/>
      <c r="ACF131" s="92"/>
      <c r="ACG131" s="92"/>
      <c r="ACH131" s="92"/>
      <c r="ACI131" s="92"/>
      <c r="ACJ131" s="92"/>
      <c r="ACK131" s="92"/>
      <c r="ACL131" s="92"/>
      <c r="ACM131" s="92"/>
      <c r="ACN131" s="92"/>
      <c r="ACO131" s="92"/>
      <c r="ACP131" s="92"/>
      <c r="ACQ131" s="92"/>
      <c r="ACR131" s="92"/>
      <c r="ACS131" s="92"/>
      <c r="ACT131" s="92"/>
      <c r="ACU131" s="92"/>
      <c r="ACV131" s="92"/>
      <c r="ACW131" s="92"/>
      <c r="ACX131" s="92"/>
      <c r="ACY131" s="92"/>
      <c r="ACZ131" s="92"/>
      <c r="ADA131" s="92"/>
      <c r="ADB131" s="92"/>
      <c r="ADC131" s="92"/>
      <c r="ADD131" s="92"/>
      <c r="ADE131" s="92"/>
      <c r="ADF131" s="92"/>
      <c r="ADG131" s="92"/>
      <c r="ADH131" s="92"/>
      <c r="ADI131" s="92"/>
      <c r="ADJ131" s="92"/>
      <c r="ADK131" s="92"/>
      <c r="ADL131" s="92"/>
      <c r="ADM131" s="92"/>
      <c r="ADN131" s="92"/>
      <c r="ADO131" s="92"/>
      <c r="ADP131" s="92"/>
      <c r="ADQ131" s="92"/>
      <c r="ADR131" s="92"/>
      <c r="ADS131" s="92"/>
      <c r="ADT131" s="92"/>
      <c r="ADU131" s="92"/>
      <c r="ADV131" s="92"/>
      <c r="ADW131" s="92"/>
      <c r="ADX131" s="92"/>
      <c r="ADY131" s="92"/>
      <c r="ADZ131" s="92"/>
      <c r="AEA131" s="92"/>
      <c r="AEB131" s="92"/>
      <c r="AEC131" s="92"/>
      <c r="AED131" s="92"/>
      <c r="AEE131" s="92"/>
      <c r="AEF131" s="92"/>
      <c r="AEG131" s="92"/>
      <c r="AEH131" s="92"/>
      <c r="AEI131" s="92"/>
      <c r="AEJ131" s="92"/>
      <c r="AEK131" s="92"/>
      <c r="AEL131" s="92"/>
      <c r="AEM131" s="92"/>
      <c r="AEN131" s="92"/>
      <c r="AEO131" s="92"/>
      <c r="AEP131" s="92"/>
      <c r="AEQ131" s="92"/>
      <c r="AER131" s="92"/>
      <c r="AES131" s="92"/>
      <c r="AET131" s="92"/>
      <c r="AEU131" s="92"/>
      <c r="AEV131" s="92"/>
      <c r="AEW131" s="92"/>
      <c r="AEX131" s="92"/>
      <c r="AEY131" s="92"/>
      <c r="AEZ131" s="92"/>
      <c r="AFA131" s="92"/>
      <c r="AFB131" s="92"/>
      <c r="AFC131" s="92"/>
      <c r="AFD131" s="92"/>
      <c r="AFE131" s="92"/>
      <c r="AFF131" s="92"/>
      <c r="AFG131" s="92"/>
      <c r="AFH131" s="92"/>
      <c r="AFI131" s="92"/>
      <c r="AFJ131" s="92"/>
      <c r="AFK131" s="92"/>
      <c r="AFL131" s="92"/>
      <c r="AFM131" s="92"/>
      <c r="AFN131" s="92"/>
      <c r="AFO131" s="92"/>
      <c r="AFP131" s="92"/>
      <c r="AFQ131" s="92"/>
      <c r="AFR131" s="92"/>
      <c r="AFS131" s="92"/>
      <c r="AFT131" s="92"/>
      <c r="AFU131" s="92"/>
      <c r="AFV131" s="92"/>
      <c r="AFW131" s="92"/>
      <c r="AFX131" s="92"/>
      <c r="AFY131" s="92"/>
      <c r="AFZ131" s="92"/>
      <c r="AGA131" s="92"/>
      <c r="AGB131" s="92"/>
      <c r="AGC131" s="92"/>
      <c r="AGD131" s="92"/>
      <c r="AGE131" s="92"/>
      <c r="AGF131" s="92"/>
      <c r="AGG131" s="92"/>
      <c r="AGH131" s="92"/>
      <c r="AGI131" s="92"/>
      <c r="AGJ131" s="92"/>
      <c r="AGK131" s="92"/>
      <c r="AGL131" s="92"/>
      <c r="AGM131" s="92"/>
      <c r="AGN131" s="92"/>
      <c r="AGO131" s="92"/>
      <c r="AGP131" s="92"/>
      <c r="AGQ131" s="92"/>
      <c r="AGR131" s="92"/>
      <c r="AGS131" s="92"/>
      <c r="AGT131" s="92"/>
      <c r="AGU131" s="92"/>
      <c r="AGV131" s="92"/>
      <c r="AGW131" s="92"/>
      <c r="AGX131" s="92"/>
      <c r="AGY131" s="92"/>
      <c r="AGZ131" s="92"/>
      <c r="AHA131" s="92"/>
      <c r="AHB131" s="92"/>
      <c r="AHC131" s="92"/>
      <c r="AHD131" s="92"/>
      <c r="AHE131" s="92"/>
      <c r="AHF131" s="92"/>
      <c r="AHG131" s="92"/>
      <c r="AHH131" s="92"/>
      <c r="AHI131" s="92"/>
      <c r="AHJ131" s="92"/>
      <c r="AHK131" s="92"/>
      <c r="AHL131" s="92"/>
      <c r="AHM131" s="92"/>
      <c r="AHN131" s="92"/>
      <c r="AHO131" s="92"/>
      <c r="AHP131" s="92"/>
      <c r="AHQ131" s="92"/>
      <c r="AHR131" s="92"/>
      <c r="AHS131" s="92"/>
      <c r="AHT131" s="92"/>
      <c r="AHU131" s="92"/>
      <c r="AHV131" s="92"/>
      <c r="AHW131" s="92"/>
      <c r="AHX131" s="92"/>
      <c r="AHY131" s="92"/>
      <c r="AHZ131" s="92"/>
      <c r="AIA131" s="92"/>
      <c r="AIB131" s="92"/>
      <c r="AIC131" s="92"/>
      <c r="AID131" s="92"/>
      <c r="AIE131" s="92"/>
      <c r="AIF131" s="92"/>
      <c r="AIG131" s="92"/>
      <c r="AIH131" s="92"/>
      <c r="AII131" s="92"/>
      <c r="AIJ131" s="92"/>
      <c r="AIK131" s="92"/>
      <c r="AIL131" s="92"/>
      <c r="AIM131" s="92"/>
      <c r="AIN131" s="92"/>
      <c r="AIO131" s="92"/>
      <c r="AIP131" s="92"/>
      <c r="AIQ131" s="92"/>
      <c r="AIR131" s="92"/>
      <c r="AIS131" s="92"/>
      <c r="AIT131" s="92"/>
      <c r="AIU131" s="92"/>
      <c r="AIV131" s="92"/>
      <c r="AIW131" s="92"/>
      <c r="AIX131" s="92"/>
      <c r="AIY131" s="92"/>
      <c r="AIZ131" s="92"/>
      <c r="AJA131" s="92"/>
      <c r="AJB131" s="92"/>
      <c r="AJC131" s="92"/>
      <c r="AJD131" s="92"/>
      <c r="AJE131" s="92"/>
      <c r="AJF131" s="92"/>
      <c r="AJG131" s="92"/>
      <c r="AJH131" s="92"/>
      <c r="AJI131" s="92"/>
      <c r="AJJ131" s="92"/>
      <c r="AJK131" s="92"/>
      <c r="AJL131" s="92"/>
      <c r="AJM131" s="92"/>
      <c r="AJN131" s="92"/>
      <c r="AJO131" s="92"/>
      <c r="AJP131" s="92"/>
      <c r="AJQ131" s="92"/>
      <c r="AJR131" s="92"/>
      <c r="AJS131" s="92"/>
      <c r="AJT131" s="92"/>
      <c r="AJU131" s="92"/>
      <c r="AJV131" s="92"/>
      <c r="AJW131" s="92"/>
      <c r="AJX131" s="92"/>
      <c r="AJY131" s="92"/>
      <c r="AJZ131" s="92"/>
      <c r="AKA131" s="92"/>
      <c r="AKB131" s="92"/>
      <c r="AKC131" s="92"/>
      <c r="AKD131" s="92"/>
      <c r="AKE131" s="92"/>
      <c r="AKF131" s="92"/>
      <c r="AKG131" s="92"/>
      <c r="AKH131" s="92"/>
      <c r="AKI131" s="92"/>
      <c r="AKJ131" s="92"/>
      <c r="AKK131" s="92"/>
      <c r="AKL131" s="92"/>
      <c r="AKM131" s="92"/>
      <c r="AKN131" s="92"/>
      <c r="AKO131" s="92"/>
      <c r="AKP131" s="92"/>
      <c r="AKQ131" s="92"/>
      <c r="AKR131" s="92"/>
      <c r="AKS131" s="92"/>
      <c r="AKT131" s="92"/>
      <c r="AKU131" s="92"/>
      <c r="AKV131" s="92"/>
      <c r="AKW131" s="92"/>
      <c r="AKX131" s="92"/>
      <c r="AKY131" s="92"/>
      <c r="AKZ131" s="92"/>
      <c r="ALA131" s="92"/>
      <c r="ALB131" s="92"/>
      <c r="ALC131" s="92"/>
      <c r="ALD131" s="92"/>
      <c r="ALE131" s="92"/>
      <c r="ALF131" s="92"/>
      <c r="ALG131" s="92"/>
      <c r="ALH131" s="92"/>
      <c r="ALI131" s="92"/>
      <c r="ALJ131" s="92"/>
      <c r="ALK131" s="92"/>
      <c r="ALL131" s="92"/>
      <c r="ALM131" s="92"/>
      <c r="ALN131" s="92"/>
      <c r="ALO131" s="92"/>
      <c r="ALP131" s="92"/>
      <c r="ALQ131" s="92"/>
      <c r="ALR131" s="92"/>
      <c r="ALS131" s="92"/>
      <c r="ALT131" s="92"/>
      <c r="ALU131" s="92"/>
      <c r="ALV131" s="92"/>
      <c r="ALW131" s="92"/>
      <c r="ALX131" s="92"/>
      <c r="ALY131" s="92"/>
      <c r="ALZ131" s="92"/>
      <c r="AMA131" s="92"/>
      <c r="AMB131" s="92"/>
      <c r="AMC131" s="92"/>
      <c r="AMD131" s="92"/>
      <c r="AME131" s="92"/>
      <c r="AMF131" s="92"/>
      <c r="AMG131" s="92"/>
      <c r="AMH131" s="92"/>
      <c r="AMI131" s="92"/>
      <c r="AMJ131" s="92"/>
    </row>
    <row r="132" spans="1:1024" customFormat="1" ht="15" customHeight="1">
      <c r="A132" s="92" t="s">
        <v>394</v>
      </c>
      <c r="B132" s="93"/>
      <c r="C132" s="93" t="s">
        <v>395</v>
      </c>
      <c r="D132" s="94"/>
      <c r="E132" s="95">
        <v>511</v>
      </c>
      <c r="F132" s="95">
        <v>519</v>
      </c>
      <c r="G132" s="95">
        <v>517</v>
      </c>
      <c r="H132" s="95">
        <v>521</v>
      </c>
      <c r="I132" s="95">
        <v>522</v>
      </c>
      <c r="J132" s="95">
        <v>515</v>
      </c>
      <c r="K132" s="95">
        <v>531</v>
      </c>
      <c r="L132" s="95">
        <v>529</v>
      </c>
      <c r="M132" s="95">
        <v>965</v>
      </c>
      <c r="N132" s="95">
        <v>947</v>
      </c>
      <c r="O132" s="95">
        <v>932</v>
      </c>
      <c r="P132" s="95">
        <v>921</v>
      </c>
      <c r="Q132" s="95">
        <v>975</v>
      </c>
      <c r="R132" s="95">
        <v>1000</v>
      </c>
      <c r="S132" s="95">
        <v>985</v>
      </c>
      <c r="T132" s="95">
        <v>930</v>
      </c>
      <c r="U132" s="95">
        <v>933</v>
      </c>
      <c r="V132" s="95">
        <v>1051</v>
      </c>
      <c r="W132" s="95">
        <v>1137</v>
      </c>
      <c r="X132" s="95">
        <v>1133</v>
      </c>
      <c r="Y132" s="95">
        <v>1137</v>
      </c>
      <c r="Z132" s="95">
        <v>1171</v>
      </c>
      <c r="AA132" s="95">
        <v>1171</v>
      </c>
      <c r="AB132" s="95">
        <v>1202</v>
      </c>
      <c r="AC132" s="95">
        <v>1227</v>
      </c>
      <c r="AD132" s="95">
        <v>1284</v>
      </c>
      <c r="AE132" s="95">
        <v>1283</v>
      </c>
      <c r="AF132" s="95">
        <v>1090</v>
      </c>
      <c r="AG132" s="129">
        <f t="shared" si="23"/>
        <v>3.6041482056979435E-2</v>
      </c>
      <c r="AH132" s="131">
        <f t="shared" si="24"/>
        <v>1329</v>
      </c>
      <c r="AI132" s="132">
        <f t="shared" si="40"/>
        <v>1377</v>
      </c>
      <c r="AJ132" s="132">
        <f t="shared" si="40"/>
        <v>1427</v>
      </c>
      <c r="AK132" s="132">
        <f t="shared" si="40"/>
        <v>1478</v>
      </c>
      <c r="AL132" s="132">
        <f t="shared" si="40"/>
        <v>1531</v>
      </c>
      <c r="AM132" s="132">
        <f t="shared" si="40"/>
        <v>1586</v>
      </c>
      <c r="AN132" s="132">
        <f t="shared" si="40"/>
        <v>1643</v>
      </c>
      <c r="AO132" s="132">
        <f t="shared" si="40"/>
        <v>1702</v>
      </c>
      <c r="AP132" s="132">
        <f t="shared" si="40"/>
        <v>1763</v>
      </c>
      <c r="AQ132" s="132">
        <f t="shared" si="40"/>
        <v>1827</v>
      </c>
      <c r="AR132" s="132">
        <f t="shared" si="40"/>
        <v>1893</v>
      </c>
      <c r="AS132" s="132">
        <f t="shared" si="40"/>
        <v>1961</v>
      </c>
      <c r="AT132" s="132">
        <f t="shared" si="40"/>
        <v>2032</v>
      </c>
      <c r="AU132" s="132">
        <f t="shared" si="40"/>
        <v>2105</v>
      </c>
      <c r="AV132" s="132">
        <f t="shared" si="40"/>
        <v>2181</v>
      </c>
      <c r="AW132" s="132">
        <f t="shared" si="40"/>
        <v>2260</v>
      </c>
      <c r="AX132" s="132">
        <f t="shared" si="40"/>
        <v>2341</v>
      </c>
      <c r="AY132" s="132">
        <f t="shared" si="40"/>
        <v>2425</v>
      </c>
      <c r="AZ132" s="132">
        <f t="shared" si="40"/>
        <v>2512</v>
      </c>
      <c r="BA132" s="132">
        <f t="shared" si="40"/>
        <v>2603</v>
      </c>
      <c r="BB132" s="132">
        <f t="shared" si="40"/>
        <v>2697</v>
      </c>
      <c r="BC132" s="132">
        <f t="shared" si="40"/>
        <v>2794</v>
      </c>
      <c r="BD132" s="132">
        <f t="shared" si="40"/>
        <v>2895</v>
      </c>
      <c r="BE132" s="132">
        <f t="shared" si="40"/>
        <v>2999</v>
      </c>
      <c r="BF132" s="132">
        <f t="shared" si="40"/>
        <v>3107</v>
      </c>
      <c r="BG132" s="132">
        <f t="shared" si="40"/>
        <v>3219</v>
      </c>
      <c r="BH132" s="132">
        <f t="shared" si="40"/>
        <v>3335</v>
      </c>
      <c r="BI132" s="132">
        <f t="shared" si="40"/>
        <v>3455</v>
      </c>
      <c r="BJ132" s="132">
        <f t="shared" si="40"/>
        <v>3580</v>
      </c>
      <c r="BK132" s="132">
        <f t="shared" si="40"/>
        <v>3709</v>
      </c>
      <c r="BL132" s="132">
        <f t="shared" si="40"/>
        <v>3843</v>
      </c>
      <c r="BM132" s="92"/>
      <c r="BN132" s="136">
        <f t="shared" si="25"/>
        <v>133</v>
      </c>
      <c r="BO132" s="136">
        <f t="shared" si="26"/>
        <v>218</v>
      </c>
      <c r="BP132" s="136">
        <f t="shared" si="27"/>
        <v>303</v>
      </c>
      <c r="BQ132" s="92"/>
      <c r="BR132" s="135">
        <f t="shared" si="28"/>
        <v>461</v>
      </c>
      <c r="BS132" s="135">
        <f t="shared" si="28"/>
        <v>884</v>
      </c>
      <c r="BT132" s="135">
        <f t="shared" si="28"/>
        <v>1307</v>
      </c>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c r="GK132" s="92"/>
      <c r="GL132" s="92"/>
      <c r="GM132" s="92"/>
      <c r="GN132" s="92"/>
      <c r="GO132" s="92"/>
      <c r="GP132" s="92"/>
      <c r="GQ132" s="92"/>
      <c r="GR132" s="92"/>
      <c r="GS132" s="92"/>
      <c r="GT132" s="92"/>
      <c r="GU132" s="92"/>
      <c r="GV132" s="92"/>
      <c r="GW132" s="92"/>
      <c r="GX132" s="92"/>
      <c r="GY132" s="92"/>
      <c r="GZ132" s="92"/>
      <c r="HA132" s="92"/>
      <c r="HB132" s="92"/>
      <c r="HC132" s="92"/>
      <c r="HD132" s="92"/>
      <c r="HE132" s="92"/>
      <c r="HF132" s="92"/>
      <c r="HG132" s="92"/>
      <c r="HH132" s="92"/>
      <c r="HI132" s="92"/>
      <c r="HJ132" s="92"/>
      <c r="HK132" s="92"/>
      <c r="HL132" s="92"/>
      <c r="HM132" s="92"/>
      <c r="HN132" s="92"/>
      <c r="HO132" s="92"/>
      <c r="HP132" s="92"/>
      <c r="HQ132" s="92"/>
      <c r="HR132" s="92"/>
      <c r="HS132" s="92"/>
      <c r="HT132" s="92"/>
      <c r="HU132" s="92"/>
      <c r="HV132" s="92"/>
      <c r="HW132" s="92"/>
      <c r="HX132" s="92"/>
      <c r="HY132" s="92"/>
      <c r="HZ132" s="92"/>
      <c r="IA132" s="92"/>
      <c r="IB132" s="92"/>
      <c r="IC132" s="92"/>
      <c r="ID132" s="92"/>
      <c r="IE132" s="92"/>
      <c r="IF132" s="92"/>
      <c r="IG132" s="92"/>
      <c r="IH132" s="92"/>
      <c r="II132" s="92"/>
      <c r="IJ132" s="92"/>
      <c r="IK132" s="92"/>
      <c r="IL132" s="92"/>
      <c r="IM132" s="92"/>
      <c r="IN132" s="92"/>
      <c r="IO132" s="92"/>
      <c r="IP132" s="92"/>
      <c r="IQ132" s="92"/>
      <c r="IR132" s="92"/>
      <c r="IS132" s="92"/>
      <c r="IT132" s="92"/>
      <c r="IU132" s="92"/>
      <c r="IV132" s="92"/>
      <c r="IW132" s="92"/>
      <c r="IX132" s="92"/>
      <c r="IY132" s="92"/>
      <c r="IZ132" s="92"/>
      <c r="JA132" s="92"/>
      <c r="JB132" s="92"/>
      <c r="JC132" s="92"/>
      <c r="JD132" s="92"/>
      <c r="JE132" s="92"/>
      <c r="JF132" s="92"/>
      <c r="JG132" s="92"/>
      <c r="JH132" s="92"/>
      <c r="JI132" s="92"/>
      <c r="JJ132" s="92"/>
      <c r="JK132" s="92"/>
      <c r="JL132" s="92"/>
      <c r="JM132" s="92"/>
      <c r="JN132" s="92"/>
      <c r="JO132" s="92"/>
      <c r="JP132" s="92"/>
      <c r="JQ132" s="92"/>
      <c r="JR132" s="92"/>
      <c r="JS132" s="92"/>
      <c r="JT132" s="92"/>
      <c r="JU132" s="92"/>
      <c r="JV132" s="92"/>
      <c r="JW132" s="92"/>
      <c r="JX132" s="92"/>
      <c r="JY132" s="92"/>
      <c r="JZ132" s="92"/>
      <c r="KA132" s="92"/>
      <c r="KB132" s="92"/>
      <c r="KC132" s="92"/>
      <c r="KD132" s="92"/>
      <c r="KE132" s="92"/>
      <c r="KF132" s="92"/>
      <c r="KG132" s="92"/>
      <c r="KH132" s="92"/>
      <c r="KI132" s="92"/>
      <c r="KJ132" s="92"/>
      <c r="KK132" s="92"/>
      <c r="KL132" s="92"/>
      <c r="KM132" s="92"/>
      <c r="KN132" s="92"/>
      <c r="KO132" s="92"/>
      <c r="KP132" s="92"/>
      <c r="KQ132" s="92"/>
      <c r="KR132" s="92"/>
      <c r="KS132" s="92"/>
      <c r="KT132" s="92"/>
      <c r="KU132" s="92"/>
      <c r="KV132" s="92"/>
      <c r="KW132" s="92"/>
      <c r="KX132" s="92"/>
      <c r="KY132" s="92"/>
      <c r="KZ132" s="92"/>
      <c r="LA132" s="92"/>
      <c r="LB132" s="92"/>
      <c r="LC132" s="92"/>
      <c r="LD132" s="92"/>
      <c r="LE132" s="92"/>
      <c r="LF132" s="92"/>
      <c r="LG132" s="92"/>
      <c r="LH132" s="92"/>
      <c r="LI132" s="92"/>
      <c r="LJ132" s="92"/>
      <c r="LK132" s="92"/>
      <c r="LL132" s="92"/>
      <c r="LM132" s="92"/>
      <c r="LN132" s="92"/>
      <c r="LO132" s="92"/>
      <c r="LP132" s="92"/>
      <c r="LQ132" s="92"/>
      <c r="LR132" s="92"/>
      <c r="LS132" s="92"/>
      <c r="LT132" s="92"/>
      <c r="LU132" s="92"/>
      <c r="LV132" s="92"/>
      <c r="LW132" s="92"/>
      <c r="LX132" s="92"/>
      <c r="LY132" s="92"/>
      <c r="LZ132" s="92"/>
      <c r="MA132" s="92"/>
      <c r="MB132" s="92"/>
      <c r="MC132" s="92"/>
      <c r="MD132" s="92"/>
      <c r="ME132" s="92"/>
      <c r="MF132" s="92"/>
      <c r="MG132" s="92"/>
      <c r="MH132" s="92"/>
      <c r="MI132" s="92"/>
      <c r="MJ132" s="92"/>
      <c r="MK132" s="92"/>
      <c r="ML132" s="92"/>
      <c r="MM132" s="92"/>
      <c r="MN132" s="92"/>
      <c r="MO132" s="92"/>
      <c r="MP132" s="92"/>
      <c r="MQ132" s="92"/>
      <c r="MR132" s="92"/>
      <c r="MS132" s="92"/>
      <c r="MT132" s="92"/>
      <c r="MU132" s="92"/>
      <c r="MV132" s="92"/>
      <c r="MW132" s="92"/>
      <c r="MX132" s="92"/>
      <c r="MY132" s="92"/>
      <c r="MZ132" s="92"/>
      <c r="NA132" s="92"/>
      <c r="NB132" s="92"/>
      <c r="NC132" s="92"/>
      <c r="ND132" s="92"/>
      <c r="NE132" s="92"/>
      <c r="NF132" s="92"/>
      <c r="NG132" s="92"/>
      <c r="NH132" s="92"/>
      <c r="NI132" s="92"/>
      <c r="NJ132" s="92"/>
      <c r="NK132" s="92"/>
      <c r="NL132" s="92"/>
      <c r="NM132" s="92"/>
      <c r="NN132" s="92"/>
      <c r="NO132" s="92"/>
      <c r="NP132" s="92"/>
      <c r="NQ132" s="92"/>
      <c r="NR132" s="92"/>
      <c r="NS132" s="92"/>
      <c r="NT132" s="92"/>
      <c r="NU132" s="92"/>
      <c r="NV132" s="92"/>
      <c r="NW132" s="92"/>
      <c r="NX132" s="92"/>
      <c r="NY132" s="92"/>
      <c r="NZ132" s="92"/>
      <c r="OA132" s="92"/>
      <c r="OB132" s="92"/>
      <c r="OC132" s="92"/>
      <c r="OD132" s="92"/>
      <c r="OE132" s="92"/>
      <c r="OF132" s="92"/>
      <c r="OG132" s="92"/>
      <c r="OH132" s="92"/>
      <c r="OI132" s="92"/>
      <c r="OJ132" s="92"/>
      <c r="OK132" s="92"/>
      <c r="OL132" s="92"/>
      <c r="OM132" s="92"/>
      <c r="ON132" s="92"/>
      <c r="OO132" s="92"/>
      <c r="OP132" s="92"/>
      <c r="OQ132" s="92"/>
      <c r="OR132" s="92"/>
      <c r="OS132" s="92"/>
      <c r="OT132" s="92"/>
      <c r="OU132" s="92"/>
      <c r="OV132" s="92"/>
      <c r="OW132" s="92"/>
      <c r="OX132" s="92"/>
      <c r="OY132" s="92"/>
      <c r="OZ132" s="92"/>
      <c r="PA132" s="92"/>
      <c r="PB132" s="92"/>
      <c r="PC132" s="92"/>
      <c r="PD132" s="92"/>
      <c r="PE132" s="92"/>
      <c r="PF132" s="92"/>
      <c r="PG132" s="92"/>
      <c r="PH132" s="92"/>
      <c r="PI132" s="92"/>
      <c r="PJ132" s="92"/>
      <c r="PK132" s="92"/>
      <c r="PL132" s="92"/>
      <c r="PM132" s="92"/>
      <c r="PN132" s="92"/>
      <c r="PO132" s="92"/>
      <c r="PP132" s="92"/>
      <c r="PQ132" s="92"/>
      <c r="PR132" s="92"/>
      <c r="PS132" s="92"/>
      <c r="PT132" s="92"/>
      <c r="PU132" s="92"/>
      <c r="PV132" s="92"/>
      <c r="PW132" s="92"/>
      <c r="PX132" s="92"/>
      <c r="PY132" s="92"/>
      <c r="PZ132" s="92"/>
      <c r="QA132" s="92"/>
      <c r="QB132" s="92"/>
      <c r="QC132" s="92"/>
      <c r="QD132" s="92"/>
      <c r="QE132" s="92"/>
      <c r="QF132" s="92"/>
      <c r="QG132" s="92"/>
      <c r="QH132" s="92"/>
      <c r="QI132" s="92"/>
      <c r="QJ132" s="92"/>
      <c r="QK132" s="92"/>
      <c r="QL132" s="92"/>
      <c r="QM132" s="92"/>
      <c r="QN132" s="92"/>
      <c r="QO132" s="92"/>
      <c r="QP132" s="92"/>
      <c r="QQ132" s="92"/>
      <c r="QR132" s="92"/>
      <c r="QS132" s="92"/>
      <c r="QT132" s="92"/>
      <c r="QU132" s="92"/>
      <c r="QV132" s="92"/>
      <c r="QW132" s="92"/>
      <c r="QX132" s="92"/>
      <c r="QY132" s="92"/>
      <c r="QZ132" s="92"/>
      <c r="RA132" s="92"/>
      <c r="RB132" s="92"/>
      <c r="RC132" s="92"/>
      <c r="RD132" s="92"/>
      <c r="RE132" s="92"/>
      <c r="RF132" s="92"/>
      <c r="RG132" s="92"/>
      <c r="RH132" s="92"/>
      <c r="RI132" s="92"/>
      <c r="RJ132" s="92"/>
      <c r="RK132" s="92"/>
      <c r="RL132" s="92"/>
      <c r="RM132" s="92"/>
      <c r="RN132" s="92"/>
      <c r="RO132" s="92"/>
      <c r="RP132" s="92"/>
      <c r="RQ132" s="92"/>
      <c r="RR132" s="92"/>
      <c r="RS132" s="92"/>
      <c r="RT132" s="92"/>
      <c r="RU132" s="92"/>
      <c r="RV132" s="92"/>
      <c r="RW132" s="92"/>
      <c r="RX132" s="92"/>
      <c r="RY132" s="92"/>
      <c r="RZ132" s="92"/>
      <c r="SA132" s="92"/>
      <c r="SB132" s="92"/>
      <c r="SC132" s="92"/>
      <c r="SD132" s="92"/>
      <c r="SE132" s="92"/>
      <c r="SF132" s="92"/>
      <c r="SG132" s="92"/>
      <c r="SH132" s="92"/>
      <c r="SI132" s="92"/>
      <c r="SJ132" s="92"/>
      <c r="SK132" s="92"/>
      <c r="SL132" s="92"/>
      <c r="SM132" s="92"/>
      <c r="SN132" s="92"/>
      <c r="SO132" s="92"/>
      <c r="SP132" s="92"/>
      <c r="SQ132" s="92"/>
      <c r="SR132" s="92"/>
      <c r="SS132" s="92"/>
      <c r="ST132" s="92"/>
      <c r="SU132" s="92"/>
      <c r="SV132" s="92"/>
      <c r="SW132" s="92"/>
      <c r="SX132" s="92"/>
      <c r="SY132" s="92"/>
      <c r="SZ132" s="92"/>
      <c r="TA132" s="92"/>
      <c r="TB132" s="92"/>
      <c r="TC132" s="92"/>
      <c r="TD132" s="92"/>
      <c r="TE132" s="92"/>
      <c r="TF132" s="92"/>
      <c r="TG132" s="92"/>
      <c r="TH132" s="92"/>
      <c r="TI132" s="92"/>
      <c r="TJ132" s="92"/>
      <c r="TK132" s="92"/>
      <c r="TL132" s="92"/>
      <c r="TM132" s="92"/>
      <c r="TN132" s="92"/>
      <c r="TO132" s="92"/>
      <c r="TP132" s="92"/>
      <c r="TQ132" s="92"/>
      <c r="TR132" s="92"/>
      <c r="TS132" s="92"/>
      <c r="TT132" s="92"/>
      <c r="TU132" s="92"/>
      <c r="TV132" s="92"/>
      <c r="TW132" s="92"/>
      <c r="TX132" s="92"/>
      <c r="TY132" s="92"/>
      <c r="TZ132" s="92"/>
      <c r="UA132" s="92"/>
      <c r="UB132" s="92"/>
      <c r="UC132" s="92"/>
      <c r="UD132" s="92"/>
      <c r="UE132" s="92"/>
      <c r="UF132" s="92"/>
      <c r="UG132" s="92"/>
      <c r="UH132" s="92"/>
      <c r="UI132" s="92"/>
      <c r="UJ132" s="92"/>
      <c r="UK132" s="92"/>
      <c r="UL132" s="92"/>
      <c r="UM132" s="92"/>
      <c r="UN132" s="92"/>
      <c r="UO132" s="92"/>
      <c r="UP132" s="92"/>
      <c r="UQ132" s="92"/>
      <c r="UR132" s="92"/>
      <c r="US132" s="92"/>
      <c r="UT132" s="92"/>
      <c r="UU132" s="92"/>
      <c r="UV132" s="92"/>
      <c r="UW132" s="92"/>
      <c r="UX132" s="92"/>
      <c r="UY132" s="92"/>
      <c r="UZ132" s="92"/>
      <c r="VA132" s="92"/>
      <c r="VB132" s="92"/>
      <c r="VC132" s="92"/>
      <c r="VD132" s="92"/>
      <c r="VE132" s="92"/>
      <c r="VF132" s="92"/>
      <c r="VG132" s="92"/>
      <c r="VH132" s="92"/>
      <c r="VI132" s="92"/>
      <c r="VJ132" s="92"/>
      <c r="VK132" s="92"/>
      <c r="VL132" s="92"/>
      <c r="VM132" s="92"/>
      <c r="VN132" s="92"/>
      <c r="VO132" s="92"/>
      <c r="VP132" s="92"/>
      <c r="VQ132" s="92"/>
      <c r="VR132" s="92"/>
      <c r="VS132" s="92"/>
      <c r="VT132" s="92"/>
      <c r="VU132" s="92"/>
      <c r="VV132" s="92"/>
      <c r="VW132" s="92"/>
      <c r="VX132" s="92"/>
      <c r="VY132" s="92"/>
      <c r="VZ132" s="92"/>
      <c r="WA132" s="92"/>
      <c r="WB132" s="92"/>
      <c r="WC132" s="92"/>
      <c r="WD132" s="92"/>
      <c r="WE132" s="92"/>
      <c r="WF132" s="92"/>
      <c r="WG132" s="92"/>
      <c r="WH132" s="92"/>
      <c r="WI132" s="92"/>
      <c r="WJ132" s="92"/>
      <c r="WK132" s="92"/>
      <c r="WL132" s="92"/>
      <c r="WM132" s="92"/>
      <c r="WN132" s="92"/>
      <c r="WO132" s="92"/>
      <c r="WP132" s="92"/>
      <c r="WQ132" s="92"/>
      <c r="WR132" s="92"/>
      <c r="WS132" s="92"/>
      <c r="WT132" s="92"/>
      <c r="WU132" s="92"/>
      <c r="WV132" s="92"/>
      <c r="WW132" s="92"/>
      <c r="WX132" s="92"/>
      <c r="WY132" s="92"/>
      <c r="WZ132" s="92"/>
      <c r="XA132" s="92"/>
      <c r="XB132" s="92"/>
      <c r="XC132" s="92"/>
      <c r="XD132" s="92"/>
      <c r="XE132" s="92"/>
      <c r="XF132" s="92"/>
      <c r="XG132" s="92"/>
      <c r="XH132" s="92"/>
      <c r="XI132" s="92"/>
      <c r="XJ132" s="92"/>
      <c r="XK132" s="92"/>
      <c r="XL132" s="92"/>
      <c r="XM132" s="92"/>
      <c r="XN132" s="92"/>
      <c r="XO132" s="92"/>
      <c r="XP132" s="92"/>
      <c r="XQ132" s="92"/>
      <c r="XR132" s="92"/>
      <c r="XS132" s="92"/>
      <c r="XT132" s="92"/>
      <c r="XU132" s="92"/>
      <c r="XV132" s="92"/>
      <c r="XW132" s="92"/>
      <c r="XX132" s="92"/>
      <c r="XY132" s="92"/>
      <c r="XZ132" s="92"/>
      <c r="YA132" s="92"/>
      <c r="YB132" s="92"/>
      <c r="YC132" s="92"/>
      <c r="YD132" s="92"/>
      <c r="YE132" s="92"/>
      <c r="YF132" s="92"/>
      <c r="YG132" s="92"/>
      <c r="YH132" s="92"/>
      <c r="YI132" s="92"/>
      <c r="YJ132" s="92"/>
      <c r="YK132" s="92"/>
      <c r="YL132" s="92"/>
      <c r="YM132" s="92"/>
      <c r="YN132" s="92"/>
      <c r="YO132" s="92"/>
      <c r="YP132" s="92"/>
      <c r="YQ132" s="92"/>
      <c r="YR132" s="92"/>
      <c r="YS132" s="92"/>
      <c r="YT132" s="92"/>
      <c r="YU132" s="92"/>
      <c r="YV132" s="92"/>
      <c r="YW132" s="92"/>
      <c r="YX132" s="92"/>
      <c r="YY132" s="92"/>
      <c r="YZ132" s="92"/>
      <c r="ZA132" s="92"/>
      <c r="ZB132" s="92"/>
      <c r="ZC132" s="92"/>
      <c r="ZD132" s="92"/>
      <c r="ZE132" s="92"/>
      <c r="ZF132" s="92"/>
      <c r="ZG132" s="92"/>
      <c r="ZH132" s="92"/>
      <c r="ZI132" s="92"/>
      <c r="ZJ132" s="92"/>
      <c r="ZK132" s="92"/>
      <c r="ZL132" s="92"/>
      <c r="ZM132" s="92"/>
      <c r="ZN132" s="92"/>
      <c r="ZO132" s="92"/>
      <c r="ZP132" s="92"/>
      <c r="ZQ132" s="92"/>
      <c r="ZR132" s="92"/>
      <c r="ZS132" s="92"/>
      <c r="ZT132" s="92"/>
      <c r="ZU132" s="92"/>
      <c r="ZV132" s="92"/>
      <c r="ZW132" s="92"/>
      <c r="ZX132" s="92"/>
      <c r="ZY132" s="92"/>
      <c r="ZZ132" s="92"/>
      <c r="AAA132" s="92"/>
      <c r="AAB132" s="92"/>
      <c r="AAC132" s="92"/>
      <c r="AAD132" s="92"/>
      <c r="AAE132" s="92"/>
      <c r="AAF132" s="92"/>
      <c r="AAG132" s="92"/>
      <c r="AAH132" s="92"/>
      <c r="AAI132" s="92"/>
      <c r="AAJ132" s="92"/>
      <c r="AAK132" s="92"/>
      <c r="AAL132" s="92"/>
      <c r="AAM132" s="92"/>
      <c r="AAN132" s="92"/>
      <c r="AAO132" s="92"/>
      <c r="AAP132" s="92"/>
      <c r="AAQ132" s="92"/>
      <c r="AAR132" s="92"/>
      <c r="AAS132" s="92"/>
      <c r="AAT132" s="92"/>
      <c r="AAU132" s="92"/>
      <c r="AAV132" s="92"/>
      <c r="AAW132" s="92"/>
      <c r="AAX132" s="92"/>
      <c r="AAY132" s="92"/>
      <c r="AAZ132" s="92"/>
      <c r="ABA132" s="92"/>
      <c r="ABB132" s="92"/>
      <c r="ABC132" s="92"/>
      <c r="ABD132" s="92"/>
      <c r="ABE132" s="92"/>
      <c r="ABF132" s="92"/>
      <c r="ABG132" s="92"/>
      <c r="ABH132" s="92"/>
      <c r="ABI132" s="92"/>
      <c r="ABJ132" s="92"/>
      <c r="ABK132" s="92"/>
      <c r="ABL132" s="92"/>
      <c r="ABM132" s="92"/>
      <c r="ABN132" s="92"/>
      <c r="ABO132" s="92"/>
      <c r="ABP132" s="92"/>
      <c r="ABQ132" s="92"/>
      <c r="ABR132" s="92"/>
      <c r="ABS132" s="92"/>
      <c r="ABT132" s="92"/>
      <c r="ABU132" s="92"/>
      <c r="ABV132" s="92"/>
      <c r="ABW132" s="92"/>
      <c r="ABX132" s="92"/>
      <c r="ABY132" s="92"/>
      <c r="ABZ132" s="92"/>
      <c r="ACA132" s="92"/>
      <c r="ACB132" s="92"/>
      <c r="ACC132" s="92"/>
      <c r="ACD132" s="92"/>
      <c r="ACE132" s="92"/>
      <c r="ACF132" s="92"/>
      <c r="ACG132" s="92"/>
      <c r="ACH132" s="92"/>
      <c r="ACI132" s="92"/>
      <c r="ACJ132" s="92"/>
      <c r="ACK132" s="92"/>
      <c r="ACL132" s="92"/>
      <c r="ACM132" s="92"/>
      <c r="ACN132" s="92"/>
      <c r="ACO132" s="92"/>
      <c r="ACP132" s="92"/>
      <c r="ACQ132" s="92"/>
      <c r="ACR132" s="92"/>
      <c r="ACS132" s="92"/>
      <c r="ACT132" s="92"/>
      <c r="ACU132" s="92"/>
      <c r="ACV132" s="92"/>
      <c r="ACW132" s="92"/>
      <c r="ACX132" s="92"/>
      <c r="ACY132" s="92"/>
      <c r="ACZ132" s="92"/>
      <c r="ADA132" s="92"/>
      <c r="ADB132" s="92"/>
      <c r="ADC132" s="92"/>
      <c r="ADD132" s="92"/>
      <c r="ADE132" s="92"/>
      <c r="ADF132" s="92"/>
      <c r="ADG132" s="92"/>
      <c r="ADH132" s="92"/>
      <c r="ADI132" s="92"/>
      <c r="ADJ132" s="92"/>
      <c r="ADK132" s="92"/>
      <c r="ADL132" s="92"/>
      <c r="ADM132" s="92"/>
      <c r="ADN132" s="92"/>
      <c r="ADO132" s="92"/>
      <c r="ADP132" s="92"/>
      <c r="ADQ132" s="92"/>
      <c r="ADR132" s="92"/>
      <c r="ADS132" s="92"/>
      <c r="ADT132" s="92"/>
      <c r="ADU132" s="92"/>
      <c r="ADV132" s="92"/>
      <c r="ADW132" s="92"/>
      <c r="ADX132" s="92"/>
      <c r="ADY132" s="92"/>
      <c r="ADZ132" s="92"/>
      <c r="AEA132" s="92"/>
      <c r="AEB132" s="92"/>
      <c r="AEC132" s="92"/>
      <c r="AED132" s="92"/>
      <c r="AEE132" s="92"/>
      <c r="AEF132" s="92"/>
      <c r="AEG132" s="92"/>
      <c r="AEH132" s="92"/>
      <c r="AEI132" s="92"/>
      <c r="AEJ132" s="92"/>
      <c r="AEK132" s="92"/>
      <c r="AEL132" s="92"/>
      <c r="AEM132" s="92"/>
      <c r="AEN132" s="92"/>
      <c r="AEO132" s="92"/>
      <c r="AEP132" s="92"/>
      <c r="AEQ132" s="92"/>
      <c r="AER132" s="92"/>
      <c r="AES132" s="92"/>
      <c r="AET132" s="92"/>
      <c r="AEU132" s="92"/>
      <c r="AEV132" s="92"/>
      <c r="AEW132" s="92"/>
      <c r="AEX132" s="92"/>
      <c r="AEY132" s="92"/>
      <c r="AEZ132" s="92"/>
      <c r="AFA132" s="92"/>
      <c r="AFB132" s="92"/>
      <c r="AFC132" s="92"/>
      <c r="AFD132" s="92"/>
      <c r="AFE132" s="92"/>
      <c r="AFF132" s="92"/>
      <c r="AFG132" s="92"/>
      <c r="AFH132" s="92"/>
      <c r="AFI132" s="92"/>
      <c r="AFJ132" s="92"/>
      <c r="AFK132" s="92"/>
      <c r="AFL132" s="92"/>
      <c r="AFM132" s="92"/>
      <c r="AFN132" s="92"/>
      <c r="AFO132" s="92"/>
      <c r="AFP132" s="92"/>
      <c r="AFQ132" s="92"/>
      <c r="AFR132" s="92"/>
      <c r="AFS132" s="92"/>
      <c r="AFT132" s="92"/>
      <c r="AFU132" s="92"/>
      <c r="AFV132" s="92"/>
      <c r="AFW132" s="92"/>
      <c r="AFX132" s="92"/>
      <c r="AFY132" s="92"/>
      <c r="AFZ132" s="92"/>
      <c r="AGA132" s="92"/>
      <c r="AGB132" s="92"/>
      <c r="AGC132" s="92"/>
      <c r="AGD132" s="92"/>
      <c r="AGE132" s="92"/>
      <c r="AGF132" s="92"/>
      <c r="AGG132" s="92"/>
      <c r="AGH132" s="92"/>
      <c r="AGI132" s="92"/>
      <c r="AGJ132" s="92"/>
      <c r="AGK132" s="92"/>
      <c r="AGL132" s="92"/>
      <c r="AGM132" s="92"/>
      <c r="AGN132" s="92"/>
      <c r="AGO132" s="92"/>
      <c r="AGP132" s="92"/>
      <c r="AGQ132" s="92"/>
      <c r="AGR132" s="92"/>
      <c r="AGS132" s="92"/>
      <c r="AGT132" s="92"/>
      <c r="AGU132" s="92"/>
      <c r="AGV132" s="92"/>
      <c r="AGW132" s="92"/>
      <c r="AGX132" s="92"/>
      <c r="AGY132" s="92"/>
      <c r="AGZ132" s="92"/>
      <c r="AHA132" s="92"/>
      <c r="AHB132" s="92"/>
      <c r="AHC132" s="92"/>
      <c r="AHD132" s="92"/>
      <c r="AHE132" s="92"/>
      <c r="AHF132" s="92"/>
      <c r="AHG132" s="92"/>
      <c r="AHH132" s="92"/>
      <c r="AHI132" s="92"/>
      <c r="AHJ132" s="92"/>
      <c r="AHK132" s="92"/>
      <c r="AHL132" s="92"/>
      <c r="AHM132" s="92"/>
      <c r="AHN132" s="92"/>
      <c r="AHO132" s="92"/>
      <c r="AHP132" s="92"/>
      <c r="AHQ132" s="92"/>
      <c r="AHR132" s="92"/>
      <c r="AHS132" s="92"/>
      <c r="AHT132" s="92"/>
      <c r="AHU132" s="92"/>
      <c r="AHV132" s="92"/>
      <c r="AHW132" s="92"/>
      <c r="AHX132" s="92"/>
      <c r="AHY132" s="92"/>
      <c r="AHZ132" s="92"/>
      <c r="AIA132" s="92"/>
      <c r="AIB132" s="92"/>
      <c r="AIC132" s="92"/>
      <c r="AID132" s="92"/>
      <c r="AIE132" s="92"/>
      <c r="AIF132" s="92"/>
      <c r="AIG132" s="92"/>
      <c r="AIH132" s="92"/>
      <c r="AII132" s="92"/>
      <c r="AIJ132" s="92"/>
      <c r="AIK132" s="92"/>
      <c r="AIL132" s="92"/>
      <c r="AIM132" s="92"/>
      <c r="AIN132" s="92"/>
      <c r="AIO132" s="92"/>
      <c r="AIP132" s="92"/>
      <c r="AIQ132" s="92"/>
      <c r="AIR132" s="92"/>
      <c r="AIS132" s="92"/>
      <c r="AIT132" s="92"/>
      <c r="AIU132" s="92"/>
      <c r="AIV132" s="92"/>
      <c r="AIW132" s="92"/>
      <c r="AIX132" s="92"/>
      <c r="AIY132" s="92"/>
      <c r="AIZ132" s="92"/>
      <c r="AJA132" s="92"/>
      <c r="AJB132" s="92"/>
      <c r="AJC132" s="92"/>
      <c r="AJD132" s="92"/>
      <c r="AJE132" s="92"/>
      <c r="AJF132" s="92"/>
      <c r="AJG132" s="92"/>
      <c r="AJH132" s="92"/>
      <c r="AJI132" s="92"/>
      <c r="AJJ132" s="92"/>
      <c r="AJK132" s="92"/>
      <c r="AJL132" s="92"/>
      <c r="AJM132" s="92"/>
      <c r="AJN132" s="92"/>
      <c r="AJO132" s="92"/>
      <c r="AJP132" s="92"/>
      <c r="AJQ132" s="92"/>
      <c r="AJR132" s="92"/>
      <c r="AJS132" s="92"/>
      <c r="AJT132" s="92"/>
      <c r="AJU132" s="92"/>
      <c r="AJV132" s="92"/>
      <c r="AJW132" s="92"/>
      <c r="AJX132" s="92"/>
      <c r="AJY132" s="92"/>
      <c r="AJZ132" s="92"/>
      <c r="AKA132" s="92"/>
      <c r="AKB132" s="92"/>
      <c r="AKC132" s="92"/>
      <c r="AKD132" s="92"/>
      <c r="AKE132" s="92"/>
      <c r="AKF132" s="92"/>
      <c r="AKG132" s="92"/>
      <c r="AKH132" s="92"/>
      <c r="AKI132" s="92"/>
      <c r="AKJ132" s="92"/>
      <c r="AKK132" s="92"/>
      <c r="AKL132" s="92"/>
      <c r="AKM132" s="92"/>
      <c r="AKN132" s="92"/>
      <c r="AKO132" s="92"/>
      <c r="AKP132" s="92"/>
      <c r="AKQ132" s="92"/>
      <c r="AKR132" s="92"/>
      <c r="AKS132" s="92"/>
      <c r="AKT132" s="92"/>
      <c r="AKU132" s="92"/>
      <c r="AKV132" s="92"/>
      <c r="AKW132" s="92"/>
      <c r="AKX132" s="92"/>
      <c r="AKY132" s="92"/>
      <c r="AKZ132" s="92"/>
      <c r="ALA132" s="92"/>
      <c r="ALB132" s="92"/>
      <c r="ALC132" s="92"/>
      <c r="ALD132" s="92"/>
      <c r="ALE132" s="92"/>
      <c r="ALF132" s="92"/>
      <c r="ALG132" s="92"/>
      <c r="ALH132" s="92"/>
      <c r="ALI132" s="92"/>
      <c r="ALJ132" s="92"/>
      <c r="ALK132" s="92"/>
      <c r="ALL132" s="92"/>
      <c r="ALM132" s="92"/>
      <c r="ALN132" s="92"/>
      <c r="ALO132" s="92"/>
      <c r="ALP132" s="92"/>
      <c r="ALQ132" s="92"/>
      <c r="ALR132" s="92"/>
      <c r="ALS132" s="92"/>
      <c r="ALT132" s="92"/>
      <c r="ALU132" s="92"/>
      <c r="ALV132" s="92"/>
      <c r="ALW132" s="92"/>
      <c r="ALX132" s="92"/>
      <c r="ALY132" s="92"/>
      <c r="ALZ132" s="92"/>
      <c r="AMA132" s="92"/>
      <c r="AMB132" s="92"/>
      <c r="AMC132" s="92"/>
      <c r="AMD132" s="92"/>
      <c r="AME132" s="92"/>
      <c r="AMF132" s="92"/>
      <c r="AMG132" s="92"/>
      <c r="AMH132" s="92"/>
      <c r="AMI132" s="92"/>
      <c r="AMJ132" s="92"/>
    </row>
    <row r="133" spans="1:1024" customFormat="1" ht="15" customHeight="1">
      <c r="A133" s="92" t="s">
        <v>396</v>
      </c>
      <c r="B133" s="93"/>
      <c r="C133" s="93" t="s">
        <v>397</v>
      </c>
      <c r="D133" s="94"/>
      <c r="E133" s="95">
        <v>688</v>
      </c>
      <c r="F133" s="95">
        <v>698</v>
      </c>
      <c r="G133" s="95">
        <v>695</v>
      </c>
      <c r="H133" s="95">
        <v>702</v>
      </c>
      <c r="I133" s="95">
        <v>703</v>
      </c>
      <c r="J133" s="95">
        <v>709</v>
      </c>
      <c r="K133" s="95">
        <v>730</v>
      </c>
      <c r="L133" s="95">
        <v>715</v>
      </c>
      <c r="M133" s="95">
        <v>902</v>
      </c>
      <c r="N133" s="95">
        <v>899</v>
      </c>
      <c r="O133" s="95">
        <v>892</v>
      </c>
      <c r="P133" s="95">
        <v>880</v>
      </c>
      <c r="Q133" s="95">
        <v>860</v>
      </c>
      <c r="R133" s="95">
        <v>847</v>
      </c>
      <c r="S133" s="95">
        <v>845</v>
      </c>
      <c r="T133" s="95">
        <v>816</v>
      </c>
      <c r="U133" s="95">
        <v>798</v>
      </c>
      <c r="V133" s="95">
        <v>787</v>
      </c>
      <c r="W133" s="95">
        <v>784</v>
      </c>
      <c r="X133" s="95">
        <v>809</v>
      </c>
      <c r="Y133" s="95">
        <v>808</v>
      </c>
      <c r="Z133" s="95">
        <v>825</v>
      </c>
      <c r="AA133" s="95">
        <v>835</v>
      </c>
      <c r="AB133" s="95">
        <v>852</v>
      </c>
      <c r="AC133" s="95">
        <v>869</v>
      </c>
      <c r="AD133" s="95">
        <v>878</v>
      </c>
      <c r="AE133" s="95">
        <v>913</v>
      </c>
      <c r="AF133" s="95">
        <v>728</v>
      </c>
      <c r="AG133" s="129">
        <f t="shared" si="23"/>
        <v>1.0942009212590031E-2</v>
      </c>
      <c r="AH133" s="131">
        <f t="shared" si="24"/>
        <v>923</v>
      </c>
      <c r="AI133" s="132">
        <f t="shared" si="40"/>
        <v>933</v>
      </c>
      <c r="AJ133" s="132">
        <f t="shared" si="40"/>
        <v>943</v>
      </c>
      <c r="AK133" s="132">
        <f t="shared" si="40"/>
        <v>953</v>
      </c>
      <c r="AL133" s="132">
        <f t="shared" si="40"/>
        <v>963</v>
      </c>
      <c r="AM133" s="132">
        <f t="shared" si="40"/>
        <v>974</v>
      </c>
      <c r="AN133" s="132">
        <f t="shared" si="40"/>
        <v>985</v>
      </c>
      <c r="AO133" s="132">
        <f t="shared" si="40"/>
        <v>996</v>
      </c>
      <c r="AP133" s="132">
        <f t="shared" si="40"/>
        <v>1007</v>
      </c>
      <c r="AQ133" s="132">
        <f t="shared" si="40"/>
        <v>1018</v>
      </c>
      <c r="AR133" s="132">
        <f t="shared" si="40"/>
        <v>1029</v>
      </c>
      <c r="AS133" s="132">
        <f t="shared" si="40"/>
        <v>1040</v>
      </c>
      <c r="AT133" s="132">
        <f t="shared" si="40"/>
        <v>1051</v>
      </c>
      <c r="AU133" s="132">
        <f t="shared" si="40"/>
        <v>1063</v>
      </c>
      <c r="AV133" s="132">
        <f t="shared" si="40"/>
        <v>1075</v>
      </c>
      <c r="AW133" s="132">
        <f t="shared" si="40"/>
        <v>1087</v>
      </c>
      <c r="AX133" s="132">
        <f t="shared" ref="AX133:BL133" si="41">ROUND(AW133*(1+$AG133),0)</f>
        <v>1099</v>
      </c>
      <c r="AY133" s="132">
        <f t="shared" si="41"/>
        <v>1111</v>
      </c>
      <c r="AZ133" s="132">
        <f t="shared" si="41"/>
        <v>1123</v>
      </c>
      <c r="BA133" s="132">
        <f t="shared" si="41"/>
        <v>1135</v>
      </c>
      <c r="BB133" s="132">
        <f t="shared" si="41"/>
        <v>1147</v>
      </c>
      <c r="BC133" s="132">
        <f t="shared" si="41"/>
        <v>1160</v>
      </c>
      <c r="BD133" s="132">
        <f t="shared" si="41"/>
        <v>1173</v>
      </c>
      <c r="BE133" s="132">
        <f t="shared" si="41"/>
        <v>1186</v>
      </c>
      <c r="BF133" s="132">
        <f t="shared" si="41"/>
        <v>1199</v>
      </c>
      <c r="BG133" s="132">
        <f t="shared" si="41"/>
        <v>1212</v>
      </c>
      <c r="BH133" s="132">
        <f t="shared" si="41"/>
        <v>1225</v>
      </c>
      <c r="BI133" s="132">
        <f t="shared" si="41"/>
        <v>1238</v>
      </c>
      <c r="BJ133" s="132">
        <f t="shared" si="41"/>
        <v>1252</v>
      </c>
      <c r="BK133" s="132">
        <f t="shared" si="41"/>
        <v>1266</v>
      </c>
      <c r="BL133" s="132">
        <f t="shared" si="41"/>
        <v>1280</v>
      </c>
      <c r="BM133" s="92"/>
      <c r="BN133" s="136">
        <f t="shared" si="25"/>
        <v>72</v>
      </c>
      <c r="BO133" s="136">
        <f t="shared" si="26"/>
        <v>118</v>
      </c>
      <c r="BP133" s="136">
        <f t="shared" si="27"/>
        <v>165</v>
      </c>
      <c r="BQ133" s="92"/>
      <c r="BR133" s="135">
        <f t="shared" si="28"/>
        <v>154</v>
      </c>
      <c r="BS133" s="135">
        <f t="shared" si="28"/>
        <v>294</v>
      </c>
      <c r="BT133" s="135">
        <f t="shared" si="28"/>
        <v>435</v>
      </c>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c r="GK133" s="92"/>
      <c r="GL133" s="92"/>
      <c r="GM133" s="92"/>
      <c r="GN133" s="92"/>
      <c r="GO133" s="92"/>
      <c r="GP133" s="92"/>
      <c r="GQ133" s="92"/>
      <c r="GR133" s="92"/>
      <c r="GS133" s="92"/>
      <c r="GT133" s="92"/>
      <c r="GU133" s="92"/>
      <c r="GV133" s="92"/>
      <c r="GW133" s="92"/>
      <c r="GX133" s="92"/>
      <c r="GY133" s="92"/>
      <c r="GZ133" s="92"/>
      <c r="HA133" s="92"/>
      <c r="HB133" s="92"/>
      <c r="HC133" s="92"/>
      <c r="HD133" s="92"/>
      <c r="HE133" s="92"/>
      <c r="HF133" s="92"/>
      <c r="HG133" s="92"/>
      <c r="HH133" s="92"/>
      <c r="HI133" s="92"/>
      <c r="HJ133" s="92"/>
      <c r="HK133" s="92"/>
      <c r="HL133" s="92"/>
      <c r="HM133" s="92"/>
      <c r="HN133" s="92"/>
      <c r="HO133" s="92"/>
      <c r="HP133" s="92"/>
      <c r="HQ133" s="92"/>
      <c r="HR133" s="92"/>
      <c r="HS133" s="92"/>
      <c r="HT133" s="92"/>
      <c r="HU133" s="92"/>
      <c r="HV133" s="92"/>
      <c r="HW133" s="92"/>
      <c r="HX133" s="92"/>
      <c r="HY133" s="92"/>
      <c r="HZ133" s="92"/>
      <c r="IA133" s="92"/>
      <c r="IB133" s="92"/>
      <c r="IC133" s="92"/>
      <c r="ID133" s="92"/>
      <c r="IE133" s="92"/>
      <c r="IF133" s="92"/>
      <c r="IG133" s="92"/>
      <c r="IH133" s="92"/>
      <c r="II133" s="92"/>
      <c r="IJ133" s="92"/>
      <c r="IK133" s="92"/>
      <c r="IL133" s="92"/>
      <c r="IM133" s="92"/>
      <c r="IN133" s="92"/>
      <c r="IO133" s="92"/>
      <c r="IP133" s="92"/>
      <c r="IQ133" s="92"/>
      <c r="IR133" s="92"/>
      <c r="IS133" s="92"/>
      <c r="IT133" s="92"/>
      <c r="IU133" s="92"/>
      <c r="IV133" s="92"/>
      <c r="IW133" s="92"/>
      <c r="IX133" s="92"/>
      <c r="IY133" s="92"/>
      <c r="IZ133" s="92"/>
      <c r="JA133" s="92"/>
      <c r="JB133" s="92"/>
      <c r="JC133" s="92"/>
      <c r="JD133" s="92"/>
      <c r="JE133" s="92"/>
      <c r="JF133" s="92"/>
      <c r="JG133" s="92"/>
      <c r="JH133" s="92"/>
      <c r="JI133" s="92"/>
      <c r="JJ133" s="92"/>
      <c r="JK133" s="92"/>
      <c r="JL133" s="92"/>
      <c r="JM133" s="92"/>
      <c r="JN133" s="92"/>
      <c r="JO133" s="92"/>
      <c r="JP133" s="92"/>
      <c r="JQ133" s="92"/>
      <c r="JR133" s="92"/>
      <c r="JS133" s="92"/>
      <c r="JT133" s="92"/>
      <c r="JU133" s="92"/>
      <c r="JV133" s="92"/>
      <c r="JW133" s="92"/>
      <c r="JX133" s="92"/>
      <c r="JY133" s="92"/>
      <c r="JZ133" s="92"/>
      <c r="KA133" s="92"/>
      <c r="KB133" s="92"/>
      <c r="KC133" s="92"/>
      <c r="KD133" s="92"/>
      <c r="KE133" s="92"/>
      <c r="KF133" s="92"/>
      <c r="KG133" s="92"/>
      <c r="KH133" s="92"/>
      <c r="KI133" s="92"/>
      <c r="KJ133" s="92"/>
      <c r="KK133" s="92"/>
      <c r="KL133" s="92"/>
      <c r="KM133" s="92"/>
      <c r="KN133" s="92"/>
      <c r="KO133" s="92"/>
      <c r="KP133" s="92"/>
      <c r="KQ133" s="92"/>
      <c r="KR133" s="92"/>
      <c r="KS133" s="92"/>
      <c r="KT133" s="92"/>
      <c r="KU133" s="92"/>
      <c r="KV133" s="92"/>
      <c r="KW133" s="92"/>
      <c r="KX133" s="92"/>
      <c r="KY133" s="92"/>
      <c r="KZ133" s="92"/>
      <c r="LA133" s="92"/>
      <c r="LB133" s="92"/>
      <c r="LC133" s="92"/>
      <c r="LD133" s="92"/>
      <c r="LE133" s="92"/>
      <c r="LF133" s="92"/>
      <c r="LG133" s="92"/>
      <c r="LH133" s="92"/>
      <c r="LI133" s="92"/>
      <c r="LJ133" s="92"/>
      <c r="LK133" s="92"/>
      <c r="LL133" s="92"/>
      <c r="LM133" s="92"/>
      <c r="LN133" s="92"/>
      <c r="LO133" s="92"/>
      <c r="LP133" s="92"/>
      <c r="LQ133" s="92"/>
      <c r="LR133" s="92"/>
      <c r="LS133" s="92"/>
      <c r="LT133" s="92"/>
      <c r="LU133" s="92"/>
      <c r="LV133" s="92"/>
      <c r="LW133" s="92"/>
      <c r="LX133" s="92"/>
      <c r="LY133" s="92"/>
      <c r="LZ133" s="92"/>
      <c r="MA133" s="92"/>
      <c r="MB133" s="92"/>
      <c r="MC133" s="92"/>
      <c r="MD133" s="92"/>
      <c r="ME133" s="92"/>
      <c r="MF133" s="92"/>
      <c r="MG133" s="92"/>
      <c r="MH133" s="92"/>
      <c r="MI133" s="92"/>
      <c r="MJ133" s="92"/>
      <c r="MK133" s="92"/>
      <c r="ML133" s="92"/>
      <c r="MM133" s="92"/>
      <c r="MN133" s="92"/>
      <c r="MO133" s="92"/>
      <c r="MP133" s="92"/>
      <c r="MQ133" s="92"/>
      <c r="MR133" s="92"/>
      <c r="MS133" s="92"/>
      <c r="MT133" s="92"/>
      <c r="MU133" s="92"/>
      <c r="MV133" s="92"/>
      <c r="MW133" s="92"/>
      <c r="MX133" s="92"/>
      <c r="MY133" s="92"/>
      <c r="MZ133" s="92"/>
      <c r="NA133" s="92"/>
      <c r="NB133" s="92"/>
      <c r="NC133" s="92"/>
      <c r="ND133" s="92"/>
      <c r="NE133" s="92"/>
      <c r="NF133" s="92"/>
      <c r="NG133" s="92"/>
      <c r="NH133" s="92"/>
      <c r="NI133" s="92"/>
      <c r="NJ133" s="92"/>
      <c r="NK133" s="92"/>
      <c r="NL133" s="92"/>
      <c r="NM133" s="92"/>
      <c r="NN133" s="92"/>
      <c r="NO133" s="92"/>
      <c r="NP133" s="92"/>
      <c r="NQ133" s="92"/>
      <c r="NR133" s="92"/>
      <c r="NS133" s="92"/>
      <c r="NT133" s="92"/>
      <c r="NU133" s="92"/>
      <c r="NV133" s="92"/>
      <c r="NW133" s="92"/>
      <c r="NX133" s="92"/>
      <c r="NY133" s="92"/>
      <c r="NZ133" s="92"/>
      <c r="OA133" s="92"/>
      <c r="OB133" s="92"/>
      <c r="OC133" s="92"/>
      <c r="OD133" s="92"/>
      <c r="OE133" s="92"/>
      <c r="OF133" s="92"/>
      <c r="OG133" s="92"/>
      <c r="OH133" s="92"/>
      <c r="OI133" s="92"/>
      <c r="OJ133" s="92"/>
      <c r="OK133" s="92"/>
      <c r="OL133" s="92"/>
      <c r="OM133" s="92"/>
      <c r="ON133" s="92"/>
      <c r="OO133" s="92"/>
      <c r="OP133" s="92"/>
      <c r="OQ133" s="92"/>
      <c r="OR133" s="92"/>
      <c r="OS133" s="92"/>
      <c r="OT133" s="92"/>
      <c r="OU133" s="92"/>
      <c r="OV133" s="92"/>
      <c r="OW133" s="92"/>
      <c r="OX133" s="92"/>
      <c r="OY133" s="92"/>
      <c r="OZ133" s="92"/>
      <c r="PA133" s="92"/>
      <c r="PB133" s="92"/>
      <c r="PC133" s="92"/>
      <c r="PD133" s="92"/>
      <c r="PE133" s="92"/>
      <c r="PF133" s="92"/>
      <c r="PG133" s="92"/>
      <c r="PH133" s="92"/>
      <c r="PI133" s="92"/>
      <c r="PJ133" s="92"/>
      <c r="PK133" s="92"/>
      <c r="PL133" s="92"/>
      <c r="PM133" s="92"/>
      <c r="PN133" s="92"/>
      <c r="PO133" s="92"/>
      <c r="PP133" s="92"/>
      <c r="PQ133" s="92"/>
      <c r="PR133" s="92"/>
      <c r="PS133" s="92"/>
      <c r="PT133" s="92"/>
      <c r="PU133" s="92"/>
      <c r="PV133" s="92"/>
      <c r="PW133" s="92"/>
      <c r="PX133" s="92"/>
      <c r="PY133" s="92"/>
      <c r="PZ133" s="92"/>
      <c r="QA133" s="92"/>
      <c r="QB133" s="92"/>
      <c r="QC133" s="92"/>
      <c r="QD133" s="92"/>
      <c r="QE133" s="92"/>
      <c r="QF133" s="92"/>
      <c r="QG133" s="92"/>
      <c r="QH133" s="92"/>
      <c r="QI133" s="92"/>
      <c r="QJ133" s="92"/>
      <c r="QK133" s="92"/>
      <c r="QL133" s="92"/>
      <c r="QM133" s="92"/>
      <c r="QN133" s="92"/>
      <c r="QO133" s="92"/>
      <c r="QP133" s="92"/>
      <c r="QQ133" s="92"/>
      <c r="QR133" s="92"/>
      <c r="QS133" s="92"/>
      <c r="QT133" s="92"/>
      <c r="QU133" s="92"/>
      <c r="QV133" s="92"/>
      <c r="QW133" s="92"/>
      <c r="QX133" s="92"/>
      <c r="QY133" s="92"/>
      <c r="QZ133" s="92"/>
      <c r="RA133" s="92"/>
      <c r="RB133" s="92"/>
      <c r="RC133" s="92"/>
      <c r="RD133" s="92"/>
      <c r="RE133" s="92"/>
      <c r="RF133" s="92"/>
      <c r="RG133" s="92"/>
      <c r="RH133" s="92"/>
      <c r="RI133" s="92"/>
      <c r="RJ133" s="92"/>
      <c r="RK133" s="92"/>
      <c r="RL133" s="92"/>
      <c r="RM133" s="92"/>
      <c r="RN133" s="92"/>
      <c r="RO133" s="92"/>
      <c r="RP133" s="92"/>
      <c r="RQ133" s="92"/>
      <c r="RR133" s="92"/>
      <c r="RS133" s="92"/>
      <c r="RT133" s="92"/>
      <c r="RU133" s="92"/>
      <c r="RV133" s="92"/>
      <c r="RW133" s="92"/>
      <c r="RX133" s="92"/>
      <c r="RY133" s="92"/>
      <c r="RZ133" s="92"/>
      <c r="SA133" s="92"/>
      <c r="SB133" s="92"/>
      <c r="SC133" s="92"/>
      <c r="SD133" s="92"/>
      <c r="SE133" s="92"/>
      <c r="SF133" s="92"/>
      <c r="SG133" s="92"/>
      <c r="SH133" s="92"/>
      <c r="SI133" s="92"/>
      <c r="SJ133" s="92"/>
      <c r="SK133" s="92"/>
      <c r="SL133" s="92"/>
      <c r="SM133" s="92"/>
      <c r="SN133" s="92"/>
      <c r="SO133" s="92"/>
      <c r="SP133" s="92"/>
      <c r="SQ133" s="92"/>
      <c r="SR133" s="92"/>
      <c r="SS133" s="92"/>
      <c r="ST133" s="92"/>
      <c r="SU133" s="92"/>
      <c r="SV133" s="92"/>
      <c r="SW133" s="92"/>
      <c r="SX133" s="92"/>
      <c r="SY133" s="92"/>
      <c r="SZ133" s="92"/>
      <c r="TA133" s="92"/>
      <c r="TB133" s="92"/>
      <c r="TC133" s="92"/>
      <c r="TD133" s="92"/>
      <c r="TE133" s="92"/>
      <c r="TF133" s="92"/>
      <c r="TG133" s="92"/>
      <c r="TH133" s="92"/>
      <c r="TI133" s="92"/>
      <c r="TJ133" s="92"/>
      <c r="TK133" s="92"/>
      <c r="TL133" s="92"/>
      <c r="TM133" s="92"/>
      <c r="TN133" s="92"/>
      <c r="TO133" s="92"/>
      <c r="TP133" s="92"/>
      <c r="TQ133" s="92"/>
      <c r="TR133" s="92"/>
      <c r="TS133" s="92"/>
      <c r="TT133" s="92"/>
      <c r="TU133" s="92"/>
      <c r="TV133" s="92"/>
      <c r="TW133" s="92"/>
      <c r="TX133" s="92"/>
      <c r="TY133" s="92"/>
      <c r="TZ133" s="92"/>
      <c r="UA133" s="92"/>
      <c r="UB133" s="92"/>
      <c r="UC133" s="92"/>
      <c r="UD133" s="92"/>
      <c r="UE133" s="92"/>
      <c r="UF133" s="92"/>
      <c r="UG133" s="92"/>
      <c r="UH133" s="92"/>
      <c r="UI133" s="92"/>
      <c r="UJ133" s="92"/>
      <c r="UK133" s="92"/>
      <c r="UL133" s="92"/>
      <c r="UM133" s="92"/>
      <c r="UN133" s="92"/>
      <c r="UO133" s="92"/>
      <c r="UP133" s="92"/>
      <c r="UQ133" s="92"/>
      <c r="UR133" s="92"/>
      <c r="US133" s="92"/>
      <c r="UT133" s="92"/>
      <c r="UU133" s="92"/>
      <c r="UV133" s="92"/>
      <c r="UW133" s="92"/>
      <c r="UX133" s="92"/>
      <c r="UY133" s="92"/>
      <c r="UZ133" s="92"/>
      <c r="VA133" s="92"/>
      <c r="VB133" s="92"/>
      <c r="VC133" s="92"/>
      <c r="VD133" s="92"/>
      <c r="VE133" s="92"/>
      <c r="VF133" s="92"/>
      <c r="VG133" s="92"/>
      <c r="VH133" s="92"/>
      <c r="VI133" s="92"/>
      <c r="VJ133" s="92"/>
      <c r="VK133" s="92"/>
      <c r="VL133" s="92"/>
      <c r="VM133" s="92"/>
      <c r="VN133" s="92"/>
      <c r="VO133" s="92"/>
      <c r="VP133" s="92"/>
      <c r="VQ133" s="92"/>
      <c r="VR133" s="92"/>
      <c r="VS133" s="92"/>
      <c r="VT133" s="92"/>
      <c r="VU133" s="92"/>
      <c r="VV133" s="92"/>
      <c r="VW133" s="92"/>
      <c r="VX133" s="92"/>
      <c r="VY133" s="92"/>
      <c r="VZ133" s="92"/>
      <c r="WA133" s="92"/>
      <c r="WB133" s="92"/>
      <c r="WC133" s="92"/>
      <c r="WD133" s="92"/>
      <c r="WE133" s="92"/>
      <c r="WF133" s="92"/>
      <c r="WG133" s="92"/>
      <c r="WH133" s="92"/>
      <c r="WI133" s="92"/>
      <c r="WJ133" s="92"/>
      <c r="WK133" s="92"/>
      <c r="WL133" s="92"/>
      <c r="WM133" s="92"/>
      <c r="WN133" s="92"/>
      <c r="WO133" s="92"/>
      <c r="WP133" s="92"/>
      <c r="WQ133" s="92"/>
      <c r="WR133" s="92"/>
      <c r="WS133" s="92"/>
      <c r="WT133" s="92"/>
      <c r="WU133" s="92"/>
      <c r="WV133" s="92"/>
      <c r="WW133" s="92"/>
      <c r="WX133" s="92"/>
      <c r="WY133" s="92"/>
      <c r="WZ133" s="92"/>
      <c r="XA133" s="92"/>
      <c r="XB133" s="92"/>
      <c r="XC133" s="92"/>
      <c r="XD133" s="92"/>
      <c r="XE133" s="92"/>
      <c r="XF133" s="92"/>
      <c r="XG133" s="92"/>
      <c r="XH133" s="92"/>
      <c r="XI133" s="92"/>
      <c r="XJ133" s="92"/>
      <c r="XK133" s="92"/>
      <c r="XL133" s="92"/>
      <c r="XM133" s="92"/>
      <c r="XN133" s="92"/>
      <c r="XO133" s="92"/>
      <c r="XP133" s="92"/>
      <c r="XQ133" s="92"/>
      <c r="XR133" s="92"/>
      <c r="XS133" s="92"/>
      <c r="XT133" s="92"/>
      <c r="XU133" s="92"/>
      <c r="XV133" s="92"/>
      <c r="XW133" s="92"/>
      <c r="XX133" s="92"/>
      <c r="XY133" s="92"/>
      <c r="XZ133" s="92"/>
      <c r="YA133" s="92"/>
      <c r="YB133" s="92"/>
      <c r="YC133" s="92"/>
      <c r="YD133" s="92"/>
      <c r="YE133" s="92"/>
      <c r="YF133" s="92"/>
      <c r="YG133" s="92"/>
      <c r="YH133" s="92"/>
      <c r="YI133" s="92"/>
      <c r="YJ133" s="92"/>
      <c r="YK133" s="92"/>
      <c r="YL133" s="92"/>
      <c r="YM133" s="92"/>
      <c r="YN133" s="92"/>
      <c r="YO133" s="92"/>
      <c r="YP133" s="92"/>
      <c r="YQ133" s="92"/>
      <c r="YR133" s="92"/>
      <c r="YS133" s="92"/>
      <c r="YT133" s="92"/>
      <c r="YU133" s="92"/>
      <c r="YV133" s="92"/>
      <c r="YW133" s="92"/>
      <c r="YX133" s="92"/>
      <c r="YY133" s="92"/>
      <c r="YZ133" s="92"/>
      <c r="ZA133" s="92"/>
      <c r="ZB133" s="92"/>
      <c r="ZC133" s="92"/>
      <c r="ZD133" s="92"/>
      <c r="ZE133" s="92"/>
      <c r="ZF133" s="92"/>
      <c r="ZG133" s="92"/>
      <c r="ZH133" s="92"/>
      <c r="ZI133" s="92"/>
      <c r="ZJ133" s="92"/>
      <c r="ZK133" s="92"/>
      <c r="ZL133" s="92"/>
      <c r="ZM133" s="92"/>
      <c r="ZN133" s="92"/>
      <c r="ZO133" s="92"/>
      <c r="ZP133" s="92"/>
      <c r="ZQ133" s="92"/>
      <c r="ZR133" s="92"/>
      <c r="ZS133" s="92"/>
      <c r="ZT133" s="92"/>
      <c r="ZU133" s="92"/>
      <c r="ZV133" s="92"/>
      <c r="ZW133" s="92"/>
      <c r="ZX133" s="92"/>
      <c r="ZY133" s="92"/>
      <c r="ZZ133" s="92"/>
      <c r="AAA133" s="92"/>
      <c r="AAB133" s="92"/>
      <c r="AAC133" s="92"/>
      <c r="AAD133" s="92"/>
      <c r="AAE133" s="92"/>
      <c r="AAF133" s="92"/>
      <c r="AAG133" s="92"/>
      <c r="AAH133" s="92"/>
      <c r="AAI133" s="92"/>
      <c r="AAJ133" s="92"/>
      <c r="AAK133" s="92"/>
      <c r="AAL133" s="92"/>
      <c r="AAM133" s="92"/>
      <c r="AAN133" s="92"/>
      <c r="AAO133" s="92"/>
      <c r="AAP133" s="92"/>
      <c r="AAQ133" s="92"/>
      <c r="AAR133" s="92"/>
      <c r="AAS133" s="92"/>
      <c r="AAT133" s="92"/>
      <c r="AAU133" s="92"/>
      <c r="AAV133" s="92"/>
      <c r="AAW133" s="92"/>
      <c r="AAX133" s="92"/>
      <c r="AAY133" s="92"/>
      <c r="AAZ133" s="92"/>
      <c r="ABA133" s="92"/>
      <c r="ABB133" s="92"/>
      <c r="ABC133" s="92"/>
      <c r="ABD133" s="92"/>
      <c r="ABE133" s="92"/>
      <c r="ABF133" s="92"/>
      <c r="ABG133" s="92"/>
      <c r="ABH133" s="92"/>
      <c r="ABI133" s="92"/>
      <c r="ABJ133" s="92"/>
      <c r="ABK133" s="92"/>
      <c r="ABL133" s="92"/>
      <c r="ABM133" s="92"/>
      <c r="ABN133" s="92"/>
      <c r="ABO133" s="92"/>
      <c r="ABP133" s="92"/>
      <c r="ABQ133" s="92"/>
      <c r="ABR133" s="92"/>
      <c r="ABS133" s="92"/>
      <c r="ABT133" s="92"/>
      <c r="ABU133" s="92"/>
      <c r="ABV133" s="92"/>
      <c r="ABW133" s="92"/>
      <c r="ABX133" s="92"/>
      <c r="ABY133" s="92"/>
      <c r="ABZ133" s="92"/>
      <c r="ACA133" s="92"/>
      <c r="ACB133" s="92"/>
      <c r="ACC133" s="92"/>
      <c r="ACD133" s="92"/>
      <c r="ACE133" s="92"/>
      <c r="ACF133" s="92"/>
      <c r="ACG133" s="92"/>
      <c r="ACH133" s="92"/>
      <c r="ACI133" s="92"/>
      <c r="ACJ133" s="92"/>
      <c r="ACK133" s="92"/>
      <c r="ACL133" s="92"/>
      <c r="ACM133" s="92"/>
      <c r="ACN133" s="92"/>
      <c r="ACO133" s="92"/>
      <c r="ACP133" s="92"/>
      <c r="ACQ133" s="92"/>
      <c r="ACR133" s="92"/>
      <c r="ACS133" s="92"/>
      <c r="ACT133" s="92"/>
      <c r="ACU133" s="92"/>
      <c r="ACV133" s="92"/>
      <c r="ACW133" s="92"/>
      <c r="ACX133" s="92"/>
      <c r="ACY133" s="92"/>
      <c r="ACZ133" s="92"/>
      <c r="ADA133" s="92"/>
      <c r="ADB133" s="92"/>
      <c r="ADC133" s="92"/>
      <c r="ADD133" s="92"/>
      <c r="ADE133" s="92"/>
      <c r="ADF133" s="92"/>
      <c r="ADG133" s="92"/>
      <c r="ADH133" s="92"/>
      <c r="ADI133" s="92"/>
      <c r="ADJ133" s="92"/>
      <c r="ADK133" s="92"/>
      <c r="ADL133" s="92"/>
      <c r="ADM133" s="92"/>
      <c r="ADN133" s="92"/>
      <c r="ADO133" s="92"/>
      <c r="ADP133" s="92"/>
      <c r="ADQ133" s="92"/>
      <c r="ADR133" s="92"/>
      <c r="ADS133" s="92"/>
      <c r="ADT133" s="92"/>
      <c r="ADU133" s="92"/>
      <c r="ADV133" s="92"/>
      <c r="ADW133" s="92"/>
      <c r="ADX133" s="92"/>
      <c r="ADY133" s="92"/>
      <c r="ADZ133" s="92"/>
      <c r="AEA133" s="92"/>
      <c r="AEB133" s="92"/>
      <c r="AEC133" s="92"/>
      <c r="AED133" s="92"/>
      <c r="AEE133" s="92"/>
      <c r="AEF133" s="92"/>
      <c r="AEG133" s="92"/>
      <c r="AEH133" s="92"/>
      <c r="AEI133" s="92"/>
      <c r="AEJ133" s="92"/>
      <c r="AEK133" s="92"/>
      <c r="AEL133" s="92"/>
      <c r="AEM133" s="92"/>
      <c r="AEN133" s="92"/>
      <c r="AEO133" s="92"/>
      <c r="AEP133" s="92"/>
      <c r="AEQ133" s="92"/>
      <c r="AER133" s="92"/>
      <c r="AES133" s="92"/>
      <c r="AET133" s="92"/>
      <c r="AEU133" s="92"/>
      <c r="AEV133" s="92"/>
      <c r="AEW133" s="92"/>
      <c r="AEX133" s="92"/>
      <c r="AEY133" s="92"/>
      <c r="AEZ133" s="92"/>
      <c r="AFA133" s="92"/>
      <c r="AFB133" s="92"/>
      <c r="AFC133" s="92"/>
      <c r="AFD133" s="92"/>
      <c r="AFE133" s="92"/>
      <c r="AFF133" s="92"/>
      <c r="AFG133" s="92"/>
      <c r="AFH133" s="92"/>
      <c r="AFI133" s="92"/>
      <c r="AFJ133" s="92"/>
      <c r="AFK133" s="92"/>
      <c r="AFL133" s="92"/>
      <c r="AFM133" s="92"/>
      <c r="AFN133" s="92"/>
      <c r="AFO133" s="92"/>
      <c r="AFP133" s="92"/>
      <c r="AFQ133" s="92"/>
      <c r="AFR133" s="92"/>
      <c r="AFS133" s="92"/>
      <c r="AFT133" s="92"/>
      <c r="AFU133" s="92"/>
      <c r="AFV133" s="92"/>
      <c r="AFW133" s="92"/>
      <c r="AFX133" s="92"/>
      <c r="AFY133" s="92"/>
      <c r="AFZ133" s="92"/>
      <c r="AGA133" s="92"/>
      <c r="AGB133" s="92"/>
      <c r="AGC133" s="92"/>
      <c r="AGD133" s="92"/>
      <c r="AGE133" s="92"/>
      <c r="AGF133" s="92"/>
      <c r="AGG133" s="92"/>
      <c r="AGH133" s="92"/>
      <c r="AGI133" s="92"/>
      <c r="AGJ133" s="92"/>
      <c r="AGK133" s="92"/>
      <c r="AGL133" s="92"/>
      <c r="AGM133" s="92"/>
      <c r="AGN133" s="92"/>
      <c r="AGO133" s="92"/>
      <c r="AGP133" s="92"/>
      <c r="AGQ133" s="92"/>
      <c r="AGR133" s="92"/>
      <c r="AGS133" s="92"/>
      <c r="AGT133" s="92"/>
      <c r="AGU133" s="92"/>
      <c r="AGV133" s="92"/>
      <c r="AGW133" s="92"/>
      <c r="AGX133" s="92"/>
      <c r="AGY133" s="92"/>
      <c r="AGZ133" s="92"/>
      <c r="AHA133" s="92"/>
      <c r="AHB133" s="92"/>
      <c r="AHC133" s="92"/>
      <c r="AHD133" s="92"/>
      <c r="AHE133" s="92"/>
      <c r="AHF133" s="92"/>
      <c r="AHG133" s="92"/>
      <c r="AHH133" s="92"/>
      <c r="AHI133" s="92"/>
      <c r="AHJ133" s="92"/>
      <c r="AHK133" s="92"/>
      <c r="AHL133" s="92"/>
      <c r="AHM133" s="92"/>
      <c r="AHN133" s="92"/>
      <c r="AHO133" s="92"/>
      <c r="AHP133" s="92"/>
      <c r="AHQ133" s="92"/>
      <c r="AHR133" s="92"/>
      <c r="AHS133" s="92"/>
      <c r="AHT133" s="92"/>
      <c r="AHU133" s="92"/>
      <c r="AHV133" s="92"/>
      <c r="AHW133" s="92"/>
      <c r="AHX133" s="92"/>
      <c r="AHY133" s="92"/>
      <c r="AHZ133" s="92"/>
      <c r="AIA133" s="92"/>
      <c r="AIB133" s="92"/>
      <c r="AIC133" s="92"/>
      <c r="AID133" s="92"/>
      <c r="AIE133" s="92"/>
      <c r="AIF133" s="92"/>
      <c r="AIG133" s="92"/>
      <c r="AIH133" s="92"/>
      <c r="AII133" s="92"/>
      <c r="AIJ133" s="92"/>
      <c r="AIK133" s="92"/>
      <c r="AIL133" s="92"/>
      <c r="AIM133" s="92"/>
      <c r="AIN133" s="92"/>
      <c r="AIO133" s="92"/>
      <c r="AIP133" s="92"/>
      <c r="AIQ133" s="92"/>
      <c r="AIR133" s="92"/>
      <c r="AIS133" s="92"/>
      <c r="AIT133" s="92"/>
      <c r="AIU133" s="92"/>
      <c r="AIV133" s="92"/>
      <c r="AIW133" s="92"/>
      <c r="AIX133" s="92"/>
      <c r="AIY133" s="92"/>
      <c r="AIZ133" s="92"/>
      <c r="AJA133" s="92"/>
      <c r="AJB133" s="92"/>
      <c r="AJC133" s="92"/>
      <c r="AJD133" s="92"/>
      <c r="AJE133" s="92"/>
      <c r="AJF133" s="92"/>
      <c r="AJG133" s="92"/>
      <c r="AJH133" s="92"/>
      <c r="AJI133" s="92"/>
      <c r="AJJ133" s="92"/>
      <c r="AJK133" s="92"/>
      <c r="AJL133" s="92"/>
      <c r="AJM133" s="92"/>
      <c r="AJN133" s="92"/>
      <c r="AJO133" s="92"/>
      <c r="AJP133" s="92"/>
      <c r="AJQ133" s="92"/>
      <c r="AJR133" s="92"/>
      <c r="AJS133" s="92"/>
      <c r="AJT133" s="92"/>
      <c r="AJU133" s="92"/>
      <c r="AJV133" s="92"/>
      <c r="AJW133" s="92"/>
      <c r="AJX133" s="92"/>
      <c r="AJY133" s="92"/>
      <c r="AJZ133" s="92"/>
      <c r="AKA133" s="92"/>
      <c r="AKB133" s="92"/>
      <c r="AKC133" s="92"/>
      <c r="AKD133" s="92"/>
      <c r="AKE133" s="92"/>
      <c r="AKF133" s="92"/>
      <c r="AKG133" s="92"/>
      <c r="AKH133" s="92"/>
      <c r="AKI133" s="92"/>
      <c r="AKJ133" s="92"/>
      <c r="AKK133" s="92"/>
      <c r="AKL133" s="92"/>
      <c r="AKM133" s="92"/>
      <c r="AKN133" s="92"/>
      <c r="AKO133" s="92"/>
      <c r="AKP133" s="92"/>
      <c r="AKQ133" s="92"/>
      <c r="AKR133" s="92"/>
      <c r="AKS133" s="92"/>
      <c r="AKT133" s="92"/>
      <c r="AKU133" s="92"/>
      <c r="AKV133" s="92"/>
      <c r="AKW133" s="92"/>
      <c r="AKX133" s="92"/>
      <c r="AKY133" s="92"/>
      <c r="AKZ133" s="92"/>
      <c r="ALA133" s="92"/>
      <c r="ALB133" s="92"/>
      <c r="ALC133" s="92"/>
      <c r="ALD133" s="92"/>
      <c r="ALE133" s="92"/>
      <c r="ALF133" s="92"/>
      <c r="ALG133" s="92"/>
      <c r="ALH133" s="92"/>
      <c r="ALI133" s="92"/>
      <c r="ALJ133" s="92"/>
      <c r="ALK133" s="92"/>
      <c r="ALL133" s="92"/>
      <c r="ALM133" s="92"/>
      <c r="ALN133" s="92"/>
      <c r="ALO133" s="92"/>
      <c r="ALP133" s="92"/>
      <c r="ALQ133" s="92"/>
      <c r="ALR133" s="92"/>
      <c r="ALS133" s="92"/>
      <c r="ALT133" s="92"/>
      <c r="ALU133" s="92"/>
      <c r="ALV133" s="92"/>
      <c r="ALW133" s="92"/>
      <c r="ALX133" s="92"/>
      <c r="ALY133" s="92"/>
      <c r="ALZ133" s="92"/>
      <c r="AMA133" s="92"/>
      <c r="AMB133" s="92"/>
      <c r="AMC133" s="92"/>
      <c r="AMD133" s="92"/>
      <c r="AME133" s="92"/>
      <c r="AMF133" s="92"/>
      <c r="AMG133" s="92"/>
      <c r="AMH133" s="92"/>
      <c r="AMI133" s="92"/>
      <c r="AMJ133" s="92"/>
    </row>
    <row r="134" spans="1:1024" customFormat="1" ht="15" customHeight="1">
      <c r="A134" s="92" t="s">
        <v>398</v>
      </c>
      <c r="B134" s="93"/>
      <c r="C134" s="93" t="s">
        <v>399</v>
      </c>
      <c r="D134" s="94"/>
      <c r="E134" s="95">
        <v>826</v>
      </c>
      <c r="F134" s="95">
        <v>835</v>
      </c>
      <c r="G134" s="95">
        <v>844</v>
      </c>
      <c r="H134" s="95">
        <v>840</v>
      </c>
      <c r="I134" s="95">
        <v>847</v>
      </c>
      <c r="J134" s="95">
        <v>843</v>
      </c>
      <c r="K134" s="95">
        <v>868</v>
      </c>
      <c r="L134" s="95">
        <v>850</v>
      </c>
      <c r="M134" s="95">
        <v>877</v>
      </c>
      <c r="N134" s="95">
        <v>867</v>
      </c>
      <c r="O134" s="95">
        <v>849</v>
      </c>
      <c r="P134" s="95">
        <v>827</v>
      </c>
      <c r="Q134" s="95">
        <v>820</v>
      </c>
      <c r="R134" s="95">
        <v>819</v>
      </c>
      <c r="S134" s="95">
        <v>832</v>
      </c>
      <c r="T134" s="95">
        <v>794</v>
      </c>
      <c r="U134" s="95">
        <v>784</v>
      </c>
      <c r="V134" s="95">
        <v>772</v>
      </c>
      <c r="W134" s="95">
        <v>771</v>
      </c>
      <c r="X134" s="95">
        <v>745</v>
      </c>
      <c r="Y134" s="95">
        <v>738</v>
      </c>
      <c r="Z134" s="95">
        <v>760</v>
      </c>
      <c r="AA134" s="95">
        <v>767</v>
      </c>
      <c r="AB134" s="95">
        <v>783</v>
      </c>
      <c r="AC134" s="95">
        <v>808</v>
      </c>
      <c r="AD134" s="95">
        <v>823</v>
      </c>
      <c r="AE134" s="95">
        <v>849</v>
      </c>
      <c r="AF134" s="95">
        <v>703</v>
      </c>
      <c r="AG134" s="129">
        <f t="shared" si="23"/>
        <v>1.056881675097765E-3</v>
      </c>
      <c r="AH134" s="131">
        <f t="shared" si="24"/>
        <v>850</v>
      </c>
      <c r="AI134" s="132">
        <f t="shared" ref="AI134:BL142" si="42">ROUND(AH134*(1+$AG134),0)</f>
        <v>851</v>
      </c>
      <c r="AJ134" s="132">
        <f t="shared" si="42"/>
        <v>852</v>
      </c>
      <c r="AK134" s="132">
        <f t="shared" si="42"/>
        <v>853</v>
      </c>
      <c r="AL134" s="132">
        <f t="shared" si="42"/>
        <v>854</v>
      </c>
      <c r="AM134" s="132">
        <f t="shared" si="42"/>
        <v>855</v>
      </c>
      <c r="AN134" s="132">
        <f t="shared" si="42"/>
        <v>856</v>
      </c>
      <c r="AO134" s="132">
        <f t="shared" si="42"/>
        <v>857</v>
      </c>
      <c r="AP134" s="132">
        <f t="shared" si="42"/>
        <v>858</v>
      </c>
      <c r="AQ134" s="132">
        <f t="shared" si="42"/>
        <v>859</v>
      </c>
      <c r="AR134" s="132">
        <f t="shared" si="42"/>
        <v>860</v>
      </c>
      <c r="AS134" s="132">
        <f t="shared" si="42"/>
        <v>861</v>
      </c>
      <c r="AT134" s="132">
        <f t="shared" si="42"/>
        <v>862</v>
      </c>
      <c r="AU134" s="132">
        <f t="shared" si="42"/>
        <v>863</v>
      </c>
      <c r="AV134" s="132">
        <f t="shared" si="42"/>
        <v>864</v>
      </c>
      <c r="AW134" s="132">
        <f t="shared" si="42"/>
        <v>865</v>
      </c>
      <c r="AX134" s="132">
        <f t="shared" si="42"/>
        <v>866</v>
      </c>
      <c r="AY134" s="132">
        <f t="shared" si="42"/>
        <v>867</v>
      </c>
      <c r="AZ134" s="132">
        <f t="shared" si="42"/>
        <v>868</v>
      </c>
      <c r="BA134" s="132">
        <f t="shared" si="42"/>
        <v>869</v>
      </c>
      <c r="BB134" s="132">
        <f t="shared" si="42"/>
        <v>870</v>
      </c>
      <c r="BC134" s="132">
        <f t="shared" si="42"/>
        <v>871</v>
      </c>
      <c r="BD134" s="132">
        <f t="shared" si="42"/>
        <v>872</v>
      </c>
      <c r="BE134" s="132">
        <f t="shared" si="42"/>
        <v>873</v>
      </c>
      <c r="BF134" s="132">
        <f t="shared" si="42"/>
        <v>874</v>
      </c>
      <c r="BG134" s="132">
        <f t="shared" si="42"/>
        <v>875</v>
      </c>
      <c r="BH134" s="132">
        <f t="shared" si="42"/>
        <v>876</v>
      </c>
      <c r="BI134" s="132">
        <f t="shared" si="42"/>
        <v>877</v>
      </c>
      <c r="BJ134" s="132">
        <f t="shared" si="42"/>
        <v>878</v>
      </c>
      <c r="BK134" s="132">
        <f t="shared" si="42"/>
        <v>879</v>
      </c>
      <c r="BL134" s="132">
        <f t="shared" si="42"/>
        <v>880</v>
      </c>
      <c r="BM134" s="92"/>
      <c r="BN134" s="136">
        <f t="shared" si="25"/>
        <v>60</v>
      </c>
      <c r="BO134" s="136">
        <f t="shared" si="26"/>
        <v>99</v>
      </c>
      <c r="BP134" s="136">
        <f t="shared" si="27"/>
        <v>138</v>
      </c>
      <c r="BQ134" s="92"/>
      <c r="BR134" s="135">
        <f t="shared" si="28"/>
        <v>106</v>
      </c>
      <c r="BS134" s="135">
        <f t="shared" si="28"/>
        <v>202</v>
      </c>
      <c r="BT134" s="135">
        <f t="shared" si="28"/>
        <v>299</v>
      </c>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c r="GK134" s="92"/>
      <c r="GL134" s="92"/>
      <c r="GM134" s="92"/>
      <c r="GN134" s="92"/>
      <c r="GO134" s="92"/>
      <c r="GP134" s="92"/>
      <c r="GQ134" s="92"/>
      <c r="GR134" s="92"/>
      <c r="GS134" s="92"/>
      <c r="GT134" s="92"/>
      <c r="GU134" s="92"/>
      <c r="GV134" s="92"/>
      <c r="GW134" s="92"/>
      <c r="GX134" s="92"/>
      <c r="GY134" s="92"/>
      <c r="GZ134" s="92"/>
      <c r="HA134" s="92"/>
      <c r="HB134" s="92"/>
      <c r="HC134" s="92"/>
      <c r="HD134" s="92"/>
      <c r="HE134" s="92"/>
      <c r="HF134" s="92"/>
      <c r="HG134" s="92"/>
      <c r="HH134" s="92"/>
      <c r="HI134" s="92"/>
      <c r="HJ134" s="92"/>
      <c r="HK134" s="92"/>
      <c r="HL134" s="92"/>
      <c r="HM134" s="92"/>
      <c r="HN134" s="92"/>
      <c r="HO134" s="92"/>
      <c r="HP134" s="92"/>
      <c r="HQ134" s="92"/>
      <c r="HR134" s="92"/>
      <c r="HS134" s="92"/>
      <c r="HT134" s="92"/>
      <c r="HU134" s="92"/>
      <c r="HV134" s="92"/>
      <c r="HW134" s="92"/>
      <c r="HX134" s="92"/>
      <c r="HY134" s="92"/>
      <c r="HZ134" s="92"/>
      <c r="IA134" s="92"/>
      <c r="IB134" s="92"/>
      <c r="IC134" s="92"/>
      <c r="ID134" s="92"/>
      <c r="IE134" s="92"/>
      <c r="IF134" s="92"/>
      <c r="IG134" s="92"/>
      <c r="IH134" s="92"/>
      <c r="II134" s="92"/>
      <c r="IJ134" s="92"/>
      <c r="IK134" s="92"/>
      <c r="IL134" s="92"/>
      <c r="IM134" s="92"/>
      <c r="IN134" s="92"/>
      <c r="IO134" s="92"/>
      <c r="IP134" s="92"/>
      <c r="IQ134" s="92"/>
      <c r="IR134" s="92"/>
      <c r="IS134" s="92"/>
      <c r="IT134" s="92"/>
      <c r="IU134" s="92"/>
      <c r="IV134" s="92"/>
      <c r="IW134" s="92"/>
      <c r="IX134" s="92"/>
      <c r="IY134" s="92"/>
      <c r="IZ134" s="92"/>
      <c r="JA134" s="92"/>
      <c r="JB134" s="92"/>
      <c r="JC134" s="92"/>
      <c r="JD134" s="92"/>
      <c r="JE134" s="92"/>
      <c r="JF134" s="92"/>
      <c r="JG134" s="92"/>
      <c r="JH134" s="92"/>
      <c r="JI134" s="92"/>
      <c r="JJ134" s="92"/>
      <c r="JK134" s="92"/>
      <c r="JL134" s="92"/>
      <c r="JM134" s="92"/>
      <c r="JN134" s="92"/>
      <c r="JO134" s="92"/>
      <c r="JP134" s="92"/>
      <c r="JQ134" s="92"/>
      <c r="JR134" s="92"/>
      <c r="JS134" s="92"/>
      <c r="JT134" s="92"/>
      <c r="JU134" s="92"/>
      <c r="JV134" s="92"/>
      <c r="JW134" s="92"/>
      <c r="JX134" s="92"/>
      <c r="JY134" s="92"/>
      <c r="JZ134" s="92"/>
      <c r="KA134" s="92"/>
      <c r="KB134" s="92"/>
      <c r="KC134" s="92"/>
      <c r="KD134" s="92"/>
      <c r="KE134" s="92"/>
      <c r="KF134" s="92"/>
      <c r="KG134" s="92"/>
      <c r="KH134" s="92"/>
      <c r="KI134" s="92"/>
      <c r="KJ134" s="92"/>
      <c r="KK134" s="92"/>
      <c r="KL134" s="92"/>
      <c r="KM134" s="92"/>
      <c r="KN134" s="92"/>
      <c r="KO134" s="92"/>
      <c r="KP134" s="92"/>
      <c r="KQ134" s="92"/>
      <c r="KR134" s="92"/>
      <c r="KS134" s="92"/>
      <c r="KT134" s="92"/>
      <c r="KU134" s="92"/>
      <c r="KV134" s="92"/>
      <c r="KW134" s="92"/>
      <c r="KX134" s="92"/>
      <c r="KY134" s="92"/>
      <c r="KZ134" s="92"/>
      <c r="LA134" s="92"/>
      <c r="LB134" s="92"/>
      <c r="LC134" s="92"/>
      <c r="LD134" s="92"/>
      <c r="LE134" s="92"/>
      <c r="LF134" s="92"/>
      <c r="LG134" s="92"/>
      <c r="LH134" s="92"/>
      <c r="LI134" s="92"/>
      <c r="LJ134" s="92"/>
      <c r="LK134" s="92"/>
      <c r="LL134" s="92"/>
      <c r="LM134" s="92"/>
      <c r="LN134" s="92"/>
      <c r="LO134" s="92"/>
      <c r="LP134" s="92"/>
      <c r="LQ134" s="92"/>
      <c r="LR134" s="92"/>
      <c r="LS134" s="92"/>
      <c r="LT134" s="92"/>
      <c r="LU134" s="92"/>
      <c r="LV134" s="92"/>
      <c r="LW134" s="92"/>
      <c r="LX134" s="92"/>
      <c r="LY134" s="92"/>
      <c r="LZ134" s="92"/>
      <c r="MA134" s="92"/>
      <c r="MB134" s="92"/>
      <c r="MC134" s="92"/>
      <c r="MD134" s="92"/>
      <c r="ME134" s="92"/>
      <c r="MF134" s="92"/>
      <c r="MG134" s="92"/>
      <c r="MH134" s="92"/>
      <c r="MI134" s="92"/>
      <c r="MJ134" s="92"/>
      <c r="MK134" s="92"/>
      <c r="ML134" s="92"/>
      <c r="MM134" s="92"/>
      <c r="MN134" s="92"/>
      <c r="MO134" s="92"/>
      <c r="MP134" s="92"/>
      <c r="MQ134" s="92"/>
      <c r="MR134" s="92"/>
      <c r="MS134" s="92"/>
      <c r="MT134" s="92"/>
      <c r="MU134" s="92"/>
      <c r="MV134" s="92"/>
      <c r="MW134" s="92"/>
      <c r="MX134" s="92"/>
      <c r="MY134" s="92"/>
      <c r="MZ134" s="92"/>
      <c r="NA134" s="92"/>
      <c r="NB134" s="92"/>
      <c r="NC134" s="92"/>
      <c r="ND134" s="92"/>
      <c r="NE134" s="92"/>
      <c r="NF134" s="92"/>
      <c r="NG134" s="92"/>
      <c r="NH134" s="92"/>
      <c r="NI134" s="92"/>
      <c r="NJ134" s="92"/>
      <c r="NK134" s="92"/>
      <c r="NL134" s="92"/>
      <c r="NM134" s="92"/>
      <c r="NN134" s="92"/>
      <c r="NO134" s="92"/>
      <c r="NP134" s="92"/>
      <c r="NQ134" s="92"/>
      <c r="NR134" s="92"/>
      <c r="NS134" s="92"/>
      <c r="NT134" s="92"/>
      <c r="NU134" s="92"/>
      <c r="NV134" s="92"/>
      <c r="NW134" s="92"/>
      <c r="NX134" s="92"/>
      <c r="NY134" s="92"/>
      <c r="NZ134" s="92"/>
      <c r="OA134" s="92"/>
      <c r="OB134" s="92"/>
      <c r="OC134" s="92"/>
      <c r="OD134" s="92"/>
      <c r="OE134" s="92"/>
      <c r="OF134" s="92"/>
      <c r="OG134" s="92"/>
      <c r="OH134" s="92"/>
      <c r="OI134" s="92"/>
      <c r="OJ134" s="92"/>
      <c r="OK134" s="92"/>
      <c r="OL134" s="92"/>
      <c r="OM134" s="92"/>
      <c r="ON134" s="92"/>
      <c r="OO134" s="92"/>
      <c r="OP134" s="92"/>
      <c r="OQ134" s="92"/>
      <c r="OR134" s="92"/>
      <c r="OS134" s="92"/>
      <c r="OT134" s="92"/>
      <c r="OU134" s="92"/>
      <c r="OV134" s="92"/>
      <c r="OW134" s="92"/>
      <c r="OX134" s="92"/>
      <c r="OY134" s="92"/>
      <c r="OZ134" s="92"/>
      <c r="PA134" s="92"/>
      <c r="PB134" s="92"/>
      <c r="PC134" s="92"/>
      <c r="PD134" s="92"/>
      <c r="PE134" s="92"/>
      <c r="PF134" s="92"/>
      <c r="PG134" s="92"/>
      <c r="PH134" s="92"/>
      <c r="PI134" s="92"/>
      <c r="PJ134" s="92"/>
      <c r="PK134" s="92"/>
      <c r="PL134" s="92"/>
      <c r="PM134" s="92"/>
      <c r="PN134" s="92"/>
      <c r="PO134" s="92"/>
      <c r="PP134" s="92"/>
      <c r="PQ134" s="92"/>
      <c r="PR134" s="92"/>
      <c r="PS134" s="92"/>
      <c r="PT134" s="92"/>
      <c r="PU134" s="92"/>
      <c r="PV134" s="92"/>
      <c r="PW134" s="92"/>
      <c r="PX134" s="92"/>
      <c r="PY134" s="92"/>
      <c r="PZ134" s="92"/>
      <c r="QA134" s="92"/>
      <c r="QB134" s="92"/>
      <c r="QC134" s="92"/>
      <c r="QD134" s="92"/>
      <c r="QE134" s="92"/>
      <c r="QF134" s="92"/>
      <c r="QG134" s="92"/>
      <c r="QH134" s="92"/>
      <c r="QI134" s="92"/>
      <c r="QJ134" s="92"/>
      <c r="QK134" s="92"/>
      <c r="QL134" s="92"/>
      <c r="QM134" s="92"/>
      <c r="QN134" s="92"/>
      <c r="QO134" s="92"/>
      <c r="QP134" s="92"/>
      <c r="QQ134" s="92"/>
      <c r="QR134" s="92"/>
      <c r="QS134" s="92"/>
      <c r="QT134" s="92"/>
      <c r="QU134" s="92"/>
      <c r="QV134" s="92"/>
      <c r="QW134" s="92"/>
      <c r="QX134" s="92"/>
      <c r="QY134" s="92"/>
      <c r="QZ134" s="92"/>
      <c r="RA134" s="92"/>
      <c r="RB134" s="92"/>
      <c r="RC134" s="92"/>
      <c r="RD134" s="92"/>
      <c r="RE134" s="92"/>
      <c r="RF134" s="92"/>
      <c r="RG134" s="92"/>
      <c r="RH134" s="92"/>
      <c r="RI134" s="92"/>
      <c r="RJ134" s="92"/>
      <c r="RK134" s="92"/>
      <c r="RL134" s="92"/>
      <c r="RM134" s="92"/>
      <c r="RN134" s="92"/>
      <c r="RO134" s="92"/>
      <c r="RP134" s="92"/>
      <c r="RQ134" s="92"/>
      <c r="RR134" s="92"/>
      <c r="RS134" s="92"/>
      <c r="RT134" s="92"/>
      <c r="RU134" s="92"/>
      <c r="RV134" s="92"/>
      <c r="RW134" s="92"/>
      <c r="RX134" s="92"/>
      <c r="RY134" s="92"/>
      <c r="RZ134" s="92"/>
      <c r="SA134" s="92"/>
      <c r="SB134" s="92"/>
      <c r="SC134" s="92"/>
      <c r="SD134" s="92"/>
      <c r="SE134" s="92"/>
      <c r="SF134" s="92"/>
      <c r="SG134" s="92"/>
      <c r="SH134" s="92"/>
      <c r="SI134" s="92"/>
      <c r="SJ134" s="92"/>
      <c r="SK134" s="92"/>
      <c r="SL134" s="92"/>
      <c r="SM134" s="92"/>
      <c r="SN134" s="92"/>
      <c r="SO134" s="92"/>
      <c r="SP134" s="92"/>
      <c r="SQ134" s="92"/>
      <c r="SR134" s="92"/>
      <c r="SS134" s="92"/>
      <c r="ST134" s="92"/>
      <c r="SU134" s="92"/>
      <c r="SV134" s="92"/>
      <c r="SW134" s="92"/>
      <c r="SX134" s="92"/>
      <c r="SY134" s="92"/>
      <c r="SZ134" s="92"/>
      <c r="TA134" s="92"/>
      <c r="TB134" s="92"/>
      <c r="TC134" s="92"/>
      <c r="TD134" s="92"/>
      <c r="TE134" s="92"/>
      <c r="TF134" s="92"/>
      <c r="TG134" s="92"/>
      <c r="TH134" s="92"/>
      <c r="TI134" s="92"/>
      <c r="TJ134" s="92"/>
      <c r="TK134" s="92"/>
      <c r="TL134" s="92"/>
      <c r="TM134" s="92"/>
      <c r="TN134" s="92"/>
      <c r="TO134" s="92"/>
      <c r="TP134" s="92"/>
      <c r="TQ134" s="92"/>
      <c r="TR134" s="92"/>
      <c r="TS134" s="92"/>
      <c r="TT134" s="92"/>
      <c r="TU134" s="92"/>
      <c r="TV134" s="92"/>
      <c r="TW134" s="92"/>
      <c r="TX134" s="92"/>
      <c r="TY134" s="92"/>
      <c r="TZ134" s="92"/>
      <c r="UA134" s="92"/>
      <c r="UB134" s="92"/>
      <c r="UC134" s="92"/>
      <c r="UD134" s="92"/>
      <c r="UE134" s="92"/>
      <c r="UF134" s="92"/>
      <c r="UG134" s="92"/>
      <c r="UH134" s="92"/>
      <c r="UI134" s="92"/>
      <c r="UJ134" s="92"/>
      <c r="UK134" s="92"/>
      <c r="UL134" s="92"/>
      <c r="UM134" s="92"/>
      <c r="UN134" s="92"/>
      <c r="UO134" s="92"/>
      <c r="UP134" s="92"/>
      <c r="UQ134" s="92"/>
      <c r="UR134" s="92"/>
      <c r="US134" s="92"/>
      <c r="UT134" s="92"/>
      <c r="UU134" s="92"/>
      <c r="UV134" s="92"/>
      <c r="UW134" s="92"/>
      <c r="UX134" s="92"/>
      <c r="UY134" s="92"/>
      <c r="UZ134" s="92"/>
      <c r="VA134" s="92"/>
      <c r="VB134" s="92"/>
      <c r="VC134" s="92"/>
      <c r="VD134" s="92"/>
      <c r="VE134" s="92"/>
      <c r="VF134" s="92"/>
      <c r="VG134" s="92"/>
      <c r="VH134" s="92"/>
      <c r="VI134" s="92"/>
      <c r="VJ134" s="92"/>
      <c r="VK134" s="92"/>
      <c r="VL134" s="92"/>
      <c r="VM134" s="92"/>
      <c r="VN134" s="92"/>
      <c r="VO134" s="92"/>
      <c r="VP134" s="92"/>
      <c r="VQ134" s="92"/>
      <c r="VR134" s="92"/>
      <c r="VS134" s="92"/>
      <c r="VT134" s="92"/>
      <c r="VU134" s="92"/>
      <c r="VV134" s="92"/>
      <c r="VW134" s="92"/>
      <c r="VX134" s="92"/>
      <c r="VY134" s="92"/>
      <c r="VZ134" s="92"/>
      <c r="WA134" s="92"/>
      <c r="WB134" s="92"/>
      <c r="WC134" s="92"/>
      <c r="WD134" s="92"/>
      <c r="WE134" s="92"/>
      <c r="WF134" s="92"/>
      <c r="WG134" s="92"/>
      <c r="WH134" s="92"/>
      <c r="WI134" s="92"/>
      <c r="WJ134" s="92"/>
      <c r="WK134" s="92"/>
      <c r="WL134" s="92"/>
      <c r="WM134" s="92"/>
      <c r="WN134" s="92"/>
      <c r="WO134" s="92"/>
      <c r="WP134" s="92"/>
      <c r="WQ134" s="92"/>
      <c r="WR134" s="92"/>
      <c r="WS134" s="92"/>
      <c r="WT134" s="92"/>
      <c r="WU134" s="92"/>
      <c r="WV134" s="92"/>
      <c r="WW134" s="92"/>
      <c r="WX134" s="92"/>
      <c r="WY134" s="92"/>
      <c r="WZ134" s="92"/>
      <c r="XA134" s="92"/>
      <c r="XB134" s="92"/>
      <c r="XC134" s="92"/>
      <c r="XD134" s="92"/>
      <c r="XE134" s="92"/>
      <c r="XF134" s="92"/>
      <c r="XG134" s="92"/>
      <c r="XH134" s="92"/>
      <c r="XI134" s="92"/>
      <c r="XJ134" s="92"/>
      <c r="XK134" s="92"/>
      <c r="XL134" s="92"/>
      <c r="XM134" s="92"/>
      <c r="XN134" s="92"/>
      <c r="XO134" s="92"/>
      <c r="XP134" s="92"/>
      <c r="XQ134" s="92"/>
      <c r="XR134" s="92"/>
      <c r="XS134" s="92"/>
      <c r="XT134" s="92"/>
      <c r="XU134" s="92"/>
      <c r="XV134" s="92"/>
      <c r="XW134" s="92"/>
      <c r="XX134" s="92"/>
      <c r="XY134" s="92"/>
      <c r="XZ134" s="92"/>
      <c r="YA134" s="92"/>
      <c r="YB134" s="92"/>
      <c r="YC134" s="92"/>
      <c r="YD134" s="92"/>
      <c r="YE134" s="92"/>
      <c r="YF134" s="92"/>
      <c r="YG134" s="92"/>
      <c r="YH134" s="92"/>
      <c r="YI134" s="92"/>
      <c r="YJ134" s="92"/>
      <c r="YK134" s="92"/>
      <c r="YL134" s="92"/>
      <c r="YM134" s="92"/>
      <c r="YN134" s="92"/>
      <c r="YO134" s="92"/>
      <c r="YP134" s="92"/>
      <c r="YQ134" s="92"/>
      <c r="YR134" s="92"/>
      <c r="YS134" s="92"/>
      <c r="YT134" s="92"/>
      <c r="YU134" s="92"/>
      <c r="YV134" s="92"/>
      <c r="YW134" s="92"/>
      <c r="YX134" s="92"/>
      <c r="YY134" s="92"/>
      <c r="YZ134" s="92"/>
      <c r="ZA134" s="92"/>
      <c r="ZB134" s="92"/>
      <c r="ZC134" s="92"/>
      <c r="ZD134" s="92"/>
      <c r="ZE134" s="92"/>
      <c r="ZF134" s="92"/>
      <c r="ZG134" s="92"/>
      <c r="ZH134" s="92"/>
      <c r="ZI134" s="92"/>
      <c r="ZJ134" s="92"/>
      <c r="ZK134" s="92"/>
      <c r="ZL134" s="92"/>
      <c r="ZM134" s="92"/>
      <c r="ZN134" s="92"/>
      <c r="ZO134" s="92"/>
      <c r="ZP134" s="92"/>
      <c r="ZQ134" s="92"/>
      <c r="ZR134" s="92"/>
      <c r="ZS134" s="92"/>
      <c r="ZT134" s="92"/>
      <c r="ZU134" s="92"/>
      <c r="ZV134" s="92"/>
      <c r="ZW134" s="92"/>
      <c r="ZX134" s="92"/>
      <c r="ZY134" s="92"/>
      <c r="ZZ134" s="92"/>
      <c r="AAA134" s="92"/>
      <c r="AAB134" s="92"/>
      <c r="AAC134" s="92"/>
      <c r="AAD134" s="92"/>
      <c r="AAE134" s="92"/>
      <c r="AAF134" s="92"/>
      <c r="AAG134" s="92"/>
      <c r="AAH134" s="92"/>
      <c r="AAI134" s="92"/>
      <c r="AAJ134" s="92"/>
      <c r="AAK134" s="92"/>
      <c r="AAL134" s="92"/>
      <c r="AAM134" s="92"/>
      <c r="AAN134" s="92"/>
      <c r="AAO134" s="92"/>
      <c r="AAP134" s="92"/>
      <c r="AAQ134" s="92"/>
      <c r="AAR134" s="92"/>
      <c r="AAS134" s="92"/>
      <c r="AAT134" s="92"/>
      <c r="AAU134" s="92"/>
      <c r="AAV134" s="92"/>
      <c r="AAW134" s="92"/>
      <c r="AAX134" s="92"/>
      <c r="AAY134" s="92"/>
      <c r="AAZ134" s="92"/>
      <c r="ABA134" s="92"/>
      <c r="ABB134" s="92"/>
      <c r="ABC134" s="92"/>
      <c r="ABD134" s="92"/>
      <c r="ABE134" s="92"/>
      <c r="ABF134" s="92"/>
      <c r="ABG134" s="92"/>
      <c r="ABH134" s="92"/>
      <c r="ABI134" s="92"/>
      <c r="ABJ134" s="92"/>
      <c r="ABK134" s="92"/>
      <c r="ABL134" s="92"/>
      <c r="ABM134" s="92"/>
      <c r="ABN134" s="92"/>
      <c r="ABO134" s="92"/>
      <c r="ABP134" s="92"/>
      <c r="ABQ134" s="92"/>
      <c r="ABR134" s="92"/>
      <c r="ABS134" s="92"/>
      <c r="ABT134" s="92"/>
      <c r="ABU134" s="92"/>
      <c r="ABV134" s="92"/>
      <c r="ABW134" s="92"/>
      <c r="ABX134" s="92"/>
      <c r="ABY134" s="92"/>
      <c r="ABZ134" s="92"/>
      <c r="ACA134" s="92"/>
      <c r="ACB134" s="92"/>
      <c r="ACC134" s="92"/>
      <c r="ACD134" s="92"/>
      <c r="ACE134" s="92"/>
      <c r="ACF134" s="92"/>
      <c r="ACG134" s="92"/>
      <c r="ACH134" s="92"/>
      <c r="ACI134" s="92"/>
      <c r="ACJ134" s="92"/>
      <c r="ACK134" s="92"/>
      <c r="ACL134" s="92"/>
      <c r="ACM134" s="92"/>
      <c r="ACN134" s="92"/>
      <c r="ACO134" s="92"/>
      <c r="ACP134" s="92"/>
      <c r="ACQ134" s="92"/>
      <c r="ACR134" s="92"/>
      <c r="ACS134" s="92"/>
      <c r="ACT134" s="92"/>
      <c r="ACU134" s="92"/>
      <c r="ACV134" s="92"/>
      <c r="ACW134" s="92"/>
      <c r="ACX134" s="92"/>
      <c r="ACY134" s="92"/>
      <c r="ACZ134" s="92"/>
      <c r="ADA134" s="92"/>
      <c r="ADB134" s="92"/>
      <c r="ADC134" s="92"/>
      <c r="ADD134" s="92"/>
      <c r="ADE134" s="92"/>
      <c r="ADF134" s="92"/>
      <c r="ADG134" s="92"/>
      <c r="ADH134" s="92"/>
      <c r="ADI134" s="92"/>
      <c r="ADJ134" s="92"/>
      <c r="ADK134" s="92"/>
      <c r="ADL134" s="92"/>
      <c r="ADM134" s="92"/>
      <c r="ADN134" s="92"/>
      <c r="ADO134" s="92"/>
      <c r="ADP134" s="92"/>
      <c r="ADQ134" s="92"/>
      <c r="ADR134" s="92"/>
      <c r="ADS134" s="92"/>
      <c r="ADT134" s="92"/>
      <c r="ADU134" s="92"/>
      <c r="ADV134" s="92"/>
      <c r="ADW134" s="92"/>
      <c r="ADX134" s="92"/>
      <c r="ADY134" s="92"/>
      <c r="ADZ134" s="92"/>
      <c r="AEA134" s="92"/>
      <c r="AEB134" s="92"/>
      <c r="AEC134" s="92"/>
      <c r="AED134" s="92"/>
      <c r="AEE134" s="92"/>
      <c r="AEF134" s="92"/>
      <c r="AEG134" s="92"/>
      <c r="AEH134" s="92"/>
      <c r="AEI134" s="92"/>
      <c r="AEJ134" s="92"/>
      <c r="AEK134" s="92"/>
      <c r="AEL134" s="92"/>
      <c r="AEM134" s="92"/>
      <c r="AEN134" s="92"/>
      <c r="AEO134" s="92"/>
      <c r="AEP134" s="92"/>
      <c r="AEQ134" s="92"/>
      <c r="AER134" s="92"/>
      <c r="AES134" s="92"/>
      <c r="AET134" s="92"/>
      <c r="AEU134" s="92"/>
      <c r="AEV134" s="92"/>
      <c r="AEW134" s="92"/>
      <c r="AEX134" s="92"/>
      <c r="AEY134" s="92"/>
      <c r="AEZ134" s="92"/>
      <c r="AFA134" s="92"/>
      <c r="AFB134" s="92"/>
      <c r="AFC134" s="92"/>
      <c r="AFD134" s="92"/>
      <c r="AFE134" s="92"/>
      <c r="AFF134" s="92"/>
      <c r="AFG134" s="92"/>
      <c r="AFH134" s="92"/>
      <c r="AFI134" s="92"/>
      <c r="AFJ134" s="92"/>
      <c r="AFK134" s="92"/>
      <c r="AFL134" s="92"/>
      <c r="AFM134" s="92"/>
      <c r="AFN134" s="92"/>
      <c r="AFO134" s="92"/>
      <c r="AFP134" s="92"/>
      <c r="AFQ134" s="92"/>
      <c r="AFR134" s="92"/>
      <c r="AFS134" s="92"/>
      <c r="AFT134" s="92"/>
      <c r="AFU134" s="92"/>
      <c r="AFV134" s="92"/>
      <c r="AFW134" s="92"/>
      <c r="AFX134" s="92"/>
      <c r="AFY134" s="92"/>
      <c r="AFZ134" s="92"/>
      <c r="AGA134" s="92"/>
      <c r="AGB134" s="92"/>
      <c r="AGC134" s="92"/>
      <c r="AGD134" s="92"/>
      <c r="AGE134" s="92"/>
      <c r="AGF134" s="92"/>
      <c r="AGG134" s="92"/>
      <c r="AGH134" s="92"/>
      <c r="AGI134" s="92"/>
      <c r="AGJ134" s="92"/>
      <c r="AGK134" s="92"/>
      <c r="AGL134" s="92"/>
      <c r="AGM134" s="92"/>
      <c r="AGN134" s="92"/>
      <c r="AGO134" s="92"/>
      <c r="AGP134" s="92"/>
      <c r="AGQ134" s="92"/>
      <c r="AGR134" s="92"/>
      <c r="AGS134" s="92"/>
      <c r="AGT134" s="92"/>
      <c r="AGU134" s="92"/>
      <c r="AGV134" s="92"/>
      <c r="AGW134" s="92"/>
      <c r="AGX134" s="92"/>
      <c r="AGY134" s="92"/>
      <c r="AGZ134" s="92"/>
      <c r="AHA134" s="92"/>
      <c r="AHB134" s="92"/>
      <c r="AHC134" s="92"/>
      <c r="AHD134" s="92"/>
      <c r="AHE134" s="92"/>
      <c r="AHF134" s="92"/>
      <c r="AHG134" s="92"/>
      <c r="AHH134" s="92"/>
      <c r="AHI134" s="92"/>
      <c r="AHJ134" s="92"/>
      <c r="AHK134" s="92"/>
      <c r="AHL134" s="92"/>
      <c r="AHM134" s="92"/>
      <c r="AHN134" s="92"/>
      <c r="AHO134" s="92"/>
      <c r="AHP134" s="92"/>
      <c r="AHQ134" s="92"/>
      <c r="AHR134" s="92"/>
      <c r="AHS134" s="92"/>
      <c r="AHT134" s="92"/>
      <c r="AHU134" s="92"/>
      <c r="AHV134" s="92"/>
      <c r="AHW134" s="92"/>
      <c r="AHX134" s="92"/>
      <c r="AHY134" s="92"/>
      <c r="AHZ134" s="92"/>
      <c r="AIA134" s="92"/>
      <c r="AIB134" s="92"/>
      <c r="AIC134" s="92"/>
      <c r="AID134" s="92"/>
      <c r="AIE134" s="92"/>
      <c r="AIF134" s="92"/>
      <c r="AIG134" s="92"/>
      <c r="AIH134" s="92"/>
      <c r="AII134" s="92"/>
      <c r="AIJ134" s="92"/>
      <c r="AIK134" s="92"/>
      <c r="AIL134" s="92"/>
      <c r="AIM134" s="92"/>
      <c r="AIN134" s="92"/>
      <c r="AIO134" s="92"/>
      <c r="AIP134" s="92"/>
      <c r="AIQ134" s="92"/>
      <c r="AIR134" s="92"/>
      <c r="AIS134" s="92"/>
      <c r="AIT134" s="92"/>
      <c r="AIU134" s="92"/>
      <c r="AIV134" s="92"/>
      <c r="AIW134" s="92"/>
      <c r="AIX134" s="92"/>
      <c r="AIY134" s="92"/>
      <c r="AIZ134" s="92"/>
      <c r="AJA134" s="92"/>
      <c r="AJB134" s="92"/>
      <c r="AJC134" s="92"/>
      <c r="AJD134" s="92"/>
      <c r="AJE134" s="92"/>
      <c r="AJF134" s="92"/>
      <c r="AJG134" s="92"/>
      <c r="AJH134" s="92"/>
      <c r="AJI134" s="92"/>
      <c r="AJJ134" s="92"/>
      <c r="AJK134" s="92"/>
      <c r="AJL134" s="92"/>
      <c r="AJM134" s="92"/>
      <c r="AJN134" s="92"/>
      <c r="AJO134" s="92"/>
      <c r="AJP134" s="92"/>
      <c r="AJQ134" s="92"/>
      <c r="AJR134" s="92"/>
      <c r="AJS134" s="92"/>
      <c r="AJT134" s="92"/>
      <c r="AJU134" s="92"/>
      <c r="AJV134" s="92"/>
      <c r="AJW134" s="92"/>
      <c r="AJX134" s="92"/>
      <c r="AJY134" s="92"/>
      <c r="AJZ134" s="92"/>
      <c r="AKA134" s="92"/>
      <c r="AKB134" s="92"/>
      <c r="AKC134" s="92"/>
      <c r="AKD134" s="92"/>
      <c r="AKE134" s="92"/>
      <c r="AKF134" s="92"/>
      <c r="AKG134" s="92"/>
      <c r="AKH134" s="92"/>
      <c r="AKI134" s="92"/>
      <c r="AKJ134" s="92"/>
      <c r="AKK134" s="92"/>
      <c r="AKL134" s="92"/>
      <c r="AKM134" s="92"/>
      <c r="AKN134" s="92"/>
      <c r="AKO134" s="92"/>
      <c r="AKP134" s="92"/>
      <c r="AKQ134" s="92"/>
      <c r="AKR134" s="92"/>
      <c r="AKS134" s="92"/>
      <c r="AKT134" s="92"/>
      <c r="AKU134" s="92"/>
      <c r="AKV134" s="92"/>
      <c r="AKW134" s="92"/>
      <c r="AKX134" s="92"/>
      <c r="AKY134" s="92"/>
      <c r="AKZ134" s="92"/>
      <c r="ALA134" s="92"/>
      <c r="ALB134" s="92"/>
      <c r="ALC134" s="92"/>
      <c r="ALD134" s="92"/>
      <c r="ALE134" s="92"/>
      <c r="ALF134" s="92"/>
      <c r="ALG134" s="92"/>
      <c r="ALH134" s="92"/>
      <c r="ALI134" s="92"/>
      <c r="ALJ134" s="92"/>
      <c r="ALK134" s="92"/>
      <c r="ALL134" s="92"/>
      <c r="ALM134" s="92"/>
      <c r="ALN134" s="92"/>
      <c r="ALO134" s="92"/>
      <c r="ALP134" s="92"/>
      <c r="ALQ134" s="92"/>
      <c r="ALR134" s="92"/>
      <c r="ALS134" s="92"/>
      <c r="ALT134" s="92"/>
      <c r="ALU134" s="92"/>
      <c r="ALV134" s="92"/>
      <c r="ALW134" s="92"/>
      <c r="ALX134" s="92"/>
      <c r="ALY134" s="92"/>
      <c r="ALZ134" s="92"/>
      <c r="AMA134" s="92"/>
      <c r="AMB134" s="92"/>
      <c r="AMC134" s="92"/>
      <c r="AMD134" s="92"/>
      <c r="AME134" s="92"/>
      <c r="AMF134" s="92"/>
      <c r="AMG134" s="92"/>
      <c r="AMH134" s="92"/>
      <c r="AMI134" s="92"/>
      <c r="AMJ134" s="92"/>
    </row>
    <row r="135" spans="1:1024" customFormat="1" ht="15" customHeight="1">
      <c r="A135" s="92" t="s">
        <v>400</v>
      </c>
      <c r="B135" s="93"/>
      <c r="C135" s="93" t="s">
        <v>401</v>
      </c>
      <c r="D135" s="94"/>
      <c r="E135" s="95">
        <v>697</v>
      </c>
      <c r="F135" s="95">
        <v>706</v>
      </c>
      <c r="G135" s="95">
        <v>704</v>
      </c>
      <c r="H135" s="95">
        <v>703</v>
      </c>
      <c r="I135" s="95">
        <v>709</v>
      </c>
      <c r="J135" s="95">
        <v>715</v>
      </c>
      <c r="K135" s="95">
        <v>735</v>
      </c>
      <c r="L135" s="95">
        <v>720</v>
      </c>
      <c r="M135" s="95">
        <v>722</v>
      </c>
      <c r="N135" s="95">
        <v>721</v>
      </c>
      <c r="O135" s="95">
        <v>715</v>
      </c>
      <c r="P135" s="95">
        <v>702</v>
      </c>
      <c r="Q135" s="95">
        <v>700</v>
      </c>
      <c r="R135" s="95">
        <v>687</v>
      </c>
      <c r="S135" s="95">
        <v>692</v>
      </c>
      <c r="T135" s="95">
        <v>640</v>
      </c>
      <c r="U135" s="95">
        <v>639</v>
      </c>
      <c r="V135" s="95">
        <v>626</v>
      </c>
      <c r="W135" s="95">
        <v>634</v>
      </c>
      <c r="X135" s="95">
        <v>643</v>
      </c>
      <c r="Y135" s="95">
        <v>651</v>
      </c>
      <c r="Z135" s="95">
        <v>675</v>
      </c>
      <c r="AA135" s="95">
        <v>689</v>
      </c>
      <c r="AB135" s="95">
        <v>718</v>
      </c>
      <c r="AC135" s="95">
        <v>740</v>
      </c>
      <c r="AD135" s="95">
        <v>762</v>
      </c>
      <c r="AE135" s="95">
        <v>809</v>
      </c>
      <c r="AF135" s="95">
        <v>676</v>
      </c>
      <c r="AG135" s="129">
        <f t="shared" si="23"/>
        <v>5.7477439604598501E-3</v>
      </c>
      <c r="AH135" s="131">
        <f t="shared" si="24"/>
        <v>814</v>
      </c>
      <c r="AI135" s="132">
        <f t="shared" si="42"/>
        <v>819</v>
      </c>
      <c r="AJ135" s="132">
        <f t="shared" si="42"/>
        <v>824</v>
      </c>
      <c r="AK135" s="132">
        <f t="shared" si="42"/>
        <v>829</v>
      </c>
      <c r="AL135" s="132">
        <f t="shared" si="42"/>
        <v>834</v>
      </c>
      <c r="AM135" s="132">
        <f t="shared" si="42"/>
        <v>839</v>
      </c>
      <c r="AN135" s="132">
        <f t="shared" si="42"/>
        <v>844</v>
      </c>
      <c r="AO135" s="132">
        <f t="shared" si="42"/>
        <v>849</v>
      </c>
      <c r="AP135" s="132">
        <f t="shared" si="42"/>
        <v>854</v>
      </c>
      <c r="AQ135" s="132">
        <f t="shared" si="42"/>
        <v>859</v>
      </c>
      <c r="AR135" s="132">
        <f t="shared" si="42"/>
        <v>864</v>
      </c>
      <c r="AS135" s="132">
        <f t="shared" si="42"/>
        <v>869</v>
      </c>
      <c r="AT135" s="132">
        <f t="shared" si="42"/>
        <v>874</v>
      </c>
      <c r="AU135" s="132">
        <f t="shared" si="42"/>
        <v>879</v>
      </c>
      <c r="AV135" s="132">
        <f t="shared" si="42"/>
        <v>884</v>
      </c>
      <c r="AW135" s="132">
        <f t="shared" si="42"/>
        <v>889</v>
      </c>
      <c r="AX135" s="132">
        <f t="shared" si="42"/>
        <v>894</v>
      </c>
      <c r="AY135" s="132">
        <f t="shared" si="42"/>
        <v>899</v>
      </c>
      <c r="AZ135" s="132">
        <f t="shared" si="42"/>
        <v>904</v>
      </c>
      <c r="BA135" s="132">
        <f t="shared" si="42"/>
        <v>909</v>
      </c>
      <c r="BB135" s="132">
        <f t="shared" si="42"/>
        <v>914</v>
      </c>
      <c r="BC135" s="132">
        <f t="shared" si="42"/>
        <v>919</v>
      </c>
      <c r="BD135" s="132">
        <f t="shared" si="42"/>
        <v>924</v>
      </c>
      <c r="BE135" s="132">
        <f t="shared" si="42"/>
        <v>929</v>
      </c>
      <c r="BF135" s="132">
        <f t="shared" si="42"/>
        <v>934</v>
      </c>
      <c r="BG135" s="132">
        <f t="shared" si="42"/>
        <v>939</v>
      </c>
      <c r="BH135" s="132">
        <f t="shared" si="42"/>
        <v>944</v>
      </c>
      <c r="BI135" s="132">
        <f t="shared" si="42"/>
        <v>949</v>
      </c>
      <c r="BJ135" s="132">
        <f t="shared" si="42"/>
        <v>954</v>
      </c>
      <c r="BK135" s="132">
        <f t="shared" si="42"/>
        <v>959</v>
      </c>
      <c r="BL135" s="132">
        <f t="shared" si="42"/>
        <v>965</v>
      </c>
      <c r="BM135" s="92"/>
      <c r="BN135" s="136">
        <f t="shared" si="25"/>
        <v>60</v>
      </c>
      <c r="BO135" s="136">
        <f t="shared" si="26"/>
        <v>99</v>
      </c>
      <c r="BP135" s="136">
        <f t="shared" si="27"/>
        <v>138</v>
      </c>
      <c r="BQ135" s="92"/>
      <c r="BR135" s="135">
        <f t="shared" si="28"/>
        <v>116</v>
      </c>
      <c r="BS135" s="135">
        <f t="shared" si="28"/>
        <v>222</v>
      </c>
      <c r="BT135" s="135">
        <f t="shared" si="28"/>
        <v>328</v>
      </c>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c r="GK135" s="92"/>
      <c r="GL135" s="92"/>
      <c r="GM135" s="92"/>
      <c r="GN135" s="92"/>
      <c r="GO135" s="92"/>
      <c r="GP135" s="92"/>
      <c r="GQ135" s="92"/>
      <c r="GR135" s="92"/>
      <c r="GS135" s="92"/>
      <c r="GT135" s="92"/>
      <c r="GU135" s="92"/>
      <c r="GV135" s="92"/>
      <c r="GW135" s="92"/>
      <c r="GX135" s="92"/>
      <c r="GY135" s="92"/>
      <c r="GZ135" s="92"/>
      <c r="HA135" s="92"/>
      <c r="HB135" s="92"/>
      <c r="HC135" s="92"/>
      <c r="HD135" s="92"/>
      <c r="HE135" s="92"/>
      <c r="HF135" s="92"/>
      <c r="HG135" s="92"/>
      <c r="HH135" s="92"/>
      <c r="HI135" s="92"/>
      <c r="HJ135" s="92"/>
      <c r="HK135" s="92"/>
      <c r="HL135" s="92"/>
      <c r="HM135" s="92"/>
      <c r="HN135" s="92"/>
      <c r="HO135" s="92"/>
      <c r="HP135" s="92"/>
      <c r="HQ135" s="92"/>
      <c r="HR135" s="92"/>
      <c r="HS135" s="92"/>
      <c r="HT135" s="92"/>
      <c r="HU135" s="92"/>
      <c r="HV135" s="92"/>
      <c r="HW135" s="92"/>
      <c r="HX135" s="92"/>
      <c r="HY135" s="92"/>
      <c r="HZ135" s="92"/>
      <c r="IA135" s="92"/>
      <c r="IB135" s="92"/>
      <c r="IC135" s="92"/>
      <c r="ID135" s="92"/>
      <c r="IE135" s="92"/>
      <c r="IF135" s="92"/>
      <c r="IG135" s="92"/>
      <c r="IH135" s="92"/>
      <c r="II135" s="92"/>
      <c r="IJ135" s="92"/>
      <c r="IK135" s="92"/>
      <c r="IL135" s="92"/>
      <c r="IM135" s="92"/>
      <c r="IN135" s="92"/>
      <c r="IO135" s="92"/>
      <c r="IP135" s="92"/>
      <c r="IQ135" s="92"/>
      <c r="IR135" s="92"/>
      <c r="IS135" s="92"/>
      <c r="IT135" s="92"/>
      <c r="IU135" s="92"/>
      <c r="IV135" s="92"/>
      <c r="IW135" s="92"/>
      <c r="IX135" s="92"/>
      <c r="IY135" s="92"/>
      <c r="IZ135" s="92"/>
      <c r="JA135" s="92"/>
      <c r="JB135" s="92"/>
      <c r="JC135" s="92"/>
      <c r="JD135" s="92"/>
      <c r="JE135" s="92"/>
      <c r="JF135" s="92"/>
      <c r="JG135" s="92"/>
      <c r="JH135" s="92"/>
      <c r="JI135" s="92"/>
      <c r="JJ135" s="92"/>
      <c r="JK135" s="92"/>
      <c r="JL135" s="92"/>
      <c r="JM135" s="92"/>
      <c r="JN135" s="92"/>
      <c r="JO135" s="92"/>
      <c r="JP135" s="92"/>
      <c r="JQ135" s="92"/>
      <c r="JR135" s="92"/>
      <c r="JS135" s="92"/>
      <c r="JT135" s="92"/>
      <c r="JU135" s="92"/>
      <c r="JV135" s="92"/>
      <c r="JW135" s="92"/>
      <c r="JX135" s="92"/>
      <c r="JY135" s="92"/>
      <c r="JZ135" s="92"/>
      <c r="KA135" s="92"/>
      <c r="KB135" s="92"/>
      <c r="KC135" s="92"/>
      <c r="KD135" s="92"/>
      <c r="KE135" s="92"/>
      <c r="KF135" s="92"/>
      <c r="KG135" s="92"/>
      <c r="KH135" s="92"/>
      <c r="KI135" s="92"/>
      <c r="KJ135" s="92"/>
      <c r="KK135" s="92"/>
      <c r="KL135" s="92"/>
      <c r="KM135" s="92"/>
      <c r="KN135" s="92"/>
      <c r="KO135" s="92"/>
      <c r="KP135" s="92"/>
      <c r="KQ135" s="92"/>
      <c r="KR135" s="92"/>
      <c r="KS135" s="92"/>
      <c r="KT135" s="92"/>
      <c r="KU135" s="92"/>
      <c r="KV135" s="92"/>
      <c r="KW135" s="92"/>
      <c r="KX135" s="92"/>
      <c r="KY135" s="92"/>
      <c r="KZ135" s="92"/>
      <c r="LA135" s="92"/>
      <c r="LB135" s="92"/>
      <c r="LC135" s="92"/>
      <c r="LD135" s="92"/>
      <c r="LE135" s="92"/>
      <c r="LF135" s="92"/>
      <c r="LG135" s="92"/>
      <c r="LH135" s="92"/>
      <c r="LI135" s="92"/>
      <c r="LJ135" s="92"/>
      <c r="LK135" s="92"/>
      <c r="LL135" s="92"/>
      <c r="LM135" s="92"/>
      <c r="LN135" s="92"/>
      <c r="LO135" s="92"/>
      <c r="LP135" s="92"/>
      <c r="LQ135" s="92"/>
      <c r="LR135" s="92"/>
      <c r="LS135" s="92"/>
      <c r="LT135" s="92"/>
      <c r="LU135" s="92"/>
      <c r="LV135" s="92"/>
      <c r="LW135" s="92"/>
      <c r="LX135" s="92"/>
      <c r="LY135" s="92"/>
      <c r="LZ135" s="92"/>
      <c r="MA135" s="92"/>
      <c r="MB135" s="92"/>
      <c r="MC135" s="92"/>
      <c r="MD135" s="92"/>
      <c r="ME135" s="92"/>
      <c r="MF135" s="92"/>
      <c r="MG135" s="92"/>
      <c r="MH135" s="92"/>
      <c r="MI135" s="92"/>
      <c r="MJ135" s="92"/>
      <c r="MK135" s="92"/>
      <c r="ML135" s="92"/>
      <c r="MM135" s="92"/>
      <c r="MN135" s="92"/>
      <c r="MO135" s="92"/>
      <c r="MP135" s="92"/>
      <c r="MQ135" s="92"/>
      <c r="MR135" s="92"/>
      <c r="MS135" s="92"/>
      <c r="MT135" s="92"/>
      <c r="MU135" s="92"/>
      <c r="MV135" s="92"/>
      <c r="MW135" s="92"/>
      <c r="MX135" s="92"/>
      <c r="MY135" s="92"/>
      <c r="MZ135" s="92"/>
      <c r="NA135" s="92"/>
      <c r="NB135" s="92"/>
      <c r="NC135" s="92"/>
      <c r="ND135" s="92"/>
      <c r="NE135" s="92"/>
      <c r="NF135" s="92"/>
      <c r="NG135" s="92"/>
      <c r="NH135" s="92"/>
      <c r="NI135" s="92"/>
      <c r="NJ135" s="92"/>
      <c r="NK135" s="92"/>
      <c r="NL135" s="92"/>
      <c r="NM135" s="92"/>
      <c r="NN135" s="92"/>
      <c r="NO135" s="92"/>
      <c r="NP135" s="92"/>
      <c r="NQ135" s="92"/>
      <c r="NR135" s="92"/>
      <c r="NS135" s="92"/>
      <c r="NT135" s="92"/>
      <c r="NU135" s="92"/>
      <c r="NV135" s="92"/>
      <c r="NW135" s="92"/>
      <c r="NX135" s="92"/>
      <c r="NY135" s="92"/>
      <c r="NZ135" s="92"/>
      <c r="OA135" s="92"/>
      <c r="OB135" s="92"/>
      <c r="OC135" s="92"/>
      <c r="OD135" s="92"/>
      <c r="OE135" s="92"/>
      <c r="OF135" s="92"/>
      <c r="OG135" s="92"/>
      <c r="OH135" s="92"/>
      <c r="OI135" s="92"/>
      <c r="OJ135" s="92"/>
      <c r="OK135" s="92"/>
      <c r="OL135" s="92"/>
      <c r="OM135" s="92"/>
      <c r="ON135" s="92"/>
      <c r="OO135" s="92"/>
      <c r="OP135" s="92"/>
      <c r="OQ135" s="92"/>
      <c r="OR135" s="92"/>
      <c r="OS135" s="92"/>
      <c r="OT135" s="92"/>
      <c r="OU135" s="92"/>
      <c r="OV135" s="92"/>
      <c r="OW135" s="92"/>
      <c r="OX135" s="92"/>
      <c r="OY135" s="92"/>
      <c r="OZ135" s="92"/>
      <c r="PA135" s="92"/>
      <c r="PB135" s="92"/>
      <c r="PC135" s="92"/>
      <c r="PD135" s="92"/>
      <c r="PE135" s="92"/>
      <c r="PF135" s="92"/>
      <c r="PG135" s="92"/>
      <c r="PH135" s="92"/>
      <c r="PI135" s="92"/>
      <c r="PJ135" s="92"/>
      <c r="PK135" s="92"/>
      <c r="PL135" s="92"/>
      <c r="PM135" s="92"/>
      <c r="PN135" s="92"/>
      <c r="PO135" s="92"/>
      <c r="PP135" s="92"/>
      <c r="PQ135" s="92"/>
      <c r="PR135" s="92"/>
      <c r="PS135" s="92"/>
      <c r="PT135" s="92"/>
      <c r="PU135" s="92"/>
      <c r="PV135" s="92"/>
      <c r="PW135" s="92"/>
      <c r="PX135" s="92"/>
      <c r="PY135" s="92"/>
      <c r="PZ135" s="92"/>
      <c r="QA135" s="92"/>
      <c r="QB135" s="92"/>
      <c r="QC135" s="92"/>
      <c r="QD135" s="92"/>
      <c r="QE135" s="92"/>
      <c r="QF135" s="92"/>
      <c r="QG135" s="92"/>
      <c r="QH135" s="92"/>
      <c r="QI135" s="92"/>
      <c r="QJ135" s="92"/>
      <c r="QK135" s="92"/>
      <c r="QL135" s="92"/>
      <c r="QM135" s="92"/>
      <c r="QN135" s="92"/>
      <c r="QO135" s="92"/>
      <c r="QP135" s="92"/>
      <c r="QQ135" s="92"/>
      <c r="QR135" s="92"/>
      <c r="QS135" s="92"/>
      <c r="QT135" s="92"/>
      <c r="QU135" s="92"/>
      <c r="QV135" s="92"/>
      <c r="QW135" s="92"/>
      <c r="QX135" s="92"/>
      <c r="QY135" s="92"/>
      <c r="QZ135" s="92"/>
      <c r="RA135" s="92"/>
      <c r="RB135" s="92"/>
      <c r="RC135" s="92"/>
      <c r="RD135" s="92"/>
      <c r="RE135" s="92"/>
      <c r="RF135" s="92"/>
      <c r="RG135" s="92"/>
      <c r="RH135" s="92"/>
      <c r="RI135" s="92"/>
      <c r="RJ135" s="92"/>
      <c r="RK135" s="92"/>
      <c r="RL135" s="92"/>
      <c r="RM135" s="92"/>
      <c r="RN135" s="92"/>
      <c r="RO135" s="92"/>
      <c r="RP135" s="92"/>
      <c r="RQ135" s="92"/>
      <c r="RR135" s="92"/>
      <c r="RS135" s="92"/>
      <c r="RT135" s="92"/>
      <c r="RU135" s="92"/>
      <c r="RV135" s="92"/>
      <c r="RW135" s="92"/>
      <c r="RX135" s="92"/>
      <c r="RY135" s="92"/>
      <c r="RZ135" s="92"/>
      <c r="SA135" s="92"/>
      <c r="SB135" s="92"/>
      <c r="SC135" s="92"/>
      <c r="SD135" s="92"/>
      <c r="SE135" s="92"/>
      <c r="SF135" s="92"/>
      <c r="SG135" s="92"/>
      <c r="SH135" s="92"/>
      <c r="SI135" s="92"/>
      <c r="SJ135" s="92"/>
      <c r="SK135" s="92"/>
      <c r="SL135" s="92"/>
      <c r="SM135" s="92"/>
      <c r="SN135" s="92"/>
      <c r="SO135" s="92"/>
      <c r="SP135" s="92"/>
      <c r="SQ135" s="92"/>
      <c r="SR135" s="92"/>
      <c r="SS135" s="92"/>
      <c r="ST135" s="92"/>
      <c r="SU135" s="92"/>
      <c r="SV135" s="92"/>
      <c r="SW135" s="92"/>
      <c r="SX135" s="92"/>
      <c r="SY135" s="92"/>
      <c r="SZ135" s="92"/>
      <c r="TA135" s="92"/>
      <c r="TB135" s="92"/>
      <c r="TC135" s="92"/>
      <c r="TD135" s="92"/>
      <c r="TE135" s="92"/>
      <c r="TF135" s="92"/>
      <c r="TG135" s="92"/>
      <c r="TH135" s="92"/>
      <c r="TI135" s="92"/>
      <c r="TJ135" s="92"/>
      <c r="TK135" s="92"/>
      <c r="TL135" s="92"/>
      <c r="TM135" s="92"/>
      <c r="TN135" s="92"/>
      <c r="TO135" s="92"/>
      <c r="TP135" s="92"/>
      <c r="TQ135" s="92"/>
      <c r="TR135" s="92"/>
      <c r="TS135" s="92"/>
      <c r="TT135" s="92"/>
      <c r="TU135" s="92"/>
      <c r="TV135" s="92"/>
      <c r="TW135" s="92"/>
      <c r="TX135" s="92"/>
      <c r="TY135" s="92"/>
      <c r="TZ135" s="92"/>
      <c r="UA135" s="92"/>
      <c r="UB135" s="92"/>
      <c r="UC135" s="92"/>
      <c r="UD135" s="92"/>
      <c r="UE135" s="92"/>
      <c r="UF135" s="92"/>
      <c r="UG135" s="92"/>
      <c r="UH135" s="92"/>
      <c r="UI135" s="92"/>
      <c r="UJ135" s="92"/>
      <c r="UK135" s="92"/>
      <c r="UL135" s="92"/>
      <c r="UM135" s="92"/>
      <c r="UN135" s="92"/>
      <c r="UO135" s="92"/>
      <c r="UP135" s="92"/>
      <c r="UQ135" s="92"/>
      <c r="UR135" s="92"/>
      <c r="US135" s="92"/>
      <c r="UT135" s="92"/>
      <c r="UU135" s="92"/>
      <c r="UV135" s="92"/>
      <c r="UW135" s="92"/>
      <c r="UX135" s="92"/>
      <c r="UY135" s="92"/>
      <c r="UZ135" s="92"/>
      <c r="VA135" s="92"/>
      <c r="VB135" s="92"/>
      <c r="VC135" s="92"/>
      <c r="VD135" s="92"/>
      <c r="VE135" s="92"/>
      <c r="VF135" s="92"/>
      <c r="VG135" s="92"/>
      <c r="VH135" s="92"/>
      <c r="VI135" s="92"/>
      <c r="VJ135" s="92"/>
      <c r="VK135" s="92"/>
      <c r="VL135" s="92"/>
      <c r="VM135" s="92"/>
      <c r="VN135" s="92"/>
      <c r="VO135" s="92"/>
      <c r="VP135" s="92"/>
      <c r="VQ135" s="92"/>
      <c r="VR135" s="92"/>
      <c r="VS135" s="92"/>
      <c r="VT135" s="92"/>
      <c r="VU135" s="92"/>
      <c r="VV135" s="92"/>
      <c r="VW135" s="92"/>
      <c r="VX135" s="92"/>
      <c r="VY135" s="92"/>
      <c r="VZ135" s="92"/>
      <c r="WA135" s="92"/>
      <c r="WB135" s="92"/>
      <c r="WC135" s="92"/>
      <c r="WD135" s="92"/>
      <c r="WE135" s="92"/>
      <c r="WF135" s="92"/>
      <c r="WG135" s="92"/>
      <c r="WH135" s="92"/>
      <c r="WI135" s="92"/>
      <c r="WJ135" s="92"/>
      <c r="WK135" s="92"/>
      <c r="WL135" s="92"/>
      <c r="WM135" s="92"/>
      <c r="WN135" s="92"/>
      <c r="WO135" s="92"/>
      <c r="WP135" s="92"/>
      <c r="WQ135" s="92"/>
      <c r="WR135" s="92"/>
      <c r="WS135" s="92"/>
      <c r="WT135" s="92"/>
      <c r="WU135" s="92"/>
      <c r="WV135" s="92"/>
      <c r="WW135" s="92"/>
      <c r="WX135" s="92"/>
      <c r="WY135" s="92"/>
      <c r="WZ135" s="92"/>
      <c r="XA135" s="92"/>
      <c r="XB135" s="92"/>
      <c r="XC135" s="92"/>
      <c r="XD135" s="92"/>
      <c r="XE135" s="92"/>
      <c r="XF135" s="92"/>
      <c r="XG135" s="92"/>
      <c r="XH135" s="92"/>
      <c r="XI135" s="92"/>
      <c r="XJ135" s="92"/>
      <c r="XK135" s="92"/>
      <c r="XL135" s="92"/>
      <c r="XM135" s="92"/>
      <c r="XN135" s="92"/>
      <c r="XO135" s="92"/>
      <c r="XP135" s="92"/>
      <c r="XQ135" s="92"/>
      <c r="XR135" s="92"/>
      <c r="XS135" s="92"/>
      <c r="XT135" s="92"/>
      <c r="XU135" s="92"/>
      <c r="XV135" s="92"/>
      <c r="XW135" s="92"/>
      <c r="XX135" s="92"/>
      <c r="XY135" s="92"/>
      <c r="XZ135" s="92"/>
      <c r="YA135" s="92"/>
      <c r="YB135" s="92"/>
      <c r="YC135" s="92"/>
      <c r="YD135" s="92"/>
      <c r="YE135" s="92"/>
      <c r="YF135" s="92"/>
      <c r="YG135" s="92"/>
      <c r="YH135" s="92"/>
      <c r="YI135" s="92"/>
      <c r="YJ135" s="92"/>
      <c r="YK135" s="92"/>
      <c r="YL135" s="92"/>
      <c r="YM135" s="92"/>
      <c r="YN135" s="92"/>
      <c r="YO135" s="92"/>
      <c r="YP135" s="92"/>
      <c r="YQ135" s="92"/>
      <c r="YR135" s="92"/>
      <c r="YS135" s="92"/>
      <c r="YT135" s="92"/>
      <c r="YU135" s="92"/>
      <c r="YV135" s="92"/>
      <c r="YW135" s="92"/>
      <c r="YX135" s="92"/>
      <c r="YY135" s="92"/>
      <c r="YZ135" s="92"/>
      <c r="ZA135" s="92"/>
      <c r="ZB135" s="92"/>
      <c r="ZC135" s="92"/>
      <c r="ZD135" s="92"/>
      <c r="ZE135" s="92"/>
      <c r="ZF135" s="92"/>
      <c r="ZG135" s="92"/>
      <c r="ZH135" s="92"/>
      <c r="ZI135" s="92"/>
      <c r="ZJ135" s="92"/>
      <c r="ZK135" s="92"/>
      <c r="ZL135" s="92"/>
      <c r="ZM135" s="92"/>
      <c r="ZN135" s="92"/>
      <c r="ZO135" s="92"/>
      <c r="ZP135" s="92"/>
      <c r="ZQ135" s="92"/>
      <c r="ZR135" s="92"/>
      <c r="ZS135" s="92"/>
      <c r="ZT135" s="92"/>
      <c r="ZU135" s="92"/>
      <c r="ZV135" s="92"/>
      <c r="ZW135" s="92"/>
      <c r="ZX135" s="92"/>
      <c r="ZY135" s="92"/>
      <c r="ZZ135" s="92"/>
      <c r="AAA135" s="92"/>
      <c r="AAB135" s="92"/>
      <c r="AAC135" s="92"/>
      <c r="AAD135" s="92"/>
      <c r="AAE135" s="92"/>
      <c r="AAF135" s="92"/>
      <c r="AAG135" s="92"/>
      <c r="AAH135" s="92"/>
      <c r="AAI135" s="92"/>
      <c r="AAJ135" s="92"/>
      <c r="AAK135" s="92"/>
      <c r="AAL135" s="92"/>
      <c r="AAM135" s="92"/>
      <c r="AAN135" s="92"/>
      <c r="AAO135" s="92"/>
      <c r="AAP135" s="92"/>
      <c r="AAQ135" s="92"/>
      <c r="AAR135" s="92"/>
      <c r="AAS135" s="92"/>
      <c r="AAT135" s="92"/>
      <c r="AAU135" s="92"/>
      <c r="AAV135" s="92"/>
      <c r="AAW135" s="92"/>
      <c r="AAX135" s="92"/>
      <c r="AAY135" s="92"/>
      <c r="AAZ135" s="92"/>
      <c r="ABA135" s="92"/>
      <c r="ABB135" s="92"/>
      <c r="ABC135" s="92"/>
      <c r="ABD135" s="92"/>
      <c r="ABE135" s="92"/>
      <c r="ABF135" s="92"/>
      <c r="ABG135" s="92"/>
      <c r="ABH135" s="92"/>
      <c r="ABI135" s="92"/>
      <c r="ABJ135" s="92"/>
      <c r="ABK135" s="92"/>
      <c r="ABL135" s="92"/>
      <c r="ABM135" s="92"/>
      <c r="ABN135" s="92"/>
      <c r="ABO135" s="92"/>
      <c r="ABP135" s="92"/>
      <c r="ABQ135" s="92"/>
      <c r="ABR135" s="92"/>
      <c r="ABS135" s="92"/>
      <c r="ABT135" s="92"/>
      <c r="ABU135" s="92"/>
      <c r="ABV135" s="92"/>
      <c r="ABW135" s="92"/>
      <c r="ABX135" s="92"/>
      <c r="ABY135" s="92"/>
      <c r="ABZ135" s="92"/>
      <c r="ACA135" s="92"/>
      <c r="ACB135" s="92"/>
      <c r="ACC135" s="92"/>
      <c r="ACD135" s="92"/>
      <c r="ACE135" s="92"/>
      <c r="ACF135" s="92"/>
      <c r="ACG135" s="92"/>
      <c r="ACH135" s="92"/>
      <c r="ACI135" s="92"/>
      <c r="ACJ135" s="92"/>
      <c r="ACK135" s="92"/>
      <c r="ACL135" s="92"/>
      <c r="ACM135" s="92"/>
      <c r="ACN135" s="92"/>
      <c r="ACO135" s="92"/>
      <c r="ACP135" s="92"/>
      <c r="ACQ135" s="92"/>
      <c r="ACR135" s="92"/>
      <c r="ACS135" s="92"/>
      <c r="ACT135" s="92"/>
      <c r="ACU135" s="92"/>
      <c r="ACV135" s="92"/>
      <c r="ACW135" s="92"/>
      <c r="ACX135" s="92"/>
      <c r="ACY135" s="92"/>
      <c r="ACZ135" s="92"/>
      <c r="ADA135" s="92"/>
      <c r="ADB135" s="92"/>
      <c r="ADC135" s="92"/>
      <c r="ADD135" s="92"/>
      <c r="ADE135" s="92"/>
      <c r="ADF135" s="92"/>
      <c r="ADG135" s="92"/>
      <c r="ADH135" s="92"/>
      <c r="ADI135" s="92"/>
      <c r="ADJ135" s="92"/>
      <c r="ADK135" s="92"/>
      <c r="ADL135" s="92"/>
      <c r="ADM135" s="92"/>
      <c r="ADN135" s="92"/>
      <c r="ADO135" s="92"/>
      <c r="ADP135" s="92"/>
      <c r="ADQ135" s="92"/>
      <c r="ADR135" s="92"/>
      <c r="ADS135" s="92"/>
      <c r="ADT135" s="92"/>
      <c r="ADU135" s="92"/>
      <c r="ADV135" s="92"/>
      <c r="ADW135" s="92"/>
      <c r="ADX135" s="92"/>
      <c r="ADY135" s="92"/>
      <c r="ADZ135" s="92"/>
      <c r="AEA135" s="92"/>
      <c r="AEB135" s="92"/>
      <c r="AEC135" s="92"/>
      <c r="AED135" s="92"/>
      <c r="AEE135" s="92"/>
      <c r="AEF135" s="92"/>
      <c r="AEG135" s="92"/>
      <c r="AEH135" s="92"/>
      <c r="AEI135" s="92"/>
      <c r="AEJ135" s="92"/>
      <c r="AEK135" s="92"/>
      <c r="AEL135" s="92"/>
      <c r="AEM135" s="92"/>
      <c r="AEN135" s="92"/>
      <c r="AEO135" s="92"/>
      <c r="AEP135" s="92"/>
      <c r="AEQ135" s="92"/>
      <c r="AER135" s="92"/>
      <c r="AES135" s="92"/>
      <c r="AET135" s="92"/>
      <c r="AEU135" s="92"/>
      <c r="AEV135" s="92"/>
      <c r="AEW135" s="92"/>
      <c r="AEX135" s="92"/>
      <c r="AEY135" s="92"/>
      <c r="AEZ135" s="92"/>
      <c r="AFA135" s="92"/>
      <c r="AFB135" s="92"/>
      <c r="AFC135" s="92"/>
      <c r="AFD135" s="92"/>
      <c r="AFE135" s="92"/>
      <c r="AFF135" s="92"/>
      <c r="AFG135" s="92"/>
      <c r="AFH135" s="92"/>
      <c r="AFI135" s="92"/>
      <c r="AFJ135" s="92"/>
      <c r="AFK135" s="92"/>
      <c r="AFL135" s="92"/>
      <c r="AFM135" s="92"/>
      <c r="AFN135" s="92"/>
      <c r="AFO135" s="92"/>
      <c r="AFP135" s="92"/>
      <c r="AFQ135" s="92"/>
      <c r="AFR135" s="92"/>
      <c r="AFS135" s="92"/>
      <c r="AFT135" s="92"/>
      <c r="AFU135" s="92"/>
      <c r="AFV135" s="92"/>
      <c r="AFW135" s="92"/>
      <c r="AFX135" s="92"/>
      <c r="AFY135" s="92"/>
      <c r="AFZ135" s="92"/>
      <c r="AGA135" s="92"/>
      <c r="AGB135" s="92"/>
      <c r="AGC135" s="92"/>
      <c r="AGD135" s="92"/>
      <c r="AGE135" s="92"/>
      <c r="AGF135" s="92"/>
      <c r="AGG135" s="92"/>
      <c r="AGH135" s="92"/>
      <c r="AGI135" s="92"/>
      <c r="AGJ135" s="92"/>
      <c r="AGK135" s="92"/>
      <c r="AGL135" s="92"/>
      <c r="AGM135" s="92"/>
      <c r="AGN135" s="92"/>
      <c r="AGO135" s="92"/>
      <c r="AGP135" s="92"/>
      <c r="AGQ135" s="92"/>
      <c r="AGR135" s="92"/>
      <c r="AGS135" s="92"/>
      <c r="AGT135" s="92"/>
      <c r="AGU135" s="92"/>
      <c r="AGV135" s="92"/>
      <c r="AGW135" s="92"/>
      <c r="AGX135" s="92"/>
      <c r="AGY135" s="92"/>
      <c r="AGZ135" s="92"/>
      <c r="AHA135" s="92"/>
      <c r="AHB135" s="92"/>
      <c r="AHC135" s="92"/>
      <c r="AHD135" s="92"/>
      <c r="AHE135" s="92"/>
      <c r="AHF135" s="92"/>
      <c r="AHG135" s="92"/>
      <c r="AHH135" s="92"/>
      <c r="AHI135" s="92"/>
      <c r="AHJ135" s="92"/>
      <c r="AHK135" s="92"/>
      <c r="AHL135" s="92"/>
      <c r="AHM135" s="92"/>
      <c r="AHN135" s="92"/>
      <c r="AHO135" s="92"/>
      <c r="AHP135" s="92"/>
      <c r="AHQ135" s="92"/>
      <c r="AHR135" s="92"/>
      <c r="AHS135" s="92"/>
      <c r="AHT135" s="92"/>
      <c r="AHU135" s="92"/>
      <c r="AHV135" s="92"/>
      <c r="AHW135" s="92"/>
      <c r="AHX135" s="92"/>
      <c r="AHY135" s="92"/>
      <c r="AHZ135" s="92"/>
      <c r="AIA135" s="92"/>
      <c r="AIB135" s="92"/>
      <c r="AIC135" s="92"/>
      <c r="AID135" s="92"/>
      <c r="AIE135" s="92"/>
      <c r="AIF135" s="92"/>
      <c r="AIG135" s="92"/>
      <c r="AIH135" s="92"/>
      <c r="AII135" s="92"/>
      <c r="AIJ135" s="92"/>
      <c r="AIK135" s="92"/>
      <c r="AIL135" s="92"/>
      <c r="AIM135" s="92"/>
      <c r="AIN135" s="92"/>
      <c r="AIO135" s="92"/>
      <c r="AIP135" s="92"/>
      <c r="AIQ135" s="92"/>
      <c r="AIR135" s="92"/>
      <c r="AIS135" s="92"/>
      <c r="AIT135" s="92"/>
      <c r="AIU135" s="92"/>
      <c r="AIV135" s="92"/>
      <c r="AIW135" s="92"/>
      <c r="AIX135" s="92"/>
      <c r="AIY135" s="92"/>
      <c r="AIZ135" s="92"/>
      <c r="AJA135" s="92"/>
      <c r="AJB135" s="92"/>
      <c r="AJC135" s="92"/>
      <c r="AJD135" s="92"/>
      <c r="AJE135" s="92"/>
      <c r="AJF135" s="92"/>
      <c r="AJG135" s="92"/>
      <c r="AJH135" s="92"/>
      <c r="AJI135" s="92"/>
      <c r="AJJ135" s="92"/>
      <c r="AJK135" s="92"/>
      <c r="AJL135" s="92"/>
      <c r="AJM135" s="92"/>
      <c r="AJN135" s="92"/>
      <c r="AJO135" s="92"/>
      <c r="AJP135" s="92"/>
      <c r="AJQ135" s="92"/>
      <c r="AJR135" s="92"/>
      <c r="AJS135" s="92"/>
      <c r="AJT135" s="92"/>
      <c r="AJU135" s="92"/>
      <c r="AJV135" s="92"/>
      <c r="AJW135" s="92"/>
      <c r="AJX135" s="92"/>
      <c r="AJY135" s="92"/>
      <c r="AJZ135" s="92"/>
      <c r="AKA135" s="92"/>
      <c r="AKB135" s="92"/>
      <c r="AKC135" s="92"/>
      <c r="AKD135" s="92"/>
      <c r="AKE135" s="92"/>
      <c r="AKF135" s="92"/>
      <c r="AKG135" s="92"/>
      <c r="AKH135" s="92"/>
      <c r="AKI135" s="92"/>
      <c r="AKJ135" s="92"/>
      <c r="AKK135" s="92"/>
      <c r="AKL135" s="92"/>
      <c r="AKM135" s="92"/>
      <c r="AKN135" s="92"/>
      <c r="AKO135" s="92"/>
      <c r="AKP135" s="92"/>
      <c r="AKQ135" s="92"/>
      <c r="AKR135" s="92"/>
      <c r="AKS135" s="92"/>
      <c r="AKT135" s="92"/>
      <c r="AKU135" s="92"/>
      <c r="AKV135" s="92"/>
      <c r="AKW135" s="92"/>
      <c r="AKX135" s="92"/>
      <c r="AKY135" s="92"/>
      <c r="AKZ135" s="92"/>
      <c r="ALA135" s="92"/>
      <c r="ALB135" s="92"/>
      <c r="ALC135" s="92"/>
      <c r="ALD135" s="92"/>
      <c r="ALE135" s="92"/>
      <c r="ALF135" s="92"/>
      <c r="ALG135" s="92"/>
      <c r="ALH135" s="92"/>
      <c r="ALI135" s="92"/>
      <c r="ALJ135" s="92"/>
      <c r="ALK135" s="92"/>
      <c r="ALL135" s="92"/>
      <c r="ALM135" s="92"/>
      <c r="ALN135" s="92"/>
      <c r="ALO135" s="92"/>
      <c r="ALP135" s="92"/>
      <c r="ALQ135" s="92"/>
      <c r="ALR135" s="92"/>
      <c r="ALS135" s="92"/>
      <c r="ALT135" s="92"/>
      <c r="ALU135" s="92"/>
      <c r="ALV135" s="92"/>
      <c r="ALW135" s="92"/>
      <c r="ALX135" s="92"/>
      <c r="ALY135" s="92"/>
      <c r="ALZ135" s="92"/>
      <c r="AMA135" s="92"/>
      <c r="AMB135" s="92"/>
      <c r="AMC135" s="92"/>
      <c r="AMD135" s="92"/>
      <c r="AME135" s="92"/>
      <c r="AMF135" s="92"/>
      <c r="AMG135" s="92"/>
      <c r="AMH135" s="92"/>
      <c r="AMI135" s="92"/>
      <c r="AMJ135" s="92"/>
    </row>
    <row r="136" spans="1:1024" customFormat="1" ht="15" customHeight="1">
      <c r="A136" s="92" t="s">
        <v>402</v>
      </c>
      <c r="B136" s="93"/>
      <c r="C136" s="93" t="s">
        <v>403</v>
      </c>
      <c r="D136" s="94"/>
      <c r="E136" s="95">
        <v>640</v>
      </c>
      <c r="F136" s="95">
        <v>645</v>
      </c>
      <c r="G136" s="95">
        <v>650</v>
      </c>
      <c r="H136" s="95">
        <v>654</v>
      </c>
      <c r="I136" s="95">
        <v>664</v>
      </c>
      <c r="J136" s="95">
        <v>664</v>
      </c>
      <c r="K136" s="95">
        <v>673</v>
      </c>
      <c r="L136" s="95">
        <v>660</v>
      </c>
      <c r="M136" s="95">
        <v>947</v>
      </c>
      <c r="N136" s="95">
        <v>953</v>
      </c>
      <c r="O136" s="95">
        <v>964</v>
      </c>
      <c r="P136" s="95">
        <v>948</v>
      </c>
      <c r="Q136" s="95">
        <v>936</v>
      </c>
      <c r="R136" s="95">
        <v>970</v>
      </c>
      <c r="S136" s="95">
        <v>980</v>
      </c>
      <c r="T136" s="95">
        <v>944</v>
      </c>
      <c r="U136" s="95">
        <v>943</v>
      </c>
      <c r="V136" s="95">
        <v>962</v>
      </c>
      <c r="W136" s="95">
        <v>928</v>
      </c>
      <c r="X136" s="95">
        <v>899</v>
      </c>
      <c r="Y136" s="95">
        <v>907</v>
      </c>
      <c r="Z136" s="95">
        <v>914</v>
      </c>
      <c r="AA136" s="95">
        <v>904</v>
      </c>
      <c r="AB136" s="95">
        <v>941</v>
      </c>
      <c r="AC136" s="95">
        <v>975</v>
      </c>
      <c r="AD136" s="95">
        <v>1003</v>
      </c>
      <c r="AE136" s="95">
        <v>1015</v>
      </c>
      <c r="AF136" s="95">
        <v>852</v>
      </c>
      <c r="AG136" s="129">
        <f t="shared" ref="AG136:AG178" si="43">((AE136/E136)^(1/26))-1</f>
        <v>1.7895771681234907E-2</v>
      </c>
      <c r="AH136" s="131">
        <f t="shared" ref="AH136:AH178" si="44">ROUND(AE136*(1+AG136),0)</f>
        <v>1033</v>
      </c>
      <c r="AI136" s="132">
        <f t="shared" si="42"/>
        <v>1051</v>
      </c>
      <c r="AJ136" s="132">
        <f t="shared" si="42"/>
        <v>1070</v>
      </c>
      <c r="AK136" s="132">
        <f t="shared" si="42"/>
        <v>1089</v>
      </c>
      <c r="AL136" s="132">
        <f t="shared" si="42"/>
        <v>1108</v>
      </c>
      <c r="AM136" s="132">
        <f t="shared" si="42"/>
        <v>1128</v>
      </c>
      <c r="AN136" s="132">
        <f t="shared" si="42"/>
        <v>1148</v>
      </c>
      <c r="AO136" s="132">
        <f t="shared" si="42"/>
        <v>1169</v>
      </c>
      <c r="AP136" s="132">
        <f t="shared" si="42"/>
        <v>1190</v>
      </c>
      <c r="AQ136" s="132">
        <f t="shared" si="42"/>
        <v>1211</v>
      </c>
      <c r="AR136" s="132">
        <f t="shared" si="42"/>
        <v>1233</v>
      </c>
      <c r="AS136" s="132">
        <f t="shared" si="42"/>
        <v>1255</v>
      </c>
      <c r="AT136" s="132">
        <f t="shared" si="42"/>
        <v>1277</v>
      </c>
      <c r="AU136" s="132">
        <f t="shared" si="42"/>
        <v>1300</v>
      </c>
      <c r="AV136" s="132">
        <f t="shared" si="42"/>
        <v>1323</v>
      </c>
      <c r="AW136" s="132">
        <f t="shared" si="42"/>
        <v>1347</v>
      </c>
      <c r="AX136" s="132">
        <f t="shared" si="42"/>
        <v>1371</v>
      </c>
      <c r="AY136" s="132">
        <f t="shared" si="42"/>
        <v>1396</v>
      </c>
      <c r="AZ136" s="132">
        <f t="shared" si="42"/>
        <v>1421</v>
      </c>
      <c r="BA136" s="132">
        <f t="shared" si="42"/>
        <v>1446</v>
      </c>
      <c r="BB136" s="132">
        <f t="shared" si="42"/>
        <v>1472</v>
      </c>
      <c r="BC136" s="132">
        <f t="shared" si="42"/>
        <v>1498</v>
      </c>
      <c r="BD136" s="132">
        <f t="shared" si="42"/>
        <v>1525</v>
      </c>
      <c r="BE136" s="132">
        <f t="shared" si="42"/>
        <v>1552</v>
      </c>
      <c r="BF136" s="132">
        <f t="shared" si="42"/>
        <v>1580</v>
      </c>
      <c r="BG136" s="132">
        <f t="shared" si="42"/>
        <v>1608</v>
      </c>
      <c r="BH136" s="132">
        <f t="shared" si="42"/>
        <v>1637</v>
      </c>
      <c r="BI136" s="132">
        <f t="shared" si="42"/>
        <v>1666</v>
      </c>
      <c r="BJ136" s="132">
        <f t="shared" si="42"/>
        <v>1696</v>
      </c>
      <c r="BK136" s="132">
        <f t="shared" si="42"/>
        <v>1726</v>
      </c>
      <c r="BL136" s="132">
        <f t="shared" si="42"/>
        <v>1757</v>
      </c>
      <c r="BM136" s="92"/>
      <c r="BN136" s="136">
        <f t="shared" ref="BN136:BN178" si="45">ROUND($AR136*$BN$2,0)</f>
        <v>86</v>
      </c>
      <c r="BO136" s="136">
        <f t="shared" ref="BO136:BO178" si="46">ROUND($AR136*$BO$2,0)</f>
        <v>142</v>
      </c>
      <c r="BP136" s="136">
        <f t="shared" ref="BP136:BP178" si="47">ROUND($AR136*$BP$2,0)</f>
        <v>197</v>
      </c>
      <c r="BQ136" s="92"/>
      <c r="BR136" s="135">
        <f t="shared" ref="BR136:BT178" si="48">ROUND($BL136*BN$3,0)</f>
        <v>211</v>
      </c>
      <c r="BS136" s="135">
        <f t="shared" si="48"/>
        <v>404</v>
      </c>
      <c r="BT136" s="135">
        <f t="shared" si="48"/>
        <v>597</v>
      </c>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c r="GK136" s="92"/>
      <c r="GL136" s="92"/>
      <c r="GM136" s="92"/>
      <c r="GN136" s="92"/>
      <c r="GO136" s="92"/>
      <c r="GP136" s="92"/>
      <c r="GQ136" s="92"/>
      <c r="GR136" s="92"/>
      <c r="GS136" s="92"/>
      <c r="GT136" s="92"/>
      <c r="GU136" s="92"/>
      <c r="GV136" s="92"/>
      <c r="GW136" s="92"/>
      <c r="GX136" s="92"/>
      <c r="GY136" s="92"/>
      <c r="GZ136" s="92"/>
      <c r="HA136" s="92"/>
      <c r="HB136" s="92"/>
      <c r="HC136" s="92"/>
      <c r="HD136" s="92"/>
      <c r="HE136" s="92"/>
      <c r="HF136" s="92"/>
      <c r="HG136" s="92"/>
      <c r="HH136" s="92"/>
      <c r="HI136" s="92"/>
      <c r="HJ136" s="92"/>
      <c r="HK136" s="92"/>
      <c r="HL136" s="92"/>
      <c r="HM136" s="92"/>
      <c r="HN136" s="92"/>
      <c r="HO136" s="92"/>
      <c r="HP136" s="92"/>
      <c r="HQ136" s="92"/>
      <c r="HR136" s="92"/>
      <c r="HS136" s="92"/>
      <c r="HT136" s="92"/>
      <c r="HU136" s="92"/>
      <c r="HV136" s="92"/>
      <c r="HW136" s="92"/>
      <c r="HX136" s="92"/>
      <c r="HY136" s="92"/>
      <c r="HZ136" s="92"/>
      <c r="IA136" s="92"/>
      <c r="IB136" s="92"/>
      <c r="IC136" s="92"/>
      <c r="ID136" s="92"/>
      <c r="IE136" s="92"/>
      <c r="IF136" s="92"/>
      <c r="IG136" s="92"/>
      <c r="IH136" s="92"/>
      <c r="II136" s="92"/>
      <c r="IJ136" s="92"/>
      <c r="IK136" s="92"/>
      <c r="IL136" s="92"/>
      <c r="IM136" s="92"/>
      <c r="IN136" s="92"/>
      <c r="IO136" s="92"/>
      <c r="IP136" s="92"/>
      <c r="IQ136" s="92"/>
      <c r="IR136" s="92"/>
      <c r="IS136" s="92"/>
      <c r="IT136" s="92"/>
      <c r="IU136" s="92"/>
      <c r="IV136" s="92"/>
      <c r="IW136" s="92"/>
      <c r="IX136" s="92"/>
      <c r="IY136" s="92"/>
      <c r="IZ136" s="92"/>
      <c r="JA136" s="92"/>
      <c r="JB136" s="92"/>
      <c r="JC136" s="92"/>
      <c r="JD136" s="92"/>
      <c r="JE136" s="92"/>
      <c r="JF136" s="92"/>
      <c r="JG136" s="92"/>
      <c r="JH136" s="92"/>
      <c r="JI136" s="92"/>
      <c r="JJ136" s="92"/>
      <c r="JK136" s="92"/>
      <c r="JL136" s="92"/>
      <c r="JM136" s="92"/>
      <c r="JN136" s="92"/>
      <c r="JO136" s="92"/>
      <c r="JP136" s="92"/>
      <c r="JQ136" s="92"/>
      <c r="JR136" s="92"/>
      <c r="JS136" s="92"/>
      <c r="JT136" s="92"/>
      <c r="JU136" s="92"/>
      <c r="JV136" s="92"/>
      <c r="JW136" s="92"/>
      <c r="JX136" s="92"/>
      <c r="JY136" s="92"/>
      <c r="JZ136" s="92"/>
      <c r="KA136" s="92"/>
      <c r="KB136" s="92"/>
      <c r="KC136" s="92"/>
      <c r="KD136" s="92"/>
      <c r="KE136" s="92"/>
      <c r="KF136" s="92"/>
      <c r="KG136" s="92"/>
      <c r="KH136" s="92"/>
      <c r="KI136" s="92"/>
      <c r="KJ136" s="92"/>
      <c r="KK136" s="92"/>
      <c r="KL136" s="92"/>
      <c r="KM136" s="92"/>
      <c r="KN136" s="92"/>
      <c r="KO136" s="92"/>
      <c r="KP136" s="92"/>
      <c r="KQ136" s="92"/>
      <c r="KR136" s="92"/>
      <c r="KS136" s="92"/>
      <c r="KT136" s="92"/>
      <c r="KU136" s="92"/>
      <c r="KV136" s="92"/>
      <c r="KW136" s="92"/>
      <c r="KX136" s="92"/>
      <c r="KY136" s="92"/>
      <c r="KZ136" s="92"/>
      <c r="LA136" s="92"/>
      <c r="LB136" s="92"/>
      <c r="LC136" s="92"/>
      <c r="LD136" s="92"/>
      <c r="LE136" s="92"/>
      <c r="LF136" s="92"/>
      <c r="LG136" s="92"/>
      <c r="LH136" s="92"/>
      <c r="LI136" s="92"/>
      <c r="LJ136" s="92"/>
      <c r="LK136" s="92"/>
      <c r="LL136" s="92"/>
      <c r="LM136" s="92"/>
      <c r="LN136" s="92"/>
      <c r="LO136" s="92"/>
      <c r="LP136" s="92"/>
      <c r="LQ136" s="92"/>
      <c r="LR136" s="92"/>
      <c r="LS136" s="92"/>
      <c r="LT136" s="92"/>
      <c r="LU136" s="92"/>
      <c r="LV136" s="92"/>
      <c r="LW136" s="92"/>
      <c r="LX136" s="92"/>
      <c r="LY136" s="92"/>
      <c r="LZ136" s="92"/>
      <c r="MA136" s="92"/>
      <c r="MB136" s="92"/>
      <c r="MC136" s="92"/>
      <c r="MD136" s="92"/>
      <c r="ME136" s="92"/>
      <c r="MF136" s="92"/>
      <c r="MG136" s="92"/>
      <c r="MH136" s="92"/>
      <c r="MI136" s="92"/>
      <c r="MJ136" s="92"/>
      <c r="MK136" s="92"/>
      <c r="ML136" s="92"/>
      <c r="MM136" s="92"/>
      <c r="MN136" s="92"/>
      <c r="MO136" s="92"/>
      <c r="MP136" s="92"/>
      <c r="MQ136" s="92"/>
      <c r="MR136" s="92"/>
      <c r="MS136" s="92"/>
      <c r="MT136" s="92"/>
      <c r="MU136" s="92"/>
      <c r="MV136" s="92"/>
      <c r="MW136" s="92"/>
      <c r="MX136" s="92"/>
      <c r="MY136" s="92"/>
      <c r="MZ136" s="92"/>
      <c r="NA136" s="92"/>
      <c r="NB136" s="92"/>
      <c r="NC136" s="92"/>
      <c r="ND136" s="92"/>
      <c r="NE136" s="92"/>
      <c r="NF136" s="92"/>
      <c r="NG136" s="92"/>
      <c r="NH136" s="92"/>
      <c r="NI136" s="92"/>
      <c r="NJ136" s="92"/>
      <c r="NK136" s="92"/>
      <c r="NL136" s="92"/>
      <c r="NM136" s="92"/>
      <c r="NN136" s="92"/>
      <c r="NO136" s="92"/>
      <c r="NP136" s="92"/>
      <c r="NQ136" s="92"/>
      <c r="NR136" s="92"/>
      <c r="NS136" s="92"/>
      <c r="NT136" s="92"/>
      <c r="NU136" s="92"/>
      <c r="NV136" s="92"/>
      <c r="NW136" s="92"/>
      <c r="NX136" s="92"/>
      <c r="NY136" s="92"/>
      <c r="NZ136" s="92"/>
      <c r="OA136" s="92"/>
      <c r="OB136" s="92"/>
      <c r="OC136" s="92"/>
      <c r="OD136" s="92"/>
      <c r="OE136" s="92"/>
      <c r="OF136" s="92"/>
      <c r="OG136" s="92"/>
      <c r="OH136" s="92"/>
      <c r="OI136" s="92"/>
      <c r="OJ136" s="92"/>
      <c r="OK136" s="92"/>
      <c r="OL136" s="92"/>
      <c r="OM136" s="92"/>
      <c r="ON136" s="92"/>
      <c r="OO136" s="92"/>
      <c r="OP136" s="92"/>
      <c r="OQ136" s="92"/>
      <c r="OR136" s="92"/>
      <c r="OS136" s="92"/>
      <c r="OT136" s="92"/>
      <c r="OU136" s="92"/>
      <c r="OV136" s="92"/>
      <c r="OW136" s="92"/>
      <c r="OX136" s="92"/>
      <c r="OY136" s="92"/>
      <c r="OZ136" s="92"/>
      <c r="PA136" s="92"/>
      <c r="PB136" s="92"/>
      <c r="PC136" s="92"/>
      <c r="PD136" s="92"/>
      <c r="PE136" s="92"/>
      <c r="PF136" s="92"/>
      <c r="PG136" s="92"/>
      <c r="PH136" s="92"/>
      <c r="PI136" s="92"/>
      <c r="PJ136" s="92"/>
      <c r="PK136" s="92"/>
      <c r="PL136" s="92"/>
      <c r="PM136" s="92"/>
      <c r="PN136" s="92"/>
      <c r="PO136" s="92"/>
      <c r="PP136" s="92"/>
      <c r="PQ136" s="92"/>
      <c r="PR136" s="92"/>
      <c r="PS136" s="92"/>
      <c r="PT136" s="92"/>
      <c r="PU136" s="92"/>
      <c r="PV136" s="92"/>
      <c r="PW136" s="92"/>
      <c r="PX136" s="92"/>
      <c r="PY136" s="92"/>
      <c r="PZ136" s="92"/>
      <c r="QA136" s="92"/>
      <c r="QB136" s="92"/>
      <c r="QC136" s="92"/>
      <c r="QD136" s="92"/>
      <c r="QE136" s="92"/>
      <c r="QF136" s="92"/>
      <c r="QG136" s="92"/>
      <c r="QH136" s="92"/>
      <c r="QI136" s="92"/>
      <c r="QJ136" s="92"/>
      <c r="QK136" s="92"/>
      <c r="QL136" s="92"/>
      <c r="QM136" s="92"/>
      <c r="QN136" s="92"/>
      <c r="QO136" s="92"/>
      <c r="QP136" s="92"/>
      <c r="QQ136" s="92"/>
      <c r="QR136" s="92"/>
      <c r="QS136" s="92"/>
      <c r="QT136" s="92"/>
      <c r="QU136" s="92"/>
      <c r="QV136" s="92"/>
      <c r="QW136" s="92"/>
      <c r="QX136" s="92"/>
      <c r="QY136" s="92"/>
      <c r="QZ136" s="92"/>
      <c r="RA136" s="92"/>
      <c r="RB136" s="92"/>
      <c r="RC136" s="92"/>
      <c r="RD136" s="92"/>
      <c r="RE136" s="92"/>
      <c r="RF136" s="92"/>
      <c r="RG136" s="92"/>
      <c r="RH136" s="92"/>
      <c r="RI136" s="92"/>
      <c r="RJ136" s="92"/>
      <c r="RK136" s="92"/>
      <c r="RL136" s="92"/>
      <c r="RM136" s="92"/>
      <c r="RN136" s="92"/>
      <c r="RO136" s="92"/>
      <c r="RP136" s="92"/>
      <c r="RQ136" s="92"/>
      <c r="RR136" s="92"/>
      <c r="RS136" s="92"/>
      <c r="RT136" s="92"/>
      <c r="RU136" s="92"/>
      <c r="RV136" s="92"/>
      <c r="RW136" s="92"/>
      <c r="RX136" s="92"/>
      <c r="RY136" s="92"/>
      <c r="RZ136" s="92"/>
      <c r="SA136" s="92"/>
      <c r="SB136" s="92"/>
      <c r="SC136" s="92"/>
      <c r="SD136" s="92"/>
      <c r="SE136" s="92"/>
      <c r="SF136" s="92"/>
      <c r="SG136" s="92"/>
      <c r="SH136" s="92"/>
      <c r="SI136" s="92"/>
      <c r="SJ136" s="92"/>
      <c r="SK136" s="92"/>
      <c r="SL136" s="92"/>
      <c r="SM136" s="92"/>
      <c r="SN136" s="92"/>
      <c r="SO136" s="92"/>
      <c r="SP136" s="92"/>
      <c r="SQ136" s="92"/>
      <c r="SR136" s="92"/>
      <c r="SS136" s="92"/>
      <c r="ST136" s="92"/>
      <c r="SU136" s="92"/>
      <c r="SV136" s="92"/>
      <c r="SW136" s="92"/>
      <c r="SX136" s="92"/>
      <c r="SY136" s="92"/>
      <c r="SZ136" s="92"/>
      <c r="TA136" s="92"/>
      <c r="TB136" s="92"/>
      <c r="TC136" s="92"/>
      <c r="TD136" s="92"/>
      <c r="TE136" s="92"/>
      <c r="TF136" s="92"/>
      <c r="TG136" s="92"/>
      <c r="TH136" s="92"/>
      <c r="TI136" s="92"/>
      <c r="TJ136" s="92"/>
      <c r="TK136" s="92"/>
      <c r="TL136" s="92"/>
      <c r="TM136" s="92"/>
      <c r="TN136" s="92"/>
      <c r="TO136" s="92"/>
      <c r="TP136" s="92"/>
      <c r="TQ136" s="92"/>
      <c r="TR136" s="92"/>
      <c r="TS136" s="92"/>
      <c r="TT136" s="92"/>
      <c r="TU136" s="92"/>
      <c r="TV136" s="92"/>
      <c r="TW136" s="92"/>
      <c r="TX136" s="92"/>
      <c r="TY136" s="92"/>
      <c r="TZ136" s="92"/>
      <c r="UA136" s="92"/>
      <c r="UB136" s="92"/>
      <c r="UC136" s="92"/>
      <c r="UD136" s="92"/>
      <c r="UE136" s="92"/>
      <c r="UF136" s="92"/>
      <c r="UG136" s="92"/>
      <c r="UH136" s="92"/>
      <c r="UI136" s="92"/>
      <c r="UJ136" s="92"/>
      <c r="UK136" s="92"/>
      <c r="UL136" s="92"/>
      <c r="UM136" s="92"/>
      <c r="UN136" s="92"/>
      <c r="UO136" s="92"/>
      <c r="UP136" s="92"/>
      <c r="UQ136" s="92"/>
      <c r="UR136" s="92"/>
      <c r="US136" s="92"/>
      <c r="UT136" s="92"/>
      <c r="UU136" s="92"/>
      <c r="UV136" s="92"/>
      <c r="UW136" s="92"/>
      <c r="UX136" s="92"/>
      <c r="UY136" s="92"/>
      <c r="UZ136" s="92"/>
      <c r="VA136" s="92"/>
      <c r="VB136" s="92"/>
      <c r="VC136" s="92"/>
      <c r="VD136" s="92"/>
      <c r="VE136" s="92"/>
      <c r="VF136" s="92"/>
      <c r="VG136" s="92"/>
      <c r="VH136" s="92"/>
      <c r="VI136" s="92"/>
      <c r="VJ136" s="92"/>
      <c r="VK136" s="92"/>
      <c r="VL136" s="92"/>
      <c r="VM136" s="92"/>
      <c r="VN136" s="92"/>
      <c r="VO136" s="92"/>
      <c r="VP136" s="92"/>
      <c r="VQ136" s="92"/>
      <c r="VR136" s="92"/>
      <c r="VS136" s="92"/>
      <c r="VT136" s="92"/>
      <c r="VU136" s="92"/>
      <c r="VV136" s="92"/>
      <c r="VW136" s="92"/>
      <c r="VX136" s="92"/>
      <c r="VY136" s="92"/>
      <c r="VZ136" s="92"/>
      <c r="WA136" s="92"/>
      <c r="WB136" s="92"/>
      <c r="WC136" s="92"/>
      <c r="WD136" s="92"/>
      <c r="WE136" s="92"/>
      <c r="WF136" s="92"/>
      <c r="WG136" s="92"/>
      <c r="WH136" s="92"/>
      <c r="WI136" s="92"/>
      <c r="WJ136" s="92"/>
      <c r="WK136" s="92"/>
      <c r="WL136" s="92"/>
      <c r="WM136" s="92"/>
      <c r="WN136" s="92"/>
      <c r="WO136" s="92"/>
      <c r="WP136" s="92"/>
      <c r="WQ136" s="92"/>
      <c r="WR136" s="92"/>
      <c r="WS136" s="92"/>
      <c r="WT136" s="92"/>
      <c r="WU136" s="92"/>
      <c r="WV136" s="92"/>
      <c r="WW136" s="92"/>
      <c r="WX136" s="92"/>
      <c r="WY136" s="92"/>
      <c r="WZ136" s="92"/>
      <c r="XA136" s="92"/>
      <c r="XB136" s="92"/>
      <c r="XC136" s="92"/>
      <c r="XD136" s="92"/>
      <c r="XE136" s="92"/>
      <c r="XF136" s="92"/>
      <c r="XG136" s="92"/>
      <c r="XH136" s="92"/>
      <c r="XI136" s="92"/>
      <c r="XJ136" s="92"/>
      <c r="XK136" s="92"/>
      <c r="XL136" s="92"/>
      <c r="XM136" s="92"/>
      <c r="XN136" s="92"/>
      <c r="XO136" s="92"/>
      <c r="XP136" s="92"/>
      <c r="XQ136" s="92"/>
      <c r="XR136" s="92"/>
      <c r="XS136" s="92"/>
      <c r="XT136" s="92"/>
      <c r="XU136" s="92"/>
      <c r="XV136" s="92"/>
      <c r="XW136" s="92"/>
      <c r="XX136" s="92"/>
      <c r="XY136" s="92"/>
      <c r="XZ136" s="92"/>
      <c r="YA136" s="92"/>
      <c r="YB136" s="92"/>
      <c r="YC136" s="92"/>
      <c r="YD136" s="92"/>
      <c r="YE136" s="92"/>
      <c r="YF136" s="92"/>
      <c r="YG136" s="92"/>
      <c r="YH136" s="92"/>
      <c r="YI136" s="92"/>
      <c r="YJ136" s="92"/>
      <c r="YK136" s="92"/>
      <c r="YL136" s="92"/>
      <c r="YM136" s="92"/>
      <c r="YN136" s="92"/>
      <c r="YO136" s="92"/>
      <c r="YP136" s="92"/>
      <c r="YQ136" s="92"/>
      <c r="YR136" s="92"/>
      <c r="YS136" s="92"/>
      <c r="YT136" s="92"/>
      <c r="YU136" s="92"/>
      <c r="YV136" s="92"/>
      <c r="YW136" s="92"/>
      <c r="YX136" s="92"/>
      <c r="YY136" s="92"/>
      <c r="YZ136" s="92"/>
      <c r="ZA136" s="92"/>
      <c r="ZB136" s="92"/>
      <c r="ZC136" s="92"/>
      <c r="ZD136" s="92"/>
      <c r="ZE136" s="92"/>
      <c r="ZF136" s="92"/>
      <c r="ZG136" s="92"/>
      <c r="ZH136" s="92"/>
      <c r="ZI136" s="92"/>
      <c r="ZJ136" s="92"/>
      <c r="ZK136" s="92"/>
      <c r="ZL136" s="92"/>
      <c r="ZM136" s="92"/>
      <c r="ZN136" s="92"/>
      <c r="ZO136" s="92"/>
      <c r="ZP136" s="92"/>
      <c r="ZQ136" s="92"/>
      <c r="ZR136" s="92"/>
      <c r="ZS136" s="92"/>
      <c r="ZT136" s="92"/>
      <c r="ZU136" s="92"/>
      <c r="ZV136" s="92"/>
      <c r="ZW136" s="92"/>
      <c r="ZX136" s="92"/>
      <c r="ZY136" s="92"/>
      <c r="ZZ136" s="92"/>
      <c r="AAA136" s="92"/>
      <c r="AAB136" s="92"/>
      <c r="AAC136" s="92"/>
      <c r="AAD136" s="92"/>
      <c r="AAE136" s="92"/>
      <c r="AAF136" s="92"/>
      <c r="AAG136" s="92"/>
      <c r="AAH136" s="92"/>
      <c r="AAI136" s="92"/>
      <c r="AAJ136" s="92"/>
      <c r="AAK136" s="92"/>
      <c r="AAL136" s="92"/>
      <c r="AAM136" s="92"/>
      <c r="AAN136" s="92"/>
      <c r="AAO136" s="92"/>
      <c r="AAP136" s="92"/>
      <c r="AAQ136" s="92"/>
      <c r="AAR136" s="92"/>
      <c r="AAS136" s="92"/>
      <c r="AAT136" s="92"/>
      <c r="AAU136" s="92"/>
      <c r="AAV136" s="92"/>
      <c r="AAW136" s="92"/>
      <c r="AAX136" s="92"/>
      <c r="AAY136" s="92"/>
      <c r="AAZ136" s="92"/>
      <c r="ABA136" s="92"/>
      <c r="ABB136" s="92"/>
      <c r="ABC136" s="92"/>
      <c r="ABD136" s="92"/>
      <c r="ABE136" s="92"/>
      <c r="ABF136" s="92"/>
      <c r="ABG136" s="92"/>
      <c r="ABH136" s="92"/>
      <c r="ABI136" s="92"/>
      <c r="ABJ136" s="92"/>
      <c r="ABK136" s="92"/>
      <c r="ABL136" s="92"/>
      <c r="ABM136" s="92"/>
      <c r="ABN136" s="92"/>
      <c r="ABO136" s="92"/>
      <c r="ABP136" s="92"/>
      <c r="ABQ136" s="92"/>
      <c r="ABR136" s="92"/>
      <c r="ABS136" s="92"/>
      <c r="ABT136" s="92"/>
      <c r="ABU136" s="92"/>
      <c r="ABV136" s="92"/>
      <c r="ABW136" s="92"/>
      <c r="ABX136" s="92"/>
      <c r="ABY136" s="92"/>
      <c r="ABZ136" s="92"/>
      <c r="ACA136" s="92"/>
      <c r="ACB136" s="92"/>
      <c r="ACC136" s="92"/>
      <c r="ACD136" s="92"/>
      <c r="ACE136" s="92"/>
      <c r="ACF136" s="92"/>
      <c r="ACG136" s="92"/>
      <c r="ACH136" s="92"/>
      <c r="ACI136" s="92"/>
      <c r="ACJ136" s="92"/>
      <c r="ACK136" s="92"/>
      <c r="ACL136" s="92"/>
      <c r="ACM136" s="92"/>
      <c r="ACN136" s="92"/>
      <c r="ACO136" s="92"/>
      <c r="ACP136" s="92"/>
      <c r="ACQ136" s="92"/>
      <c r="ACR136" s="92"/>
      <c r="ACS136" s="92"/>
      <c r="ACT136" s="92"/>
      <c r="ACU136" s="92"/>
      <c r="ACV136" s="92"/>
      <c r="ACW136" s="92"/>
      <c r="ACX136" s="92"/>
      <c r="ACY136" s="92"/>
      <c r="ACZ136" s="92"/>
      <c r="ADA136" s="92"/>
      <c r="ADB136" s="92"/>
      <c r="ADC136" s="92"/>
      <c r="ADD136" s="92"/>
      <c r="ADE136" s="92"/>
      <c r="ADF136" s="92"/>
      <c r="ADG136" s="92"/>
      <c r="ADH136" s="92"/>
      <c r="ADI136" s="92"/>
      <c r="ADJ136" s="92"/>
      <c r="ADK136" s="92"/>
      <c r="ADL136" s="92"/>
      <c r="ADM136" s="92"/>
      <c r="ADN136" s="92"/>
      <c r="ADO136" s="92"/>
      <c r="ADP136" s="92"/>
      <c r="ADQ136" s="92"/>
      <c r="ADR136" s="92"/>
      <c r="ADS136" s="92"/>
      <c r="ADT136" s="92"/>
      <c r="ADU136" s="92"/>
      <c r="ADV136" s="92"/>
      <c r="ADW136" s="92"/>
      <c r="ADX136" s="92"/>
      <c r="ADY136" s="92"/>
      <c r="ADZ136" s="92"/>
      <c r="AEA136" s="92"/>
      <c r="AEB136" s="92"/>
      <c r="AEC136" s="92"/>
      <c r="AED136" s="92"/>
      <c r="AEE136" s="92"/>
      <c r="AEF136" s="92"/>
      <c r="AEG136" s="92"/>
      <c r="AEH136" s="92"/>
      <c r="AEI136" s="92"/>
      <c r="AEJ136" s="92"/>
      <c r="AEK136" s="92"/>
      <c r="AEL136" s="92"/>
      <c r="AEM136" s="92"/>
      <c r="AEN136" s="92"/>
      <c r="AEO136" s="92"/>
      <c r="AEP136" s="92"/>
      <c r="AEQ136" s="92"/>
      <c r="AER136" s="92"/>
      <c r="AES136" s="92"/>
      <c r="AET136" s="92"/>
      <c r="AEU136" s="92"/>
      <c r="AEV136" s="92"/>
      <c r="AEW136" s="92"/>
      <c r="AEX136" s="92"/>
      <c r="AEY136" s="92"/>
      <c r="AEZ136" s="92"/>
      <c r="AFA136" s="92"/>
      <c r="AFB136" s="92"/>
      <c r="AFC136" s="92"/>
      <c r="AFD136" s="92"/>
      <c r="AFE136" s="92"/>
      <c r="AFF136" s="92"/>
      <c r="AFG136" s="92"/>
      <c r="AFH136" s="92"/>
      <c r="AFI136" s="92"/>
      <c r="AFJ136" s="92"/>
      <c r="AFK136" s="92"/>
      <c r="AFL136" s="92"/>
      <c r="AFM136" s="92"/>
      <c r="AFN136" s="92"/>
      <c r="AFO136" s="92"/>
      <c r="AFP136" s="92"/>
      <c r="AFQ136" s="92"/>
      <c r="AFR136" s="92"/>
      <c r="AFS136" s="92"/>
      <c r="AFT136" s="92"/>
      <c r="AFU136" s="92"/>
      <c r="AFV136" s="92"/>
      <c r="AFW136" s="92"/>
      <c r="AFX136" s="92"/>
      <c r="AFY136" s="92"/>
      <c r="AFZ136" s="92"/>
      <c r="AGA136" s="92"/>
      <c r="AGB136" s="92"/>
      <c r="AGC136" s="92"/>
      <c r="AGD136" s="92"/>
      <c r="AGE136" s="92"/>
      <c r="AGF136" s="92"/>
      <c r="AGG136" s="92"/>
      <c r="AGH136" s="92"/>
      <c r="AGI136" s="92"/>
      <c r="AGJ136" s="92"/>
      <c r="AGK136" s="92"/>
      <c r="AGL136" s="92"/>
      <c r="AGM136" s="92"/>
      <c r="AGN136" s="92"/>
      <c r="AGO136" s="92"/>
      <c r="AGP136" s="92"/>
      <c r="AGQ136" s="92"/>
      <c r="AGR136" s="92"/>
      <c r="AGS136" s="92"/>
      <c r="AGT136" s="92"/>
      <c r="AGU136" s="92"/>
      <c r="AGV136" s="92"/>
      <c r="AGW136" s="92"/>
      <c r="AGX136" s="92"/>
      <c r="AGY136" s="92"/>
      <c r="AGZ136" s="92"/>
      <c r="AHA136" s="92"/>
      <c r="AHB136" s="92"/>
      <c r="AHC136" s="92"/>
      <c r="AHD136" s="92"/>
      <c r="AHE136" s="92"/>
      <c r="AHF136" s="92"/>
      <c r="AHG136" s="92"/>
      <c r="AHH136" s="92"/>
      <c r="AHI136" s="92"/>
      <c r="AHJ136" s="92"/>
      <c r="AHK136" s="92"/>
      <c r="AHL136" s="92"/>
      <c r="AHM136" s="92"/>
      <c r="AHN136" s="92"/>
      <c r="AHO136" s="92"/>
      <c r="AHP136" s="92"/>
      <c r="AHQ136" s="92"/>
      <c r="AHR136" s="92"/>
      <c r="AHS136" s="92"/>
      <c r="AHT136" s="92"/>
      <c r="AHU136" s="92"/>
      <c r="AHV136" s="92"/>
      <c r="AHW136" s="92"/>
      <c r="AHX136" s="92"/>
      <c r="AHY136" s="92"/>
      <c r="AHZ136" s="92"/>
      <c r="AIA136" s="92"/>
      <c r="AIB136" s="92"/>
      <c r="AIC136" s="92"/>
      <c r="AID136" s="92"/>
      <c r="AIE136" s="92"/>
      <c r="AIF136" s="92"/>
      <c r="AIG136" s="92"/>
      <c r="AIH136" s="92"/>
      <c r="AII136" s="92"/>
      <c r="AIJ136" s="92"/>
      <c r="AIK136" s="92"/>
      <c r="AIL136" s="92"/>
      <c r="AIM136" s="92"/>
      <c r="AIN136" s="92"/>
      <c r="AIO136" s="92"/>
      <c r="AIP136" s="92"/>
      <c r="AIQ136" s="92"/>
      <c r="AIR136" s="92"/>
      <c r="AIS136" s="92"/>
      <c r="AIT136" s="92"/>
      <c r="AIU136" s="92"/>
      <c r="AIV136" s="92"/>
      <c r="AIW136" s="92"/>
      <c r="AIX136" s="92"/>
      <c r="AIY136" s="92"/>
      <c r="AIZ136" s="92"/>
      <c r="AJA136" s="92"/>
      <c r="AJB136" s="92"/>
      <c r="AJC136" s="92"/>
      <c r="AJD136" s="92"/>
      <c r="AJE136" s="92"/>
      <c r="AJF136" s="92"/>
      <c r="AJG136" s="92"/>
      <c r="AJH136" s="92"/>
      <c r="AJI136" s="92"/>
      <c r="AJJ136" s="92"/>
      <c r="AJK136" s="92"/>
      <c r="AJL136" s="92"/>
      <c r="AJM136" s="92"/>
      <c r="AJN136" s="92"/>
      <c r="AJO136" s="92"/>
      <c r="AJP136" s="92"/>
      <c r="AJQ136" s="92"/>
      <c r="AJR136" s="92"/>
      <c r="AJS136" s="92"/>
      <c r="AJT136" s="92"/>
      <c r="AJU136" s="92"/>
      <c r="AJV136" s="92"/>
      <c r="AJW136" s="92"/>
      <c r="AJX136" s="92"/>
      <c r="AJY136" s="92"/>
      <c r="AJZ136" s="92"/>
      <c r="AKA136" s="92"/>
      <c r="AKB136" s="92"/>
      <c r="AKC136" s="92"/>
      <c r="AKD136" s="92"/>
      <c r="AKE136" s="92"/>
      <c r="AKF136" s="92"/>
      <c r="AKG136" s="92"/>
      <c r="AKH136" s="92"/>
      <c r="AKI136" s="92"/>
      <c r="AKJ136" s="92"/>
      <c r="AKK136" s="92"/>
      <c r="AKL136" s="92"/>
      <c r="AKM136" s="92"/>
      <c r="AKN136" s="92"/>
      <c r="AKO136" s="92"/>
      <c r="AKP136" s="92"/>
      <c r="AKQ136" s="92"/>
      <c r="AKR136" s="92"/>
      <c r="AKS136" s="92"/>
      <c r="AKT136" s="92"/>
      <c r="AKU136" s="92"/>
      <c r="AKV136" s="92"/>
      <c r="AKW136" s="92"/>
      <c r="AKX136" s="92"/>
      <c r="AKY136" s="92"/>
      <c r="AKZ136" s="92"/>
      <c r="ALA136" s="92"/>
      <c r="ALB136" s="92"/>
      <c r="ALC136" s="92"/>
      <c r="ALD136" s="92"/>
      <c r="ALE136" s="92"/>
      <c r="ALF136" s="92"/>
      <c r="ALG136" s="92"/>
      <c r="ALH136" s="92"/>
      <c r="ALI136" s="92"/>
      <c r="ALJ136" s="92"/>
      <c r="ALK136" s="92"/>
      <c r="ALL136" s="92"/>
      <c r="ALM136" s="92"/>
      <c r="ALN136" s="92"/>
      <c r="ALO136" s="92"/>
      <c r="ALP136" s="92"/>
      <c r="ALQ136" s="92"/>
      <c r="ALR136" s="92"/>
      <c r="ALS136" s="92"/>
      <c r="ALT136" s="92"/>
      <c r="ALU136" s="92"/>
      <c r="ALV136" s="92"/>
      <c r="ALW136" s="92"/>
      <c r="ALX136" s="92"/>
      <c r="ALY136" s="92"/>
      <c r="ALZ136" s="92"/>
      <c r="AMA136" s="92"/>
      <c r="AMB136" s="92"/>
      <c r="AMC136" s="92"/>
      <c r="AMD136" s="92"/>
      <c r="AME136" s="92"/>
      <c r="AMF136" s="92"/>
      <c r="AMG136" s="92"/>
      <c r="AMH136" s="92"/>
      <c r="AMI136" s="92"/>
      <c r="AMJ136" s="92"/>
    </row>
    <row r="137" spans="1:1024" customFormat="1" ht="15" customHeight="1">
      <c r="A137" s="92" t="s">
        <v>404</v>
      </c>
      <c r="B137" s="93"/>
      <c r="C137" s="93" t="s">
        <v>405</v>
      </c>
      <c r="D137" s="94"/>
      <c r="E137" s="95">
        <v>504</v>
      </c>
      <c r="F137" s="95">
        <v>513</v>
      </c>
      <c r="G137" s="95">
        <v>510</v>
      </c>
      <c r="H137" s="95">
        <v>516</v>
      </c>
      <c r="I137" s="95">
        <v>513</v>
      </c>
      <c r="J137" s="95">
        <v>510</v>
      </c>
      <c r="K137" s="95">
        <v>519</v>
      </c>
      <c r="L137" s="95">
        <v>517</v>
      </c>
      <c r="M137" s="95">
        <v>771</v>
      </c>
      <c r="N137" s="95">
        <v>750</v>
      </c>
      <c r="O137" s="95">
        <v>763</v>
      </c>
      <c r="P137" s="95">
        <v>723</v>
      </c>
      <c r="Q137" s="95">
        <v>749</v>
      </c>
      <c r="R137" s="95">
        <v>741</v>
      </c>
      <c r="S137" s="95">
        <v>727</v>
      </c>
      <c r="T137" s="95">
        <v>696</v>
      </c>
      <c r="U137" s="95">
        <v>692</v>
      </c>
      <c r="V137" s="95">
        <v>798</v>
      </c>
      <c r="W137" s="95">
        <v>754</v>
      </c>
      <c r="X137" s="95">
        <v>779</v>
      </c>
      <c r="Y137" s="95">
        <v>807</v>
      </c>
      <c r="Z137" s="95">
        <v>885</v>
      </c>
      <c r="AA137" s="95">
        <v>853</v>
      </c>
      <c r="AB137" s="95">
        <v>879</v>
      </c>
      <c r="AC137" s="95">
        <v>905</v>
      </c>
      <c r="AD137" s="95">
        <v>979</v>
      </c>
      <c r="AE137" s="95">
        <v>978</v>
      </c>
      <c r="AF137" s="95">
        <v>830</v>
      </c>
      <c r="AG137" s="129">
        <f t="shared" si="43"/>
        <v>2.5825278653640593E-2</v>
      </c>
      <c r="AH137" s="131">
        <f t="shared" si="44"/>
        <v>1003</v>
      </c>
      <c r="AI137" s="132">
        <f t="shared" si="42"/>
        <v>1029</v>
      </c>
      <c r="AJ137" s="132">
        <f t="shared" si="42"/>
        <v>1056</v>
      </c>
      <c r="AK137" s="132">
        <f t="shared" si="42"/>
        <v>1083</v>
      </c>
      <c r="AL137" s="132">
        <f t="shared" si="42"/>
        <v>1111</v>
      </c>
      <c r="AM137" s="132">
        <f t="shared" si="42"/>
        <v>1140</v>
      </c>
      <c r="AN137" s="132">
        <f t="shared" si="42"/>
        <v>1169</v>
      </c>
      <c r="AO137" s="132">
        <f t="shared" si="42"/>
        <v>1199</v>
      </c>
      <c r="AP137" s="132">
        <f t="shared" si="42"/>
        <v>1230</v>
      </c>
      <c r="AQ137" s="132">
        <f t="shared" si="42"/>
        <v>1262</v>
      </c>
      <c r="AR137" s="132">
        <f t="shared" si="42"/>
        <v>1295</v>
      </c>
      <c r="AS137" s="132">
        <f t="shared" si="42"/>
        <v>1328</v>
      </c>
      <c r="AT137" s="132">
        <f t="shared" si="42"/>
        <v>1362</v>
      </c>
      <c r="AU137" s="132">
        <f t="shared" si="42"/>
        <v>1397</v>
      </c>
      <c r="AV137" s="132">
        <f t="shared" si="42"/>
        <v>1433</v>
      </c>
      <c r="AW137" s="132">
        <f t="shared" si="42"/>
        <v>1470</v>
      </c>
      <c r="AX137" s="132">
        <f t="shared" si="42"/>
        <v>1508</v>
      </c>
      <c r="AY137" s="132">
        <f t="shared" si="42"/>
        <v>1547</v>
      </c>
      <c r="AZ137" s="132">
        <f t="shared" si="42"/>
        <v>1587</v>
      </c>
      <c r="BA137" s="132">
        <f t="shared" si="42"/>
        <v>1628</v>
      </c>
      <c r="BB137" s="132">
        <f t="shared" si="42"/>
        <v>1670</v>
      </c>
      <c r="BC137" s="132">
        <f t="shared" si="42"/>
        <v>1713</v>
      </c>
      <c r="BD137" s="132">
        <f t="shared" si="42"/>
        <v>1757</v>
      </c>
      <c r="BE137" s="132">
        <f t="shared" si="42"/>
        <v>1802</v>
      </c>
      <c r="BF137" s="132">
        <f t="shared" si="42"/>
        <v>1849</v>
      </c>
      <c r="BG137" s="132">
        <f t="shared" si="42"/>
        <v>1897</v>
      </c>
      <c r="BH137" s="132">
        <f t="shared" si="42"/>
        <v>1946</v>
      </c>
      <c r="BI137" s="132">
        <f t="shared" si="42"/>
        <v>1996</v>
      </c>
      <c r="BJ137" s="132">
        <f t="shared" si="42"/>
        <v>2048</v>
      </c>
      <c r="BK137" s="132">
        <f t="shared" si="42"/>
        <v>2101</v>
      </c>
      <c r="BL137" s="132">
        <f t="shared" si="42"/>
        <v>2155</v>
      </c>
      <c r="BM137" s="92"/>
      <c r="BN137" s="136">
        <f t="shared" si="45"/>
        <v>91</v>
      </c>
      <c r="BO137" s="136">
        <f t="shared" si="46"/>
        <v>149</v>
      </c>
      <c r="BP137" s="136">
        <f t="shared" si="47"/>
        <v>207</v>
      </c>
      <c r="BQ137" s="92"/>
      <c r="BR137" s="135">
        <f t="shared" si="48"/>
        <v>259</v>
      </c>
      <c r="BS137" s="135">
        <f t="shared" si="48"/>
        <v>496</v>
      </c>
      <c r="BT137" s="135">
        <f t="shared" si="48"/>
        <v>733</v>
      </c>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c r="GM137" s="92"/>
      <c r="GN137" s="92"/>
      <c r="GO137" s="92"/>
      <c r="GP137" s="92"/>
      <c r="GQ137" s="92"/>
      <c r="GR137" s="92"/>
      <c r="GS137" s="92"/>
      <c r="GT137" s="92"/>
      <c r="GU137" s="92"/>
      <c r="GV137" s="92"/>
      <c r="GW137" s="92"/>
      <c r="GX137" s="92"/>
      <c r="GY137" s="92"/>
      <c r="GZ137" s="92"/>
      <c r="HA137" s="92"/>
      <c r="HB137" s="92"/>
      <c r="HC137" s="92"/>
      <c r="HD137" s="92"/>
      <c r="HE137" s="92"/>
      <c r="HF137" s="92"/>
      <c r="HG137" s="92"/>
      <c r="HH137" s="92"/>
      <c r="HI137" s="92"/>
      <c r="HJ137" s="92"/>
      <c r="HK137" s="92"/>
      <c r="HL137" s="92"/>
      <c r="HM137" s="92"/>
      <c r="HN137" s="92"/>
      <c r="HO137" s="92"/>
      <c r="HP137" s="92"/>
      <c r="HQ137" s="92"/>
      <c r="HR137" s="92"/>
      <c r="HS137" s="92"/>
      <c r="HT137" s="92"/>
      <c r="HU137" s="92"/>
      <c r="HV137" s="92"/>
      <c r="HW137" s="92"/>
      <c r="HX137" s="92"/>
      <c r="HY137" s="92"/>
      <c r="HZ137" s="92"/>
      <c r="IA137" s="92"/>
      <c r="IB137" s="92"/>
      <c r="IC137" s="92"/>
      <c r="ID137" s="92"/>
      <c r="IE137" s="92"/>
      <c r="IF137" s="92"/>
      <c r="IG137" s="92"/>
      <c r="IH137" s="92"/>
      <c r="II137" s="92"/>
      <c r="IJ137" s="92"/>
      <c r="IK137" s="92"/>
      <c r="IL137" s="92"/>
      <c r="IM137" s="92"/>
      <c r="IN137" s="92"/>
      <c r="IO137" s="92"/>
      <c r="IP137" s="92"/>
      <c r="IQ137" s="92"/>
      <c r="IR137" s="92"/>
      <c r="IS137" s="92"/>
      <c r="IT137" s="92"/>
      <c r="IU137" s="92"/>
      <c r="IV137" s="92"/>
      <c r="IW137" s="92"/>
      <c r="IX137" s="92"/>
      <c r="IY137" s="92"/>
      <c r="IZ137" s="92"/>
      <c r="JA137" s="92"/>
      <c r="JB137" s="92"/>
      <c r="JC137" s="92"/>
      <c r="JD137" s="92"/>
      <c r="JE137" s="92"/>
      <c r="JF137" s="92"/>
      <c r="JG137" s="92"/>
      <c r="JH137" s="92"/>
      <c r="JI137" s="92"/>
      <c r="JJ137" s="92"/>
      <c r="JK137" s="92"/>
      <c r="JL137" s="92"/>
      <c r="JM137" s="92"/>
      <c r="JN137" s="92"/>
      <c r="JO137" s="92"/>
      <c r="JP137" s="92"/>
      <c r="JQ137" s="92"/>
      <c r="JR137" s="92"/>
      <c r="JS137" s="92"/>
      <c r="JT137" s="92"/>
      <c r="JU137" s="92"/>
      <c r="JV137" s="92"/>
      <c r="JW137" s="92"/>
      <c r="JX137" s="92"/>
      <c r="JY137" s="92"/>
      <c r="JZ137" s="92"/>
      <c r="KA137" s="92"/>
      <c r="KB137" s="92"/>
      <c r="KC137" s="92"/>
      <c r="KD137" s="92"/>
      <c r="KE137" s="92"/>
      <c r="KF137" s="92"/>
      <c r="KG137" s="92"/>
      <c r="KH137" s="92"/>
      <c r="KI137" s="92"/>
      <c r="KJ137" s="92"/>
      <c r="KK137" s="92"/>
      <c r="KL137" s="92"/>
      <c r="KM137" s="92"/>
      <c r="KN137" s="92"/>
      <c r="KO137" s="92"/>
      <c r="KP137" s="92"/>
      <c r="KQ137" s="92"/>
      <c r="KR137" s="92"/>
      <c r="KS137" s="92"/>
      <c r="KT137" s="92"/>
      <c r="KU137" s="92"/>
      <c r="KV137" s="92"/>
      <c r="KW137" s="92"/>
      <c r="KX137" s="92"/>
      <c r="KY137" s="92"/>
      <c r="KZ137" s="92"/>
      <c r="LA137" s="92"/>
      <c r="LB137" s="92"/>
      <c r="LC137" s="92"/>
      <c r="LD137" s="92"/>
      <c r="LE137" s="92"/>
      <c r="LF137" s="92"/>
      <c r="LG137" s="92"/>
      <c r="LH137" s="92"/>
      <c r="LI137" s="92"/>
      <c r="LJ137" s="92"/>
      <c r="LK137" s="92"/>
      <c r="LL137" s="92"/>
      <c r="LM137" s="92"/>
      <c r="LN137" s="92"/>
      <c r="LO137" s="92"/>
      <c r="LP137" s="92"/>
      <c r="LQ137" s="92"/>
      <c r="LR137" s="92"/>
      <c r="LS137" s="92"/>
      <c r="LT137" s="92"/>
      <c r="LU137" s="92"/>
      <c r="LV137" s="92"/>
      <c r="LW137" s="92"/>
      <c r="LX137" s="92"/>
      <c r="LY137" s="92"/>
      <c r="LZ137" s="92"/>
      <c r="MA137" s="92"/>
      <c r="MB137" s="92"/>
      <c r="MC137" s="92"/>
      <c r="MD137" s="92"/>
      <c r="ME137" s="92"/>
      <c r="MF137" s="92"/>
      <c r="MG137" s="92"/>
      <c r="MH137" s="92"/>
      <c r="MI137" s="92"/>
      <c r="MJ137" s="92"/>
      <c r="MK137" s="92"/>
      <c r="ML137" s="92"/>
      <c r="MM137" s="92"/>
      <c r="MN137" s="92"/>
      <c r="MO137" s="92"/>
      <c r="MP137" s="92"/>
      <c r="MQ137" s="92"/>
      <c r="MR137" s="92"/>
      <c r="MS137" s="92"/>
      <c r="MT137" s="92"/>
      <c r="MU137" s="92"/>
      <c r="MV137" s="92"/>
      <c r="MW137" s="92"/>
      <c r="MX137" s="92"/>
      <c r="MY137" s="92"/>
      <c r="MZ137" s="92"/>
      <c r="NA137" s="92"/>
      <c r="NB137" s="92"/>
      <c r="NC137" s="92"/>
      <c r="ND137" s="92"/>
      <c r="NE137" s="92"/>
      <c r="NF137" s="92"/>
      <c r="NG137" s="92"/>
      <c r="NH137" s="92"/>
      <c r="NI137" s="92"/>
      <c r="NJ137" s="92"/>
      <c r="NK137" s="92"/>
      <c r="NL137" s="92"/>
      <c r="NM137" s="92"/>
      <c r="NN137" s="92"/>
      <c r="NO137" s="92"/>
      <c r="NP137" s="92"/>
      <c r="NQ137" s="92"/>
      <c r="NR137" s="92"/>
      <c r="NS137" s="92"/>
      <c r="NT137" s="92"/>
      <c r="NU137" s="92"/>
      <c r="NV137" s="92"/>
      <c r="NW137" s="92"/>
      <c r="NX137" s="92"/>
      <c r="NY137" s="92"/>
      <c r="NZ137" s="92"/>
      <c r="OA137" s="92"/>
      <c r="OB137" s="92"/>
      <c r="OC137" s="92"/>
      <c r="OD137" s="92"/>
      <c r="OE137" s="92"/>
      <c r="OF137" s="92"/>
      <c r="OG137" s="92"/>
      <c r="OH137" s="92"/>
      <c r="OI137" s="92"/>
      <c r="OJ137" s="92"/>
      <c r="OK137" s="92"/>
      <c r="OL137" s="92"/>
      <c r="OM137" s="92"/>
      <c r="ON137" s="92"/>
      <c r="OO137" s="92"/>
      <c r="OP137" s="92"/>
      <c r="OQ137" s="92"/>
      <c r="OR137" s="92"/>
      <c r="OS137" s="92"/>
      <c r="OT137" s="92"/>
      <c r="OU137" s="92"/>
      <c r="OV137" s="92"/>
      <c r="OW137" s="92"/>
      <c r="OX137" s="92"/>
      <c r="OY137" s="92"/>
      <c r="OZ137" s="92"/>
      <c r="PA137" s="92"/>
      <c r="PB137" s="92"/>
      <c r="PC137" s="92"/>
      <c r="PD137" s="92"/>
      <c r="PE137" s="92"/>
      <c r="PF137" s="92"/>
      <c r="PG137" s="92"/>
      <c r="PH137" s="92"/>
      <c r="PI137" s="92"/>
      <c r="PJ137" s="92"/>
      <c r="PK137" s="92"/>
      <c r="PL137" s="92"/>
      <c r="PM137" s="92"/>
      <c r="PN137" s="92"/>
      <c r="PO137" s="92"/>
      <c r="PP137" s="92"/>
      <c r="PQ137" s="92"/>
      <c r="PR137" s="92"/>
      <c r="PS137" s="92"/>
      <c r="PT137" s="92"/>
      <c r="PU137" s="92"/>
      <c r="PV137" s="92"/>
      <c r="PW137" s="92"/>
      <c r="PX137" s="92"/>
      <c r="PY137" s="92"/>
      <c r="PZ137" s="92"/>
      <c r="QA137" s="92"/>
      <c r="QB137" s="92"/>
      <c r="QC137" s="92"/>
      <c r="QD137" s="92"/>
      <c r="QE137" s="92"/>
      <c r="QF137" s="92"/>
      <c r="QG137" s="92"/>
      <c r="QH137" s="92"/>
      <c r="QI137" s="92"/>
      <c r="QJ137" s="92"/>
      <c r="QK137" s="92"/>
      <c r="QL137" s="92"/>
      <c r="QM137" s="92"/>
      <c r="QN137" s="92"/>
      <c r="QO137" s="92"/>
      <c r="QP137" s="92"/>
      <c r="QQ137" s="92"/>
      <c r="QR137" s="92"/>
      <c r="QS137" s="92"/>
      <c r="QT137" s="92"/>
      <c r="QU137" s="92"/>
      <c r="QV137" s="92"/>
      <c r="QW137" s="92"/>
      <c r="QX137" s="92"/>
      <c r="QY137" s="92"/>
      <c r="QZ137" s="92"/>
      <c r="RA137" s="92"/>
      <c r="RB137" s="92"/>
      <c r="RC137" s="92"/>
      <c r="RD137" s="92"/>
      <c r="RE137" s="92"/>
      <c r="RF137" s="92"/>
      <c r="RG137" s="92"/>
      <c r="RH137" s="92"/>
      <c r="RI137" s="92"/>
      <c r="RJ137" s="92"/>
      <c r="RK137" s="92"/>
      <c r="RL137" s="92"/>
      <c r="RM137" s="92"/>
      <c r="RN137" s="92"/>
      <c r="RO137" s="92"/>
      <c r="RP137" s="92"/>
      <c r="RQ137" s="92"/>
      <c r="RR137" s="92"/>
      <c r="RS137" s="92"/>
      <c r="RT137" s="92"/>
      <c r="RU137" s="92"/>
      <c r="RV137" s="92"/>
      <c r="RW137" s="92"/>
      <c r="RX137" s="92"/>
      <c r="RY137" s="92"/>
      <c r="RZ137" s="92"/>
      <c r="SA137" s="92"/>
      <c r="SB137" s="92"/>
      <c r="SC137" s="92"/>
      <c r="SD137" s="92"/>
      <c r="SE137" s="92"/>
      <c r="SF137" s="92"/>
      <c r="SG137" s="92"/>
      <c r="SH137" s="92"/>
      <c r="SI137" s="92"/>
      <c r="SJ137" s="92"/>
      <c r="SK137" s="92"/>
      <c r="SL137" s="92"/>
      <c r="SM137" s="92"/>
      <c r="SN137" s="92"/>
      <c r="SO137" s="92"/>
      <c r="SP137" s="92"/>
      <c r="SQ137" s="92"/>
      <c r="SR137" s="92"/>
      <c r="SS137" s="92"/>
      <c r="ST137" s="92"/>
      <c r="SU137" s="92"/>
      <c r="SV137" s="92"/>
      <c r="SW137" s="92"/>
      <c r="SX137" s="92"/>
      <c r="SY137" s="92"/>
      <c r="SZ137" s="92"/>
      <c r="TA137" s="92"/>
      <c r="TB137" s="92"/>
      <c r="TC137" s="92"/>
      <c r="TD137" s="92"/>
      <c r="TE137" s="92"/>
      <c r="TF137" s="92"/>
      <c r="TG137" s="92"/>
      <c r="TH137" s="92"/>
      <c r="TI137" s="92"/>
      <c r="TJ137" s="92"/>
      <c r="TK137" s="92"/>
      <c r="TL137" s="92"/>
      <c r="TM137" s="92"/>
      <c r="TN137" s="92"/>
      <c r="TO137" s="92"/>
      <c r="TP137" s="92"/>
      <c r="TQ137" s="92"/>
      <c r="TR137" s="92"/>
      <c r="TS137" s="92"/>
      <c r="TT137" s="92"/>
      <c r="TU137" s="92"/>
      <c r="TV137" s="92"/>
      <c r="TW137" s="92"/>
      <c r="TX137" s="92"/>
      <c r="TY137" s="92"/>
      <c r="TZ137" s="92"/>
      <c r="UA137" s="92"/>
      <c r="UB137" s="92"/>
      <c r="UC137" s="92"/>
      <c r="UD137" s="92"/>
      <c r="UE137" s="92"/>
      <c r="UF137" s="92"/>
      <c r="UG137" s="92"/>
      <c r="UH137" s="92"/>
      <c r="UI137" s="92"/>
      <c r="UJ137" s="92"/>
      <c r="UK137" s="92"/>
      <c r="UL137" s="92"/>
      <c r="UM137" s="92"/>
      <c r="UN137" s="92"/>
      <c r="UO137" s="92"/>
      <c r="UP137" s="92"/>
      <c r="UQ137" s="92"/>
      <c r="UR137" s="92"/>
      <c r="US137" s="92"/>
      <c r="UT137" s="92"/>
      <c r="UU137" s="92"/>
      <c r="UV137" s="92"/>
      <c r="UW137" s="92"/>
      <c r="UX137" s="92"/>
      <c r="UY137" s="92"/>
      <c r="UZ137" s="92"/>
      <c r="VA137" s="92"/>
      <c r="VB137" s="92"/>
      <c r="VC137" s="92"/>
      <c r="VD137" s="92"/>
      <c r="VE137" s="92"/>
      <c r="VF137" s="92"/>
      <c r="VG137" s="92"/>
      <c r="VH137" s="92"/>
      <c r="VI137" s="92"/>
      <c r="VJ137" s="92"/>
      <c r="VK137" s="92"/>
      <c r="VL137" s="92"/>
      <c r="VM137" s="92"/>
      <c r="VN137" s="92"/>
      <c r="VO137" s="92"/>
      <c r="VP137" s="92"/>
      <c r="VQ137" s="92"/>
      <c r="VR137" s="92"/>
      <c r="VS137" s="92"/>
      <c r="VT137" s="92"/>
      <c r="VU137" s="92"/>
      <c r="VV137" s="92"/>
      <c r="VW137" s="92"/>
      <c r="VX137" s="92"/>
      <c r="VY137" s="92"/>
      <c r="VZ137" s="92"/>
      <c r="WA137" s="92"/>
      <c r="WB137" s="92"/>
      <c r="WC137" s="92"/>
      <c r="WD137" s="92"/>
      <c r="WE137" s="92"/>
      <c r="WF137" s="92"/>
      <c r="WG137" s="92"/>
      <c r="WH137" s="92"/>
      <c r="WI137" s="92"/>
      <c r="WJ137" s="92"/>
      <c r="WK137" s="92"/>
      <c r="WL137" s="92"/>
      <c r="WM137" s="92"/>
      <c r="WN137" s="92"/>
      <c r="WO137" s="92"/>
      <c r="WP137" s="92"/>
      <c r="WQ137" s="92"/>
      <c r="WR137" s="92"/>
      <c r="WS137" s="92"/>
      <c r="WT137" s="92"/>
      <c r="WU137" s="92"/>
      <c r="WV137" s="92"/>
      <c r="WW137" s="92"/>
      <c r="WX137" s="92"/>
      <c r="WY137" s="92"/>
      <c r="WZ137" s="92"/>
      <c r="XA137" s="92"/>
      <c r="XB137" s="92"/>
      <c r="XC137" s="92"/>
      <c r="XD137" s="92"/>
      <c r="XE137" s="92"/>
      <c r="XF137" s="92"/>
      <c r="XG137" s="92"/>
      <c r="XH137" s="92"/>
      <c r="XI137" s="92"/>
      <c r="XJ137" s="92"/>
      <c r="XK137" s="92"/>
      <c r="XL137" s="92"/>
      <c r="XM137" s="92"/>
      <c r="XN137" s="92"/>
      <c r="XO137" s="92"/>
      <c r="XP137" s="92"/>
      <c r="XQ137" s="92"/>
      <c r="XR137" s="92"/>
      <c r="XS137" s="92"/>
      <c r="XT137" s="92"/>
      <c r="XU137" s="92"/>
      <c r="XV137" s="92"/>
      <c r="XW137" s="92"/>
      <c r="XX137" s="92"/>
      <c r="XY137" s="92"/>
      <c r="XZ137" s="92"/>
      <c r="YA137" s="92"/>
      <c r="YB137" s="92"/>
      <c r="YC137" s="92"/>
      <c r="YD137" s="92"/>
      <c r="YE137" s="92"/>
      <c r="YF137" s="92"/>
      <c r="YG137" s="92"/>
      <c r="YH137" s="92"/>
      <c r="YI137" s="92"/>
      <c r="YJ137" s="92"/>
      <c r="YK137" s="92"/>
      <c r="YL137" s="92"/>
      <c r="YM137" s="92"/>
      <c r="YN137" s="92"/>
      <c r="YO137" s="92"/>
      <c r="YP137" s="92"/>
      <c r="YQ137" s="92"/>
      <c r="YR137" s="92"/>
      <c r="YS137" s="92"/>
      <c r="YT137" s="92"/>
      <c r="YU137" s="92"/>
      <c r="YV137" s="92"/>
      <c r="YW137" s="92"/>
      <c r="YX137" s="92"/>
      <c r="YY137" s="92"/>
      <c r="YZ137" s="92"/>
      <c r="ZA137" s="92"/>
      <c r="ZB137" s="92"/>
      <c r="ZC137" s="92"/>
      <c r="ZD137" s="92"/>
      <c r="ZE137" s="92"/>
      <c r="ZF137" s="92"/>
      <c r="ZG137" s="92"/>
      <c r="ZH137" s="92"/>
      <c r="ZI137" s="92"/>
      <c r="ZJ137" s="92"/>
      <c r="ZK137" s="92"/>
      <c r="ZL137" s="92"/>
      <c r="ZM137" s="92"/>
      <c r="ZN137" s="92"/>
      <c r="ZO137" s="92"/>
      <c r="ZP137" s="92"/>
      <c r="ZQ137" s="92"/>
      <c r="ZR137" s="92"/>
      <c r="ZS137" s="92"/>
      <c r="ZT137" s="92"/>
      <c r="ZU137" s="92"/>
      <c r="ZV137" s="92"/>
      <c r="ZW137" s="92"/>
      <c r="ZX137" s="92"/>
      <c r="ZY137" s="92"/>
      <c r="ZZ137" s="92"/>
      <c r="AAA137" s="92"/>
      <c r="AAB137" s="92"/>
      <c r="AAC137" s="92"/>
      <c r="AAD137" s="92"/>
      <c r="AAE137" s="92"/>
      <c r="AAF137" s="92"/>
      <c r="AAG137" s="92"/>
      <c r="AAH137" s="92"/>
      <c r="AAI137" s="92"/>
      <c r="AAJ137" s="92"/>
      <c r="AAK137" s="92"/>
      <c r="AAL137" s="92"/>
      <c r="AAM137" s="92"/>
      <c r="AAN137" s="92"/>
      <c r="AAO137" s="92"/>
      <c r="AAP137" s="92"/>
      <c r="AAQ137" s="92"/>
      <c r="AAR137" s="92"/>
      <c r="AAS137" s="92"/>
      <c r="AAT137" s="92"/>
      <c r="AAU137" s="92"/>
      <c r="AAV137" s="92"/>
      <c r="AAW137" s="92"/>
      <c r="AAX137" s="92"/>
      <c r="AAY137" s="92"/>
      <c r="AAZ137" s="92"/>
      <c r="ABA137" s="92"/>
      <c r="ABB137" s="92"/>
      <c r="ABC137" s="92"/>
      <c r="ABD137" s="92"/>
      <c r="ABE137" s="92"/>
      <c r="ABF137" s="92"/>
      <c r="ABG137" s="92"/>
      <c r="ABH137" s="92"/>
      <c r="ABI137" s="92"/>
      <c r="ABJ137" s="92"/>
      <c r="ABK137" s="92"/>
      <c r="ABL137" s="92"/>
      <c r="ABM137" s="92"/>
      <c r="ABN137" s="92"/>
      <c r="ABO137" s="92"/>
      <c r="ABP137" s="92"/>
      <c r="ABQ137" s="92"/>
      <c r="ABR137" s="92"/>
      <c r="ABS137" s="92"/>
      <c r="ABT137" s="92"/>
      <c r="ABU137" s="92"/>
      <c r="ABV137" s="92"/>
      <c r="ABW137" s="92"/>
      <c r="ABX137" s="92"/>
      <c r="ABY137" s="92"/>
      <c r="ABZ137" s="92"/>
      <c r="ACA137" s="92"/>
      <c r="ACB137" s="92"/>
      <c r="ACC137" s="92"/>
      <c r="ACD137" s="92"/>
      <c r="ACE137" s="92"/>
      <c r="ACF137" s="92"/>
      <c r="ACG137" s="92"/>
      <c r="ACH137" s="92"/>
      <c r="ACI137" s="92"/>
      <c r="ACJ137" s="92"/>
      <c r="ACK137" s="92"/>
      <c r="ACL137" s="92"/>
      <c r="ACM137" s="92"/>
      <c r="ACN137" s="92"/>
      <c r="ACO137" s="92"/>
      <c r="ACP137" s="92"/>
      <c r="ACQ137" s="92"/>
      <c r="ACR137" s="92"/>
      <c r="ACS137" s="92"/>
      <c r="ACT137" s="92"/>
      <c r="ACU137" s="92"/>
      <c r="ACV137" s="92"/>
      <c r="ACW137" s="92"/>
      <c r="ACX137" s="92"/>
      <c r="ACY137" s="92"/>
      <c r="ACZ137" s="92"/>
      <c r="ADA137" s="92"/>
      <c r="ADB137" s="92"/>
      <c r="ADC137" s="92"/>
      <c r="ADD137" s="92"/>
      <c r="ADE137" s="92"/>
      <c r="ADF137" s="92"/>
      <c r="ADG137" s="92"/>
      <c r="ADH137" s="92"/>
      <c r="ADI137" s="92"/>
      <c r="ADJ137" s="92"/>
      <c r="ADK137" s="92"/>
      <c r="ADL137" s="92"/>
      <c r="ADM137" s="92"/>
      <c r="ADN137" s="92"/>
      <c r="ADO137" s="92"/>
      <c r="ADP137" s="92"/>
      <c r="ADQ137" s="92"/>
      <c r="ADR137" s="92"/>
      <c r="ADS137" s="92"/>
      <c r="ADT137" s="92"/>
      <c r="ADU137" s="92"/>
      <c r="ADV137" s="92"/>
      <c r="ADW137" s="92"/>
      <c r="ADX137" s="92"/>
      <c r="ADY137" s="92"/>
      <c r="ADZ137" s="92"/>
      <c r="AEA137" s="92"/>
      <c r="AEB137" s="92"/>
      <c r="AEC137" s="92"/>
      <c r="AED137" s="92"/>
      <c r="AEE137" s="92"/>
      <c r="AEF137" s="92"/>
      <c r="AEG137" s="92"/>
      <c r="AEH137" s="92"/>
      <c r="AEI137" s="92"/>
      <c r="AEJ137" s="92"/>
      <c r="AEK137" s="92"/>
      <c r="AEL137" s="92"/>
      <c r="AEM137" s="92"/>
      <c r="AEN137" s="92"/>
      <c r="AEO137" s="92"/>
      <c r="AEP137" s="92"/>
      <c r="AEQ137" s="92"/>
      <c r="AER137" s="92"/>
      <c r="AES137" s="92"/>
      <c r="AET137" s="92"/>
      <c r="AEU137" s="92"/>
      <c r="AEV137" s="92"/>
      <c r="AEW137" s="92"/>
      <c r="AEX137" s="92"/>
      <c r="AEY137" s="92"/>
      <c r="AEZ137" s="92"/>
      <c r="AFA137" s="92"/>
      <c r="AFB137" s="92"/>
      <c r="AFC137" s="92"/>
      <c r="AFD137" s="92"/>
      <c r="AFE137" s="92"/>
      <c r="AFF137" s="92"/>
      <c r="AFG137" s="92"/>
      <c r="AFH137" s="92"/>
      <c r="AFI137" s="92"/>
      <c r="AFJ137" s="92"/>
      <c r="AFK137" s="92"/>
      <c r="AFL137" s="92"/>
      <c r="AFM137" s="92"/>
      <c r="AFN137" s="92"/>
      <c r="AFO137" s="92"/>
      <c r="AFP137" s="92"/>
      <c r="AFQ137" s="92"/>
      <c r="AFR137" s="92"/>
      <c r="AFS137" s="92"/>
      <c r="AFT137" s="92"/>
      <c r="AFU137" s="92"/>
      <c r="AFV137" s="92"/>
      <c r="AFW137" s="92"/>
      <c r="AFX137" s="92"/>
      <c r="AFY137" s="92"/>
      <c r="AFZ137" s="92"/>
      <c r="AGA137" s="92"/>
      <c r="AGB137" s="92"/>
      <c r="AGC137" s="92"/>
      <c r="AGD137" s="92"/>
      <c r="AGE137" s="92"/>
      <c r="AGF137" s="92"/>
      <c r="AGG137" s="92"/>
      <c r="AGH137" s="92"/>
      <c r="AGI137" s="92"/>
      <c r="AGJ137" s="92"/>
      <c r="AGK137" s="92"/>
      <c r="AGL137" s="92"/>
      <c r="AGM137" s="92"/>
      <c r="AGN137" s="92"/>
      <c r="AGO137" s="92"/>
      <c r="AGP137" s="92"/>
      <c r="AGQ137" s="92"/>
      <c r="AGR137" s="92"/>
      <c r="AGS137" s="92"/>
      <c r="AGT137" s="92"/>
      <c r="AGU137" s="92"/>
      <c r="AGV137" s="92"/>
      <c r="AGW137" s="92"/>
      <c r="AGX137" s="92"/>
      <c r="AGY137" s="92"/>
      <c r="AGZ137" s="92"/>
      <c r="AHA137" s="92"/>
      <c r="AHB137" s="92"/>
      <c r="AHC137" s="92"/>
      <c r="AHD137" s="92"/>
      <c r="AHE137" s="92"/>
      <c r="AHF137" s="92"/>
      <c r="AHG137" s="92"/>
      <c r="AHH137" s="92"/>
      <c r="AHI137" s="92"/>
      <c r="AHJ137" s="92"/>
      <c r="AHK137" s="92"/>
      <c r="AHL137" s="92"/>
      <c r="AHM137" s="92"/>
      <c r="AHN137" s="92"/>
      <c r="AHO137" s="92"/>
      <c r="AHP137" s="92"/>
      <c r="AHQ137" s="92"/>
      <c r="AHR137" s="92"/>
      <c r="AHS137" s="92"/>
      <c r="AHT137" s="92"/>
      <c r="AHU137" s="92"/>
      <c r="AHV137" s="92"/>
      <c r="AHW137" s="92"/>
      <c r="AHX137" s="92"/>
      <c r="AHY137" s="92"/>
      <c r="AHZ137" s="92"/>
      <c r="AIA137" s="92"/>
      <c r="AIB137" s="92"/>
      <c r="AIC137" s="92"/>
      <c r="AID137" s="92"/>
      <c r="AIE137" s="92"/>
      <c r="AIF137" s="92"/>
      <c r="AIG137" s="92"/>
      <c r="AIH137" s="92"/>
      <c r="AII137" s="92"/>
      <c r="AIJ137" s="92"/>
      <c r="AIK137" s="92"/>
      <c r="AIL137" s="92"/>
      <c r="AIM137" s="92"/>
      <c r="AIN137" s="92"/>
      <c r="AIO137" s="92"/>
      <c r="AIP137" s="92"/>
      <c r="AIQ137" s="92"/>
      <c r="AIR137" s="92"/>
      <c r="AIS137" s="92"/>
      <c r="AIT137" s="92"/>
      <c r="AIU137" s="92"/>
      <c r="AIV137" s="92"/>
      <c r="AIW137" s="92"/>
      <c r="AIX137" s="92"/>
      <c r="AIY137" s="92"/>
      <c r="AIZ137" s="92"/>
      <c r="AJA137" s="92"/>
      <c r="AJB137" s="92"/>
      <c r="AJC137" s="92"/>
      <c r="AJD137" s="92"/>
      <c r="AJE137" s="92"/>
      <c r="AJF137" s="92"/>
      <c r="AJG137" s="92"/>
      <c r="AJH137" s="92"/>
      <c r="AJI137" s="92"/>
      <c r="AJJ137" s="92"/>
      <c r="AJK137" s="92"/>
      <c r="AJL137" s="92"/>
      <c r="AJM137" s="92"/>
      <c r="AJN137" s="92"/>
      <c r="AJO137" s="92"/>
      <c r="AJP137" s="92"/>
      <c r="AJQ137" s="92"/>
      <c r="AJR137" s="92"/>
      <c r="AJS137" s="92"/>
      <c r="AJT137" s="92"/>
      <c r="AJU137" s="92"/>
      <c r="AJV137" s="92"/>
      <c r="AJW137" s="92"/>
      <c r="AJX137" s="92"/>
      <c r="AJY137" s="92"/>
      <c r="AJZ137" s="92"/>
      <c r="AKA137" s="92"/>
      <c r="AKB137" s="92"/>
      <c r="AKC137" s="92"/>
      <c r="AKD137" s="92"/>
      <c r="AKE137" s="92"/>
      <c r="AKF137" s="92"/>
      <c r="AKG137" s="92"/>
      <c r="AKH137" s="92"/>
      <c r="AKI137" s="92"/>
      <c r="AKJ137" s="92"/>
      <c r="AKK137" s="92"/>
      <c r="AKL137" s="92"/>
      <c r="AKM137" s="92"/>
      <c r="AKN137" s="92"/>
      <c r="AKO137" s="92"/>
      <c r="AKP137" s="92"/>
      <c r="AKQ137" s="92"/>
      <c r="AKR137" s="92"/>
      <c r="AKS137" s="92"/>
      <c r="AKT137" s="92"/>
      <c r="AKU137" s="92"/>
      <c r="AKV137" s="92"/>
      <c r="AKW137" s="92"/>
      <c r="AKX137" s="92"/>
      <c r="AKY137" s="92"/>
      <c r="AKZ137" s="92"/>
      <c r="ALA137" s="92"/>
      <c r="ALB137" s="92"/>
      <c r="ALC137" s="92"/>
      <c r="ALD137" s="92"/>
      <c r="ALE137" s="92"/>
      <c r="ALF137" s="92"/>
      <c r="ALG137" s="92"/>
      <c r="ALH137" s="92"/>
      <c r="ALI137" s="92"/>
      <c r="ALJ137" s="92"/>
      <c r="ALK137" s="92"/>
      <c r="ALL137" s="92"/>
      <c r="ALM137" s="92"/>
      <c r="ALN137" s="92"/>
      <c r="ALO137" s="92"/>
      <c r="ALP137" s="92"/>
      <c r="ALQ137" s="92"/>
      <c r="ALR137" s="92"/>
      <c r="ALS137" s="92"/>
      <c r="ALT137" s="92"/>
      <c r="ALU137" s="92"/>
      <c r="ALV137" s="92"/>
      <c r="ALW137" s="92"/>
      <c r="ALX137" s="92"/>
      <c r="ALY137" s="92"/>
      <c r="ALZ137" s="92"/>
      <c r="AMA137" s="92"/>
      <c r="AMB137" s="92"/>
      <c r="AMC137" s="92"/>
      <c r="AMD137" s="92"/>
      <c r="AME137" s="92"/>
      <c r="AMF137" s="92"/>
      <c r="AMG137" s="92"/>
      <c r="AMH137" s="92"/>
      <c r="AMI137" s="92"/>
      <c r="AMJ137" s="92"/>
    </row>
    <row r="138" spans="1:1024" customFormat="1" ht="15" customHeight="1">
      <c r="A138" s="92" t="s">
        <v>406</v>
      </c>
      <c r="B138" s="93"/>
      <c r="C138" s="93" t="s">
        <v>407</v>
      </c>
      <c r="D138" s="94"/>
      <c r="E138" s="95">
        <v>777</v>
      </c>
      <c r="F138" s="95">
        <v>784</v>
      </c>
      <c r="G138" s="95">
        <v>790</v>
      </c>
      <c r="H138" s="95">
        <v>795</v>
      </c>
      <c r="I138" s="95">
        <v>798</v>
      </c>
      <c r="J138" s="95">
        <v>802</v>
      </c>
      <c r="K138" s="95">
        <v>832</v>
      </c>
      <c r="L138" s="95">
        <v>810</v>
      </c>
      <c r="M138" s="95">
        <v>1016</v>
      </c>
      <c r="N138" s="95">
        <v>993</v>
      </c>
      <c r="O138" s="95">
        <v>974</v>
      </c>
      <c r="P138" s="95">
        <v>954</v>
      </c>
      <c r="Q138" s="95">
        <v>935</v>
      </c>
      <c r="R138" s="95">
        <v>837</v>
      </c>
      <c r="S138" s="95">
        <v>891</v>
      </c>
      <c r="T138" s="95">
        <v>863</v>
      </c>
      <c r="U138" s="95">
        <v>828</v>
      </c>
      <c r="V138" s="95">
        <v>844</v>
      </c>
      <c r="W138" s="95">
        <v>813</v>
      </c>
      <c r="X138" s="95">
        <v>814</v>
      </c>
      <c r="Y138" s="95">
        <v>797</v>
      </c>
      <c r="Z138" s="95">
        <v>796</v>
      </c>
      <c r="AA138" s="95">
        <v>813</v>
      </c>
      <c r="AB138" s="95">
        <v>819</v>
      </c>
      <c r="AC138" s="95">
        <v>868</v>
      </c>
      <c r="AD138" s="95">
        <v>888</v>
      </c>
      <c r="AE138" s="95">
        <v>931</v>
      </c>
      <c r="AF138" s="95">
        <v>762</v>
      </c>
      <c r="AG138" s="129">
        <f t="shared" si="43"/>
        <v>6.9788133209844894E-3</v>
      </c>
      <c r="AH138" s="131">
        <f t="shared" si="44"/>
        <v>937</v>
      </c>
      <c r="AI138" s="132">
        <f t="shared" si="42"/>
        <v>944</v>
      </c>
      <c r="AJ138" s="132">
        <f t="shared" si="42"/>
        <v>951</v>
      </c>
      <c r="AK138" s="132">
        <f t="shared" si="42"/>
        <v>958</v>
      </c>
      <c r="AL138" s="132">
        <f t="shared" si="42"/>
        <v>965</v>
      </c>
      <c r="AM138" s="132">
        <f t="shared" si="42"/>
        <v>972</v>
      </c>
      <c r="AN138" s="132">
        <f t="shared" si="42"/>
        <v>979</v>
      </c>
      <c r="AO138" s="132">
        <f t="shared" si="42"/>
        <v>986</v>
      </c>
      <c r="AP138" s="132">
        <f t="shared" si="42"/>
        <v>993</v>
      </c>
      <c r="AQ138" s="132">
        <f t="shared" si="42"/>
        <v>1000</v>
      </c>
      <c r="AR138" s="132">
        <f t="shared" si="42"/>
        <v>1007</v>
      </c>
      <c r="AS138" s="132">
        <f t="shared" si="42"/>
        <v>1014</v>
      </c>
      <c r="AT138" s="132">
        <f t="shared" si="42"/>
        <v>1021</v>
      </c>
      <c r="AU138" s="132">
        <f t="shared" si="42"/>
        <v>1028</v>
      </c>
      <c r="AV138" s="132">
        <f t="shared" si="42"/>
        <v>1035</v>
      </c>
      <c r="AW138" s="132">
        <f t="shared" si="42"/>
        <v>1042</v>
      </c>
      <c r="AX138" s="132">
        <f t="shared" si="42"/>
        <v>1049</v>
      </c>
      <c r="AY138" s="132">
        <f t="shared" si="42"/>
        <v>1056</v>
      </c>
      <c r="AZ138" s="132">
        <f t="shared" si="42"/>
        <v>1063</v>
      </c>
      <c r="BA138" s="132">
        <f t="shared" si="42"/>
        <v>1070</v>
      </c>
      <c r="BB138" s="132">
        <f t="shared" si="42"/>
        <v>1077</v>
      </c>
      <c r="BC138" s="132">
        <f t="shared" si="42"/>
        <v>1085</v>
      </c>
      <c r="BD138" s="132">
        <f t="shared" si="42"/>
        <v>1093</v>
      </c>
      <c r="BE138" s="132">
        <f t="shared" si="42"/>
        <v>1101</v>
      </c>
      <c r="BF138" s="132">
        <f t="shared" si="42"/>
        <v>1109</v>
      </c>
      <c r="BG138" s="132">
        <f t="shared" si="42"/>
        <v>1117</v>
      </c>
      <c r="BH138" s="132">
        <f t="shared" si="42"/>
        <v>1125</v>
      </c>
      <c r="BI138" s="132">
        <f t="shared" si="42"/>
        <v>1133</v>
      </c>
      <c r="BJ138" s="132">
        <f t="shared" si="42"/>
        <v>1141</v>
      </c>
      <c r="BK138" s="132">
        <f t="shared" si="42"/>
        <v>1149</v>
      </c>
      <c r="BL138" s="132">
        <f t="shared" si="42"/>
        <v>1157</v>
      </c>
      <c r="BM138" s="92"/>
      <c r="BN138" s="136">
        <f t="shared" si="45"/>
        <v>70</v>
      </c>
      <c r="BO138" s="136">
        <f t="shared" si="46"/>
        <v>116</v>
      </c>
      <c r="BP138" s="136">
        <f t="shared" si="47"/>
        <v>161</v>
      </c>
      <c r="BQ138" s="92"/>
      <c r="BR138" s="135">
        <f t="shared" si="48"/>
        <v>139</v>
      </c>
      <c r="BS138" s="135">
        <f t="shared" si="48"/>
        <v>266</v>
      </c>
      <c r="BT138" s="135">
        <f t="shared" si="48"/>
        <v>393</v>
      </c>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c r="GK138" s="92"/>
      <c r="GL138" s="92"/>
      <c r="GM138" s="92"/>
      <c r="GN138" s="92"/>
      <c r="GO138" s="92"/>
      <c r="GP138" s="92"/>
      <c r="GQ138" s="92"/>
      <c r="GR138" s="92"/>
      <c r="GS138" s="92"/>
      <c r="GT138" s="92"/>
      <c r="GU138" s="92"/>
      <c r="GV138" s="92"/>
      <c r="GW138" s="92"/>
      <c r="GX138" s="92"/>
      <c r="GY138" s="92"/>
      <c r="GZ138" s="92"/>
      <c r="HA138" s="92"/>
      <c r="HB138" s="92"/>
      <c r="HC138" s="92"/>
      <c r="HD138" s="92"/>
      <c r="HE138" s="92"/>
      <c r="HF138" s="92"/>
      <c r="HG138" s="92"/>
      <c r="HH138" s="92"/>
      <c r="HI138" s="92"/>
      <c r="HJ138" s="92"/>
      <c r="HK138" s="92"/>
      <c r="HL138" s="92"/>
      <c r="HM138" s="92"/>
      <c r="HN138" s="92"/>
      <c r="HO138" s="92"/>
      <c r="HP138" s="92"/>
      <c r="HQ138" s="92"/>
      <c r="HR138" s="92"/>
      <c r="HS138" s="92"/>
      <c r="HT138" s="92"/>
      <c r="HU138" s="92"/>
      <c r="HV138" s="92"/>
      <c r="HW138" s="92"/>
      <c r="HX138" s="92"/>
      <c r="HY138" s="92"/>
      <c r="HZ138" s="92"/>
      <c r="IA138" s="92"/>
      <c r="IB138" s="92"/>
      <c r="IC138" s="92"/>
      <c r="ID138" s="92"/>
      <c r="IE138" s="92"/>
      <c r="IF138" s="92"/>
      <c r="IG138" s="92"/>
      <c r="IH138" s="92"/>
      <c r="II138" s="92"/>
      <c r="IJ138" s="92"/>
      <c r="IK138" s="92"/>
      <c r="IL138" s="92"/>
      <c r="IM138" s="92"/>
      <c r="IN138" s="92"/>
      <c r="IO138" s="92"/>
      <c r="IP138" s="92"/>
      <c r="IQ138" s="92"/>
      <c r="IR138" s="92"/>
      <c r="IS138" s="92"/>
      <c r="IT138" s="92"/>
      <c r="IU138" s="92"/>
      <c r="IV138" s="92"/>
      <c r="IW138" s="92"/>
      <c r="IX138" s="92"/>
      <c r="IY138" s="92"/>
      <c r="IZ138" s="92"/>
      <c r="JA138" s="92"/>
      <c r="JB138" s="92"/>
      <c r="JC138" s="92"/>
      <c r="JD138" s="92"/>
      <c r="JE138" s="92"/>
      <c r="JF138" s="92"/>
      <c r="JG138" s="92"/>
      <c r="JH138" s="92"/>
      <c r="JI138" s="92"/>
      <c r="JJ138" s="92"/>
      <c r="JK138" s="92"/>
      <c r="JL138" s="92"/>
      <c r="JM138" s="92"/>
      <c r="JN138" s="92"/>
      <c r="JO138" s="92"/>
      <c r="JP138" s="92"/>
      <c r="JQ138" s="92"/>
      <c r="JR138" s="92"/>
      <c r="JS138" s="92"/>
      <c r="JT138" s="92"/>
      <c r="JU138" s="92"/>
      <c r="JV138" s="92"/>
      <c r="JW138" s="92"/>
      <c r="JX138" s="92"/>
      <c r="JY138" s="92"/>
      <c r="JZ138" s="92"/>
      <c r="KA138" s="92"/>
      <c r="KB138" s="92"/>
      <c r="KC138" s="92"/>
      <c r="KD138" s="92"/>
      <c r="KE138" s="92"/>
      <c r="KF138" s="92"/>
      <c r="KG138" s="92"/>
      <c r="KH138" s="92"/>
      <c r="KI138" s="92"/>
      <c r="KJ138" s="92"/>
      <c r="KK138" s="92"/>
      <c r="KL138" s="92"/>
      <c r="KM138" s="92"/>
      <c r="KN138" s="92"/>
      <c r="KO138" s="92"/>
      <c r="KP138" s="92"/>
      <c r="KQ138" s="92"/>
      <c r="KR138" s="92"/>
      <c r="KS138" s="92"/>
      <c r="KT138" s="92"/>
      <c r="KU138" s="92"/>
      <c r="KV138" s="92"/>
      <c r="KW138" s="92"/>
      <c r="KX138" s="92"/>
      <c r="KY138" s="92"/>
      <c r="KZ138" s="92"/>
      <c r="LA138" s="92"/>
      <c r="LB138" s="92"/>
      <c r="LC138" s="92"/>
      <c r="LD138" s="92"/>
      <c r="LE138" s="92"/>
      <c r="LF138" s="92"/>
      <c r="LG138" s="92"/>
      <c r="LH138" s="92"/>
      <c r="LI138" s="92"/>
      <c r="LJ138" s="92"/>
      <c r="LK138" s="92"/>
      <c r="LL138" s="92"/>
      <c r="LM138" s="92"/>
      <c r="LN138" s="92"/>
      <c r="LO138" s="92"/>
      <c r="LP138" s="92"/>
      <c r="LQ138" s="92"/>
      <c r="LR138" s="92"/>
      <c r="LS138" s="92"/>
      <c r="LT138" s="92"/>
      <c r="LU138" s="92"/>
      <c r="LV138" s="92"/>
      <c r="LW138" s="92"/>
      <c r="LX138" s="92"/>
      <c r="LY138" s="92"/>
      <c r="LZ138" s="92"/>
      <c r="MA138" s="92"/>
      <c r="MB138" s="92"/>
      <c r="MC138" s="92"/>
      <c r="MD138" s="92"/>
      <c r="ME138" s="92"/>
      <c r="MF138" s="92"/>
      <c r="MG138" s="92"/>
      <c r="MH138" s="92"/>
      <c r="MI138" s="92"/>
      <c r="MJ138" s="92"/>
      <c r="MK138" s="92"/>
      <c r="ML138" s="92"/>
      <c r="MM138" s="92"/>
      <c r="MN138" s="92"/>
      <c r="MO138" s="92"/>
      <c r="MP138" s="92"/>
      <c r="MQ138" s="92"/>
      <c r="MR138" s="92"/>
      <c r="MS138" s="92"/>
      <c r="MT138" s="92"/>
      <c r="MU138" s="92"/>
      <c r="MV138" s="92"/>
      <c r="MW138" s="92"/>
      <c r="MX138" s="92"/>
      <c r="MY138" s="92"/>
      <c r="MZ138" s="92"/>
      <c r="NA138" s="92"/>
      <c r="NB138" s="92"/>
      <c r="NC138" s="92"/>
      <c r="ND138" s="92"/>
      <c r="NE138" s="92"/>
      <c r="NF138" s="92"/>
      <c r="NG138" s="92"/>
      <c r="NH138" s="92"/>
      <c r="NI138" s="92"/>
      <c r="NJ138" s="92"/>
      <c r="NK138" s="92"/>
      <c r="NL138" s="92"/>
      <c r="NM138" s="92"/>
      <c r="NN138" s="92"/>
      <c r="NO138" s="92"/>
      <c r="NP138" s="92"/>
      <c r="NQ138" s="92"/>
      <c r="NR138" s="92"/>
      <c r="NS138" s="92"/>
      <c r="NT138" s="92"/>
      <c r="NU138" s="92"/>
      <c r="NV138" s="92"/>
      <c r="NW138" s="92"/>
      <c r="NX138" s="92"/>
      <c r="NY138" s="92"/>
      <c r="NZ138" s="92"/>
      <c r="OA138" s="92"/>
      <c r="OB138" s="92"/>
      <c r="OC138" s="92"/>
      <c r="OD138" s="92"/>
      <c r="OE138" s="92"/>
      <c r="OF138" s="92"/>
      <c r="OG138" s="92"/>
      <c r="OH138" s="92"/>
      <c r="OI138" s="92"/>
      <c r="OJ138" s="92"/>
      <c r="OK138" s="92"/>
      <c r="OL138" s="92"/>
      <c r="OM138" s="92"/>
      <c r="ON138" s="92"/>
      <c r="OO138" s="92"/>
      <c r="OP138" s="92"/>
      <c r="OQ138" s="92"/>
      <c r="OR138" s="92"/>
      <c r="OS138" s="92"/>
      <c r="OT138" s="92"/>
      <c r="OU138" s="92"/>
      <c r="OV138" s="92"/>
      <c r="OW138" s="92"/>
      <c r="OX138" s="92"/>
      <c r="OY138" s="92"/>
      <c r="OZ138" s="92"/>
      <c r="PA138" s="92"/>
      <c r="PB138" s="92"/>
      <c r="PC138" s="92"/>
      <c r="PD138" s="92"/>
      <c r="PE138" s="92"/>
      <c r="PF138" s="92"/>
      <c r="PG138" s="92"/>
      <c r="PH138" s="92"/>
      <c r="PI138" s="92"/>
      <c r="PJ138" s="92"/>
      <c r="PK138" s="92"/>
      <c r="PL138" s="92"/>
      <c r="PM138" s="92"/>
      <c r="PN138" s="92"/>
      <c r="PO138" s="92"/>
      <c r="PP138" s="92"/>
      <c r="PQ138" s="92"/>
      <c r="PR138" s="92"/>
      <c r="PS138" s="92"/>
      <c r="PT138" s="92"/>
      <c r="PU138" s="92"/>
      <c r="PV138" s="92"/>
      <c r="PW138" s="92"/>
      <c r="PX138" s="92"/>
      <c r="PY138" s="92"/>
      <c r="PZ138" s="92"/>
      <c r="QA138" s="92"/>
      <c r="QB138" s="92"/>
      <c r="QC138" s="92"/>
      <c r="QD138" s="92"/>
      <c r="QE138" s="92"/>
      <c r="QF138" s="92"/>
      <c r="QG138" s="92"/>
      <c r="QH138" s="92"/>
      <c r="QI138" s="92"/>
      <c r="QJ138" s="92"/>
      <c r="QK138" s="92"/>
      <c r="QL138" s="92"/>
      <c r="QM138" s="92"/>
      <c r="QN138" s="92"/>
      <c r="QO138" s="92"/>
      <c r="QP138" s="92"/>
      <c r="QQ138" s="92"/>
      <c r="QR138" s="92"/>
      <c r="QS138" s="92"/>
      <c r="QT138" s="92"/>
      <c r="QU138" s="92"/>
      <c r="QV138" s="92"/>
      <c r="QW138" s="92"/>
      <c r="QX138" s="92"/>
      <c r="QY138" s="92"/>
      <c r="QZ138" s="92"/>
      <c r="RA138" s="92"/>
      <c r="RB138" s="92"/>
      <c r="RC138" s="92"/>
      <c r="RD138" s="92"/>
      <c r="RE138" s="92"/>
      <c r="RF138" s="92"/>
      <c r="RG138" s="92"/>
      <c r="RH138" s="92"/>
      <c r="RI138" s="92"/>
      <c r="RJ138" s="92"/>
      <c r="RK138" s="92"/>
      <c r="RL138" s="92"/>
      <c r="RM138" s="92"/>
      <c r="RN138" s="92"/>
      <c r="RO138" s="92"/>
      <c r="RP138" s="92"/>
      <c r="RQ138" s="92"/>
      <c r="RR138" s="92"/>
      <c r="RS138" s="92"/>
      <c r="RT138" s="92"/>
      <c r="RU138" s="92"/>
      <c r="RV138" s="92"/>
      <c r="RW138" s="92"/>
      <c r="RX138" s="92"/>
      <c r="RY138" s="92"/>
      <c r="RZ138" s="92"/>
      <c r="SA138" s="92"/>
      <c r="SB138" s="92"/>
      <c r="SC138" s="92"/>
      <c r="SD138" s="92"/>
      <c r="SE138" s="92"/>
      <c r="SF138" s="92"/>
      <c r="SG138" s="92"/>
      <c r="SH138" s="92"/>
      <c r="SI138" s="92"/>
      <c r="SJ138" s="92"/>
      <c r="SK138" s="92"/>
      <c r="SL138" s="92"/>
      <c r="SM138" s="92"/>
      <c r="SN138" s="92"/>
      <c r="SO138" s="92"/>
      <c r="SP138" s="92"/>
      <c r="SQ138" s="92"/>
      <c r="SR138" s="92"/>
      <c r="SS138" s="92"/>
      <c r="ST138" s="92"/>
      <c r="SU138" s="92"/>
      <c r="SV138" s="92"/>
      <c r="SW138" s="92"/>
      <c r="SX138" s="92"/>
      <c r="SY138" s="92"/>
      <c r="SZ138" s="92"/>
      <c r="TA138" s="92"/>
      <c r="TB138" s="92"/>
      <c r="TC138" s="92"/>
      <c r="TD138" s="92"/>
      <c r="TE138" s="92"/>
      <c r="TF138" s="92"/>
      <c r="TG138" s="92"/>
      <c r="TH138" s="92"/>
      <c r="TI138" s="92"/>
      <c r="TJ138" s="92"/>
      <c r="TK138" s="92"/>
      <c r="TL138" s="92"/>
      <c r="TM138" s="92"/>
      <c r="TN138" s="92"/>
      <c r="TO138" s="92"/>
      <c r="TP138" s="92"/>
      <c r="TQ138" s="92"/>
      <c r="TR138" s="92"/>
      <c r="TS138" s="92"/>
      <c r="TT138" s="92"/>
      <c r="TU138" s="92"/>
      <c r="TV138" s="92"/>
      <c r="TW138" s="92"/>
      <c r="TX138" s="92"/>
      <c r="TY138" s="92"/>
      <c r="TZ138" s="92"/>
      <c r="UA138" s="92"/>
      <c r="UB138" s="92"/>
      <c r="UC138" s="92"/>
      <c r="UD138" s="92"/>
      <c r="UE138" s="92"/>
      <c r="UF138" s="92"/>
      <c r="UG138" s="92"/>
      <c r="UH138" s="92"/>
      <c r="UI138" s="92"/>
      <c r="UJ138" s="92"/>
      <c r="UK138" s="92"/>
      <c r="UL138" s="92"/>
      <c r="UM138" s="92"/>
      <c r="UN138" s="92"/>
      <c r="UO138" s="92"/>
      <c r="UP138" s="92"/>
      <c r="UQ138" s="92"/>
      <c r="UR138" s="92"/>
      <c r="US138" s="92"/>
      <c r="UT138" s="92"/>
      <c r="UU138" s="92"/>
      <c r="UV138" s="92"/>
      <c r="UW138" s="92"/>
      <c r="UX138" s="92"/>
      <c r="UY138" s="92"/>
      <c r="UZ138" s="92"/>
      <c r="VA138" s="92"/>
      <c r="VB138" s="92"/>
      <c r="VC138" s="92"/>
      <c r="VD138" s="92"/>
      <c r="VE138" s="92"/>
      <c r="VF138" s="92"/>
      <c r="VG138" s="92"/>
      <c r="VH138" s="92"/>
      <c r="VI138" s="92"/>
      <c r="VJ138" s="92"/>
      <c r="VK138" s="92"/>
      <c r="VL138" s="92"/>
      <c r="VM138" s="92"/>
      <c r="VN138" s="92"/>
      <c r="VO138" s="92"/>
      <c r="VP138" s="92"/>
      <c r="VQ138" s="92"/>
      <c r="VR138" s="92"/>
      <c r="VS138" s="92"/>
      <c r="VT138" s="92"/>
      <c r="VU138" s="92"/>
      <c r="VV138" s="92"/>
      <c r="VW138" s="92"/>
      <c r="VX138" s="92"/>
      <c r="VY138" s="92"/>
      <c r="VZ138" s="92"/>
      <c r="WA138" s="92"/>
      <c r="WB138" s="92"/>
      <c r="WC138" s="92"/>
      <c r="WD138" s="92"/>
      <c r="WE138" s="92"/>
      <c r="WF138" s="92"/>
      <c r="WG138" s="92"/>
      <c r="WH138" s="92"/>
      <c r="WI138" s="92"/>
      <c r="WJ138" s="92"/>
      <c r="WK138" s="92"/>
      <c r="WL138" s="92"/>
      <c r="WM138" s="92"/>
      <c r="WN138" s="92"/>
      <c r="WO138" s="92"/>
      <c r="WP138" s="92"/>
      <c r="WQ138" s="92"/>
      <c r="WR138" s="92"/>
      <c r="WS138" s="92"/>
      <c r="WT138" s="92"/>
      <c r="WU138" s="92"/>
      <c r="WV138" s="92"/>
      <c r="WW138" s="92"/>
      <c r="WX138" s="92"/>
      <c r="WY138" s="92"/>
      <c r="WZ138" s="92"/>
      <c r="XA138" s="92"/>
      <c r="XB138" s="92"/>
      <c r="XC138" s="92"/>
      <c r="XD138" s="92"/>
      <c r="XE138" s="92"/>
      <c r="XF138" s="92"/>
      <c r="XG138" s="92"/>
      <c r="XH138" s="92"/>
      <c r="XI138" s="92"/>
      <c r="XJ138" s="92"/>
      <c r="XK138" s="92"/>
      <c r="XL138" s="92"/>
      <c r="XM138" s="92"/>
      <c r="XN138" s="92"/>
      <c r="XO138" s="92"/>
      <c r="XP138" s="92"/>
      <c r="XQ138" s="92"/>
      <c r="XR138" s="92"/>
      <c r="XS138" s="92"/>
      <c r="XT138" s="92"/>
      <c r="XU138" s="92"/>
      <c r="XV138" s="92"/>
      <c r="XW138" s="92"/>
      <c r="XX138" s="92"/>
      <c r="XY138" s="92"/>
      <c r="XZ138" s="92"/>
      <c r="YA138" s="92"/>
      <c r="YB138" s="92"/>
      <c r="YC138" s="92"/>
      <c r="YD138" s="92"/>
      <c r="YE138" s="92"/>
      <c r="YF138" s="92"/>
      <c r="YG138" s="92"/>
      <c r="YH138" s="92"/>
      <c r="YI138" s="92"/>
      <c r="YJ138" s="92"/>
      <c r="YK138" s="92"/>
      <c r="YL138" s="92"/>
      <c r="YM138" s="92"/>
      <c r="YN138" s="92"/>
      <c r="YO138" s="92"/>
      <c r="YP138" s="92"/>
      <c r="YQ138" s="92"/>
      <c r="YR138" s="92"/>
      <c r="YS138" s="92"/>
      <c r="YT138" s="92"/>
      <c r="YU138" s="92"/>
      <c r="YV138" s="92"/>
      <c r="YW138" s="92"/>
      <c r="YX138" s="92"/>
      <c r="YY138" s="92"/>
      <c r="YZ138" s="92"/>
      <c r="ZA138" s="92"/>
      <c r="ZB138" s="92"/>
      <c r="ZC138" s="92"/>
      <c r="ZD138" s="92"/>
      <c r="ZE138" s="92"/>
      <c r="ZF138" s="92"/>
      <c r="ZG138" s="92"/>
      <c r="ZH138" s="92"/>
      <c r="ZI138" s="92"/>
      <c r="ZJ138" s="92"/>
      <c r="ZK138" s="92"/>
      <c r="ZL138" s="92"/>
      <c r="ZM138" s="92"/>
      <c r="ZN138" s="92"/>
      <c r="ZO138" s="92"/>
      <c r="ZP138" s="92"/>
      <c r="ZQ138" s="92"/>
      <c r="ZR138" s="92"/>
      <c r="ZS138" s="92"/>
      <c r="ZT138" s="92"/>
      <c r="ZU138" s="92"/>
      <c r="ZV138" s="92"/>
      <c r="ZW138" s="92"/>
      <c r="ZX138" s="92"/>
      <c r="ZY138" s="92"/>
      <c r="ZZ138" s="92"/>
      <c r="AAA138" s="92"/>
      <c r="AAB138" s="92"/>
      <c r="AAC138" s="92"/>
      <c r="AAD138" s="92"/>
      <c r="AAE138" s="92"/>
      <c r="AAF138" s="92"/>
      <c r="AAG138" s="92"/>
      <c r="AAH138" s="92"/>
      <c r="AAI138" s="92"/>
      <c r="AAJ138" s="92"/>
      <c r="AAK138" s="92"/>
      <c r="AAL138" s="92"/>
      <c r="AAM138" s="92"/>
      <c r="AAN138" s="92"/>
      <c r="AAO138" s="92"/>
      <c r="AAP138" s="92"/>
      <c r="AAQ138" s="92"/>
      <c r="AAR138" s="92"/>
      <c r="AAS138" s="92"/>
      <c r="AAT138" s="92"/>
      <c r="AAU138" s="92"/>
      <c r="AAV138" s="92"/>
      <c r="AAW138" s="92"/>
      <c r="AAX138" s="92"/>
      <c r="AAY138" s="92"/>
      <c r="AAZ138" s="92"/>
      <c r="ABA138" s="92"/>
      <c r="ABB138" s="92"/>
      <c r="ABC138" s="92"/>
      <c r="ABD138" s="92"/>
      <c r="ABE138" s="92"/>
      <c r="ABF138" s="92"/>
      <c r="ABG138" s="92"/>
      <c r="ABH138" s="92"/>
      <c r="ABI138" s="92"/>
      <c r="ABJ138" s="92"/>
      <c r="ABK138" s="92"/>
      <c r="ABL138" s="92"/>
      <c r="ABM138" s="92"/>
      <c r="ABN138" s="92"/>
      <c r="ABO138" s="92"/>
      <c r="ABP138" s="92"/>
      <c r="ABQ138" s="92"/>
      <c r="ABR138" s="92"/>
      <c r="ABS138" s="92"/>
      <c r="ABT138" s="92"/>
      <c r="ABU138" s="92"/>
      <c r="ABV138" s="92"/>
      <c r="ABW138" s="92"/>
      <c r="ABX138" s="92"/>
      <c r="ABY138" s="92"/>
      <c r="ABZ138" s="92"/>
      <c r="ACA138" s="92"/>
      <c r="ACB138" s="92"/>
      <c r="ACC138" s="92"/>
      <c r="ACD138" s="92"/>
      <c r="ACE138" s="92"/>
      <c r="ACF138" s="92"/>
      <c r="ACG138" s="92"/>
      <c r="ACH138" s="92"/>
      <c r="ACI138" s="92"/>
      <c r="ACJ138" s="92"/>
      <c r="ACK138" s="92"/>
      <c r="ACL138" s="92"/>
      <c r="ACM138" s="92"/>
      <c r="ACN138" s="92"/>
      <c r="ACO138" s="92"/>
      <c r="ACP138" s="92"/>
      <c r="ACQ138" s="92"/>
      <c r="ACR138" s="92"/>
      <c r="ACS138" s="92"/>
      <c r="ACT138" s="92"/>
      <c r="ACU138" s="92"/>
      <c r="ACV138" s="92"/>
      <c r="ACW138" s="92"/>
      <c r="ACX138" s="92"/>
      <c r="ACY138" s="92"/>
      <c r="ACZ138" s="92"/>
      <c r="ADA138" s="92"/>
      <c r="ADB138" s="92"/>
      <c r="ADC138" s="92"/>
      <c r="ADD138" s="92"/>
      <c r="ADE138" s="92"/>
      <c r="ADF138" s="92"/>
      <c r="ADG138" s="92"/>
      <c r="ADH138" s="92"/>
      <c r="ADI138" s="92"/>
      <c r="ADJ138" s="92"/>
      <c r="ADK138" s="92"/>
      <c r="ADL138" s="92"/>
      <c r="ADM138" s="92"/>
      <c r="ADN138" s="92"/>
      <c r="ADO138" s="92"/>
      <c r="ADP138" s="92"/>
      <c r="ADQ138" s="92"/>
      <c r="ADR138" s="92"/>
      <c r="ADS138" s="92"/>
      <c r="ADT138" s="92"/>
      <c r="ADU138" s="92"/>
      <c r="ADV138" s="92"/>
      <c r="ADW138" s="92"/>
      <c r="ADX138" s="92"/>
      <c r="ADY138" s="92"/>
      <c r="ADZ138" s="92"/>
      <c r="AEA138" s="92"/>
      <c r="AEB138" s="92"/>
      <c r="AEC138" s="92"/>
      <c r="AED138" s="92"/>
      <c r="AEE138" s="92"/>
      <c r="AEF138" s="92"/>
      <c r="AEG138" s="92"/>
      <c r="AEH138" s="92"/>
      <c r="AEI138" s="92"/>
      <c r="AEJ138" s="92"/>
      <c r="AEK138" s="92"/>
      <c r="AEL138" s="92"/>
      <c r="AEM138" s="92"/>
      <c r="AEN138" s="92"/>
      <c r="AEO138" s="92"/>
      <c r="AEP138" s="92"/>
      <c r="AEQ138" s="92"/>
      <c r="AER138" s="92"/>
      <c r="AES138" s="92"/>
      <c r="AET138" s="92"/>
      <c r="AEU138" s="92"/>
      <c r="AEV138" s="92"/>
      <c r="AEW138" s="92"/>
      <c r="AEX138" s="92"/>
      <c r="AEY138" s="92"/>
      <c r="AEZ138" s="92"/>
      <c r="AFA138" s="92"/>
      <c r="AFB138" s="92"/>
      <c r="AFC138" s="92"/>
      <c r="AFD138" s="92"/>
      <c r="AFE138" s="92"/>
      <c r="AFF138" s="92"/>
      <c r="AFG138" s="92"/>
      <c r="AFH138" s="92"/>
      <c r="AFI138" s="92"/>
      <c r="AFJ138" s="92"/>
      <c r="AFK138" s="92"/>
      <c r="AFL138" s="92"/>
      <c r="AFM138" s="92"/>
      <c r="AFN138" s="92"/>
      <c r="AFO138" s="92"/>
      <c r="AFP138" s="92"/>
      <c r="AFQ138" s="92"/>
      <c r="AFR138" s="92"/>
      <c r="AFS138" s="92"/>
      <c r="AFT138" s="92"/>
      <c r="AFU138" s="92"/>
      <c r="AFV138" s="92"/>
      <c r="AFW138" s="92"/>
      <c r="AFX138" s="92"/>
      <c r="AFY138" s="92"/>
      <c r="AFZ138" s="92"/>
      <c r="AGA138" s="92"/>
      <c r="AGB138" s="92"/>
      <c r="AGC138" s="92"/>
      <c r="AGD138" s="92"/>
      <c r="AGE138" s="92"/>
      <c r="AGF138" s="92"/>
      <c r="AGG138" s="92"/>
      <c r="AGH138" s="92"/>
      <c r="AGI138" s="92"/>
      <c r="AGJ138" s="92"/>
      <c r="AGK138" s="92"/>
      <c r="AGL138" s="92"/>
      <c r="AGM138" s="92"/>
      <c r="AGN138" s="92"/>
      <c r="AGO138" s="92"/>
      <c r="AGP138" s="92"/>
      <c r="AGQ138" s="92"/>
      <c r="AGR138" s="92"/>
      <c r="AGS138" s="92"/>
      <c r="AGT138" s="92"/>
      <c r="AGU138" s="92"/>
      <c r="AGV138" s="92"/>
      <c r="AGW138" s="92"/>
      <c r="AGX138" s="92"/>
      <c r="AGY138" s="92"/>
      <c r="AGZ138" s="92"/>
      <c r="AHA138" s="92"/>
      <c r="AHB138" s="92"/>
      <c r="AHC138" s="92"/>
      <c r="AHD138" s="92"/>
      <c r="AHE138" s="92"/>
      <c r="AHF138" s="92"/>
      <c r="AHG138" s="92"/>
      <c r="AHH138" s="92"/>
      <c r="AHI138" s="92"/>
      <c r="AHJ138" s="92"/>
      <c r="AHK138" s="92"/>
      <c r="AHL138" s="92"/>
      <c r="AHM138" s="92"/>
      <c r="AHN138" s="92"/>
      <c r="AHO138" s="92"/>
      <c r="AHP138" s="92"/>
      <c r="AHQ138" s="92"/>
      <c r="AHR138" s="92"/>
      <c r="AHS138" s="92"/>
      <c r="AHT138" s="92"/>
      <c r="AHU138" s="92"/>
      <c r="AHV138" s="92"/>
      <c r="AHW138" s="92"/>
      <c r="AHX138" s="92"/>
      <c r="AHY138" s="92"/>
      <c r="AHZ138" s="92"/>
      <c r="AIA138" s="92"/>
      <c r="AIB138" s="92"/>
      <c r="AIC138" s="92"/>
      <c r="AID138" s="92"/>
      <c r="AIE138" s="92"/>
      <c r="AIF138" s="92"/>
      <c r="AIG138" s="92"/>
      <c r="AIH138" s="92"/>
      <c r="AII138" s="92"/>
      <c r="AIJ138" s="92"/>
      <c r="AIK138" s="92"/>
      <c r="AIL138" s="92"/>
      <c r="AIM138" s="92"/>
      <c r="AIN138" s="92"/>
      <c r="AIO138" s="92"/>
      <c r="AIP138" s="92"/>
      <c r="AIQ138" s="92"/>
      <c r="AIR138" s="92"/>
      <c r="AIS138" s="92"/>
      <c r="AIT138" s="92"/>
      <c r="AIU138" s="92"/>
      <c r="AIV138" s="92"/>
      <c r="AIW138" s="92"/>
      <c r="AIX138" s="92"/>
      <c r="AIY138" s="92"/>
      <c r="AIZ138" s="92"/>
      <c r="AJA138" s="92"/>
      <c r="AJB138" s="92"/>
      <c r="AJC138" s="92"/>
      <c r="AJD138" s="92"/>
      <c r="AJE138" s="92"/>
      <c r="AJF138" s="92"/>
      <c r="AJG138" s="92"/>
      <c r="AJH138" s="92"/>
      <c r="AJI138" s="92"/>
      <c r="AJJ138" s="92"/>
      <c r="AJK138" s="92"/>
      <c r="AJL138" s="92"/>
      <c r="AJM138" s="92"/>
      <c r="AJN138" s="92"/>
      <c r="AJO138" s="92"/>
      <c r="AJP138" s="92"/>
      <c r="AJQ138" s="92"/>
      <c r="AJR138" s="92"/>
      <c r="AJS138" s="92"/>
      <c r="AJT138" s="92"/>
      <c r="AJU138" s="92"/>
      <c r="AJV138" s="92"/>
      <c r="AJW138" s="92"/>
      <c r="AJX138" s="92"/>
      <c r="AJY138" s="92"/>
      <c r="AJZ138" s="92"/>
      <c r="AKA138" s="92"/>
      <c r="AKB138" s="92"/>
      <c r="AKC138" s="92"/>
      <c r="AKD138" s="92"/>
      <c r="AKE138" s="92"/>
      <c r="AKF138" s="92"/>
      <c r="AKG138" s="92"/>
      <c r="AKH138" s="92"/>
      <c r="AKI138" s="92"/>
      <c r="AKJ138" s="92"/>
      <c r="AKK138" s="92"/>
      <c r="AKL138" s="92"/>
      <c r="AKM138" s="92"/>
      <c r="AKN138" s="92"/>
      <c r="AKO138" s="92"/>
      <c r="AKP138" s="92"/>
      <c r="AKQ138" s="92"/>
      <c r="AKR138" s="92"/>
      <c r="AKS138" s="92"/>
      <c r="AKT138" s="92"/>
      <c r="AKU138" s="92"/>
      <c r="AKV138" s="92"/>
      <c r="AKW138" s="92"/>
      <c r="AKX138" s="92"/>
      <c r="AKY138" s="92"/>
      <c r="AKZ138" s="92"/>
      <c r="ALA138" s="92"/>
      <c r="ALB138" s="92"/>
      <c r="ALC138" s="92"/>
      <c r="ALD138" s="92"/>
      <c r="ALE138" s="92"/>
      <c r="ALF138" s="92"/>
      <c r="ALG138" s="92"/>
      <c r="ALH138" s="92"/>
      <c r="ALI138" s="92"/>
      <c r="ALJ138" s="92"/>
      <c r="ALK138" s="92"/>
      <c r="ALL138" s="92"/>
      <c r="ALM138" s="92"/>
      <c r="ALN138" s="92"/>
      <c r="ALO138" s="92"/>
      <c r="ALP138" s="92"/>
      <c r="ALQ138" s="92"/>
      <c r="ALR138" s="92"/>
      <c r="ALS138" s="92"/>
      <c r="ALT138" s="92"/>
      <c r="ALU138" s="92"/>
      <c r="ALV138" s="92"/>
      <c r="ALW138" s="92"/>
      <c r="ALX138" s="92"/>
      <c r="ALY138" s="92"/>
      <c r="ALZ138" s="92"/>
      <c r="AMA138" s="92"/>
      <c r="AMB138" s="92"/>
      <c r="AMC138" s="92"/>
      <c r="AMD138" s="92"/>
      <c r="AME138" s="92"/>
      <c r="AMF138" s="92"/>
      <c r="AMG138" s="92"/>
      <c r="AMH138" s="92"/>
      <c r="AMI138" s="92"/>
      <c r="AMJ138" s="92"/>
    </row>
    <row r="139" spans="1:1024" customFormat="1" ht="15" customHeight="1">
      <c r="A139" s="92" t="s">
        <v>408</v>
      </c>
      <c r="B139" s="93"/>
      <c r="C139" s="93" t="s">
        <v>409</v>
      </c>
      <c r="D139" s="94"/>
      <c r="E139" s="95">
        <v>889</v>
      </c>
      <c r="F139" s="95">
        <v>904</v>
      </c>
      <c r="G139" s="95">
        <v>905</v>
      </c>
      <c r="H139" s="95">
        <v>904</v>
      </c>
      <c r="I139" s="95">
        <v>896</v>
      </c>
      <c r="J139" s="95">
        <v>910</v>
      </c>
      <c r="K139" s="95">
        <v>908</v>
      </c>
      <c r="L139" s="95">
        <v>900</v>
      </c>
      <c r="M139" s="95">
        <v>1033</v>
      </c>
      <c r="N139" s="95">
        <v>1009</v>
      </c>
      <c r="O139" s="95">
        <v>992</v>
      </c>
      <c r="P139" s="95">
        <v>1013</v>
      </c>
      <c r="Q139" s="95">
        <v>1016</v>
      </c>
      <c r="R139" s="95">
        <v>1019</v>
      </c>
      <c r="S139" s="95">
        <v>965</v>
      </c>
      <c r="T139" s="95">
        <v>910</v>
      </c>
      <c r="U139" s="95">
        <v>880</v>
      </c>
      <c r="V139" s="95">
        <v>893</v>
      </c>
      <c r="W139" s="95">
        <v>880</v>
      </c>
      <c r="X139" s="95">
        <v>870</v>
      </c>
      <c r="Y139" s="95">
        <v>840</v>
      </c>
      <c r="Z139" s="95">
        <v>875</v>
      </c>
      <c r="AA139" s="95">
        <v>891</v>
      </c>
      <c r="AB139" s="95">
        <v>895</v>
      </c>
      <c r="AC139" s="95">
        <v>898</v>
      </c>
      <c r="AD139" s="95">
        <v>906</v>
      </c>
      <c r="AE139" s="95">
        <v>890</v>
      </c>
      <c r="AF139" s="95">
        <v>697</v>
      </c>
      <c r="AG139" s="129">
        <f t="shared" si="43"/>
        <v>4.3240443005743145E-5</v>
      </c>
      <c r="AH139" s="131">
        <f t="shared" si="44"/>
        <v>890</v>
      </c>
      <c r="AI139" s="132">
        <f t="shared" si="42"/>
        <v>890</v>
      </c>
      <c r="AJ139" s="132">
        <f t="shared" si="42"/>
        <v>890</v>
      </c>
      <c r="AK139" s="132">
        <f t="shared" si="42"/>
        <v>890</v>
      </c>
      <c r="AL139" s="132">
        <f t="shared" si="42"/>
        <v>890</v>
      </c>
      <c r="AM139" s="132">
        <f t="shared" si="42"/>
        <v>890</v>
      </c>
      <c r="AN139" s="132">
        <f t="shared" si="42"/>
        <v>890</v>
      </c>
      <c r="AO139" s="132">
        <f t="shared" si="42"/>
        <v>890</v>
      </c>
      <c r="AP139" s="132">
        <f t="shared" si="42"/>
        <v>890</v>
      </c>
      <c r="AQ139" s="132">
        <f t="shared" si="42"/>
        <v>890</v>
      </c>
      <c r="AR139" s="132">
        <f t="shared" si="42"/>
        <v>890</v>
      </c>
      <c r="AS139" s="132">
        <f t="shared" si="42"/>
        <v>890</v>
      </c>
      <c r="AT139" s="132">
        <f t="shared" si="42"/>
        <v>890</v>
      </c>
      <c r="AU139" s="132">
        <f t="shared" si="42"/>
        <v>890</v>
      </c>
      <c r="AV139" s="132">
        <f t="shared" si="42"/>
        <v>890</v>
      </c>
      <c r="AW139" s="132">
        <f t="shared" si="42"/>
        <v>890</v>
      </c>
      <c r="AX139" s="132">
        <f t="shared" si="42"/>
        <v>890</v>
      </c>
      <c r="AY139" s="132">
        <f t="shared" si="42"/>
        <v>890</v>
      </c>
      <c r="AZ139" s="132">
        <f t="shared" si="42"/>
        <v>890</v>
      </c>
      <c r="BA139" s="132">
        <f t="shared" si="42"/>
        <v>890</v>
      </c>
      <c r="BB139" s="132">
        <f t="shared" si="42"/>
        <v>890</v>
      </c>
      <c r="BC139" s="132">
        <f t="shared" si="42"/>
        <v>890</v>
      </c>
      <c r="BD139" s="132">
        <f t="shared" si="42"/>
        <v>890</v>
      </c>
      <c r="BE139" s="132">
        <f t="shared" si="42"/>
        <v>890</v>
      </c>
      <c r="BF139" s="132">
        <f t="shared" si="42"/>
        <v>890</v>
      </c>
      <c r="BG139" s="132">
        <f t="shared" si="42"/>
        <v>890</v>
      </c>
      <c r="BH139" s="132">
        <f t="shared" si="42"/>
        <v>890</v>
      </c>
      <c r="BI139" s="132">
        <f t="shared" si="42"/>
        <v>890</v>
      </c>
      <c r="BJ139" s="132">
        <f t="shared" si="42"/>
        <v>890</v>
      </c>
      <c r="BK139" s="132">
        <f t="shared" si="42"/>
        <v>890</v>
      </c>
      <c r="BL139" s="132">
        <f t="shared" si="42"/>
        <v>890</v>
      </c>
      <c r="BM139" s="92"/>
      <c r="BN139" s="136">
        <f t="shared" si="45"/>
        <v>62</v>
      </c>
      <c r="BO139" s="136">
        <f t="shared" si="46"/>
        <v>102</v>
      </c>
      <c r="BP139" s="136">
        <f t="shared" si="47"/>
        <v>142</v>
      </c>
      <c r="BQ139" s="92"/>
      <c r="BR139" s="135">
        <f t="shared" si="48"/>
        <v>107</v>
      </c>
      <c r="BS139" s="135">
        <f t="shared" si="48"/>
        <v>205</v>
      </c>
      <c r="BT139" s="135">
        <f t="shared" si="48"/>
        <v>303</v>
      </c>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c r="GK139" s="92"/>
      <c r="GL139" s="92"/>
      <c r="GM139" s="92"/>
      <c r="GN139" s="92"/>
      <c r="GO139" s="92"/>
      <c r="GP139" s="92"/>
      <c r="GQ139" s="92"/>
      <c r="GR139" s="92"/>
      <c r="GS139" s="92"/>
      <c r="GT139" s="92"/>
      <c r="GU139" s="92"/>
      <c r="GV139" s="92"/>
      <c r="GW139" s="92"/>
      <c r="GX139" s="92"/>
      <c r="GY139" s="92"/>
      <c r="GZ139" s="92"/>
      <c r="HA139" s="92"/>
      <c r="HB139" s="92"/>
      <c r="HC139" s="92"/>
      <c r="HD139" s="92"/>
      <c r="HE139" s="92"/>
      <c r="HF139" s="92"/>
      <c r="HG139" s="92"/>
      <c r="HH139" s="92"/>
      <c r="HI139" s="92"/>
      <c r="HJ139" s="92"/>
      <c r="HK139" s="92"/>
      <c r="HL139" s="92"/>
      <c r="HM139" s="92"/>
      <c r="HN139" s="92"/>
      <c r="HO139" s="92"/>
      <c r="HP139" s="92"/>
      <c r="HQ139" s="92"/>
      <c r="HR139" s="92"/>
      <c r="HS139" s="92"/>
      <c r="HT139" s="92"/>
      <c r="HU139" s="92"/>
      <c r="HV139" s="92"/>
      <c r="HW139" s="92"/>
      <c r="HX139" s="92"/>
      <c r="HY139" s="92"/>
      <c r="HZ139" s="92"/>
      <c r="IA139" s="92"/>
      <c r="IB139" s="92"/>
      <c r="IC139" s="92"/>
      <c r="ID139" s="92"/>
      <c r="IE139" s="92"/>
      <c r="IF139" s="92"/>
      <c r="IG139" s="92"/>
      <c r="IH139" s="92"/>
      <c r="II139" s="92"/>
      <c r="IJ139" s="92"/>
      <c r="IK139" s="92"/>
      <c r="IL139" s="92"/>
      <c r="IM139" s="92"/>
      <c r="IN139" s="92"/>
      <c r="IO139" s="92"/>
      <c r="IP139" s="92"/>
      <c r="IQ139" s="92"/>
      <c r="IR139" s="92"/>
      <c r="IS139" s="92"/>
      <c r="IT139" s="92"/>
      <c r="IU139" s="92"/>
      <c r="IV139" s="92"/>
      <c r="IW139" s="92"/>
      <c r="IX139" s="92"/>
      <c r="IY139" s="92"/>
      <c r="IZ139" s="92"/>
      <c r="JA139" s="92"/>
      <c r="JB139" s="92"/>
      <c r="JC139" s="92"/>
      <c r="JD139" s="92"/>
      <c r="JE139" s="92"/>
      <c r="JF139" s="92"/>
      <c r="JG139" s="92"/>
      <c r="JH139" s="92"/>
      <c r="JI139" s="92"/>
      <c r="JJ139" s="92"/>
      <c r="JK139" s="92"/>
      <c r="JL139" s="92"/>
      <c r="JM139" s="92"/>
      <c r="JN139" s="92"/>
      <c r="JO139" s="92"/>
      <c r="JP139" s="92"/>
      <c r="JQ139" s="92"/>
      <c r="JR139" s="92"/>
      <c r="JS139" s="92"/>
      <c r="JT139" s="92"/>
      <c r="JU139" s="92"/>
      <c r="JV139" s="92"/>
      <c r="JW139" s="92"/>
      <c r="JX139" s="92"/>
      <c r="JY139" s="92"/>
      <c r="JZ139" s="92"/>
      <c r="KA139" s="92"/>
      <c r="KB139" s="92"/>
      <c r="KC139" s="92"/>
      <c r="KD139" s="92"/>
      <c r="KE139" s="92"/>
      <c r="KF139" s="92"/>
      <c r="KG139" s="92"/>
      <c r="KH139" s="92"/>
      <c r="KI139" s="92"/>
      <c r="KJ139" s="92"/>
      <c r="KK139" s="92"/>
      <c r="KL139" s="92"/>
      <c r="KM139" s="92"/>
      <c r="KN139" s="92"/>
      <c r="KO139" s="92"/>
      <c r="KP139" s="92"/>
      <c r="KQ139" s="92"/>
      <c r="KR139" s="92"/>
      <c r="KS139" s="92"/>
      <c r="KT139" s="92"/>
      <c r="KU139" s="92"/>
      <c r="KV139" s="92"/>
      <c r="KW139" s="92"/>
      <c r="KX139" s="92"/>
      <c r="KY139" s="92"/>
      <c r="KZ139" s="92"/>
      <c r="LA139" s="92"/>
      <c r="LB139" s="92"/>
      <c r="LC139" s="92"/>
      <c r="LD139" s="92"/>
      <c r="LE139" s="92"/>
      <c r="LF139" s="92"/>
      <c r="LG139" s="92"/>
      <c r="LH139" s="92"/>
      <c r="LI139" s="92"/>
      <c r="LJ139" s="92"/>
      <c r="LK139" s="92"/>
      <c r="LL139" s="92"/>
      <c r="LM139" s="92"/>
      <c r="LN139" s="92"/>
      <c r="LO139" s="92"/>
      <c r="LP139" s="92"/>
      <c r="LQ139" s="92"/>
      <c r="LR139" s="92"/>
      <c r="LS139" s="92"/>
      <c r="LT139" s="92"/>
      <c r="LU139" s="92"/>
      <c r="LV139" s="92"/>
      <c r="LW139" s="92"/>
      <c r="LX139" s="92"/>
      <c r="LY139" s="92"/>
      <c r="LZ139" s="92"/>
      <c r="MA139" s="92"/>
      <c r="MB139" s="92"/>
      <c r="MC139" s="92"/>
      <c r="MD139" s="92"/>
      <c r="ME139" s="92"/>
      <c r="MF139" s="92"/>
      <c r="MG139" s="92"/>
      <c r="MH139" s="92"/>
      <c r="MI139" s="92"/>
      <c r="MJ139" s="92"/>
      <c r="MK139" s="92"/>
      <c r="ML139" s="92"/>
      <c r="MM139" s="92"/>
      <c r="MN139" s="92"/>
      <c r="MO139" s="92"/>
      <c r="MP139" s="92"/>
      <c r="MQ139" s="92"/>
      <c r="MR139" s="92"/>
      <c r="MS139" s="92"/>
      <c r="MT139" s="92"/>
      <c r="MU139" s="92"/>
      <c r="MV139" s="92"/>
      <c r="MW139" s="92"/>
      <c r="MX139" s="92"/>
      <c r="MY139" s="92"/>
      <c r="MZ139" s="92"/>
      <c r="NA139" s="92"/>
      <c r="NB139" s="92"/>
      <c r="NC139" s="92"/>
      <c r="ND139" s="92"/>
      <c r="NE139" s="92"/>
      <c r="NF139" s="92"/>
      <c r="NG139" s="92"/>
      <c r="NH139" s="92"/>
      <c r="NI139" s="92"/>
      <c r="NJ139" s="92"/>
      <c r="NK139" s="92"/>
      <c r="NL139" s="92"/>
      <c r="NM139" s="92"/>
      <c r="NN139" s="92"/>
      <c r="NO139" s="92"/>
      <c r="NP139" s="92"/>
      <c r="NQ139" s="92"/>
      <c r="NR139" s="92"/>
      <c r="NS139" s="92"/>
      <c r="NT139" s="92"/>
      <c r="NU139" s="92"/>
      <c r="NV139" s="92"/>
      <c r="NW139" s="92"/>
      <c r="NX139" s="92"/>
      <c r="NY139" s="92"/>
      <c r="NZ139" s="92"/>
      <c r="OA139" s="92"/>
      <c r="OB139" s="92"/>
      <c r="OC139" s="92"/>
      <c r="OD139" s="92"/>
      <c r="OE139" s="92"/>
      <c r="OF139" s="92"/>
      <c r="OG139" s="92"/>
      <c r="OH139" s="92"/>
      <c r="OI139" s="92"/>
      <c r="OJ139" s="92"/>
      <c r="OK139" s="92"/>
      <c r="OL139" s="92"/>
      <c r="OM139" s="92"/>
      <c r="ON139" s="92"/>
      <c r="OO139" s="92"/>
      <c r="OP139" s="92"/>
      <c r="OQ139" s="92"/>
      <c r="OR139" s="92"/>
      <c r="OS139" s="92"/>
      <c r="OT139" s="92"/>
      <c r="OU139" s="92"/>
      <c r="OV139" s="92"/>
      <c r="OW139" s="92"/>
      <c r="OX139" s="92"/>
      <c r="OY139" s="92"/>
      <c r="OZ139" s="92"/>
      <c r="PA139" s="92"/>
      <c r="PB139" s="92"/>
      <c r="PC139" s="92"/>
      <c r="PD139" s="92"/>
      <c r="PE139" s="92"/>
      <c r="PF139" s="92"/>
      <c r="PG139" s="92"/>
      <c r="PH139" s="92"/>
      <c r="PI139" s="92"/>
      <c r="PJ139" s="92"/>
      <c r="PK139" s="92"/>
      <c r="PL139" s="92"/>
      <c r="PM139" s="92"/>
      <c r="PN139" s="92"/>
      <c r="PO139" s="92"/>
      <c r="PP139" s="92"/>
      <c r="PQ139" s="92"/>
      <c r="PR139" s="92"/>
      <c r="PS139" s="92"/>
      <c r="PT139" s="92"/>
      <c r="PU139" s="92"/>
      <c r="PV139" s="92"/>
      <c r="PW139" s="92"/>
      <c r="PX139" s="92"/>
      <c r="PY139" s="92"/>
      <c r="PZ139" s="92"/>
      <c r="QA139" s="92"/>
      <c r="QB139" s="92"/>
      <c r="QC139" s="92"/>
      <c r="QD139" s="92"/>
      <c r="QE139" s="92"/>
      <c r="QF139" s="92"/>
      <c r="QG139" s="92"/>
      <c r="QH139" s="92"/>
      <c r="QI139" s="92"/>
      <c r="QJ139" s="92"/>
      <c r="QK139" s="92"/>
      <c r="QL139" s="92"/>
      <c r="QM139" s="92"/>
      <c r="QN139" s="92"/>
      <c r="QO139" s="92"/>
      <c r="QP139" s="92"/>
      <c r="QQ139" s="92"/>
      <c r="QR139" s="92"/>
      <c r="QS139" s="92"/>
      <c r="QT139" s="92"/>
      <c r="QU139" s="92"/>
      <c r="QV139" s="92"/>
      <c r="QW139" s="92"/>
      <c r="QX139" s="92"/>
      <c r="QY139" s="92"/>
      <c r="QZ139" s="92"/>
      <c r="RA139" s="92"/>
      <c r="RB139" s="92"/>
      <c r="RC139" s="92"/>
      <c r="RD139" s="92"/>
      <c r="RE139" s="92"/>
      <c r="RF139" s="92"/>
      <c r="RG139" s="92"/>
      <c r="RH139" s="92"/>
      <c r="RI139" s="92"/>
      <c r="RJ139" s="92"/>
      <c r="RK139" s="92"/>
      <c r="RL139" s="92"/>
      <c r="RM139" s="92"/>
      <c r="RN139" s="92"/>
      <c r="RO139" s="92"/>
      <c r="RP139" s="92"/>
      <c r="RQ139" s="92"/>
      <c r="RR139" s="92"/>
      <c r="RS139" s="92"/>
      <c r="RT139" s="92"/>
      <c r="RU139" s="92"/>
      <c r="RV139" s="92"/>
      <c r="RW139" s="92"/>
      <c r="RX139" s="92"/>
      <c r="RY139" s="92"/>
      <c r="RZ139" s="92"/>
      <c r="SA139" s="92"/>
      <c r="SB139" s="92"/>
      <c r="SC139" s="92"/>
      <c r="SD139" s="92"/>
      <c r="SE139" s="92"/>
      <c r="SF139" s="92"/>
      <c r="SG139" s="92"/>
      <c r="SH139" s="92"/>
      <c r="SI139" s="92"/>
      <c r="SJ139" s="92"/>
      <c r="SK139" s="92"/>
      <c r="SL139" s="92"/>
      <c r="SM139" s="92"/>
      <c r="SN139" s="92"/>
      <c r="SO139" s="92"/>
      <c r="SP139" s="92"/>
      <c r="SQ139" s="92"/>
      <c r="SR139" s="92"/>
      <c r="SS139" s="92"/>
      <c r="ST139" s="92"/>
      <c r="SU139" s="92"/>
      <c r="SV139" s="92"/>
      <c r="SW139" s="92"/>
      <c r="SX139" s="92"/>
      <c r="SY139" s="92"/>
      <c r="SZ139" s="92"/>
      <c r="TA139" s="92"/>
      <c r="TB139" s="92"/>
      <c r="TC139" s="92"/>
      <c r="TD139" s="92"/>
      <c r="TE139" s="92"/>
      <c r="TF139" s="92"/>
      <c r="TG139" s="92"/>
      <c r="TH139" s="92"/>
      <c r="TI139" s="92"/>
      <c r="TJ139" s="92"/>
      <c r="TK139" s="92"/>
      <c r="TL139" s="92"/>
      <c r="TM139" s="92"/>
      <c r="TN139" s="92"/>
      <c r="TO139" s="92"/>
      <c r="TP139" s="92"/>
      <c r="TQ139" s="92"/>
      <c r="TR139" s="92"/>
      <c r="TS139" s="92"/>
      <c r="TT139" s="92"/>
      <c r="TU139" s="92"/>
      <c r="TV139" s="92"/>
      <c r="TW139" s="92"/>
      <c r="TX139" s="92"/>
      <c r="TY139" s="92"/>
      <c r="TZ139" s="92"/>
      <c r="UA139" s="92"/>
      <c r="UB139" s="92"/>
      <c r="UC139" s="92"/>
      <c r="UD139" s="92"/>
      <c r="UE139" s="92"/>
      <c r="UF139" s="92"/>
      <c r="UG139" s="92"/>
      <c r="UH139" s="92"/>
      <c r="UI139" s="92"/>
      <c r="UJ139" s="92"/>
      <c r="UK139" s="92"/>
      <c r="UL139" s="92"/>
      <c r="UM139" s="92"/>
      <c r="UN139" s="92"/>
      <c r="UO139" s="92"/>
      <c r="UP139" s="92"/>
      <c r="UQ139" s="92"/>
      <c r="UR139" s="92"/>
      <c r="US139" s="92"/>
      <c r="UT139" s="92"/>
      <c r="UU139" s="92"/>
      <c r="UV139" s="92"/>
      <c r="UW139" s="92"/>
      <c r="UX139" s="92"/>
      <c r="UY139" s="92"/>
      <c r="UZ139" s="92"/>
      <c r="VA139" s="92"/>
      <c r="VB139" s="92"/>
      <c r="VC139" s="92"/>
      <c r="VD139" s="92"/>
      <c r="VE139" s="92"/>
      <c r="VF139" s="92"/>
      <c r="VG139" s="92"/>
      <c r="VH139" s="92"/>
      <c r="VI139" s="92"/>
      <c r="VJ139" s="92"/>
      <c r="VK139" s="92"/>
      <c r="VL139" s="92"/>
      <c r="VM139" s="92"/>
      <c r="VN139" s="92"/>
      <c r="VO139" s="92"/>
      <c r="VP139" s="92"/>
      <c r="VQ139" s="92"/>
      <c r="VR139" s="92"/>
      <c r="VS139" s="92"/>
      <c r="VT139" s="92"/>
      <c r="VU139" s="92"/>
      <c r="VV139" s="92"/>
      <c r="VW139" s="92"/>
      <c r="VX139" s="92"/>
      <c r="VY139" s="92"/>
      <c r="VZ139" s="92"/>
      <c r="WA139" s="92"/>
      <c r="WB139" s="92"/>
      <c r="WC139" s="92"/>
      <c r="WD139" s="92"/>
      <c r="WE139" s="92"/>
      <c r="WF139" s="92"/>
      <c r="WG139" s="92"/>
      <c r="WH139" s="92"/>
      <c r="WI139" s="92"/>
      <c r="WJ139" s="92"/>
      <c r="WK139" s="92"/>
      <c r="WL139" s="92"/>
      <c r="WM139" s="92"/>
      <c r="WN139" s="92"/>
      <c r="WO139" s="92"/>
      <c r="WP139" s="92"/>
      <c r="WQ139" s="92"/>
      <c r="WR139" s="92"/>
      <c r="WS139" s="92"/>
      <c r="WT139" s="92"/>
      <c r="WU139" s="92"/>
      <c r="WV139" s="92"/>
      <c r="WW139" s="92"/>
      <c r="WX139" s="92"/>
      <c r="WY139" s="92"/>
      <c r="WZ139" s="92"/>
      <c r="XA139" s="92"/>
      <c r="XB139" s="92"/>
      <c r="XC139" s="92"/>
      <c r="XD139" s="92"/>
      <c r="XE139" s="92"/>
      <c r="XF139" s="92"/>
      <c r="XG139" s="92"/>
      <c r="XH139" s="92"/>
      <c r="XI139" s="92"/>
      <c r="XJ139" s="92"/>
      <c r="XK139" s="92"/>
      <c r="XL139" s="92"/>
      <c r="XM139" s="92"/>
      <c r="XN139" s="92"/>
      <c r="XO139" s="92"/>
      <c r="XP139" s="92"/>
      <c r="XQ139" s="92"/>
      <c r="XR139" s="92"/>
      <c r="XS139" s="92"/>
      <c r="XT139" s="92"/>
      <c r="XU139" s="92"/>
      <c r="XV139" s="92"/>
      <c r="XW139" s="92"/>
      <c r="XX139" s="92"/>
      <c r="XY139" s="92"/>
      <c r="XZ139" s="92"/>
      <c r="YA139" s="92"/>
      <c r="YB139" s="92"/>
      <c r="YC139" s="92"/>
      <c r="YD139" s="92"/>
      <c r="YE139" s="92"/>
      <c r="YF139" s="92"/>
      <c r="YG139" s="92"/>
      <c r="YH139" s="92"/>
      <c r="YI139" s="92"/>
      <c r="YJ139" s="92"/>
      <c r="YK139" s="92"/>
      <c r="YL139" s="92"/>
      <c r="YM139" s="92"/>
      <c r="YN139" s="92"/>
      <c r="YO139" s="92"/>
      <c r="YP139" s="92"/>
      <c r="YQ139" s="92"/>
      <c r="YR139" s="92"/>
      <c r="YS139" s="92"/>
      <c r="YT139" s="92"/>
      <c r="YU139" s="92"/>
      <c r="YV139" s="92"/>
      <c r="YW139" s="92"/>
      <c r="YX139" s="92"/>
      <c r="YY139" s="92"/>
      <c r="YZ139" s="92"/>
      <c r="ZA139" s="92"/>
      <c r="ZB139" s="92"/>
      <c r="ZC139" s="92"/>
      <c r="ZD139" s="92"/>
      <c r="ZE139" s="92"/>
      <c r="ZF139" s="92"/>
      <c r="ZG139" s="92"/>
      <c r="ZH139" s="92"/>
      <c r="ZI139" s="92"/>
      <c r="ZJ139" s="92"/>
      <c r="ZK139" s="92"/>
      <c r="ZL139" s="92"/>
      <c r="ZM139" s="92"/>
      <c r="ZN139" s="92"/>
      <c r="ZO139" s="92"/>
      <c r="ZP139" s="92"/>
      <c r="ZQ139" s="92"/>
      <c r="ZR139" s="92"/>
      <c r="ZS139" s="92"/>
      <c r="ZT139" s="92"/>
      <c r="ZU139" s="92"/>
      <c r="ZV139" s="92"/>
      <c r="ZW139" s="92"/>
      <c r="ZX139" s="92"/>
      <c r="ZY139" s="92"/>
      <c r="ZZ139" s="92"/>
      <c r="AAA139" s="92"/>
      <c r="AAB139" s="92"/>
      <c r="AAC139" s="92"/>
      <c r="AAD139" s="92"/>
      <c r="AAE139" s="92"/>
      <c r="AAF139" s="92"/>
      <c r="AAG139" s="92"/>
      <c r="AAH139" s="92"/>
      <c r="AAI139" s="92"/>
      <c r="AAJ139" s="92"/>
      <c r="AAK139" s="92"/>
      <c r="AAL139" s="92"/>
      <c r="AAM139" s="92"/>
      <c r="AAN139" s="92"/>
      <c r="AAO139" s="92"/>
      <c r="AAP139" s="92"/>
      <c r="AAQ139" s="92"/>
      <c r="AAR139" s="92"/>
      <c r="AAS139" s="92"/>
      <c r="AAT139" s="92"/>
      <c r="AAU139" s="92"/>
      <c r="AAV139" s="92"/>
      <c r="AAW139" s="92"/>
      <c r="AAX139" s="92"/>
      <c r="AAY139" s="92"/>
      <c r="AAZ139" s="92"/>
      <c r="ABA139" s="92"/>
      <c r="ABB139" s="92"/>
      <c r="ABC139" s="92"/>
      <c r="ABD139" s="92"/>
      <c r="ABE139" s="92"/>
      <c r="ABF139" s="92"/>
      <c r="ABG139" s="92"/>
      <c r="ABH139" s="92"/>
      <c r="ABI139" s="92"/>
      <c r="ABJ139" s="92"/>
      <c r="ABK139" s="92"/>
      <c r="ABL139" s="92"/>
      <c r="ABM139" s="92"/>
      <c r="ABN139" s="92"/>
      <c r="ABO139" s="92"/>
      <c r="ABP139" s="92"/>
      <c r="ABQ139" s="92"/>
      <c r="ABR139" s="92"/>
      <c r="ABS139" s="92"/>
      <c r="ABT139" s="92"/>
      <c r="ABU139" s="92"/>
      <c r="ABV139" s="92"/>
      <c r="ABW139" s="92"/>
      <c r="ABX139" s="92"/>
      <c r="ABY139" s="92"/>
      <c r="ABZ139" s="92"/>
      <c r="ACA139" s="92"/>
      <c r="ACB139" s="92"/>
      <c r="ACC139" s="92"/>
      <c r="ACD139" s="92"/>
      <c r="ACE139" s="92"/>
      <c r="ACF139" s="92"/>
      <c r="ACG139" s="92"/>
      <c r="ACH139" s="92"/>
      <c r="ACI139" s="92"/>
      <c r="ACJ139" s="92"/>
      <c r="ACK139" s="92"/>
      <c r="ACL139" s="92"/>
      <c r="ACM139" s="92"/>
      <c r="ACN139" s="92"/>
      <c r="ACO139" s="92"/>
      <c r="ACP139" s="92"/>
      <c r="ACQ139" s="92"/>
      <c r="ACR139" s="92"/>
      <c r="ACS139" s="92"/>
      <c r="ACT139" s="92"/>
      <c r="ACU139" s="92"/>
      <c r="ACV139" s="92"/>
      <c r="ACW139" s="92"/>
      <c r="ACX139" s="92"/>
      <c r="ACY139" s="92"/>
      <c r="ACZ139" s="92"/>
      <c r="ADA139" s="92"/>
      <c r="ADB139" s="92"/>
      <c r="ADC139" s="92"/>
      <c r="ADD139" s="92"/>
      <c r="ADE139" s="92"/>
      <c r="ADF139" s="92"/>
      <c r="ADG139" s="92"/>
      <c r="ADH139" s="92"/>
      <c r="ADI139" s="92"/>
      <c r="ADJ139" s="92"/>
      <c r="ADK139" s="92"/>
      <c r="ADL139" s="92"/>
      <c r="ADM139" s="92"/>
      <c r="ADN139" s="92"/>
      <c r="ADO139" s="92"/>
      <c r="ADP139" s="92"/>
      <c r="ADQ139" s="92"/>
      <c r="ADR139" s="92"/>
      <c r="ADS139" s="92"/>
      <c r="ADT139" s="92"/>
      <c r="ADU139" s="92"/>
      <c r="ADV139" s="92"/>
      <c r="ADW139" s="92"/>
      <c r="ADX139" s="92"/>
      <c r="ADY139" s="92"/>
      <c r="ADZ139" s="92"/>
      <c r="AEA139" s="92"/>
      <c r="AEB139" s="92"/>
      <c r="AEC139" s="92"/>
      <c r="AED139" s="92"/>
      <c r="AEE139" s="92"/>
      <c r="AEF139" s="92"/>
      <c r="AEG139" s="92"/>
      <c r="AEH139" s="92"/>
      <c r="AEI139" s="92"/>
      <c r="AEJ139" s="92"/>
      <c r="AEK139" s="92"/>
      <c r="AEL139" s="92"/>
      <c r="AEM139" s="92"/>
      <c r="AEN139" s="92"/>
      <c r="AEO139" s="92"/>
      <c r="AEP139" s="92"/>
      <c r="AEQ139" s="92"/>
      <c r="AER139" s="92"/>
      <c r="AES139" s="92"/>
      <c r="AET139" s="92"/>
      <c r="AEU139" s="92"/>
      <c r="AEV139" s="92"/>
      <c r="AEW139" s="92"/>
      <c r="AEX139" s="92"/>
      <c r="AEY139" s="92"/>
      <c r="AEZ139" s="92"/>
      <c r="AFA139" s="92"/>
      <c r="AFB139" s="92"/>
      <c r="AFC139" s="92"/>
      <c r="AFD139" s="92"/>
      <c r="AFE139" s="92"/>
      <c r="AFF139" s="92"/>
      <c r="AFG139" s="92"/>
      <c r="AFH139" s="92"/>
      <c r="AFI139" s="92"/>
      <c r="AFJ139" s="92"/>
      <c r="AFK139" s="92"/>
      <c r="AFL139" s="92"/>
      <c r="AFM139" s="92"/>
      <c r="AFN139" s="92"/>
      <c r="AFO139" s="92"/>
      <c r="AFP139" s="92"/>
      <c r="AFQ139" s="92"/>
      <c r="AFR139" s="92"/>
      <c r="AFS139" s="92"/>
      <c r="AFT139" s="92"/>
      <c r="AFU139" s="92"/>
      <c r="AFV139" s="92"/>
      <c r="AFW139" s="92"/>
      <c r="AFX139" s="92"/>
      <c r="AFY139" s="92"/>
      <c r="AFZ139" s="92"/>
      <c r="AGA139" s="92"/>
      <c r="AGB139" s="92"/>
      <c r="AGC139" s="92"/>
      <c r="AGD139" s="92"/>
      <c r="AGE139" s="92"/>
      <c r="AGF139" s="92"/>
      <c r="AGG139" s="92"/>
      <c r="AGH139" s="92"/>
      <c r="AGI139" s="92"/>
      <c r="AGJ139" s="92"/>
      <c r="AGK139" s="92"/>
      <c r="AGL139" s="92"/>
      <c r="AGM139" s="92"/>
      <c r="AGN139" s="92"/>
      <c r="AGO139" s="92"/>
      <c r="AGP139" s="92"/>
      <c r="AGQ139" s="92"/>
      <c r="AGR139" s="92"/>
      <c r="AGS139" s="92"/>
      <c r="AGT139" s="92"/>
      <c r="AGU139" s="92"/>
      <c r="AGV139" s="92"/>
      <c r="AGW139" s="92"/>
      <c r="AGX139" s="92"/>
      <c r="AGY139" s="92"/>
      <c r="AGZ139" s="92"/>
      <c r="AHA139" s="92"/>
      <c r="AHB139" s="92"/>
      <c r="AHC139" s="92"/>
      <c r="AHD139" s="92"/>
      <c r="AHE139" s="92"/>
      <c r="AHF139" s="92"/>
      <c r="AHG139" s="92"/>
      <c r="AHH139" s="92"/>
      <c r="AHI139" s="92"/>
      <c r="AHJ139" s="92"/>
      <c r="AHK139" s="92"/>
      <c r="AHL139" s="92"/>
      <c r="AHM139" s="92"/>
      <c r="AHN139" s="92"/>
      <c r="AHO139" s="92"/>
      <c r="AHP139" s="92"/>
      <c r="AHQ139" s="92"/>
      <c r="AHR139" s="92"/>
      <c r="AHS139" s="92"/>
      <c r="AHT139" s="92"/>
      <c r="AHU139" s="92"/>
      <c r="AHV139" s="92"/>
      <c r="AHW139" s="92"/>
      <c r="AHX139" s="92"/>
      <c r="AHY139" s="92"/>
      <c r="AHZ139" s="92"/>
      <c r="AIA139" s="92"/>
      <c r="AIB139" s="92"/>
      <c r="AIC139" s="92"/>
      <c r="AID139" s="92"/>
      <c r="AIE139" s="92"/>
      <c r="AIF139" s="92"/>
      <c r="AIG139" s="92"/>
      <c r="AIH139" s="92"/>
      <c r="AII139" s="92"/>
      <c r="AIJ139" s="92"/>
      <c r="AIK139" s="92"/>
      <c r="AIL139" s="92"/>
      <c r="AIM139" s="92"/>
      <c r="AIN139" s="92"/>
      <c r="AIO139" s="92"/>
      <c r="AIP139" s="92"/>
      <c r="AIQ139" s="92"/>
      <c r="AIR139" s="92"/>
      <c r="AIS139" s="92"/>
      <c r="AIT139" s="92"/>
      <c r="AIU139" s="92"/>
      <c r="AIV139" s="92"/>
      <c r="AIW139" s="92"/>
      <c r="AIX139" s="92"/>
      <c r="AIY139" s="92"/>
      <c r="AIZ139" s="92"/>
      <c r="AJA139" s="92"/>
      <c r="AJB139" s="92"/>
      <c r="AJC139" s="92"/>
      <c r="AJD139" s="92"/>
      <c r="AJE139" s="92"/>
      <c r="AJF139" s="92"/>
      <c r="AJG139" s="92"/>
      <c r="AJH139" s="92"/>
      <c r="AJI139" s="92"/>
      <c r="AJJ139" s="92"/>
      <c r="AJK139" s="92"/>
      <c r="AJL139" s="92"/>
      <c r="AJM139" s="92"/>
      <c r="AJN139" s="92"/>
      <c r="AJO139" s="92"/>
      <c r="AJP139" s="92"/>
      <c r="AJQ139" s="92"/>
      <c r="AJR139" s="92"/>
      <c r="AJS139" s="92"/>
      <c r="AJT139" s="92"/>
      <c r="AJU139" s="92"/>
      <c r="AJV139" s="92"/>
      <c r="AJW139" s="92"/>
      <c r="AJX139" s="92"/>
      <c r="AJY139" s="92"/>
      <c r="AJZ139" s="92"/>
      <c r="AKA139" s="92"/>
      <c r="AKB139" s="92"/>
      <c r="AKC139" s="92"/>
      <c r="AKD139" s="92"/>
      <c r="AKE139" s="92"/>
      <c r="AKF139" s="92"/>
      <c r="AKG139" s="92"/>
      <c r="AKH139" s="92"/>
      <c r="AKI139" s="92"/>
      <c r="AKJ139" s="92"/>
      <c r="AKK139" s="92"/>
      <c r="AKL139" s="92"/>
      <c r="AKM139" s="92"/>
      <c r="AKN139" s="92"/>
      <c r="AKO139" s="92"/>
      <c r="AKP139" s="92"/>
      <c r="AKQ139" s="92"/>
      <c r="AKR139" s="92"/>
      <c r="AKS139" s="92"/>
      <c r="AKT139" s="92"/>
      <c r="AKU139" s="92"/>
      <c r="AKV139" s="92"/>
      <c r="AKW139" s="92"/>
      <c r="AKX139" s="92"/>
      <c r="AKY139" s="92"/>
      <c r="AKZ139" s="92"/>
      <c r="ALA139" s="92"/>
      <c r="ALB139" s="92"/>
      <c r="ALC139" s="92"/>
      <c r="ALD139" s="92"/>
      <c r="ALE139" s="92"/>
      <c r="ALF139" s="92"/>
      <c r="ALG139" s="92"/>
      <c r="ALH139" s="92"/>
      <c r="ALI139" s="92"/>
      <c r="ALJ139" s="92"/>
      <c r="ALK139" s="92"/>
      <c r="ALL139" s="92"/>
      <c r="ALM139" s="92"/>
      <c r="ALN139" s="92"/>
      <c r="ALO139" s="92"/>
      <c r="ALP139" s="92"/>
      <c r="ALQ139" s="92"/>
      <c r="ALR139" s="92"/>
      <c r="ALS139" s="92"/>
      <c r="ALT139" s="92"/>
      <c r="ALU139" s="92"/>
      <c r="ALV139" s="92"/>
      <c r="ALW139" s="92"/>
      <c r="ALX139" s="92"/>
      <c r="ALY139" s="92"/>
      <c r="ALZ139" s="92"/>
      <c r="AMA139" s="92"/>
      <c r="AMB139" s="92"/>
      <c r="AMC139" s="92"/>
      <c r="AMD139" s="92"/>
      <c r="AME139" s="92"/>
      <c r="AMF139" s="92"/>
      <c r="AMG139" s="92"/>
      <c r="AMH139" s="92"/>
      <c r="AMI139" s="92"/>
      <c r="AMJ139" s="92"/>
    </row>
    <row r="140" spans="1:1024" s="88" customFormat="1" ht="22.5" customHeight="1">
      <c r="A140" s="88" t="s">
        <v>410</v>
      </c>
      <c r="B140" s="89" t="s">
        <v>158</v>
      </c>
      <c r="C140" s="89"/>
      <c r="D140" s="90"/>
      <c r="E140" s="91">
        <v>46145</v>
      </c>
      <c r="F140" s="91">
        <v>46981</v>
      </c>
      <c r="G140" s="91">
        <v>47600</v>
      </c>
      <c r="H140" s="91">
        <v>48353</v>
      </c>
      <c r="I140" s="91">
        <v>48984</v>
      </c>
      <c r="J140" s="91">
        <v>49699</v>
      </c>
      <c r="K140" s="91">
        <v>50449</v>
      </c>
      <c r="L140" s="91">
        <v>50421</v>
      </c>
      <c r="M140" s="91">
        <v>50697</v>
      </c>
      <c r="N140" s="91">
        <v>51945</v>
      </c>
      <c r="O140" s="91">
        <v>52320</v>
      </c>
      <c r="P140" s="91">
        <v>53706</v>
      </c>
      <c r="Q140" s="91">
        <v>53212</v>
      </c>
      <c r="R140" s="91">
        <v>53397</v>
      </c>
      <c r="S140" s="91">
        <v>53853</v>
      </c>
      <c r="T140" s="91">
        <v>52989</v>
      </c>
      <c r="U140" s="91">
        <v>52133</v>
      </c>
      <c r="V140" s="91">
        <v>51637</v>
      </c>
      <c r="W140" s="91">
        <v>51965</v>
      </c>
      <c r="X140" s="91">
        <v>51907</v>
      </c>
      <c r="Y140" s="91">
        <v>52215</v>
      </c>
      <c r="Z140" s="91">
        <v>54130</v>
      </c>
      <c r="AA140" s="91">
        <v>55274</v>
      </c>
      <c r="AB140" s="91">
        <v>56498</v>
      </c>
      <c r="AC140" s="91">
        <v>56987</v>
      </c>
      <c r="AD140" s="91">
        <v>56794</v>
      </c>
      <c r="AE140" s="91">
        <v>57638</v>
      </c>
      <c r="AF140" s="91">
        <v>46108</v>
      </c>
      <c r="AG140" s="129">
        <f t="shared" si="43"/>
        <v>8.5902811195339712E-3</v>
      </c>
      <c r="AH140" s="131">
        <f t="shared" si="44"/>
        <v>58133</v>
      </c>
      <c r="AI140" s="132">
        <f t="shared" si="42"/>
        <v>58632</v>
      </c>
      <c r="AJ140" s="132">
        <f t="shared" si="42"/>
        <v>59136</v>
      </c>
      <c r="AK140" s="132">
        <f t="shared" si="42"/>
        <v>59644</v>
      </c>
      <c r="AL140" s="132">
        <f t="shared" si="42"/>
        <v>60156</v>
      </c>
      <c r="AM140" s="132">
        <f t="shared" si="42"/>
        <v>60673</v>
      </c>
      <c r="AN140" s="132">
        <f t="shared" si="42"/>
        <v>61194</v>
      </c>
      <c r="AO140" s="132">
        <f t="shared" si="42"/>
        <v>61720</v>
      </c>
      <c r="AP140" s="132">
        <f t="shared" si="42"/>
        <v>62250</v>
      </c>
      <c r="AQ140" s="132">
        <f t="shared" si="42"/>
        <v>62785</v>
      </c>
      <c r="AR140" s="132">
        <f t="shared" si="42"/>
        <v>63324</v>
      </c>
      <c r="AS140" s="132">
        <f t="shared" si="42"/>
        <v>63868</v>
      </c>
      <c r="AT140" s="132">
        <f t="shared" si="42"/>
        <v>64417</v>
      </c>
      <c r="AU140" s="132">
        <f t="shared" si="42"/>
        <v>64970</v>
      </c>
      <c r="AV140" s="132">
        <f t="shared" si="42"/>
        <v>65528</v>
      </c>
      <c r="AW140" s="132">
        <f t="shared" si="42"/>
        <v>66091</v>
      </c>
      <c r="AX140" s="132">
        <f t="shared" si="42"/>
        <v>66659</v>
      </c>
      <c r="AY140" s="132">
        <f t="shared" si="42"/>
        <v>67232</v>
      </c>
      <c r="AZ140" s="132">
        <f t="shared" si="42"/>
        <v>67810</v>
      </c>
      <c r="BA140" s="132">
        <f t="shared" si="42"/>
        <v>68393</v>
      </c>
      <c r="BB140" s="132">
        <f t="shared" si="42"/>
        <v>68981</v>
      </c>
      <c r="BC140" s="132">
        <f t="shared" si="42"/>
        <v>69574</v>
      </c>
      <c r="BD140" s="132">
        <f t="shared" si="42"/>
        <v>70172</v>
      </c>
      <c r="BE140" s="132">
        <f t="shared" si="42"/>
        <v>70775</v>
      </c>
      <c r="BF140" s="132">
        <f t="shared" si="42"/>
        <v>71383</v>
      </c>
      <c r="BG140" s="132">
        <f t="shared" si="42"/>
        <v>71996</v>
      </c>
      <c r="BH140" s="132">
        <f t="shared" si="42"/>
        <v>72614</v>
      </c>
      <c r="BI140" s="132">
        <f t="shared" si="42"/>
        <v>73238</v>
      </c>
      <c r="BJ140" s="132">
        <f t="shared" si="42"/>
        <v>73867</v>
      </c>
      <c r="BK140" s="132">
        <f t="shared" si="42"/>
        <v>74502</v>
      </c>
      <c r="BL140" s="132">
        <f t="shared" si="42"/>
        <v>75142</v>
      </c>
      <c r="BN140" s="136">
        <f t="shared" si="45"/>
        <v>4433</v>
      </c>
      <c r="BO140" s="136">
        <f t="shared" si="46"/>
        <v>7282</v>
      </c>
      <c r="BP140" s="136">
        <f t="shared" si="47"/>
        <v>10132</v>
      </c>
      <c r="BR140" s="135">
        <f t="shared" si="48"/>
        <v>9017</v>
      </c>
      <c r="BS140" s="135">
        <f t="shared" si="48"/>
        <v>17283</v>
      </c>
      <c r="BT140" s="135">
        <f t="shared" si="48"/>
        <v>25548</v>
      </c>
    </row>
    <row r="141" spans="1:1024" customFormat="1" ht="15" customHeight="1">
      <c r="A141" s="92" t="s">
        <v>411</v>
      </c>
      <c r="B141" s="89"/>
      <c r="C141" s="93" t="s">
        <v>412</v>
      </c>
      <c r="D141" s="94"/>
      <c r="E141" s="95">
        <v>627</v>
      </c>
      <c r="F141" s="95">
        <v>639</v>
      </c>
      <c r="G141" s="95">
        <v>648</v>
      </c>
      <c r="H141" s="95">
        <v>652</v>
      </c>
      <c r="I141" s="95">
        <v>661</v>
      </c>
      <c r="J141" s="95">
        <v>666</v>
      </c>
      <c r="K141" s="95">
        <v>676</v>
      </c>
      <c r="L141" s="95">
        <v>668</v>
      </c>
      <c r="M141" s="95">
        <v>680</v>
      </c>
      <c r="N141" s="95">
        <v>690</v>
      </c>
      <c r="O141" s="95">
        <v>690</v>
      </c>
      <c r="P141" s="95">
        <v>686</v>
      </c>
      <c r="Q141" s="95">
        <v>685</v>
      </c>
      <c r="R141" s="95">
        <v>683</v>
      </c>
      <c r="S141" s="95">
        <v>684</v>
      </c>
      <c r="T141" s="95">
        <v>675</v>
      </c>
      <c r="U141" s="95">
        <v>665</v>
      </c>
      <c r="V141" s="95">
        <v>660</v>
      </c>
      <c r="W141" s="95">
        <v>659</v>
      </c>
      <c r="X141" s="95">
        <v>663</v>
      </c>
      <c r="Y141" s="95">
        <v>659</v>
      </c>
      <c r="Z141" s="95">
        <v>679</v>
      </c>
      <c r="AA141" s="95">
        <v>696</v>
      </c>
      <c r="AB141" s="95">
        <v>706</v>
      </c>
      <c r="AC141" s="95">
        <v>722</v>
      </c>
      <c r="AD141" s="95">
        <v>745</v>
      </c>
      <c r="AE141" s="95">
        <v>763</v>
      </c>
      <c r="AF141" s="95">
        <v>593</v>
      </c>
      <c r="AG141" s="129">
        <f t="shared" si="43"/>
        <v>7.5790184113080361E-3</v>
      </c>
      <c r="AH141" s="131">
        <f t="shared" si="44"/>
        <v>769</v>
      </c>
      <c r="AI141" s="132">
        <f t="shared" si="42"/>
        <v>775</v>
      </c>
      <c r="AJ141" s="132">
        <f t="shared" si="42"/>
        <v>781</v>
      </c>
      <c r="AK141" s="132">
        <f t="shared" si="42"/>
        <v>787</v>
      </c>
      <c r="AL141" s="132">
        <f t="shared" si="42"/>
        <v>793</v>
      </c>
      <c r="AM141" s="132">
        <f t="shared" si="42"/>
        <v>799</v>
      </c>
      <c r="AN141" s="132">
        <f t="shared" si="42"/>
        <v>805</v>
      </c>
      <c r="AO141" s="132">
        <f t="shared" si="42"/>
        <v>811</v>
      </c>
      <c r="AP141" s="132">
        <f t="shared" si="42"/>
        <v>817</v>
      </c>
      <c r="AQ141" s="132">
        <f t="shared" si="42"/>
        <v>823</v>
      </c>
      <c r="AR141" s="132">
        <f t="shared" si="42"/>
        <v>829</v>
      </c>
      <c r="AS141" s="132">
        <f t="shared" si="42"/>
        <v>835</v>
      </c>
      <c r="AT141" s="132">
        <f t="shared" si="42"/>
        <v>841</v>
      </c>
      <c r="AU141" s="132">
        <f t="shared" si="42"/>
        <v>847</v>
      </c>
      <c r="AV141" s="132">
        <f t="shared" si="42"/>
        <v>853</v>
      </c>
      <c r="AW141" s="132">
        <f t="shared" si="42"/>
        <v>859</v>
      </c>
      <c r="AX141" s="132">
        <f t="shared" si="42"/>
        <v>866</v>
      </c>
      <c r="AY141" s="132">
        <f t="shared" si="42"/>
        <v>873</v>
      </c>
      <c r="AZ141" s="132">
        <f t="shared" si="42"/>
        <v>880</v>
      </c>
      <c r="BA141" s="132">
        <f t="shared" si="42"/>
        <v>887</v>
      </c>
      <c r="BB141" s="132">
        <f t="shared" si="42"/>
        <v>894</v>
      </c>
      <c r="BC141" s="132">
        <f t="shared" si="42"/>
        <v>901</v>
      </c>
      <c r="BD141" s="132">
        <f t="shared" si="42"/>
        <v>908</v>
      </c>
      <c r="BE141" s="132">
        <f t="shared" si="42"/>
        <v>915</v>
      </c>
      <c r="BF141" s="132">
        <f t="shared" si="42"/>
        <v>922</v>
      </c>
      <c r="BG141" s="132">
        <f t="shared" si="42"/>
        <v>929</v>
      </c>
      <c r="BH141" s="132">
        <f t="shared" si="42"/>
        <v>936</v>
      </c>
      <c r="BI141" s="132">
        <f t="shared" si="42"/>
        <v>943</v>
      </c>
      <c r="BJ141" s="132">
        <f t="shared" si="42"/>
        <v>950</v>
      </c>
      <c r="BK141" s="132">
        <f t="shared" si="42"/>
        <v>957</v>
      </c>
      <c r="BL141" s="132">
        <f t="shared" si="42"/>
        <v>964</v>
      </c>
      <c r="BM141" s="92"/>
      <c r="BN141" s="136">
        <f t="shared" si="45"/>
        <v>58</v>
      </c>
      <c r="BO141" s="136">
        <f t="shared" si="46"/>
        <v>95</v>
      </c>
      <c r="BP141" s="136">
        <f t="shared" si="47"/>
        <v>133</v>
      </c>
      <c r="BQ141" s="92"/>
      <c r="BR141" s="135">
        <f t="shared" si="48"/>
        <v>116</v>
      </c>
      <c r="BS141" s="135">
        <f t="shared" si="48"/>
        <v>222</v>
      </c>
      <c r="BT141" s="135">
        <f t="shared" si="48"/>
        <v>328</v>
      </c>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c r="GR141" s="92"/>
      <c r="GS141" s="92"/>
      <c r="GT141" s="92"/>
      <c r="GU141" s="92"/>
      <c r="GV141" s="92"/>
      <c r="GW141" s="92"/>
      <c r="GX141" s="92"/>
      <c r="GY141" s="92"/>
      <c r="GZ141" s="92"/>
      <c r="HA141" s="92"/>
      <c r="HB141" s="92"/>
      <c r="HC141" s="92"/>
      <c r="HD141" s="92"/>
      <c r="HE141" s="92"/>
      <c r="HF141" s="92"/>
      <c r="HG141" s="92"/>
      <c r="HH141" s="92"/>
      <c r="HI141" s="92"/>
      <c r="HJ141" s="92"/>
      <c r="HK141" s="92"/>
      <c r="HL141" s="92"/>
      <c r="HM141" s="92"/>
      <c r="HN141" s="92"/>
      <c r="HO141" s="92"/>
      <c r="HP141" s="92"/>
      <c r="HQ141" s="92"/>
      <c r="HR141" s="92"/>
      <c r="HS141" s="92"/>
      <c r="HT141" s="92"/>
      <c r="HU141" s="92"/>
      <c r="HV141" s="92"/>
      <c r="HW141" s="92"/>
      <c r="HX141" s="92"/>
      <c r="HY141" s="92"/>
      <c r="HZ141" s="92"/>
      <c r="IA141" s="92"/>
      <c r="IB141" s="92"/>
      <c r="IC141" s="92"/>
      <c r="ID141" s="92"/>
      <c r="IE141" s="92"/>
      <c r="IF141" s="92"/>
      <c r="IG141" s="92"/>
      <c r="IH141" s="92"/>
      <c r="II141" s="92"/>
      <c r="IJ141" s="92"/>
      <c r="IK141" s="92"/>
      <c r="IL141" s="92"/>
      <c r="IM141" s="92"/>
      <c r="IN141" s="92"/>
      <c r="IO141" s="92"/>
      <c r="IP141" s="92"/>
      <c r="IQ141" s="92"/>
      <c r="IR141" s="92"/>
      <c r="IS141" s="92"/>
      <c r="IT141" s="92"/>
      <c r="IU141" s="92"/>
      <c r="IV141" s="92"/>
      <c r="IW141" s="92"/>
      <c r="IX141" s="92"/>
      <c r="IY141" s="92"/>
      <c r="IZ141" s="92"/>
      <c r="JA141" s="92"/>
      <c r="JB141" s="92"/>
      <c r="JC141" s="92"/>
      <c r="JD141" s="92"/>
      <c r="JE141" s="92"/>
      <c r="JF141" s="92"/>
      <c r="JG141" s="92"/>
      <c r="JH141" s="92"/>
      <c r="JI141" s="92"/>
      <c r="JJ141" s="92"/>
      <c r="JK141" s="92"/>
      <c r="JL141" s="92"/>
      <c r="JM141" s="92"/>
      <c r="JN141" s="92"/>
      <c r="JO141" s="92"/>
      <c r="JP141" s="92"/>
      <c r="JQ141" s="92"/>
      <c r="JR141" s="92"/>
      <c r="JS141" s="92"/>
      <c r="JT141" s="92"/>
      <c r="JU141" s="92"/>
      <c r="JV141" s="92"/>
      <c r="JW141" s="92"/>
      <c r="JX141" s="92"/>
      <c r="JY141" s="92"/>
      <c r="JZ141" s="92"/>
      <c r="KA141" s="92"/>
      <c r="KB141" s="92"/>
      <c r="KC141" s="92"/>
      <c r="KD141" s="92"/>
      <c r="KE141" s="92"/>
      <c r="KF141" s="92"/>
      <c r="KG141" s="92"/>
      <c r="KH141" s="92"/>
      <c r="KI141" s="92"/>
      <c r="KJ141" s="92"/>
      <c r="KK141" s="92"/>
      <c r="KL141" s="92"/>
      <c r="KM141" s="92"/>
      <c r="KN141" s="92"/>
      <c r="KO141" s="92"/>
      <c r="KP141" s="92"/>
      <c r="KQ141" s="92"/>
      <c r="KR141" s="92"/>
      <c r="KS141" s="92"/>
      <c r="KT141" s="92"/>
      <c r="KU141" s="92"/>
      <c r="KV141" s="92"/>
      <c r="KW141" s="92"/>
      <c r="KX141" s="92"/>
      <c r="KY141" s="92"/>
      <c r="KZ141" s="92"/>
      <c r="LA141" s="92"/>
      <c r="LB141" s="92"/>
      <c r="LC141" s="92"/>
      <c r="LD141" s="92"/>
      <c r="LE141" s="92"/>
      <c r="LF141" s="92"/>
      <c r="LG141" s="92"/>
      <c r="LH141" s="92"/>
      <c r="LI141" s="92"/>
      <c r="LJ141" s="92"/>
      <c r="LK141" s="92"/>
      <c r="LL141" s="92"/>
      <c r="LM141" s="92"/>
      <c r="LN141" s="92"/>
      <c r="LO141" s="92"/>
      <c r="LP141" s="92"/>
      <c r="LQ141" s="92"/>
      <c r="LR141" s="92"/>
      <c r="LS141" s="92"/>
      <c r="LT141" s="92"/>
      <c r="LU141" s="92"/>
      <c r="LV141" s="92"/>
      <c r="LW141" s="92"/>
      <c r="LX141" s="92"/>
      <c r="LY141" s="92"/>
      <c r="LZ141" s="92"/>
      <c r="MA141" s="92"/>
      <c r="MB141" s="92"/>
      <c r="MC141" s="92"/>
      <c r="MD141" s="92"/>
      <c r="ME141" s="92"/>
      <c r="MF141" s="92"/>
      <c r="MG141" s="92"/>
      <c r="MH141" s="92"/>
      <c r="MI141" s="92"/>
      <c r="MJ141" s="92"/>
      <c r="MK141" s="92"/>
      <c r="ML141" s="92"/>
      <c r="MM141" s="92"/>
      <c r="MN141" s="92"/>
      <c r="MO141" s="92"/>
      <c r="MP141" s="92"/>
      <c r="MQ141" s="92"/>
      <c r="MR141" s="92"/>
      <c r="MS141" s="92"/>
      <c r="MT141" s="92"/>
      <c r="MU141" s="92"/>
      <c r="MV141" s="92"/>
      <c r="MW141" s="92"/>
      <c r="MX141" s="92"/>
      <c r="MY141" s="92"/>
      <c r="MZ141" s="92"/>
      <c r="NA141" s="92"/>
      <c r="NB141" s="92"/>
      <c r="NC141" s="92"/>
      <c r="ND141" s="92"/>
      <c r="NE141" s="92"/>
      <c r="NF141" s="92"/>
      <c r="NG141" s="92"/>
      <c r="NH141" s="92"/>
      <c r="NI141" s="92"/>
      <c r="NJ141" s="92"/>
      <c r="NK141" s="92"/>
      <c r="NL141" s="92"/>
      <c r="NM141" s="92"/>
      <c r="NN141" s="92"/>
      <c r="NO141" s="92"/>
      <c r="NP141" s="92"/>
      <c r="NQ141" s="92"/>
      <c r="NR141" s="92"/>
      <c r="NS141" s="92"/>
      <c r="NT141" s="92"/>
      <c r="NU141" s="92"/>
      <c r="NV141" s="92"/>
      <c r="NW141" s="92"/>
      <c r="NX141" s="92"/>
      <c r="NY141" s="92"/>
      <c r="NZ141" s="92"/>
      <c r="OA141" s="92"/>
      <c r="OB141" s="92"/>
      <c r="OC141" s="92"/>
      <c r="OD141" s="92"/>
      <c r="OE141" s="92"/>
      <c r="OF141" s="92"/>
      <c r="OG141" s="92"/>
      <c r="OH141" s="92"/>
      <c r="OI141" s="92"/>
      <c r="OJ141" s="92"/>
      <c r="OK141" s="92"/>
      <c r="OL141" s="92"/>
      <c r="OM141" s="92"/>
      <c r="ON141" s="92"/>
      <c r="OO141" s="92"/>
      <c r="OP141" s="92"/>
      <c r="OQ141" s="92"/>
      <c r="OR141" s="92"/>
      <c r="OS141" s="92"/>
      <c r="OT141" s="92"/>
      <c r="OU141" s="92"/>
      <c r="OV141" s="92"/>
      <c r="OW141" s="92"/>
      <c r="OX141" s="92"/>
      <c r="OY141" s="92"/>
      <c r="OZ141" s="92"/>
      <c r="PA141" s="92"/>
      <c r="PB141" s="92"/>
      <c r="PC141" s="92"/>
      <c r="PD141" s="92"/>
      <c r="PE141" s="92"/>
      <c r="PF141" s="92"/>
      <c r="PG141" s="92"/>
      <c r="PH141" s="92"/>
      <c r="PI141" s="92"/>
      <c r="PJ141" s="92"/>
      <c r="PK141" s="92"/>
      <c r="PL141" s="92"/>
      <c r="PM141" s="92"/>
      <c r="PN141" s="92"/>
      <c r="PO141" s="92"/>
      <c r="PP141" s="92"/>
      <c r="PQ141" s="92"/>
      <c r="PR141" s="92"/>
      <c r="PS141" s="92"/>
      <c r="PT141" s="92"/>
      <c r="PU141" s="92"/>
      <c r="PV141" s="92"/>
      <c r="PW141" s="92"/>
      <c r="PX141" s="92"/>
      <c r="PY141" s="92"/>
      <c r="PZ141" s="92"/>
      <c r="QA141" s="92"/>
      <c r="QB141" s="92"/>
      <c r="QC141" s="92"/>
      <c r="QD141" s="92"/>
      <c r="QE141" s="92"/>
      <c r="QF141" s="92"/>
      <c r="QG141" s="92"/>
      <c r="QH141" s="92"/>
      <c r="QI141" s="92"/>
      <c r="QJ141" s="92"/>
      <c r="QK141" s="92"/>
      <c r="QL141" s="92"/>
      <c r="QM141" s="92"/>
      <c r="QN141" s="92"/>
      <c r="QO141" s="92"/>
      <c r="QP141" s="92"/>
      <c r="QQ141" s="92"/>
      <c r="QR141" s="92"/>
      <c r="QS141" s="92"/>
      <c r="QT141" s="92"/>
      <c r="QU141" s="92"/>
      <c r="QV141" s="92"/>
      <c r="QW141" s="92"/>
      <c r="QX141" s="92"/>
      <c r="QY141" s="92"/>
      <c r="QZ141" s="92"/>
      <c r="RA141" s="92"/>
      <c r="RB141" s="92"/>
      <c r="RC141" s="92"/>
      <c r="RD141" s="92"/>
      <c r="RE141" s="92"/>
      <c r="RF141" s="92"/>
      <c r="RG141" s="92"/>
      <c r="RH141" s="92"/>
      <c r="RI141" s="92"/>
      <c r="RJ141" s="92"/>
      <c r="RK141" s="92"/>
      <c r="RL141" s="92"/>
      <c r="RM141" s="92"/>
      <c r="RN141" s="92"/>
      <c r="RO141" s="92"/>
      <c r="RP141" s="92"/>
      <c r="RQ141" s="92"/>
      <c r="RR141" s="92"/>
      <c r="RS141" s="92"/>
      <c r="RT141" s="92"/>
      <c r="RU141" s="92"/>
      <c r="RV141" s="92"/>
      <c r="RW141" s="92"/>
      <c r="RX141" s="92"/>
      <c r="RY141" s="92"/>
      <c r="RZ141" s="92"/>
      <c r="SA141" s="92"/>
      <c r="SB141" s="92"/>
      <c r="SC141" s="92"/>
      <c r="SD141" s="92"/>
      <c r="SE141" s="92"/>
      <c r="SF141" s="92"/>
      <c r="SG141" s="92"/>
      <c r="SH141" s="92"/>
      <c r="SI141" s="92"/>
      <c r="SJ141" s="92"/>
      <c r="SK141" s="92"/>
      <c r="SL141" s="92"/>
      <c r="SM141" s="92"/>
      <c r="SN141" s="92"/>
      <c r="SO141" s="92"/>
      <c r="SP141" s="92"/>
      <c r="SQ141" s="92"/>
      <c r="SR141" s="92"/>
      <c r="SS141" s="92"/>
      <c r="ST141" s="92"/>
      <c r="SU141" s="92"/>
      <c r="SV141" s="92"/>
      <c r="SW141" s="92"/>
      <c r="SX141" s="92"/>
      <c r="SY141" s="92"/>
      <c r="SZ141" s="92"/>
      <c r="TA141" s="92"/>
      <c r="TB141" s="92"/>
      <c r="TC141" s="92"/>
      <c r="TD141" s="92"/>
      <c r="TE141" s="92"/>
      <c r="TF141" s="92"/>
      <c r="TG141" s="92"/>
      <c r="TH141" s="92"/>
      <c r="TI141" s="92"/>
      <c r="TJ141" s="92"/>
      <c r="TK141" s="92"/>
      <c r="TL141" s="92"/>
      <c r="TM141" s="92"/>
      <c r="TN141" s="92"/>
      <c r="TO141" s="92"/>
      <c r="TP141" s="92"/>
      <c r="TQ141" s="92"/>
      <c r="TR141" s="92"/>
      <c r="TS141" s="92"/>
      <c r="TT141" s="92"/>
      <c r="TU141" s="92"/>
      <c r="TV141" s="92"/>
      <c r="TW141" s="92"/>
      <c r="TX141" s="92"/>
      <c r="TY141" s="92"/>
      <c r="TZ141" s="92"/>
      <c r="UA141" s="92"/>
      <c r="UB141" s="92"/>
      <c r="UC141" s="92"/>
      <c r="UD141" s="92"/>
      <c r="UE141" s="92"/>
      <c r="UF141" s="92"/>
      <c r="UG141" s="92"/>
      <c r="UH141" s="92"/>
      <c r="UI141" s="92"/>
      <c r="UJ141" s="92"/>
      <c r="UK141" s="92"/>
      <c r="UL141" s="92"/>
      <c r="UM141" s="92"/>
      <c r="UN141" s="92"/>
      <c r="UO141" s="92"/>
      <c r="UP141" s="92"/>
      <c r="UQ141" s="92"/>
      <c r="UR141" s="92"/>
      <c r="US141" s="92"/>
      <c r="UT141" s="92"/>
      <c r="UU141" s="92"/>
      <c r="UV141" s="92"/>
      <c r="UW141" s="92"/>
      <c r="UX141" s="92"/>
      <c r="UY141" s="92"/>
      <c r="UZ141" s="92"/>
      <c r="VA141" s="92"/>
      <c r="VB141" s="92"/>
      <c r="VC141" s="92"/>
      <c r="VD141" s="92"/>
      <c r="VE141" s="92"/>
      <c r="VF141" s="92"/>
      <c r="VG141" s="92"/>
      <c r="VH141" s="92"/>
      <c r="VI141" s="92"/>
      <c r="VJ141" s="92"/>
      <c r="VK141" s="92"/>
      <c r="VL141" s="92"/>
      <c r="VM141" s="92"/>
      <c r="VN141" s="92"/>
      <c r="VO141" s="92"/>
      <c r="VP141" s="92"/>
      <c r="VQ141" s="92"/>
      <c r="VR141" s="92"/>
      <c r="VS141" s="92"/>
      <c r="VT141" s="92"/>
      <c r="VU141" s="92"/>
      <c r="VV141" s="92"/>
      <c r="VW141" s="92"/>
      <c r="VX141" s="92"/>
      <c r="VY141" s="92"/>
      <c r="VZ141" s="92"/>
      <c r="WA141" s="92"/>
      <c r="WB141" s="92"/>
      <c r="WC141" s="92"/>
      <c r="WD141" s="92"/>
      <c r="WE141" s="92"/>
      <c r="WF141" s="92"/>
      <c r="WG141" s="92"/>
      <c r="WH141" s="92"/>
      <c r="WI141" s="92"/>
      <c r="WJ141" s="92"/>
      <c r="WK141" s="92"/>
      <c r="WL141" s="92"/>
      <c r="WM141" s="92"/>
      <c r="WN141" s="92"/>
      <c r="WO141" s="92"/>
      <c r="WP141" s="92"/>
      <c r="WQ141" s="92"/>
      <c r="WR141" s="92"/>
      <c r="WS141" s="92"/>
      <c r="WT141" s="92"/>
      <c r="WU141" s="92"/>
      <c r="WV141" s="92"/>
      <c r="WW141" s="92"/>
      <c r="WX141" s="92"/>
      <c r="WY141" s="92"/>
      <c r="WZ141" s="92"/>
      <c r="XA141" s="92"/>
      <c r="XB141" s="92"/>
      <c r="XC141" s="92"/>
      <c r="XD141" s="92"/>
      <c r="XE141" s="92"/>
      <c r="XF141" s="92"/>
      <c r="XG141" s="92"/>
      <c r="XH141" s="92"/>
      <c r="XI141" s="92"/>
      <c r="XJ141" s="92"/>
      <c r="XK141" s="92"/>
      <c r="XL141" s="92"/>
      <c r="XM141" s="92"/>
      <c r="XN141" s="92"/>
      <c r="XO141" s="92"/>
      <c r="XP141" s="92"/>
      <c r="XQ141" s="92"/>
      <c r="XR141" s="92"/>
      <c r="XS141" s="92"/>
      <c r="XT141" s="92"/>
      <c r="XU141" s="92"/>
      <c r="XV141" s="92"/>
      <c r="XW141" s="92"/>
      <c r="XX141" s="92"/>
      <c r="XY141" s="92"/>
      <c r="XZ141" s="92"/>
      <c r="YA141" s="92"/>
      <c r="YB141" s="92"/>
      <c r="YC141" s="92"/>
      <c r="YD141" s="92"/>
      <c r="YE141" s="92"/>
      <c r="YF141" s="92"/>
      <c r="YG141" s="92"/>
      <c r="YH141" s="92"/>
      <c r="YI141" s="92"/>
      <c r="YJ141" s="92"/>
      <c r="YK141" s="92"/>
      <c r="YL141" s="92"/>
      <c r="YM141" s="92"/>
      <c r="YN141" s="92"/>
      <c r="YO141" s="92"/>
      <c r="YP141" s="92"/>
      <c r="YQ141" s="92"/>
      <c r="YR141" s="92"/>
      <c r="YS141" s="92"/>
      <c r="YT141" s="92"/>
      <c r="YU141" s="92"/>
      <c r="YV141" s="92"/>
      <c r="YW141" s="92"/>
      <c r="YX141" s="92"/>
      <c r="YY141" s="92"/>
      <c r="YZ141" s="92"/>
      <c r="ZA141" s="92"/>
      <c r="ZB141" s="92"/>
      <c r="ZC141" s="92"/>
      <c r="ZD141" s="92"/>
      <c r="ZE141" s="92"/>
      <c r="ZF141" s="92"/>
      <c r="ZG141" s="92"/>
      <c r="ZH141" s="92"/>
      <c r="ZI141" s="92"/>
      <c r="ZJ141" s="92"/>
      <c r="ZK141" s="92"/>
      <c r="ZL141" s="92"/>
      <c r="ZM141" s="92"/>
      <c r="ZN141" s="92"/>
      <c r="ZO141" s="92"/>
      <c r="ZP141" s="92"/>
      <c r="ZQ141" s="92"/>
      <c r="ZR141" s="92"/>
      <c r="ZS141" s="92"/>
      <c r="ZT141" s="92"/>
      <c r="ZU141" s="92"/>
      <c r="ZV141" s="92"/>
      <c r="ZW141" s="92"/>
      <c r="ZX141" s="92"/>
      <c r="ZY141" s="92"/>
      <c r="ZZ141" s="92"/>
      <c r="AAA141" s="92"/>
      <c r="AAB141" s="92"/>
      <c r="AAC141" s="92"/>
      <c r="AAD141" s="92"/>
      <c r="AAE141" s="92"/>
      <c r="AAF141" s="92"/>
      <c r="AAG141" s="92"/>
      <c r="AAH141" s="92"/>
      <c r="AAI141" s="92"/>
      <c r="AAJ141" s="92"/>
      <c r="AAK141" s="92"/>
      <c r="AAL141" s="92"/>
      <c r="AAM141" s="92"/>
      <c r="AAN141" s="92"/>
      <c r="AAO141" s="92"/>
      <c r="AAP141" s="92"/>
      <c r="AAQ141" s="92"/>
      <c r="AAR141" s="92"/>
      <c r="AAS141" s="92"/>
      <c r="AAT141" s="92"/>
      <c r="AAU141" s="92"/>
      <c r="AAV141" s="92"/>
      <c r="AAW141" s="92"/>
      <c r="AAX141" s="92"/>
      <c r="AAY141" s="92"/>
      <c r="AAZ141" s="92"/>
      <c r="ABA141" s="92"/>
      <c r="ABB141" s="92"/>
      <c r="ABC141" s="92"/>
      <c r="ABD141" s="92"/>
      <c r="ABE141" s="92"/>
      <c r="ABF141" s="92"/>
      <c r="ABG141" s="92"/>
      <c r="ABH141" s="92"/>
      <c r="ABI141" s="92"/>
      <c r="ABJ141" s="92"/>
      <c r="ABK141" s="92"/>
      <c r="ABL141" s="92"/>
      <c r="ABM141" s="92"/>
      <c r="ABN141" s="92"/>
      <c r="ABO141" s="92"/>
      <c r="ABP141" s="92"/>
      <c r="ABQ141" s="92"/>
      <c r="ABR141" s="92"/>
      <c r="ABS141" s="92"/>
      <c r="ABT141" s="92"/>
      <c r="ABU141" s="92"/>
      <c r="ABV141" s="92"/>
      <c r="ABW141" s="92"/>
      <c r="ABX141" s="92"/>
      <c r="ABY141" s="92"/>
      <c r="ABZ141" s="92"/>
      <c r="ACA141" s="92"/>
      <c r="ACB141" s="92"/>
      <c r="ACC141" s="92"/>
      <c r="ACD141" s="92"/>
      <c r="ACE141" s="92"/>
      <c r="ACF141" s="92"/>
      <c r="ACG141" s="92"/>
      <c r="ACH141" s="92"/>
      <c r="ACI141" s="92"/>
      <c r="ACJ141" s="92"/>
      <c r="ACK141" s="92"/>
      <c r="ACL141" s="92"/>
      <c r="ACM141" s="92"/>
      <c r="ACN141" s="92"/>
      <c r="ACO141" s="92"/>
      <c r="ACP141" s="92"/>
      <c r="ACQ141" s="92"/>
      <c r="ACR141" s="92"/>
      <c r="ACS141" s="92"/>
      <c r="ACT141" s="92"/>
      <c r="ACU141" s="92"/>
      <c r="ACV141" s="92"/>
      <c r="ACW141" s="92"/>
      <c r="ACX141" s="92"/>
      <c r="ACY141" s="92"/>
      <c r="ACZ141" s="92"/>
      <c r="ADA141" s="92"/>
      <c r="ADB141" s="92"/>
      <c r="ADC141" s="92"/>
      <c r="ADD141" s="92"/>
      <c r="ADE141" s="92"/>
      <c r="ADF141" s="92"/>
      <c r="ADG141" s="92"/>
      <c r="ADH141" s="92"/>
      <c r="ADI141" s="92"/>
      <c r="ADJ141" s="92"/>
      <c r="ADK141" s="92"/>
      <c r="ADL141" s="92"/>
      <c r="ADM141" s="92"/>
      <c r="ADN141" s="92"/>
      <c r="ADO141" s="92"/>
      <c r="ADP141" s="92"/>
      <c r="ADQ141" s="92"/>
      <c r="ADR141" s="92"/>
      <c r="ADS141" s="92"/>
      <c r="ADT141" s="92"/>
      <c r="ADU141" s="92"/>
      <c r="ADV141" s="92"/>
      <c r="ADW141" s="92"/>
      <c r="ADX141" s="92"/>
      <c r="ADY141" s="92"/>
      <c r="ADZ141" s="92"/>
      <c r="AEA141" s="92"/>
      <c r="AEB141" s="92"/>
      <c r="AEC141" s="92"/>
      <c r="AED141" s="92"/>
      <c r="AEE141" s="92"/>
      <c r="AEF141" s="92"/>
      <c r="AEG141" s="92"/>
      <c r="AEH141" s="92"/>
      <c r="AEI141" s="92"/>
      <c r="AEJ141" s="92"/>
      <c r="AEK141" s="92"/>
      <c r="AEL141" s="92"/>
      <c r="AEM141" s="92"/>
      <c r="AEN141" s="92"/>
      <c r="AEO141" s="92"/>
      <c r="AEP141" s="92"/>
      <c r="AEQ141" s="92"/>
      <c r="AER141" s="92"/>
      <c r="AES141" s="92"/>
      <c r="AET141" s="92"/>
      <c r="AEU141" s="92"/>
      <c r="AEV141" s="92"/>
      <c r="AEW141" s="92"/>
      <c r="AEX141" s="92"/>
      <c r="AEY141" s="92"/>
      <c r="AEZ141" s="92"/>
      <c r="AFA141" s="92"/>
      <c r="AFB141" s="92"/>
      <c r="AFC141" s="92"/>
      <c r="AFD141" s="92"/>
      <c r="AFE141" s="92"/>
      <c r="AFF141" s="92"/>
      <c r="AFG141" s="92"/>
      <c r="AFH141" s="92"/>
      <c r="AFI141" s="92"/>
      <c r="AFJ141" s="92"/>
      <c r="AFK141" s="92"/>
      <c r="AFL141" s="92"/>
      <c r="AFM141" s="92"/>
      <c r="AFN141" s="92"/>
      <c r="AFO141" s="92"/>
      <c r="AFP141" s="92"/>
      <c r="AFQ141" s="92"/>
      <c r="AFR141" s="92"/>
      <c r="AFS141" s="92"/>
      <c r="AFT141" s="92"/>
      <c r="AFU141" s="92"/>
      <c r="AFV141" s="92"/>
      <c r="AFW141" s="92"/>
      <c r="AFX141" s="92"/>
      <c r="AFY141" s="92"/>
      <c r="AFZ141" s="92"/>
      <c r="AGA141" s="92"/>
      <c r="AGB141" s="92"/>
      <c r="AGC141" s="92"/>
      <c r="AGD141" s="92"/>
      <c r="AGE141" s="92"/>
      <c r="AGF141" s="92"/>
      <c r="AGG141" s="92"/>
      <c r="AGH141" s="92"/>
      <c r="AGI141" s="92"/>
      <c r="AGJ141" s="92"/>
      <c r="AGK141" s="92"/>
      <c r="AGL141" s="92"/>
      <c r="AGM141" s="92"/>
      <c r="AGN141" s="92"/>
      <c r="AGO141" s="92"/>
      <c r="AGP141" s="92"/>
      <c r="AGQ141" s="92"/>
      <c r="AGR141" s="92"/>
      <c r="AGS141" s="92"/>
      <c r="AGT141" s="92"/>
      <c r="AGU141" s="92"/>
      <c r="AGV141" s="92"/>
      <c r="AGW141" s="92"/>
      <c r="AGX141" s="92"/>
      <c r="AGY141" s="92"/>
      <c r="AGZ141" s="92"/>
      <c r="AHA141" s="92"/>
      <c r="AHB141" s="92"/>
      <c r="AHC141" s="92"/>
      <c r="AHD141" s="92"/>
      <c r="AHE141" s="92"/>
      <c r="AHF141" s="92"/>
      <c r="AHG141" s="92"/>
      <c r="AHH141" s="92"/>
      <c r="AHI141" s="92"/>
      <c r="AHJ141" s="92"/>
      <c r="AHK141" s="92"/>
      <c r="AHL141" s="92"/>
      <c r="AHM141" s="92"/>
      <c r="AHN141" s="92"/>
      <c r="AHO141" s="92"/>
      <c r="AHP141" s="92"/>
      <c r="AHQ141" s="92"/>
      <c r="AHR141" s="92"/>
      <c r="AHS141" s="92"/>
      <c r="AHT141" s="92"/>
      <c r="AHU141" s="92"/>
      <c r="AHV141" s="92"/>
      <c r="AHW141" s="92"/>
      <c r="AHX141" s="92"/>
      <c r="AHY141" s="92"/>
      <c r="AHZ141" s="92"/>
      <c r="AIA141" s="92"/>
      <c r="AIB141" s="92"/>
      <c r="AIC141" s="92"/>
      <c r="AID141" s="92"/>
      <c r="AIE141" s="92"/>
      <c r="AIF141" s="92"/>
      <c r="AIG141" s="92"/>
      <c r="AIH141" s="92"/>
      <c r="AII141" s="92"/>
      <c r="AIJ141" s="92"/>
      <c r="AIK141" s="92"/>
      <c r="AIL141" s="92"/>
      <c r="AIM141" s="92"/>
      <c r="AIN141" s="92"/>
      <c r="AIO141" s="92"/>
      <c r="AIP141" s="92"/>
      <c r="AIQ141" s="92"/>
      <c r="AIR141" s="92"/>
      <c r="AIS141" s="92"/>
      <c r="AIT141" s="92"/>
      <c r="AIU141" s="92"/>
      <c r="AIV141" s="92"/>
      <c r="AIW141" s="92"/>
      <c r="AIX141" s="92"/>
      <c r="AIY141" s="92"/>
      <c r="AIZ141" s="92"/>
      <c r="AJA141" s="92"/>
      <c r="AJB141" s="92"/>
      <c r="AJC141" s="92"/>
      <c r="AJD141" s="92"/>
      <c r="AJE141" s="92"/>
      <c r="AJF141" s="92"/>
      <c r="AJG141" s="92"/>
      <c r="AJH141" s="92"/>
      <c r="AJI141" s="92"/>
      <c r="AJJ141" s="92"/>
      <c r="AJK141" s="92"/>
      <c r="AJL141" s="92"/>
      <c r="AJM141" s="92"/>
      <c r="AJN141" s="92"/>
      <c r="AJO141" s="92"/>
      <c r="AJP141" s="92"/>
      <c r="AJQ141" s="92"/>
      <c r="AJR141" s="92"/>
      <c r="AJS141" s="92"/>
      <c r="AJT141" s="92"/>
      <c r="AJU141" s="92"/>
      <c r="AJV141" s="92"/>
      <c r="AJW141" s="92"/>
      <c r="AJX141" s="92"/>
      <c r="AJY141" s="92"/>
      <c r="AJZ141" s="92"/>
      <c r="AKA141" s="92"/>
      <c r="AKB141" s="92"/>
      <c r="AKC141" s="92"/>
      <c r="AKD141" s="92"/>
      <c r="AKE141" s="92"/>
      <c r="AKF141" s="92"/>
      <c r="AKG141" s="92"/>
      <c r="AKH141" s="92"/>
      <c r="AKI141" s="92"/>
      <c r="AKJ141" s="92"/>
      <c r="AKK141" s="92"/>
      <c r="AKL141" s="92"/>
      <c r="AKM141" s="92"/>
      <c r="AKN141" s="92"/>
      <c r="AKO141" s="92"/>
      <c r="AKP141" s="92"/>
      <c r="AKQ141" s="92"/>
      <c r="AKR141" s="92"/>
      <c r="AKS141" s="92"/>
      <c r="AKT141" s="92"/>
      <c r="AKU141" s="92"/>
      <c r="AKV141" s="92"/>
      <c r="AKW141" s="92"/>
      <c r="AKX141" s="92"/>
      <c r="AKY141" s="92"/>
      <c r="AKZ141" s="92"/>
      <c r="ALA141" s="92"/>
      <c r="ALB141" s="92"/>
      <c r="ALC141" s="92"/>
      <c r="ALD141" s="92"/>
      <c r="ALE141" s="92"/>
      <c r="ALF141" s="92"/>
      <c r="ALG141" s="92"/>
      <c r="ALH141" s="92"/>
      <c r="ALI141" s="92"/>
      <c r="ALJ141" s="92"/>
      <c r="ALK141" s="92"/>
      <c r="ALL141" s="92"/>
      <c r="ALM141" s="92"/>
      <c r="ALN141" s="92"/>
      <c r="ALO141" s="92"/>
      <c r="ALP141" s="92"/>
      <c r="ALQ141" s="92"/>
      <c r="ALR141" s="92"/>
      <c r="ALS141" s="92"/>
      <c r="ALT141" s="92"/>
      <c r="ALU141" s="92"/>
      <c r="ALV141" s="92"/>
      <c r="ALW141" s="92"/>
      <c r="ALX141" s="92"/>
      <c r="ALY141" s="92"/>
      <c r="ALZ141" s="92"/>
      <c r="AMA141" s="92"/>
      <c r="AMB141" s="92"/>
      <c r="AMC141" s="92"/>
      <c r="AMD141" s="92"/>
      <c r="AME141" s="92"/>
      <c r="AMF141" s="92"/>
      <c r="AMG141" s="92"/>
      <c r="AMH141" s="92"/>
      <c r="AMI141" s="92"/>
      <c r="AMJ141" s="92"/>
    </row>
    <row r="142" spans="1:1024" customFormat="1" ht="15" customHeight="1">
      <c r="A142" s="92" t="s">
        <v>413</v>
      </c>
      <c r="B142" s="89"/>
      <c r="C142" s="93" t="s">
        <v>414</v>
      </c>
      <c r="D142" s="94"/>
      <c r="E142" s="95">
        <v>975</v>
      </c>
      <c r="F142" s="95">
        <v>989</v>
      </c>
      <c r="G142" s="95">
        <v>1000</v>
      </c>
      <c r="H142" s="95">
        <v>1012</v>
      </c>
      <c r="I142" s="95">
        <v>1019</v>
      </c>
      <c r="J142" s="95">
        <v>1033</v>
      </c>
      <c r="K142" s="95">
        <v>1061</v>
      </c>
      <c r="L142" s="95">
        <v>1056</v>
      </c>
      <c r="M142" s="95">
        <v>1062</v>
      </c>
      <c r="N142" s="95">
        <v>1082</v>
      </c>
      <c r="O142" s="95">
        <v>1082</v>
      </c>
      <c r="P142" s="95">
        <v>1086</v>
      </c>
      <c r="Q142" s="95">
        <v>1075</v>
      </c>
      <c r="R142" s="95">
        <v>1079</v>
      </c>
      <c r="S142" s="95">
        <v>1080</v>
      </c>
      <c r="T142" s="95">
        <v>1050</v>
      </c>
      <c r="U142" s="95">
        <v>1029</v>
      </c>
      <c r="V142" s="95">
        <v>1017</v>
      </c>
      <c r="W142" s="95">
        <v>1031</v>
      </c>
      <c r="X142" s="95">
        <v>1042</v>
      </c>
      <c r="Y142" s="95">
        <v>1041</v>
      </c>
      <c r="Z142" s="95">
        <v>1074</v>
      </c>
      <c r="AA142" s="95">
        <v>1079</v>
      </c>
      <c r="AB142" s="95">
        <v>1087</v>
      </c>
      <c r="AC142" s="95">
        <v>1109</v>
      </c>
      <c r="AD142" s="95">
        <v>1078</v>
      </c>
      <c r="AE142" s="95">
        <v>1096</v>
      </c>
      <c r="AF142" s="95">
        <v>891</v>
      </c>
      <c r="AG142" s="129">
        <f t="shared" si="43"/>
        <v>4.5095605448559617E-3</v>
      </c>
      <c r="AH142" s="131">
        <f t="shared" si="44"/>
        <v>1101</v>
      </c>
      <c r="AI142" s="132">
        <f t="shared" si="42"/>
        <v>1106</v>
      </c>
      <c r="AJ142" s="132">
        <f t="shared" si="42"/>
        <v>1111</v>
      </c>
      <c r="AK142" s="132">
        <f t="shared" si="42"/>
        <v>1116</v>
      </c>
      <c r="AL142" s="132">
        <f t="shared" si="42"/>
        <v>1121</v>
      </c>
      <c r="AM142" s="132">
        <f t="shared" si="42"/>
        <v>1126</v>
      </c>
      <c r="AN142" s="132">
        <f t="shared" si="42"/>
        <v>1131</v>
      </c>
      <c r="AO142" s="132">
        <f t="shared" si="42"/>
        <v>1136</v>
      </c>
      <c r="AP142" s="132">
        <f t="shared" si="42"/>
        <v>1141</v>
      </c>
      <c r="AQ142" s="132">
        <f t="shared" si="42"/>
        <v>1146</v>
      </c>
      <c r="AR142" s="132">
        <f t="shared" si="42"/>
        <v>1151</v>
      </c>
      <c r="AS142" s="132">
        <f t="shared" si="42"/>
        <v>1156</v>
      </c>
      <c r="AT142" s="132">
        <f t="shared" si="42"/>
        <v>1161</v>
      </c>
      <c r="AU142" s="132">
        <f t="shared" si="42"/>
        <v>1166</v>
      </c>
      <c r="AV142" s="132">
        <f t="shared" si="42"/>
        <v>1171</v>
      </c>
      <c r="AW142" s="132">
        <f t="shared" si="42"/>
        <v>1176</v>
      </c>
      <c r="AX142" s="132">
        <f t="shared" ref="AX142:BL142" si="49">ROUND(AW142*(1+$AG142),0)</f>
        <v>1181</v>
      </c>
      <c r="AY142" s="132">
        <f t="shared" si="49"/>
        <v>1186</v>
      </c>
      <c r="AZ142" s="132">
        <f t="shared" si="49"/>
        <v>1191</v>
      </c>
      <c r="BA142" s="132">
        <f t="shared" si="49"/>
        <v>1196</v>
      </c>
      <c r="BB142" s="132">
        <f t="shared" si="49"/>
        <v>1201</v>
      </c>
      <c r="BC142" s="132">
        <f t="shared" si="49"/>
        <v>1206</v>
      </c>
      <c r="BD142" s="132">
        <f t="shared" si="49"/>
        <v>1211</v>
      </c>
      <c r="BE142" s="132">
        <f t="shared" si="49"/>
        <v>1216</v>
      </c>
      <c r="BF142" s="132">
        <f t="shared" si="49"/>
        <v>1221</v>
      </c>
      <c r="BG142" s="132">
        <f t="shared" si="49"/>
        <v>1227</v>
      </c>
      <c r="BH142" s="132">
        <f t="shared" si="49"/>
        <v>1233</v>
      </c>
      <c r="BI142" s="132">
        <f t="shared" si="49"/>
        <v>1239</v>
      </c>
      <c r="BJ142" s="132">
        <f t="shared" si="49"/>
        <v>1245</v>
      </c>
      <c r="BK142" s="132">
        <f t="shared" si="49"/>
        <v>1251</v>
      </c>
      <c r="BL142" s="132">
        <f t="shared" si="49"/>
        <v>1257</v>
      </c>
      <c r="BM142" s="92"/>
      <c r="BN142" s="136">
        <f t="shared" si="45"/>
        <v>81</v>
      </c>
      <c r="BO142" s="136">
        <f t="shared" si="46"/>
        <v>132</v>
      </c>
      <c r="BP142" s="136">
        <f t="shared" si="47"/>
        <v>184</v>
      </c>
      <c r="BQ142" s="92"/>
      <c r="BR142" s="135">
        <f t="shared" si="48"/>
        <v>151</v>
      </c>
      <c r="BS142" s="135">
        <f t="shared" si="48"/>
        <v>289</v>
      </c>
      <c r="BT142" s="135">
        <f t="shared" si="48"/>
        <v>427</v>
      </c>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c r="GK142" s="92"/>
      <c r="GL142" s="92"/>
      <c r="GM142" s="92"/>
      <c r="GN142" s="92"/>
      <c r="GO142" s="92"/>
      <c r="GP142" s="92"/>
      <c r="GQ142" s="92"/>
      <c r="GR142" s="92"/>
      <c r="GS142" s="92"/>
      <c r="GT142" s="92"/>
      <c r="GU142" s="92"/>
      <c r="GV142" s="92"/>
      <c r="GW142" s="92"/>
      <c r="GX142" s="92"/>
      <c r="GY142" s="92"/>
      <c r="GZ142" s="92"/>
      <c r="HA142" s="92"/>
      <c r="HB142" s="92"/>
      <c r="HC142" s="92"/>
      <c r="HD142" s="92"/>
      <c r="HE142" s="92"/>
      <c r="HF142" s="92"/>
      <c r="HG142" s="92"/>
      <c r="HH142" s="92"/>
      <c r="HI142" s="92"/>
      <c r="HJ142" s="92"/>
      <c r="HK142" s="92"/>
      <c r="HL142" s="92"/>
      <c r="HM142" s="92"/>
      <c r="HN142" s="92"/>
      <c r="HO142" s="92"/>
      <c r="HP142" s="92"/>
      <c r="HQ142" s="92"/>
      <c r="HR142" s="92"/>
      <c r="HS142" s="92"/>
      <c r="HT142" s="92"/>
      <c r="HU142" s="92"/>
      <c r="HV142" s="92"/>
      <c r="HW142" s="92"/>
      <c r="HX142" s="92"/>
      <c r="HY142" s="92"/>
      <c r="HZ142" s="92"/>
      <c r="IA142" s="92"/>
      <c r="IB142" s="92"/>
      <c r="IC142" s="92"/>
      <c r="ID142" s="92"/>
      <c r="IE142" s="92"/>
      <c r="IF142" s="92"/>
      <c r="IG142" s="92"/>
      <c r="IH142" s="92"/>
      <c r="II142" s="92"/>
      <c r="IJ142" s="92"/>
      <c r="IK142" s="92"/>
      <c r="IL142" s="92"/>
      <c r="IM142" s="92"/>
      <c r="IN142" s="92"/>
      <c r="IO142" s="92"/>
      <c r="IP142" s="92"/>
      <c r="IQ142" s="92"/>
      <c r="IR142" s="92"/>
      <c r="IS142" s="92"/>
      <c r="IT142" s="92"/>
      <c r="IU142" s="92"/>
      <c r="IV142" s="92"/>
      <c r="IW142" s="92"/>
      <c r="IX142" s="92"/>
      <c r="IY142" s="92"/>
      <c r="IZ142" s="92"/>
      <c r="JA142" s="92"/>
      <c r="JB142" s="92"/>
      <c r="JC142" s="92"/>
      <c r="JD142" s="92"/>
      <c r="JE142" s="92"/>
      <c r="JF142" s="92"/>
      <c r="JG142" s="92"/>
      <c r="JH142" s="92"/>
      <c r="JI142" s="92"/>
      <c r="JJ142" s="92"/>
      <c r="JK142" s="92"/>
      <c r="JL142" s="92"/>
      <c r="JM142" s="92"/>
      <c r="JN142" s="92"/>
      <c r="JO142" s="92"/>
      <c r="JP142" s="92"/>
      <c r="JQ142" s="92"/>
      <c r="JR142" s="92"/>
      <c r="JS142" s="92"/>
      <c r="JT142" s="92"/>
      <c r="JU142" s="92"/>
      <c r="JV142" s="92"/>
      <c r="JW142" s="92"/>
      <c r="JX142" s="92"/>
      <c r="JY142" s="92"/>
      <c r="JZ142" s="92"/>
      <c r="KA142" s="92"/>
      <c r="KB142" s="92"/>
      <c r="KC142" s="92"/>
      <c r="KD142" s="92"/>
      <c r="KE142" s="92"/>
      <c r="KF142" s="92"/>
      <c r="KG142" s="92"/>
      <c r="KH142" s="92"/>
      <c r="KI142" s="92"/>
      <c r="KJ142" s="92"/>
      <c r="KK142" s="92"/>
      <c r="KL142" s="92"/>
      <c r="KM142" s="92"/>
      <c r="KN142" s="92"/>
      <c r="KO142" s="92"/>
      <c r="KP142" s="92"/>
      <c r="KQ142" s="92"/>
      <c r="KR142" s="92"/>
      <c r="KS142" s="92"/>
      <c r="KT142" s="92"/>
      <c r="KU142" s="92"/>
      <c r="KV142" s="92"/>
      <c r="KW142" s="92"/>
      <c r="KX142" s="92"/>
      <c r="KY142" s="92"/>
      <c r="KZ142" s="92"/>
      <c r="LA142" s="92"/>
      <c r="LB142" s="92"/>
      <c r="LC142" s="92"/>
      <c r="LD142" s="92"/>
      <c r="LE142" s="92"/>
      <c r="LF142" s="92"/>
      <c r="LG142" s="92"/>
      <c r="LH142" s="92"/>
      <c r="LI142" s="92"/>
      <c r="LJ142" s="92"/>
      <c r="LK142" s="92"/>
      <c r="LL142" s="92"/>
      <c r="LM142" s="92"/>
      <c r="LN142" s="92"/>
      <c r="LO142" s="92"/>
      <c r="LP142" s="92"/>
      <c r="LQ142" s="92"/>
      <c r="LR142" s="92"/>
      <c r="LS142" s="92"/>
      <c r="LT142" s="92"/>
      <c r="LU142" s="92"/>
      <c r="LV142" s="92"/>
      <c r="LW142" s="92"/>
      <c r="LX142" s="92"/>
      <c r="LY142" s="92"/>
      <c r="LZ142" s="92"/>
      <c r="MA142" s="92"/>
      <c r="MB142" s="92"/>
      <c r="MC142" s="92"/>
      <c r="MD142" s="92"/>
      <c r="ME142" s="92"/>
      <c r="MF142" s="92"/>
      <c r="MG142" s="92"/>
      <c r="MH142" s="92"/>
      <c r="MI142" s="92"/>
      <c r="MJ142" s="92"/>
      <c r="MK142" s="92"/>
      <c r="ML142" s="92"/>
      <c r="MM142" s="92"/>
      <c r="MN142" s="92"/>
      <c r="MO142" s="92"/>
      <c r="MP142" s="92"/>
      <c r="MQ142" s="92"/>
      <c r="MR142" s="92"/>
      <c r="MS142" s="92"/>
      <c r="MT142" s="92"/>
      <c r="MU142" s="92"/>
      <c r="MV142" s="92"/>
      <c r="MW142" s="92"/>
      <c r="MX142" s="92"/>
      <c r="MY142" s="92"/>
      <c r="MZ142" s="92"/>
      <c r="NA142" s="92"/>
      <c r="NB142" s="92"/>
      <c r="NC142" s="92"/>
      <c r="ND142" s="92"/>
      <c r="NE142" s="92"/>
      <c r="NF142" s="92"/>
      <c r="NG142" s="92"/>
      <c r="NH142" s="92"/>
      <c r="NI142" s="92"/>
      <c r="NJ142" s="92"/>
      <c r="NK142" s="92"/>
      <c r="NL142" s="92"/>
      <c r="NM142" s="92"/>
      <c r="NN142" s="92"/>
      <c r="NO142" s="92"/>
      <c r="NP142" s="92"/>
      <c r="NQ142" s="92"/>
      <c r="NR142" s="92"/>
      <c r="NS142" s="92"/>
      <c r="NT142" s="92"/>
      <c r="NU142" s="92"/>
      <c r="NV142" s="92"/>
      <c r="NW142" s="92"/>
      <c r="NX142" s="92"/>
      <c r="NY142" s="92"/>
      <c r="NZ142" s="92"/>
      <c r="OA142" s="92"/>
      <c r="OB142" s="92"/>
      <c r="OC142" s="92"/>
      <c r="OD142" s="92"/>
      <c r="OE142" s="92"/>
      <c r="OF142" s="92"/>
      <c r="OG142" s="92"/>
      <c r="OH142" s="92"/>
      <c r="OI142" s="92"/>
      <c r="OJ142" s="92"/>
      <c r="OK142" s="92"/>
      <c r="OL142" s="92"/>
      <c r="OM142" s="92"/>
      <c r="ON142" s="92"/>
      <c r="OO142" s="92"/>
      <c r="OP142" s="92"/>
      <c r="OQ142" s="92"/>
      <c r="OR142" s="92"/>
      <c r="OS142" s="92"/>
      <c r="OT142" s="92"/>
      <c r="OU142" s="92"/>
      <c r="OV142" s="92"/>
      <c r="OW142" s="92"/>
      <c r="OX142" s="92"/>
      <c r="OY142" s="92"/>
      <c r="OZ142" s="92"/>
      <c r="PA142" s="92"/>
      <c r="PB142" s="92"/>
      <c r="PC142" s="92"/>
      <c r="PD142" s="92"/>
      <c r="PE142" s="92"/>
      <c r="PF142" s="92"/>
      <c r="PG142" s="92"/>
      <c r="PH142" s="92"/>
      <c r="PI142" s="92"/>
      <c r="PJ142" s="92"/>
      <c r="PK142" s="92"/>
      <c r="PL142" s="92"/>
      <c r="PM142" s="92"/>
      <c r="PN142" s="92"/>
      <c r="PO142" s="92"/>
      <c r="PP142" s="92"/>
      <c r="PQ142" s="92"/>
      <c r="PR142" s="92"/>
      <c r="PS142" s="92"/>
      <c r="PT142" s="92"/>
      <c r="PU142" s="92"/>
      <c r="PV142" s="92"/>
      <c r="PW142" s="92"/>
      <c r="PX142" s="92"/>
      <c r="PY142" s="92"/>
      <c r="PZ142" s="92"/>
      <c r="QA142" s="92"/>
      <c r="QB142" s="92"/>
      <c r="QC142" s="92"/>
      <c r="QD142" s="92"/>
      <c r="QE142" s="92"/>
      <c r="QF142" s="92"/>
      <c r="QG142" s="92"/>
      <c r="QH142" s="92"/>
      <c r="QI142" s="92"/>
      <c r="QJ142" s="92"/>
      <c r="QK142" s="92"/>
      <c r="QL142" s="92"/>
      <c r="QM142" s="92"/>
      <c r="QN142" s="92"/>
      <c r="QO142" s="92"/>
      <c r="QP142" s="92"/>
      <c r="QQ142" s="92"/>
      <c r="QR142" s="92"/>
      <c r="QS142" s="92"/>
      <c r="QT142" s="92"/>
      <c r="QU142" s="92"/>
      <c r="QV142" s="92"/>
      <c r="QW142" s="92"/>
      <c r="QX142" s="92"/>
      <c r="QY142" s="92"/>
      <c r="QZ142" s="92"/>
      <c r="RA142" s="92"/>
      <c r="RB142" s="92"/>
      <c r="RC142" s="92"/>
      <c r="RD142" s="92"/>
      <c r="RE142" s="92"/>
      <c r="RF142" s="92"/>
      <c r="RG142" s="92"/>
      <c r="RH142" s="92"/>
      <c r="RI142" s="92"/>
      <c r="RJ142" s="92"/>
      <c r="RK142" s="92"/>
      <c r="RL142" s="92"/>
      <c r="RM142" s="92"/>
      <c r="RN142" s="92"/>
      <c r="RO142" s="92"/>
      <c r="RP142" s="92"/>
      <c r="RQ142" s="92"/>
      <c r="RR142" s="92"/>
      <c r="RS142" s="92"/>
      <c r="RT142" s="92"/>
      <c r="RU142" s="92"/>
      <c r="RV142" s="92"/>
      <c r="RW142" s="92"/>
      <c r="RX142" s="92"/>
      <c r="RY142" s="92"/>
      <c r="RZ142" s="92"/>
      <c r="SA142" s="92"/>
      <c r="SB142" s="92"/>
      <c r="SC142" s="92"/>
      <c r="SD142" s="92"/>
      <c r="SE142" s="92"/>
      <c r="SF142" s="92"/>
      <c r="SG142" s="92"/>
      <c r="SH142" s="92"/>
      <c r="SI142" s="92"/>
      <c r="SJ142" s="92"/>
      <c r="SK142" s="92"/>
      <c r="SL142" s="92"/>
      <c r="SM142" s="92"/>
      <c r="SN142" s="92"/>
      <c r="SO142" s="92"/>
      <c r="SP142" s="92"/>
      <c r="SQ142" s="92"/>
      <c r="SR142" s="92"/>
      <c r="SS142" s="92"/>
      <c r="ST142" s="92"/>
      <c r="SU142" s="92"/>
      <c r="SV142" s="92"/>
      <c r="SW142" s="92"/>
      <c r="SX142" s="92"/>
      <c r="SY142" s="92"/>
      <c r="SZ142" s="92"/>
      <c r="TA142" s="92"/>
      <c r="TB142" s="92"/>
      <c r="TC142" s="92"/>
      <c r="TD142" s="92"/>
      <c r="TE142" s="92"/>
      <c r="TF142" s="92"/>
      <c r="TG142" s="92"/>
      <c r="TH142" s="92"/>
      <c r="TI142" s="92"/>
      <c r="TJ142" s="92"/>
      <c r="TK142" s="92"/>
      <c r="TL142" s="92"/>
      <c r="TM142" s="92"/>
      <c r="TN142" s="92"/>
      <c r="TO142" s="92"/>
      <c r="TP142" s="92"/>
      <c r="TQ142" s="92"/>
      <c r="TR142" s="92"/>
      <c r="TS142" s="92"/>
      <c r="TT142" s="92"/>
      <c r="TU142" s="92"/>
      <c r="TV142" s="92"/>
      <c r="TW142" s="92"/>
      <c r="TX142" s="92"/>
      <c r="TY142" s="92"/>
      <c r="TZ142" s="92"/>
      <c r="UA142" s="92"/>
      <c r="UB142" s="92"/>
      <c r="UC142" s="92"/>
      <c r="UD142" s="92"/>
      <c r="UE142" s="92"/>
      <c r="UF142" s="92"/>
      <c r="UG142" s="92"/>
      <c r="UH142" s="92"/>
      <c r="UI142" s="92"/>
      <c r="UJ142" s="92"/>
      <c r="UK142" s="92"/>
      <c r="UL142" s="92"/>
      <c r="UM142" s="92"/>
      <c r="UN142" s="92"/>
      <c r="UO142" s="92"/>
      <c r="UP142" s="92"/>
      <c r="UQ142" s="92"/>
      <c r="UR142" s="92"/>
      <c r="US142" s="92"/>
      <c r="UT142" s="92"/>
      <c r="UU142" s="92"/>
      <c r="UV142" s="92"/>
      <c r="UW142" s="92"/>
      <c r="UX142" s="92"/>
      <c r="UY142" s="92"/>
      <c r="UZ142" s="92"/>
      <c r="VA142" s="92"/>
      <c r="VB142" s="92"/>
      <c r="VC142" s="92"/>
      <c r="VD142" s="92"/>
      <c r="VE142" s="92"/>
      <c r="VF142" s="92"/>
      <c r="VG142" s="92"/>
      <c r="VH142" s="92"/>
      <c r="VI142" s="92"/>
      <c r="VJ142" s="92"/>
      <c r="VK142" s="92"/>
      <c r="VL142" s="92"/>
      <c r="VM142" s="92"/>
      <c r="VN142" s="92"/>
      <c r="VO142" s="92"/>
      <c r="VP142" s="92"/>
      <c r="VQ142" s="92"/>
      <c r="VR142" s="92"/>
      <c r="VS142" s="92"/>
      <c r="VT142" s="92"/>
      <c r="VU142" s="92"/>
      <c r="VV142" s="92"/>
      <c r="VW142" s="92"/>
      <c r="VX142" s="92"/>
      <c r="VY142" s="92"/>
      <c r="VZ142" s="92"/>
      <c r="WA142" s="92"/>
      <c r="WB142" s="92"/>
      <c r="WC142" s="92"/>
      <c r="WD142" s="92"/>
      <c r="WE142" s="92"/>
      <c r="WF142" s="92"/>
      <c r="WG142" s="92"/>
      <c r="WH142" s="92"/>
      <c r="WI142" s="92"/>
      <c r="WJ142" s="92"/>
      <c r="WK142" s="92"/>
      <c r="WL142" s="92"/>
      <c r="WM142" s="92"/>
      <c r="WN142" s="92"/>
      <c r="WO142" s="92"/>
      <c r="WP142" s="92"/>
      <c r="WQ142" s="92"/>
      <c r="WR142" s="92"/>
      <c r="WS142" s="92"/>
      <c r="WT142" s="92"/>
      <c r="WU142" s="92"/>
      <c r="WV142" s="92"/>
      <c r="WW142" s="92"/>
      <c r="WX142" s="92"/>
      <c r="WY142" s="92"/>
      <c r="WZ142" s="92"/>
      <c r="XA142" s="92"/>
      <c r="XB142" s="92"/>
      <c r="XC142" s="92"/>
      <c r="XD142" s="92"/>
      <c r="XE142" s="92"/>
      <c r="XF142" s="92"/>
      <c r="XG142" s="92"/>
      <c r="XH142" s="92"/>
      <c r="XI142" s="92"/>
      <c r="XJ142" s="92"/>
      <c r="XK142" s="92"/>
      <c r="XL142" s="92"/>
      <c r="XM142" s="92"/>
      <c r="XN142" s="92"/>
      <c r="XO142" s="92"/>
      <c r="XP142" s="92"/>
      <c r="XQ142" s="92"/>
      <c r="XR142" s="92"/>
      <c r="XS142" s="92"/>
      <c r="XT142" s="92"/>
      <c r="XU142" s="92"/>
      <c r="XV142" s="92"/>
      <c r="XW142" s="92"/>
      <c r="XX142" s="92"/>
      <c r="XY142" s="92"/>
      <c r="XZ142" s="92"/>
      <c r="YA142" s="92"/>
      <c r="YB142" s="92"/>
      <c r="YC142" s="92"/>
      <c r="YD142" s="92"/>
      <c r="YE142" s="92"/>
      <c r="YF142" s="92"/>
      <c r="YG142" s="92"/>
      <c r="YH142" s="92"/>
      <c r="YI142" s="92"/>
      <c r="YJ142" s="92"/>
      <c r="YK142" s="92"/>
      <c r="YL142" s="92"/>
      <c r="YM142" s="92"/>
      <c r="YN142" s="92"/>
      <c r="YO142" s="92"/>
      <c r="YP142" s="92"/>
      <c r="YQ142" s="92"/>
      <c r="YR142" s="92"/>
      <c r="YS142" s="92"/>
      <c r="YT142" s="92"/>
      <c r="YU142" s="92"/>
      <c r="YV142" s="92"/>
      <c r="YW142" s="92"/>
      <c r="YX142" s="92"/>
      <c r="YY142" s="92"/>
      <c r="YZ142" s="92"/>
      <c r="ZA142" s="92"/>
      <c r="ZB142" s="92"/>
      <c r="ZC142" s="92"/>
      <c r="ZD142" s="92"/>
      <c r="ZE142" s="92"/>
      <c r="ZF142" s="92"/>
      <c r="ZG142" s="92"/>
      <c r="ZH142" s="92"/>
      <c r="ZI142" s="92"/>
      <c r="ZJ142" s="92"/>
      <c r="ZK142" s="92"/>
      <c r="ZL142" s="92"/>
      <c r="ZM142" s="92"/>
      <c r="ZN142" s="92"/>
      <c r="ZO142" s="92"/>
      <c r="ZP142" s="92"/>
      <c r="ZQ142" s="92"/>
      <c r="ZR142" s="92"/>
      <c r="ZS142" s="92"/>
      <c r="ZT142" s="92"/>
      <c r="ZU142" s="92"/>
      <c r="ZV142" s="92"/>
      <c r="ZW142" s="92"/>
      <c r="ZX142" s="92"/>
      <c r="ZY142" s="92"/>
      <c r="ZZ142" s="92"/>
      <c r="AAA142" s="92"/>
      <c r="AAB142" s="92"/>
      <c r="AAC142" s="92"/>
      <c r="AAD142" s="92"/>
      <c r="AAE142" s="92"/>
      <c r="AAF142" s="92"/>
      <c r="AAG142" s="92"/>
      <c r="AAH142" s="92"/>
      <c r="AAI142" s="92"/>
      <c r="AAJ142" s="92"/>
      <c r="AAK142" s="92"/>
      <c r="AAL142" s="92"/>
      <c r="AAM142" s="92"/>
      <c r="AAN142" s="92"/>
      <c r="AAO142" s="92"/>
      <c r="AAP142" s="92"/>
      <c r="AAQ142" s="92"/>
      <c r="AAR142" s="92"/>
      <c r="AAS142" s="92"/>
      <c r="AAT142" s="92"/>
      <c r="AAU142" s="92"/>
      <c r="AAV142" s="92"/>
      <c r="AAW142" s="92"/>
      <c r="AAX142" s="92"/>
      <c r="AAY142" s="92"/>
      <c r="AAZ142" s="92"/>
      <c r="ABA142" s="92"/>
      <c r="ABB142" s="92"/>
      <c r="ABC142" s="92"/>
      <c r="ABD142" s="92"/>
      <c r="ABE142" s="92"/>
      <c r="ABF142" s="92"/>
      <c r="ABG142" s="92"/>
      <c r="ABH142" s="92"/>
      <c r="ABI142" s="92"/>
      <c r="ABJ142" s="92"/>
      <c r="ABK142" s="92"/>
      <c r="ABL142" s="92"/>
      <c r="ABM142" s="92"/>
      <c r="ABN142" s="92"/>
      <c r="ABO142" s="92"/>
      <c r="ABP142" s="92"/>
      <c r="ABQ142" s="92"/>
      <c r="ABR142" s="92"/>
      <c r="ABS142" s="92"/>
      <c r="ABT142" s="92"/>
      <c r="ABU142" s="92"/>
      <c r="ABV142" s="92"/>
      <c r="ABW142" s="92"/>
      <c r="ABX142" s="92"/>
      <c r="ABY142" s="92"/>
      <c r="ABZ142" s="92"/>
      <c r="ACA142" s="92"/>
      <c r="ACB142" s="92"/>
      <c r="ACC142" s="92"/>
      <c r="ACD142" s="92"/>
      <c r="ACE142" s="92"/>
      <c r="ACF142" s="92"/>
      <c r="ACG142" s="92"/>
      <c r="ACH142" s="92"/>
      <c r="ACI142" s="92"/>
      <c r="ACJ142" s="92"/>
      <c r="ACK142" s="92"/>
      <c r="ACL142" s="92"/>
      <c r="ACM142" s="92"/>
      <c r="ACN142" s="92"/>
      <c r="ACO142" s="92"/>
      <c r="ACP142" s="92"/>
      <c r="ACQ142" s="92"/>
      <c r="ACR142" s="92"/>
      <c r="ACS142" s="92"/>
      <c r="ACT142" s="92"/>
      <c r="ACU142" s="92"/>
      <c r="ACV142" s="92"/>
      <c r="ACW142" s="92"/>
      <c r="ACX142" s="92"/>
      <c r="ACY142" s="92"/>
      <c r="ACZ142" s="92"/>
      <c r="ADA142" s="92"/>
      <c r="ADB142" s="92"/>
      <c r="ADC142" s="92"/>
      <c r="ADD142" s="92"/>
      <c r="ADE142" s="92"/>
      <c r="ADF142" s="92"/>
      <c r="ADG142" s="92"/>
      <c r="ADH142" s="92"/>
      <c r="ADI142" s="92"/>
      <c r="ADJ142" s="92"/>
      <c r="ADK142" s="92"/>
      <c r="ADL142" s="92"/>
      <c r="ADM142" s="92"/>
      <c r="ADN142" s="92"/>
      <c r="ADO142" s="92"/>
      <c r="ADP142" s="92"/>
      <c r="ADQ142" s="92"/>
      <c r="ADR142" s="92"/>
      <c r="ADS142" s="92"/>
      <c r="ADT142" s="92"/>
      <c r="ADU142" s="92"/>
      <c r="ADV142" s="92"/>
      <c r="ADW142" s="92"/>
      <c r="ADX142" s="92"/>
      <c r="ADY142" s="92"/>
      <c r="ADZ142" s="92"/>
      <c r="AEA142" s="92"/>
      <c r="AEB142" s="92"/>
      <c r="AEC142" s="92"/>
      <c r="AED142" s="92"/>
      <c r="AEE142" s="92"/>
      <c r="AEF142" s="92"/>
      <c r="AEG142" s="92"/>
      <c r="AEH142" s="92"/>
      <c r="AEI142" s="92"/>
      <c r="AEJ142" s="92"/>
      <c r="AEK142" s="92"/>
      <c r="AEL142" s="92"/>
      <c r="AEM142" s="92"/>
      <c r="AEN142" s="92"/>
      <c r="AEO142" s="92"/>
      <c r="AEP142" s="92"/>
      <c r="AEQ142" s="92"/>
      <c r="AER142" s="92"/>
      <c r="AES142" s="92"/>
      <c r="AET142" s="92"/>
      <c r="AEU142" s="92"/>
      <c r="AEV142" s="92"/>
      <c r="AEW142" s="92"/>
      <c r="AEX142" s="92"/>
      <c r="AEY142" s="92"/>
      <c r="AEZ142" s="92"/>
      <c r="AFA142" s="92"/>
      <c r="AFB142" s="92"/>
      <c r="AFC142" s="92"/>
      <c r="AFD142" s="92"/>
      <c r="AFE142" s="92"/>
      <c r="AFF142" s="92"/>
      <c r="AFG142" s="92"/>
      <c r="AFH142" s="92"/>
      <c r="AFI142" s="92"/>
      <c r="AFJ142" s="92"/>
      <c r="AFK142" s="92"/>
      <c r="AFL142" s="92"/>
      <c r="AFM142" s="92"/>
      <c r="AFN142" s="92"/>
      <c r="AFO142" s="92"/>
      <c r="AFP142" s="92"/>
      <c r="AFQ142" s="92"/>
      <c r="AFR142" s="92"/>
      <c r="AFS142" s="92"/>
      <c r="AFT142" s="92"/>
      <c r="AFU142" s="92"/>
      <c r="AFV142" s="92"/>
      <c r="AFW142" s="92"/>
      <c r="AFX142" s="92"/>
      <c r="AFY142" s="92"/>
      <c r="AFZ142" s="92"/>
      <c r="AGA142" s="92"/>
      <c r="AGB142" s="92"/>
      <c r="AGC142" s="92"/>
      <c r="AGD142" s="92"/>
      <c r="AGE142" s="92"/>
      <c r="AGF142" s="92"/>
      <c r="AGG142" s="92"/>
      <c r="AGH142" s="92"/>
      <c r="AGI142" s="92"/>
      <c r="AGJ142" s="92"/>
      <c r="AGK142" s="92"/>
      <c r="AGL142" s="92"/>
      <c r="AGM142" s="92"/>
      <c r="AGN142" s="92"/>
      <c r="AGO142" s="92"/>
      <c r="AGP142" s="92"/>
      <c r="AGQ142" s="92"/>
      <c r="AGR142" s="92"/>
      <c r="AGS142" s="92"/>
      <c r="AGT142" s="92"/>
      <c r="AGU142" s="92"/>
      <c r="AGV142" s="92"/>
      <c r="AGW142" s="92"/>
      <c r="AGX142" s="92"/>
      <c r="AGY142" s="92"/>
      <c r="AGZ142" s="92"/>
      <c r="AHA142" s="92"/>
      <c r="AHB142" s="92"/>
      <c r="AHC142" s="92"/>
      <c r="AHD142" s="92"/>
      <c r="AHE142" s="92"/>
      <c r="AHF142" s="92"/>
      <c r="AHG142" s="92"/>
      <c r="AHH142" s="92"/>
      <c r="AHI142" s="92"/>
      <c r="AHJ142" s="92"/>
      <c r="AHK142" s="92"/>
      <c r="AHL142" s="92"/>
      <c r="AHM142" s="92"/>
      <c r="AHN142" s="92"/>
      <c r="AHO142" s="92"/>
      <c r="AHP142" s="92"/>
      <c r="AHQ142" s="92"/>
      <c r="AHR142" s="92"/>
      <c r="AHS142" s="92"/>
      <c r="AHT142" s="92"/>
      <c r="AHU142" s="92"/>
      <c r="AHV142" s="92"/>
      <c r="AHW142" s="92"/>
      <c r="AHX142" s="92"/>
      <c r="AHY142" s="92"/>
      <c r="AHZ142" s="92"/>
      <c r="AIA142" s="92"/>
      <c r="AIB142" s="92"/>
      <c r="AIC142" s="92"/>
      <c r="AID142" s="92"/>
      <c r="AIE142" s="92"/>
      <c r="AIF142" s="92"/>
      <c r="AIG142" s="92"/>
      <c r="AIH142" s="92"/>
      <c r="AII142" s="92"/>
      <c r="AIJ142" s="92"/>
      <c r="AIK142" s="92"/>
      <c r="AIL142" s="92"/>
      <c r="AIM142" s="92"/>
      <c r="AIN142" s="92"/>
      <c r="AIO142" s="92"/>
      <c r="AIP142" s="92"/>
      <c r="AIQ142" s="92"/>
      <c r="AIR142" s="92"/>
      <c r="AIS142" s="92"/>
      <c r="AIT142" s="92"/>
      <c r="AIU142" s="92"/>
      <c r="AIV142" s="92"/>
      <c r="AIW142" s="92"/>
      <c r="AIX142" s="92"/>
      <c r="AIY142" s="92"/>
      <c r="AIZ142" s="92"/>
      <c r="AJA142" s="92"/>
      <c r="AJB142" s="92"/>
      <c r="AJC142" s="92"/>
      <c r="AJD142" s="92"/>
      <c r="AJE142" s="92"/>
      <c r="AJF142" s="92"/>
      <c r="AJG142" s="92"/>
      <c r="AJH142" s="92"/>
      <c r="AJI142" s="92"/>
      <c r="AJJ142" s="92"/>
      <c r="AJK142" s="92"/>
      <c r="AJL142" s="92"/>
      <c r="AJM142" s="92"/>
      <c r="AJN142" s="92"/>
      <c r="AJO142" s="92"/>
      <c r="AJP142" s="92"/>
      <c r="AJQ142" s="92"/>
      <c r="AJR142" s="92"/>
      <c r="AJS142" s="92"/>
      <c r="AJT142" s="92"/>
      <c r="AJU142" s="92"/>
      <c r="AJV142" s="92"/>
      <c r="AJW142" s="92"/>
      <c r="AJX142" s="92"/>
      <c r="AJY142" s="92"/>
      <c r="AJZ142" s="92"/>
      <c r="AKA142" s="92"/>
      <c r="AKB142" s="92"/>
      <c r="AKC142" s="92"/>
      <c r="AKD142" s="92"/>
      <c r="AKE142" s="92"/>
      <c r="AKF142" s="92"/>
      <c r="AKG142" s="92"/>
      <c r="AKH142" s="92"/>
      <c r="AKI142" s="92"/>
      <c r="AKJ142" s="92"/>
      <c r="AKK142" s="92"/>
      <c r="AKL142" s="92"/>
      <c r="AKM142" s="92"/>
      <c r="AKN142" s="92"/>
      <c r="AKO142" s="92"/>
      <c r="AKP142" s="92"/>
      <c r="AKQ142" s="92"/>
      <c r="AKR142" s="92"/>
      <c r="AKS142" s="92"/>
      <c r="AKT142" s="92"/>
      <c r="AKU142" s="92"/>
      <c r="AKV142" s="92"/>
      <c r="AKW142" s="92"/>
      <c r="AKX142" s="92"/>
      <c r="AKY142" s="92"/>
      <c r="AKZ142" s="92"/>
      <c r="ALA142" s="92"/>
      <c r="ALB142" s="92"/>
      <c r="ALC142" s="92"/>
      <c r="ALD142" s="92"/>
      <c r="ALE142" s="92"/>
      <c r="ALF142" s="92"/>
      <c r="ALG142" s="92"/>
      <c r="ALH142" s="92"/>
      <c r="ALI142" s="92"/>
      <c r="ALJ142" s="92"/>
      <c r="ALK142" s="92"/>
      <c r="ALL142" s="92"/>
      <c r="ALM142" s="92"/>
      <c r="ALN142" s="92"/>
      <c r="ALO142" s="92"/>
      <c r="ALP142" s="92"/>
      <c r="ALQ142" s="92"/>
      <c r="ALR142" s="92"/>
      <c r="ALS142" s="92"/>
      <c r="ALT142" s="92"/>
      <c r="ALU142" s="92"/>
      <c r="ALV142" s="92"/>
      <c r="ALW142" s="92"/>
      <c r="ALX142" s="92"/>
      <c r="ALY142" s="92"/>
      <c r="ALZ142" s="92"/>
      <c r="AMA142" s="92"/>
      <c r="AMB142" s="92"/>
      <c r="AMC142" s="92"/>
      <c r="AMD142" s="92"/>
      <c r="AME142" s="92"/>
      <c r="AMF142" s="92"/>
      <c r="AMG142" s="92"/>
      <c r="AMH142" s="92"/>
      <c r="AMI142" s="92"/>
      <c r="AMJ142" s="92"/>
    </row>
    <row r="143" spans="1:1024" customFormat="1" ht="15" customHeight="1">
      <c r="A143" s="92" t="s">
        <v>415</v>
      </c>
      <c r="B143" s="89"/>
      <c r="C143" s="93" t="s">
        <v>416</v>
      </c>
      <c r="D143" s="94"/>
      <c r="E143" s="95">
        <v>3044</v>
      </c>
      <c r="F143" s="95">
        <v>3103</v>
      </c>
      <c r="G143" s="95">
        <v>3148</v>
      </c>
      <c r="H143" s="95">
        <v>3215</v>
      </c>
      <c r="I143" s="95">
        <v>3248</v>
      </c>
      <c r="J143" s="95">
        <v>3297</v>
      </c>
      <c r="K143" s="95">
        <v>3366</v>
      </c>
      <c r="L143" s="95">
        <v>3441</v>
      </c>
      <c r="M143" s="95">
        <v>3427</v>
      </c>
      <c r="N143" s="95">
        <v>3458</v>
      </c>
      <c r="O143" s="95">
        <v>3649</v>
      </c>
      <c r="P143" s="95">
        <v>3678</v>
      </c>
      <c r="Q143" s="95">
        <v>3626</v>
      </c>
      <c r="R143" s="95">
        <v>3680</v>
      </c>
      <c r="S143" s="95">
        <v>3744</v>
      </c>
      <c r="T143" s="95">
        <v>3706</v>
      </c>
      <c r="U143" s="95">
        <v>3644</v>
      </c>
      <c r="V143" s="95">
        <v>3589</v>
      </c>
      <c r="W143" s="95">
        <v>3599</v>
      </c>
      <c r="X143" s="95">
        <v>3584</v>
      </c>
      <c r="Y143" s="95">
        <v>3628</v>
      </c>
      <c r="Z143" s="95">
        <v>3778</v>
      </c>
      <c r="AA143" s="95">
        <v>3877</v>
      </c>
      <c r="AB143" s="95">
        <v>3977</v>
      </c>
      <c r="AC143" s="95">
        <v>3960</v>
      </c>
      <c r="AD143" s="95">
        <v>3928</v>
      </c>
      <c r="AE143" s="95">
        <v>3995</v>
      </c>
      <c r="AF143" s="95">
        <v>3165</v>
      </c>
      <c r="AG143" s="129">
        <f t="shared" si="43"/>
        <v>1.051144338727128E-2</v>
      </c>
      <c r="AH143" s="131">
        <f t="shared" si="44"/>
        <v>4037</v>
      </c>
      <c r="AI143" s="132">
        <f t="shared" ref="AI143:BL151" si="50">ROUND(AH143*(1+$AG143),0)</f>
        <v>4079</v>
      </c>
      <c r="AJ143" s="132">
        <f t="shared" si="50"/>
        <v>4122</v>
      </c>
      <c r="AK143" s="132">
        <f t="shared" si="50"/>
        <v>4165</v>
      </c>
      <c r="AL143" s="132">
        <f t="shared" si="50"/>
        <v>4209</v>
      </c>
      <c r="AM143" s="132">
        <f t="shared" si="50"/>
        <v>4253</v>
      </c>
      <c r="AN143" s="132">
        <f t="shared" si="50"/>
        <v>4298</v>
      </c>
      <c r="AO143" s="132">
        <f t="shared" si="50"/>
        <v>4343</v>
      </c>
      <c r="AP143" s="132">
        <f t="shared" si="50"/>
        <v>4389</v>
      </c>
      <c r="AQ143" s="132">
        <f t="shared" si="50"/>
        <v>4435</v>
      </c>
      <c r="AR143" s="132">
        <f t="shared" si="50"/>
        <v>4482</v>
      </c>
      <c r="AS143" s="132">
        <f t="shared" si="50"/>
        <v>4529</v>
      </c>
      <c r="AT143" s="132">
        <f t="shared" si="50"/>
        <v>4577</v>
      </c>
      <c r="AU143" s="132">
        <f t="shared" si="50"/>
        <v>4625</v>
      </c>
      <c r="AV143" s="132">
        <f t="shared" si="50"/>
        <v>4674</v>
      </c>
      <c r="AW143" s="132">
        <f t="shared" si="50"/>
        <v>4723</v>
      </c>
      <c r="AX143" s="132">
        <f t="shared" si="50"/>
        <v>4773</v>
      </c>
      <c r="AY143" s="132">
        <f t="shared" si="50"/>
        <v>4823</v>
      </c>
      <c r="AZ143" s="132">
        <f t="shared" si="50"/>
        <v>4874</v>
      </c>
      <c r="BA143" s="132">
        <f t="shared" si="50"/>
        <v>4925</v>
      </c>
      <c r="BB143" s="132">
        <f t="shared" si="50"/>
        <v>4977</v>
      </c>
      <c r="BC143" s="132">
        <f t="shared" si="50"/>
        <v>5029</v>
      </c>
      <c r="BD143" s="132">
        <f t="shared" si="50"/>
        <v>5082</v>
      </c>
      <c r="BE143" s="132">
        <f t="shared" si="50"/>
        <v>5135</v>
      </c>
      <c r="BF143" s="132">
        <f t="shared" si="50"/>
        <v>5189</v>
      </c>
      <c r="BG143" s="132">
        <f t="shared" si="50"/>
        <v>5244</v>
      </c>
      <c r="BH143" s="132">
        <f t="shared" si="50"/>
        <v>5299</v>
      </c>
      <c r="BI143" s="132">
        <f t="shared" si="50"/>
        <v>5355</v>
      </c>
      <c r="BJ143" s="132">
        <f t="shared" si="50"/>
        <v>5411</v>
      </c>
      <c r="BK143" s="132">
        <f t="shared" si="50"/>
        <v>5468</v>
      </c>
      <c r="BL143" s="132">
        <f t="shared" si="50"/>
        <v>5525</v>
      </c>
      <c r="BM143" s="92"/>
      <c r="BN143" s="136">
        <f t="shared" si="45"/>
        <v>314</v>
      </c>
      <c r="BO143" s="136">
        <f t="shared" si="46"/>
        <v>515</v>
      </c>
      <c r="BP143" s="136">
        <f t="shared" si="47"/>
        <v>717</v>
      </c>
      <c r="BQ143" s="92"/>
      <c r="BR143" s="135">
        <f t="shared" si="48"/>
        <v>663</v>
      </c>
      <c r="BS143" s="135">
        <f t="shared" si="48"/>
        <v>1271</v>
      </c>
      <c r="BT143" s="135">
        <f t="shared" si="48"/>
        <v>1879</v>
      </c>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c r="GK143" s="92"/>
      <c r="GL143" s="92"/>
      <c r="GM143" s="92"/>
      <c r="GN143" s="92"/>
      <c r="GO143" s="92"/>
      <c r="GP143" s="92"/>
      <c r="GQ143" s="92"/>
      <c r="GR143" s="92"/>
      <c r="GS143" s="92"/>
      <c r="GT143" s="92"/>
      <c r="GU143" s="92"/>
      <c r="GV143" s="92"/>
      <c r="GW143" s="92"/>
      <c r="GX143" s="92"/>
      <c r="GY143" s="92"/>
      <c r="GZ143" s="92"/>
      <c r="HA143" s="92"/>
      <c r="HB143" s="92"/>
      <c r="HC143" s="92"/>
      <c r="HD143" s="92"/>
      <c r="HE143" s="92"/>
      <c r="HF143" s="92"/>
      <c r="HG143" s="92"/>
      <c r="HH143" s="92"/>
      <c r="HI143" s="92"/>
      <c r="HJ143" s="92"/>
      <c r="HK143" s="92"/>
      <c r="HL143" s="92"/>
      <c r="HM143" s="92"/>
      <c r="HN143" s="92"/>
      <c r="HO143" s="92"/>
      <c r="HP143" s="92"/>
      <c r="HQ143" s="92"/>
      <c r="HR143" s="92"/>
      <c r="HS143" s="92"/>
      <c r="HT143" s="92"/>
      <c r="HU143" s="92"/>
      <c r="HV143" s="92"/>
      <c r="HW143" s="92"/>
      <c r="HX143" s="92"/>
      <c r="HY143" s="92"/>
      <c r="HZ143" s="92"/>
      <c r="IA143" s="92"/>
      <c r="IB143" s="92"/>
      <c r="IC143" s="92"/>
      <c r="ID143" s="92"/>
      <c r="IE143" s="92"/>
      <c r="IF143" s="92"/>
      <c r="IG143" s="92"/>
      <c r="IH143" s="92"/>
      <c r="II143" s="92"/>
      <c r="IJ143" s="92"/>
      <c r="IK143" s="92"/>
      <c r="IL143" s="92"/>
      <c r="IM143" s="92"/>
      <c r="IN143" s="92"/>
      <c r="IO143" s="92"/>
      <c r="IP143" s="92"/>
      <c r="IQ143" s="92"/>
      <c r="IR143" s="92"/>
      <c r="IS143" s="92"/>
      <c r="IT143" s="92"/>
      <c r="IU143" s="92"/>
      <c r="IV143" s="92"/>
      <c r="IW143" s="92"/>
      <c r="IX143" s="92"/>
      <c r="IY143" s="92"/>
      <c r="IZ143" s="92"/>
      <c r="JA143" s="92"/>
      <c r="JB143" s="92"/>
      <c r="JC143" s="92"/>
      <c r="JD143" s="92"/>
      <c r="JE143" s="92"/>
      <c r="JF143" s="92"/>
      <c r="JG143" s="92"/>
      <c r="JH143" s="92"/>
      <c r="JI143" s="92"/>
      <c r="JJ143" s="92"/>
      <c r="JK143" s="92"/>
      <c r="JL143" s="92"/>
      <c r="JM143" s="92"/>
      <c r="JN143" s="92"/>
      <c r="JO143" s="92"/>
      <c r="JP143" s="92"/>
      <c r="JQ143" s="92"/>
      <c r="JR143" s="92"/>
      <c r="JS143" s="92"/>
      <c r="JT143" s="92"/>
      <c r="JU143" s="92"/>
      <c r="JV143" s="92"/>
      <c r="JW143" s="92"/>
      <c r="JX143" s="92"/>
      <c r="JY143" s="92"/>
      <c r="JZ143" s="92"/>
      <c r="KA143" s="92"/>
      <c r="KB143" s="92"/>
      <c r="KC143" s="92"/>
      <c r="KD143" s="92"/>
      <c r="KE143" s="92"/>
      <c r="KF143" s="92"/>
      <c r="KG143" s="92"/>
      <c r="KH143" s="92"/>
      <c r="KI143" s="92"/>
      <c r="KJ143" s="92"/>
      <c r="KK143" s="92"/>
      <c r="KL143" s="92"/>
      <c r="KM143" s="92"/>
      <c r="KN143" s="92"/>
      <c r="KO143" s="92"/>
      <c r="KP143" s="92"/>
      <c r="KQ143" s="92"/>
      <c r="KR143" s="92"/>
      <c r="KS143" s="92"/>
      <c r="KT143" s="92"/>
      <c r="KU143" s="92"/>
      <c r="KV143" s="92"/>
      <c r="KW143" s="92"/>
      <c r="KX143" s="92"/>
      <c r="KY143" s="92"/>
      <c r="KZ143" s="92"/>
      <c r="LA143" s="92"/>
      <c r="LB143" s="92"/>
      <c r="LC143" s="92"/>
      <c r="LD143" s="92"/>
      <c r="LE143" s="92"/>
      <c r="LF143" s="92"/>
      <c r="LG143" s="92"/>
      <c r="LH143" s="92"/>
      <c r="LI143" s="92"/>
      <c r="LJ143" s="92"/>
      <c r="LK143" s="92"/>
      <c r="LL143" s="92"/>
      <c r="LM143" s="92"/>
      <c r="LN143" s="92"/>
      <c r="LO143" s="92"/>
      <c r="LP143" s="92"/>
      <c r="LQ143" s="92"/>
      <c r="LR143" s="92"/>
      <c r="LS143" s="92"/>
      <c r="LT143" s="92"/>
      <c r="LU143" s="92"/>
      <c r="LV143" s="92"/>
      <c r="LW143" s="92"/>
      <c r="LX143" s="92"/>
      <c r="LY143" s="92"/>
      <c r="LZ143" s="92"/>
      <c r="MA143" s="92"/>
      <c r="MB143" s="92"/>
      <c r="MC143" s="92"/>
      <c r="MD143" s="92"/>
      <c r="ME143" s="92"/>
      <c r="MF143" s="92"/>
      <c r="MG143" s="92"/>
      <c r="MH143" s="92"/>
      <c r="MI143" s="92"/>
      <c r="MJ143" s="92"/>
      <c r="MK143" s="92"/>
      <c r="ML143" s="92"/>
      <c r="MM143" s="92"/>
      <c r="MN143" s="92"/>
      <c r="MO143" s="92"/>
      <c r="MP143" s="92"/>
      <c r="MQ143" s="92"/>
      <c r="MR143" s="92"/>
      <c r="MS143" s="92"/>
      <c r="MT143" s="92"/>
      <c r="MU143" s="92"/>
      <c r="MV143" s="92"/>
      <c r="MW143" s="92"/>
      <c r="MX143" s="92"/>
      <c r="MY143" s="92"/>
      <c r="MZ143" s="92"/>
      <c r="NA143" s="92"/>
      <c r="NB143" s="92"/>
      <c r="NC143" s="92"/>
      <c r="ND143" s="92"/>
      <c r="NE143" s="92"/>
      <c r="NF143" s="92"/>
      <c r="NG143" s="92"/>
      <c r="NH143" s="92"/>
      <c r="NI143" s="92"/>
      <c r="NJ143" s="92"/>
      <c r="NK143" s="92"/>
      <c r="NL143" s="92"/>
      <c r="NM143" s="92"/>
      <c r="NN143" s="92"/>
      <c r="NO143" s="92"/>
      <c r="NP143" s="92"/>
      <c r="NQ143" s="92"/>
      <c r="NR143" s="92"/>
      <c r="NS143" s="92"/>
      <c r="NT143" s="92"/>
      <c r="NU143" s="92"/>
      <c r="NV143" s="92"/>
      <c r="NW143" s="92"/>
      <c r="NX143" s="92"/>
      <c r="NY143" s="92"/>
      <c r="NZ143" s="92"/>
      <c r="OA143" s="92"/>
      <c r="OB143" s="92"/>
      <c r="OC143" s="92"/>
      <c r="OD143" s="92"/>
      <c r="OE143" s="92"/>
      <c r="OF143" s="92"/>
      <c r="OG143" s="92"/>
      <c r="OH143" s="92"/>
      <c r="OI143" s="92"/>
      <c r="OJ143" s="92"/>
      <c r="OK143" s="92"/>
      <c r="OL143" s="92"/>
      <c r="OM143" s="92"/>
      <c r="ON143" s="92"/>
      <c r="OO143" s="92"/>
      <c r="OP143" s="92"/>
      <c r="OQ143" s="92"/>
      <c r="OR143" s="92"/>
      <c r="OS143" s="92"/>
      <c r="OT143" s="92"/>
      <c r="OU143" s="92"/>
      <c r="OV143" s="92"/>
      <c r="OW143" s="92"/>
      <c r="OX143" s="92"/>
      <c r="OY143" s="92"/>
      <c r="OZ143" s="92"/>
      <c r="PA143" s="92"/>
      <c r="PB143" s="92"/>
      <c r="PC143" s="92"/>
      <c r="PD143" s="92"/>
      <c r="PE143" s="92"/>
      <c r="PF143" s="92"/>
      <c r="PG143" s="92"/>
      <c r="PH143" s="92"/>
      <c r="PI143" s="92"/>
      <c r="PJ143" s="92"/>
      <c r="PK143" s="92"/>
      <c r="PL143" s="92"/>
      <c r="PM143" s="92"/>
      <c r="PN143" s="92"/>
      <c r="PO143" s="92"/>
      <c r="PP143" s="92"/>
      <c r="PQ143" s="92"/>
      <c r="PR143" s="92"/>
      <c r="PS143" s="92"/>
      <c r="PT143" s="92"/>
      <c r="PU143" s="92"/>
      <c r="PV143" s="92"/>
      <c r="PW143" s="92"/>
      <c r="PX143" s="92"/>
      <c r="PY143" s="92"/>
      <c r="PZ143" s="92"/>
      <c r="QA143" s="92"/>
      <c r="QB143" s="92"/>
      <c r="QC143" s="92"/>
      <c r="QD143" s="92"/>
      <c r="QE143" s="92"/>
      <c r="QF143" s="92"/>
      <c r="QG143" s="92"/>
      <c r="QH143" s="92"/>
      <c r="QI143" s="92"/>
      <c r="QJ143" s="92"/>
      <c r="QK143" s="92"/>
      <c r="QL143" s="92"/>
      <c r="QM143" s="92"/>
      <c r="QN143" s="92"/>
      <c r="QO143" s="92"/>
      <c r="QP143" s="92"/>
      <c r="QQ143" s="92"/>
      <c r="QR143" s="92"/>
      <c r="QS143" s="92"/>
      <c r="QT143" s="92"/>
      <c r="QU143" s="92"/>
      <c r="QV143" s="92"/>
      <c r="QW143" s="92"/>
      <c r="QX143" s="92"/>
      <c r="QY143" s="92"/>
      <c r="QZ143" s="92"/>
      <c r="RA143" s="92"/>
      <c r="RB143" s="92"/>
      <c r="RC143" s="92"/>
      <c r="RD143" s="92"/>
      <c r="RE143" s="92"/>
      <c r="RF143" s="92"/>
      <c r="RG143" s="92"/>
      <c r="RH143" s="92"/>
      <c r="RI143" s="92"/>
      <c r="RJ143" s="92"/>
      <c r="RK143" s="92"/>
      <c r="RL143" s="92"/>
      <c r="RM143" s="92"/>
      <c r="RN143" s="92"/>
      <c r="RO143" s="92"/>
      <c r="RP143" s="92"/>
      <c r="RQ143" s="92"/>
      <c r="RR143" s="92"/>
      <c r="RS143" s="92"/>
      <c r="RT143" s="92"/>
      <c r="RU143" s="92"/>
      <c r="RV143" s="92"/>
      <c r="RW143" s="92"/>
      <c r="RX143" s="92"/>
      <c r="RY143" s="92"/>
      <c r="RZ143" s="92"/>
      <c r="SA143" s="92"/>
      <c r="SB143" s="92"/>
      <c r="SC143" s="92"/>
      <c r="SD143" s="92"/>
      <c r="SE143" s="92"/>
      <c r="SF143" s="92"/>
      <c r="SG143" s="92"/>
      <c r="SH143" s="92"/>
      <c r="SI143" s="92"/>
      <c r="SJ143" s="92"/>
      <c r="SK143" s="92"/>
      <c r="SL143" s="92"/>
      <c r="SM143" s="92"/>
      <c r="SN143" s="92"/>
      <c r="SO143" s="92"/>
      <c r="SP143" s="92"/>
      <c r="SQ143" s="92"/>
      <c r="SR143" s="92"/>
      <c r="SS143" s="92"/>
      <c r="ST143" s="92"/>
      <c r="SU143" s="92"/>
      <c r="SV143" s="92"/>
      <c r="SW143" s="92"/>
      <c r="SX143" s="92"/>
      <c r="SY143" s="92"/>
      <c r="SZ143" s="92"/>
      <c r="TA143" s="92"/>
      <c r="TB143" s="92"/>
      <c r="TC143" s="92"/>
      <c r="TD143" s="92"/>
      <c r="TE143" s="92"/>
      <c r="TF143" s="92"/>
      <c r="TG143" s="92"/>
      <c r="TH143" s="92"/>
      <c r="TI143" s="92"/>
      <c r="TJ143" s="92"/>
      <c r="TK143" s="92"/>
      <c r="TL143" s="92"/>
      <c r="TM143" s="92"/>
      <c r="TN143" s="92"/>
      <c r="TO143" s="92"/>
      <c r="TP143" s="92"/>
      <c r="TQ143" s="92"/>
      <c r="TR143" s="92"/>
      <c r="TS143" s="92"/>
      <c r="TT143" s="92"/>
      <c r="TU143" s="92"/>
      <c r="TV143" s="92"/>
      <c r="TW143" s="92"/>
      <c r="TX143" s="92"/>
      <c r="TY143" s="92"/>
      <c r="TZ143" s="92"/>
      <c r="UA143" s="92"/>
      <c r="UB143" s="92"/>
      <c r="UC143" s="92"/>
      <c r="UD143" s="92"/>
      <c r="UE143" s="92"/>
      <c r="UF143" s="92"/>
      <c r="UG143" s="92"/>
      <c r="UH143" s="92"/>
      <c r="UI143" s="92"/>
      <c r="UJ143" s="92"/>
      <c r="UK143" s="92"/>
      <c r="UL143" s="92"/>
      <c r="UM143" s="92"/>
      <c r="UN143" s="92"/>
      <c r="UO143" s="92"/>
      <c r="UP143" s="92"/>
      <c r="UQ143" s="92"/>
      <c r="UR143" s="92"/>
      <c r="US143" s="92"/>
      <c r="UT143" s="92"/>
      <c r="UU143" s="92"/>
      <c r="UV143" s="92"/>
      <c r="UW143" s="92"/>
      <c r="UX143" s="92"/>
      <c r="UY143" s="92"/>
      <c r="UZ143" s="92"/>
      <c r="VA143" s="92"/>
      <c r="VB143" s="92"/>
      <c r="VC143" s="92"/>
      <c r="VD143" s="92"/>
      <c r="VE143" s="92"/>
      <c r="VF143" s="92"/>
      <c r="VG143" s="92"/>
      <c r="VH143" s="92"/>
      <c r="VI143" s="92"/>
      <c r="VJ143" s="92"/>
      <c r="VK143" s="92"/>
      <c r="VL143" s="92"/>
      <c r="VM143" s="92"/>
      <c r="VN143" s="92"/>
      <c r="VO143" s="92"/>
      <c r="VP143" s="92"/>
      <c r="VQ143" s="92"/>
      <c r="VR143" s="92"/>
      <c r="VS143" s="92"/>
      <c r="VT143" s="92"/>
      <c r="VU143" s="92"/>
      <c r="VV143" s="92"/>
      <c r="VW143" s="92"/>
      <c r="VX143" s="92"/>
      <c r="VY143" s="92"/>
      <c r="VZ143" s="92"/>
      <c r="WA143" s="92"/>
      <c r="WB143" s="92"/>
      <c r="WC143" s="92"/>
      <c r="WD143" s="92"/>
      <c r="WE143" s="92"/>
      <c r="WF143" s="92"/>
      <c r="WG143" s="92"/>
      <c r="WH143" s="92"/>
      <c r="WI143" s="92"/>
      <c r="WJ143" s="92"/>
      <c r="WK143" s="92"/>
      <c r="WL143" s="92"/>
      <c r="WM143" s="92"/>
      <c r="WN143" s="92"/>
      <c r="WO143" s="92"/>
      <c r="WP143" s="92"/>
      <c r="WQ143" s="92"/>
      <c r="WR143" s="92"/>
      <c r="WS143" s="92"/>
      <c r="WT143" s="92"/>
      <c r="WU143" s="92"/>
      <c r="WV143" s="92"/>
      <c r="WW143" s="92"/>
      <c r="WX143" s="92"/>
      <c r="WY143" s="92"/>
      <c r="WZ143" s="92"/>
      <c r="XA143" s="92"/>
      <c r="XB143" s="92"/>
      <c r="XC143" s="92"/>
      <c r="XD143" s="92"/>
      <c r="XE143" s="92"/>
      <c r="XF143" s="92"/>
      <c r="XG143" s="92"/>
      <c r="XH143" s="92"/>
      <c r="XI143" s="92"/>
      <c r="XJ143" s="92"/>
      <c r="XK143" s="92"/>
      <c r="XL143" s="92"/>
      <c r="XM143" s="92"/>
      <c r="XN143" s="92"/>
      <c r="XO143" s="92"/>
      <c r="XP143" s="92"/>
      <c r="XQ143" s="92"/>
      <c r="XR143" s="92"/>
      <c r="XS143" s="92"/>
      <c r="XT143" s="92"/>
      <c r="XU143" s="92"/>
      <c r="XV143" s="92"/>
      <c r="XW143" s="92"/>
      <c r="XX143" s="92"/>
      <c r="XY143" s="92"/>
      <c r="XZ143" s="92"/>
      <c r="YA143" s="92"/>
      <c r="YB143" s="92"/>
      <c r="YC143" s="92"/>
      <c r="YD143" s="92"/>
      <c r="YE143" s="92"/>
      <c r="YF143" s="92"/>
      <c r="YG143" s="92"/>
      <c r="YH143" s="92"/>
      <c r="YI143" s="92"/>
      <c r="YJ143" s="92"/>
      <c r="YK143" s="92"/>
      <c r="YL143" s="92"/>
      <c r="YM143" s="92"/>
      <c r="YN143" s="92"/>
      <c r="YO143" s="92"/>
      <c r="YP143" s="92"/>
      <c r="YQ143" s="92"/>
      <c r="YR143" s="92"/>
      <c r="YS143" s="92"/>
      <c r="YT143" s="92"/>
      <c r="YU143" s="92"/>
      <c r="YV143" s="92"/>
      <c r="YW143" s="92"/>
      <c r="YX143" s="92"/>
      <c r="YY143" s="92"/>
      <c r="YZ143" s="92"/>
      <c r="ZA143" s="92"/>
      <c r="ZB143" s="92"/>
      <c r="ZC143" s="92"/>
      <c r="ZD143" s="92"/>
      <c r="ZE143" s="92"/>
      <c r="ZF143" s="92"/>
      <c r="ZG143" s="92"/>
      <c r="ZH143" s="92"/>
      <c r="ZI143" s="92"/>
      <c r="ZJ143" s="92"/>
      <c r="ZK143" s="92"/>
      <c r="ZL143" s="92"/>
      <c r="ZM143" s="92"/>
      <c r="ZN143" s="92"/>
      <c r="ZO143" s="92"/>
      <c r="ZP143" s="92"/>
      <c r="ZQ143" s="92"/>
      <c r="ZR143" s="92"/>
      <c r="ZS143" s="92"/>
      <c r="ZT143" s="92"/>
      <c r="ZU143" s="92"/>
      <c r="ZV143" s="92"/>
      <c r="ZW143" s="92"/>
      <c r="ZX143" s="92"/>
      <c r="ZY143" s="92"/>
      <c r="ZZ143" s="92"/>
      <c r="AAA143" s="92"/>
      <c r="AAB143" s="92"/>
      <c r="AAC143" s="92"/>
      <c r="AAD143" s="92"/>
      <c r="AAE143" s="92"/>
      <c r="AAF143" s="92"/>
      <c r="AAG143" s="92"/>
      <c r="AAH143" s="92"/>
      <c r="AAI143" s="92"/>
      <c r="AAJ143" s="92"/>
      <c r="AAK143" s="92"/>
      <c r="AAL143" s="92"/>
      <c r="AAM143" s="92"/>
      <c r="AAN143" s="92"/>
      <c r="AAO143" s="92"/>
      <c r="AAP143" s="92"/>
      <c r="AAQ143" s="92"/>
      <c r="AAR143" s="92"/>
      <c r="AAS143" s="92"/>
      <c r="AAT143" s="92"/>
      <c r="AAU143" s="92"/>
      <c r="AAV143" s="92"/>
      <c r="AAW143" s="92"/>
      <c r="AAX143" s="92"/>
      <c r="AAY143" s="92"/>
      <c r="AAZ143" s="92"/>
      <c r="ABA143" s="92"/>
      <c r="ABB143" s="92"/>
      <c r="ABC143" s="92"/>
      <c r="ABD143" s="92"/>
      <c r="ABE143" s="92"/>
      <c r="ABF143" s="92"/>
      <c r="ABG143" s="92"/>
      <c r="ABH143" s="92"/>
      <c r="ABI143" s="92"/>
      <c r="ABJ143" s="92"/>
      <c r="ABK143" s="92"/>
      <c r="ABL143" s="92"/>
      <c r="ABM143" s="92"/>
      <c r="ABN143" s="92"/>
      <c r="ABO143" s="92"/>
      <c r="ABP143" s="92"/>
      <c r="ABQ143" s="92"/>
      <c r="ABR143" s="92"/>
      <c r="ABS143" s="92"/>
      <c r="ABT143" s="92"/>
      <c r="ABU143" s="92"/>
      <c r="ABV143" s="92"/>
      <c r="ABW143" s="92"/>
      <c r="ABX143" s="92"/>
      <c r="ABY143" s="92"/>
      <c r="ABZ143" s="92"/>
      <c r="ACA143" s="92"/>
      <c r="ACB143" s="92"/>
      <c r="ACC143" s="92"/>
      <c r="ACD143" s="92"/>
      <c r="ACE143" s="92"/>
      <c r="ACF143" s="92"/>
      <c r="ACG143" s="92"/>
      <c r="ACH143" s="92"/>
      <c r="ACI143" s="92"/>
      <c r="ACJ143" s="92"/>
      <c r="ACK143" s="92"/>
      <c r="ACL143" s="92"/>
      <c r="ACM143" s="92"/>
      <c r="ACN143" s="92"/>
      <c r="ACO143" s="92"/>
      <c r="ACP143" s="92"/>
      <c r="ACQ143" s="92"/>
      <c r="ACR143" s="92"/>
      <c r="ACS143" s="92"/>
      <c r="ACT143" s="92"/>
      <c r="ACU143" s="92"/>
      <c r="ACV143" s="92"/>
      <c r="ACW143" s="92"/>
      <c r="ACX143" s="92"/>
      <c r="ACY143" s="92"/>
      <c r="ACZ143" s="92"/>
      <c r="ADA143" s="92"/>
      <c r="ADB143" s="92"/>
      <c r="ADC143" s="92"/>
      <c r="ADD143" s="92"/>
      <c r="ADE143" s="92"/>
      <c r="ADF143" s="92"/>
      <c r="ADG143" s="92"/>
      <c r="ADH143" s="92"/>
      <c r="ADI143" s="92"/>
      <c r="ADJ143" s="92"/>
      <c r="ADK143" s="92"/>
      <c r="ADL143" s="92"/>
      <c r="ADM143" s="92"/>
      <c r="ADN143" s="92"/>
      <c r="ADO143" s="92"/>
      <c r="ADP143" s="92"/>
      <c r="ADQ143" s="92"/>
      <c r="ADR143" s="92"/>
      <c r="ADS143" s="92"/>
      <c r="ADT143" s="92"/>
      <c r="ADU143" s="92"/>
      <c r="ADV143" s="92"/>
      <c r="ADW143" s="92"/>
      <c r="ADX143" s="92"/>
      <c r="ADY143" s="92"/>
      <c r="ADZ143" s="92"/>
      <c r="AEA143" s="92"/>
      <c r="AEB143" s="92"/>
      <c r="AEC143" s="92"/>
      <c r="AED143" s="92"/>
      <c r="AEE143" s="92"/>
      <c r="AEF143" s="92"/>
      <c r="AEG143" s="92"/>
      <c r="AEH143" s="92"/>
      <c r="AEI143" s="92"/>
      <c r="AEJ143" s="92"/>
      <c r="AEK143" s="92"/>
      <c r="AEL143" s="92"/>
      <c r="AEM143" s="92"/>
      <c r="AEN143" s="92"/>
      <c r="AEO143" s="92"/>
      <c r="AEP143" s="92"/>
      <c r="AEQ143" s="92"/>
      <c r="AER143" s="92"/>
      <c r="AES143" s="92"/>
      <c r="AET143" s="92"/>
      <c r="AEU143" s="92"/>
      <c r="AEV143" s="92"/>
      <c r="AEW143" s="92"/>
      <c r="AEX143" s="92"/>
      <c r="AEY143" s="92"/>
      <c r="AEZ143" s="92"/>
      <c r="AFA143" s="92"/>
      <c r="AFB143" s="92"/>
      <c r="AFC143" s="92"/>
      <c r="AFD143" s="92"/>
      <c r="AFE143" s="92"/>
      <c r="AFF143" s="92"/>
      <c r="AFG143" s="92"/>
      <c r="AFH143" s="92"/>
      <c r="AFI143" s="92"/>
      <c r="AFJ143" s="92"/>
      <c r="AFK143" s="92"/>
      <c r="AFL143" s="92"/>
      <c r="AFM143" s="92"/>
      <c r="AFN143" s="92"/>
      <c r="AFO143" s="92"/>
      <c r="AFP143" s="92"/>
      <c r="AFQ143" s="92"/>
      <c r="AFR143" s="92"/>
      <c r="AFS143" s="92"/>
      <c r="AFT143" s="92"/>
      <c r="AFU143" s="92"/>
      <c r="AFV143" s="92"/>
      <c r="AFW143" s="92"/>
      <c r="AFX143" s="92"/>
      <c r="AFY143" s="92"/>
      <c r="AFZ143" s="92"/>
      <c r="AGA143" s="92"/>
      <c r="AGB143" s="92"/>
      <c r="AGC143" s="92"/>
      <c r="AGD143" s="92"/>
      <c r="AGE143" s="92"/>
      <c r="AGF143" s="92"/>
      <c r="AGG143" s="92"/>
      <c r="AGH143" s="92"/>
      <c r="AGI143" s="92"/>
      <c r="AGJ143" s="92"/>
      <c r="AGK143" s="92"/>
      <c r="AGL143" s="92"/>
      <c r="AGM143" s="92"/>
      <c r="AGN143" s="92"/>
      <c r="AGO143" s="92"/>
      <c r="AGP143" s="92"/>
      <c r="AGQ143" s="92"/>
      <c r="AGR143" s="92"/>
      <c r="AGS143" s="92"/>
      <c r="AGT143" s="92"/>
      <c r="AGU143" s="92"/>
      <c r="AGV143" s="92"/>
      <c r="AGW143" s="92"/>
      <c r="AGX143" s="92"/>
      <c r="AGY143" s="92"/>
      <c r="AGZ143" s="92"/>
      <c r="AHA143" s="92"/>
      <c r="AHB143" s="92"/>
      <c r="AHC143" s="92"/>
      <c r="AHD143" s="92"/>
      <c r="AHE143" s="92"/>
      <c r="AHF143" s="92"/>
      <c r="AHG143" s="92"/>
      <c r="AHH143" s="92"/>
      <c r="AHI143" s="92"/>
      <c r="AHJ143" s="92"/>
      <c r="AHK143" s="92"/>
      <c r="AHL143" s="92"/>
      <c r="AHM143" s="92"/>
      <c r="AHN143" s="92"/>
      <c r="AHO143" s="92"/>
      <c r="AHP143" s="92"/>
      <c r="AHQ143" s="92"/>
      <c r="AHR143" s="92"/>
      <c r="AHS143" s="92"/>
      <c r="AHT143" s="92"/>
      <c r="AHU143" s="92"/>
      <c r="AHV143" s="92"/>
      <c r="AHW143" s="92"/>
      <c r="AHX143" s="92"/>
      <c r="AHY143" s="92"/>
      <c r="AHZ143" s="92"/>
      <c r="AIA143" s="92"/>
      <c r="AIB143" s="92"/>
      <c r="AIC143" s="92"/>
      <c r="AID143" s="92"/>
      <c r="AIE143" s="92"/>
      <c r="AIF143" s="92"/>
      <c r="AIG143" s="92"/>
      <c r="AIH143" s="92"/>
      <c r="AII143" s="92"/>
      <c r="AIJ143" s="92"/>
      <c r="AIK143" s="92"/>
      <c r="AIL143" s="92"/>
      <c r="AIM143" s="92"/>
      <c r="AIN143" s="92"/>
      <c r="AIO143" s="92"/>
      <c r="AIP143" s="92"/>
      <c r="AIQ143" s="92"/>
      <c r="AIR143" s="92"/>
      <c r="AIS143" s="92"/>
      <c r="AIT143" s="92"/>
      <c r="AIU143" s="92"/>
      <c r="AIV143" s="92"/>
      <c r="AIW143" s="92"/>
      <c r="AIX143" s="92"/>
      <c r="AIY143" s="92"/>
      <c r="AIZ143" s="92"/>
      <c r="AJA143" s="92"/>
      <c r="AJB143" s="92"/>
      <c r="AJC143" s="92"/>
      <c r="AJD143" s="92"/>
      <c r="AJE143" s="92"/>
      <c r="AJF143" s="92"/>
      <c r="AJG143" s="92"/>
      <c r="AJH143" s="92"/>
      <c r="AJI143" s="92"/>
      <c r="AJJ143" s="92"/>
      <c r="AJK143" s="92"/>
      <c r="AJL143" s="92"/>
      <c r="AJM143" s="92"/>
      <c r="AJN143" s="92"/>
      <c r="AJO143" s="92"/>
      <c r="AJP143" s="92"/>
      <c r="AJQ143" s="92"/>
      <c r="AJR143" s="92"/>
      <c r="AJS143" s="92"/>
      <c r="AJT143" s="92"/>
      <c r="AJU143" s="92"/>
      <c r="AJV143" s="92"/>
      <c r="AJW143" s="92"/>
      <c r="AJX143" s="92"/>
      <c r="AJY143" s="92"/>
      <c r="AJZ143" s="92"/>
      <c r="AKA143" s="92"/>
      <c r="AKB143" s="92"/>
      <c r="AKC143" s="92"/>
      <c r="AKD143" s="92"/>
      <c r="AKE143" s="92"/>
      <c r="AKF143" s="92"/>
      <c r="AKG143" s="92"/>
      <c r="AKH143" s="92"/>
      <c r="AKI143" s="92"/>
      <c r="AKJ143" s="92"/>
      <c r="AKK143" s="92"/>
      <c r="AKL143" s="92"/>
      <c r="AKM143" s="92"/>
      <c r="AKN143" s="92"/>
      <c r="AKO143" s="92"/>
      <c r="AKP143" s="92"/>
      <c r="AKQ143" s="92"/>
      <c r="AKR143" s="92"/>
      <c r="AKS143" s="92"/>
      <c r="AKT143" s="92"/>
      <c r="AKU143" s="92"/>
      <c r="AKV143" s="92"/>
      <c r="AKW143" s="92"/>
      <c r="AKX143" s="92"/>
      <c r="AKY143" s="92"/>
      <c r="AKZ143" s="92"/>
      <c r="ALA143" s="92"/>
      <c r="ALB143" s="92"/>
      <c r="ALC143" s="92"/>
      <c r="ALD143" s="92"/>
      <c r="ALE143" s="92"/>
      <c r="ALF143" s="92"/>
      <c r="ALG143" s="92"/>
      <c r="ALH143" s="92"/>
      <c r="ALI143" s="92"/>
      <c r="ALJ143" s="92"/>
      <c r="ALK143" s="92"/>
      <c r="ALL143" s="92"/>
      <c r="ALM143" s="92"/>
      <c r="ALN143" s="92"/>
      <c r="ALO143" s="92"/>
      <c r="ALP143" s="92"/>
      <c r="ALQ143" s="92"/>
      <c r="ALR143" s="92"/>
      <c r="ALS143" s="92"/>
      <c r="ALT143" s="92"/>
      <c r="ALU143" s="92"/>
      <c r="ALV143" s="92"/>
      <c r="ALW143" s="92"/>
      <c r="ALX143" s="92"/>
      <c r="ALY143" s="92"/>
      <c r="ALZ143" s="92"/>
      <c r="AMA143" s="92"/>
      <c r="AMB143" s="92"/>
      <c r="AMC143" s="92"/>
      <c r="AMD143" s="92"/>
      <c r="AME143" s="92"/>
      <c r="AMF143" s="92"/>
      <c r="AMG143" s="92"/>
      <c r="AMH143" s="92"/>
      <c r="AMI143" s="92"/>
      <c r="AMJ143" s="92"/>
    </row>
    <row r="144" spans="1:1024" customFormat="1" ht="15" customHeight="1">
      <c r="A144" s="92" t="s">
        <v>417</v>
      </c>
      <c r="B144" s="89"/>
      <c r="C144" s="93" t="s">
        <v>418</v>
      </c>
      <c r="D144" s="94"/>
      <c r="E144" s="95">
        <v>3137</v>
      </c>
      <c r="F144" s="95">
        <v>3198</v>
      </c>
      <c r="G144" s="95">
        <v>3235</v>
      </c>
      <c r="H144" s="95">
        <v>3292</v>
      </c>
      <c r="I144" s="95">
        <v>3345</v>
      </c>
      <c r="J144" s="95">
        <v>3408</v>
      </c>
      <c r="K144" s="95">
        <v>3466</v>
      </c>
      <c r="L144" s="95">
        <v>3429</v>
      </c>
      <c r="M144" s="95">
        <v>3472</v>
      </c>
      <c r="N144" s="95">
        <v>3539</v>
      </c>
      <c r="O144" s="95">
        <v>3633</v>
      </c>
      <c r="P144" s="95">
        <v>3658</v>
      </c>
      <c r="Q144" s="95">
        <v>3653</v>
      </c>
      <c r="R144" s="95">
        <v>3665</v>
      </c>
      <c r="S144" s="95">
        <v>3678</v>
      </c>
      <c r="T144" s="95">
        <v>3603</v>
      </c>
      <c r="U144" s="95">
        <v>3542</v>
      </c>
      <c r="V144" s="95">
        <v>3499</v>
      </c>
      <c r="W144" s="95">
        <v>3509</v>
      </c>
      <c r="X144" s="95">
        <v>3494</v>
      </c>
      <c r="Y144" s="95">
        <v>3520</v>
      </c>
      <c r="Z144" s="95">
        <v>3666</v>
      </c>
      <c r="AA144" s="95">
        <v>3731</v>
      </c>
      <c r="AB144" s="95">
        <v>3817</v>
      </c>
      <c r="AC144" s="95">
        <v>3876</v>
      </c>
      <c r="AD144" s="95">
        <v>3843</v>
      </c>
      <c r="AE144" s="95">
        <v>3936</v>
      </c>
      <c r="AF144" s="95">
        <v>3177</v>
      </c>
      <c r="AG144" s="129">
        <f t="shared" si="43"/>
        <v>8.7650380266770522E-3</v>
      </c>
      <c r="AH144" s="131">
        <f t="shared" si="44"/>
        <v>3970</v>
      </c>
      <c r="AI144" s="132">
        <f t="shared" si="50"/>
        <v>4005</v>
      </c>
      <c r="AJ144" s="132">
        <f t="shared" si="50"/>
        <v>4040</v>
      </c>
      <c r="AK144" s="132">
        <f t="shared" si="50"/>
        <v>4075</v>
      </c>
      <c r="AL144" s="132">
        <f t="shared" si="50"/>
        <v>4111</v>
      </c>
      <c r="AM144" s="132">
        <f t="shared" si="50"/>
        <v>4147</v>
      </c>
      <c r="AN144" s="132">
        <f t="shared" si="50"/>
        <v>4183</v>
      </c>
      <c r="AO144" s="132">
        <f t="shared" si="50"/>
        <v>4220</v>
      </c>
      <c r="AP144" s="132">
        <f t="shared" si="50"/>
        <v>4257</v>
      </c>
      <c r="AQ144" s="132">
        <f t="shared" si="50"/>
        <v>4294</v>
      </c>
      <c r="AR144" s="132">
        <f t="shared" si="50"/>
        <v>4332</v>
      </c>
      <c r="AS144" s="132">
        <f t="shared" si="50"/>
        <v>4370</v>
      </c>
      <c r="AT144" s="132">
        <f t="shared" si="50"/>
        <v>4408</v>
      </c>
      <c r="AU144" s="132">
        <f t="shared" si="50"/>
        <v>4447</v>
      </c>
      <c r="AV144" s="132">
        <f t="shared" si="50"/>
        <v>4486</v>
      </c>
      <c r="AW144" s="132">
        <f t="shared" si="50"/>
        <v>4525</v>
      </c>
      <c r="AX144" s="132">
        <f t="shared" si="50"/>
        <v>4565</v>
      </c>
      <c r="AY144" s="132">
        <f t="shared" si="50"/>
        <v>4605</v>
      </c>
      <c r="AZ144" s="132">
        <f t="shared" si="50"/>
        <v>4645</v>
      </c>
      <c r="BA144" s="132">
        <f t="shared" si="50"/>
        <v>4686</v>
      </c>
      <c r="BB144" s="132">
        <f t="shared" si="50"/>
        <v>4727</v>
      </c>
      <c r="BC144" s="132">
        <f t="shared" si="50"/>
        <v>4768</v>
      </c>
      <c r="BD144" s="132">
        <f t="shared" si="50"/>
        <v>4810</v>
      </c>
      <c r="BE144" s="132">
        <f t="shared" si="50"/>
        <v>4852</v>
      </c>
      <c r="BF144" s="132">
        <f t="shared" si="50"/>
        <v>4895</v>
      </c>
      <c r="BG144" s="132">
        <f t="shared" si="50"/>
        <v>4938</v>
      </c>
      <c r="BH144" s="132">
        <f t="shared" si="50"/>
        <v>4981</v>
      </c>
      <c r="BI144" s="132">
        <f t="shared" si="50"/>
        <v>5025</v>
      </c>
      <c r="BJ144" s="132">
        <f t="shared" si="50"/>
        <v>5069</v>
      </c>
      <c r="BK144" s="132">
        <f t="shared" si="50"/>
        <v>5113</v>
      </c>
      <c r="BL144" s="132">
        <f t="shared" si="50"/>
        <v>5158</v>
      </c>
      <c r="BM144" s="92"/>
      <c r="BN144" s="136">
        <f t="shared" si="45"/>
        <v>303</v>
      </c>
      <c r="BO144" s="136">
        <f t="shared" si="46"/>
        <v>498</v>
      </c>
      <c r="BP144" s="136">
        <f t="shared" si="47"/>
        <v>693</v>
      </c>
      <c r="BQ144" s="92"/>
      <c r="BR144" s="135">
        <f t="shared" si="48"/>
        <v>619</v>
      </c>
      <c r="BS144" s="135">
        <f t="shared" si="48"/>
        <v>1186</v>
      </c>
      <c r="BT144" s="135">
        <f t="shared" si="48"/>
        <v>1754</v>
      </c>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c r="GK144" s="92"/>
      <c r="GL144" s="92"/>
      <c r="GM144" s="92"/>
      <c r="GN144" s="92"/>
      <c r="GO144" s="92"/>
      <c r="GP144" s="92"/>
      <c r="GQ144" s="92"/>
      <c r="GR144" s="92"/>
      <c r="GS144" s="92"/>
      <c r="GT144" s="92"/>
      <c r="GU144" s="92"/>
      <c r="GV144" s="92"/>
      <c r="GW144" s="92"/>
      <c r="GX144" s="92"/>
      <c r="GY144" s="92"/>
      <c r="GZ144" s="92"/>
      <c r="HA144" s="92"/>
      <c r="HB144" s="92"/>
      <c r="HC144" s="92"/>
      <c r="HD144" s="92"/>
      <c r="HE144" s="92"/>
      <c r="HF144" s="92"/>
      <c r="HG144" s="92"/>
      <c r="HH144" s="92"/>
      <c r="HI144" s="92"/>
      <c r="HJ144" s="92"/>
      <c r="HK144" s="92"/>
      <c r="HL144" s="92"/>
      <c r="HM144" s="92"/>
      <c r="HN144" s="92"/>
      <c r="HO144" s="92"/>
      <c r="HP144" s="92"/>
      <c r="HQ144" s="92"/>
      <c r="HR144" s="92"/>
      <c r="HS144" s="92"/>
      <c r="HT144" s="92"/>
      <c r="HU144" s="92"/>
      <c r="HV144" s="92"/>
      <c r="HW144" s="92"/>
      <c r="HX144" s="92"/>
      <c r="HY144" s="92"/>
      <c r="HZ144" s="92"/>
      <c r="IA144" s="92"/>
      <c r="IB144" s="92"/>
      <c r="IC144" s="92"/>
      <c r="ID144" s="92"/>
      <c r="IE144" s="92"/>
      <c r="IF144" s="92"/>
      <c r="IG144" s="92"/>
      <c r="IH144" s="92"/>
      <c r="II144" s="92"/>
      <c r="IJ144" s="92"/>
      <c r="IK144" s="92"/>
      <c r="IL144" s="92"/>
      <c r="IM144" s="92"/>
      <c r="IN144" s="92"/>
      <c r="IO144" s="92"/>
      <c r="IP144" s="92"/>
      <c r="IQ144" s="92"/>
      <c r="IR144" s="92"/>
      <c r="IS144" s="92"/>
      <c r="IT144" s="92"/>
      <c r="IU144" s="92"/>
      <c r="IV144" s="92"/>
      <c r="IW144" s="92"/>
      <c r="IX144" s="92"/>
      <c r="IY144" s="92"/>
      <c r="IZ144" s="92"/>
      <c r="JA144" s="92"/>
      <c r="JB144" s="92"/>
      <c r="JC144" s="92"/>
      <c r="JD144" s="92"/>
      <c r="JE144" s="92"/>
      <c r="JF144" s="92"/>
      <c r="JG144" s="92"/>
      <c r="JH144" s="92"/>
      <c r="JI144" s="92"/>
      <c r="JJ144" s="92"/>
      <c r="JK144" s="92"/>
      <c r="JL144" s="92"/>
      <c r="JM144" s="92"/>
      <c r="JN144" s="92"/>
      <c r="JO144" s="92"/>
      <c r="JP144" s="92"/>
      <c r="JQ144" s="92"/>
      <c r="JR144" s="92"/>
      <c r="JS144" s="92"/>
      <c r="JT144" s="92"/>
      <c r="JU144" s="92"/>
      <c r="JV144" s="92"/>
      <c r="JW144" s="92"/>
      <c r="JX144" s="92"/>
      <c r="JY144" s="92"/>
      <c r="JZ144" s="92"/>
      <c r="KA144" s="92"/>
      <c r="KB144" s="92"/>
      <c r="KC144" s="92"/>
      <c r="KD144" s="92"/>
      <c r="KE144" s="92"/>
      <c r="KF144" s="92"/>
      <c r="KG144" s="92"/>
      <c r="KH144" s="92"/>
      <c r="KI144" s="92"/>
      <c r="KJ144" s="92"/>
      <c r="KK144" s="92"/>
      <c r="KL144" s="92"/>
      <c r="KM144" s="92"/>
      <c r="KN144" s="92"/>
      <c r="KO144" s="92"/>
      <c r="KP144" s="92"/>
      <c r="KQ144" s="92"/>
      <c r="KR144" s="92"/>
      <c r="KS144" s="92"/>
      <c r="KT144" s="92"/>
      <c r="KU144" s="92"/>
      <c r="KV144" s="92"/>
      <c r="KW144" s="92"/>
      <c r="KX144" s="92"/>
      <c r="KY144" s="92"/>
      <c r="KZ144" s="92"/>
      <c r="LA144" s="92"/>
      <c r="LB144" s="92"/>
      <c r="LC144" s="92"/>
      <c r="LD144" s="92"/>
      <c r="LE144" s="92"/>
      <c r="LF144" s="92"/>
      <c r="LG144" s="92"/>
      <c r="LH144" s="92"/>
      <c r="LI144" s="92"/>
      <c r="LJ144" s="92"/>
      <c r="LK144" s="92"/>
      <c r="LL144" s="92"/>
      <c r="LM144" s="92"/>
      <c r="LN144" s="92"/>
      <c r="LO144" s="92"/>
      <c r="LP144" s="92"/>
      <c r="LQ144" s="92"/>
      <c r="LR144" s="92"/>
      <c r="LS144" s="92"/>
      <c r="LT144" s="92"/>
      <c r="LU144" s="92"/>
      <c r="LV144" s="92"/>
      <c r="LW144" s="92"/>
      <c r="LX144" s="92"/>
      <c r="LY144" s="92"/>
      <c r="LZ144" s="92"/>
      <c r="MA144" s="92"/>
      <c r="MB144" s="92"/>
      <c r="MC144" s="92"/>
      <c r="MD144" s="92"/>
      <c r="ME144" s="92"/>
      <c r="MF144" s="92"/>
      <c r="MG144" s="92"/>
      <c r="MH144" s="92"/>
      <c r="MI144" s="92"/>
      <c r="MJ144" s="92"/>
      <c r="MK144" s="92"/>
      <c r="ML144" s="92"/>
      <c r="MM144" s="92"/>
      <c r="MN144" s="92"/>
      <c r="MO144" s="92"/>
      <c r="MP144" s="92"/>
      <c r="MQ144" s="92"/>
      <c r="MR144" s="92"/>
      <c r="MS144" s="92"/>
      <c r="MT144" s="92"/>
      <c r="MU144" s="92"/>
      <c r="MV144" s="92"/>
      <c r="MW144" s="92"/>
      <c r="MX144" s="92"/>
      <c r="MY144" s="92"/>
      <c r="MZ144" s="92"/>
      <c r="NA144" s="92"/>
      <c r="NB144" s="92"/>
      <c r="NC144" s="92"/>
      <c r="ND144" s="92"/>
      <c r="NE144" s="92"/>
      <c r="NF144" s="92"/>
      <c r="NG144" s="92"/>
      <c r="NH144" s="92"/>
      <c r="NI144" s="92"/>
      <c r="NJ144" s="92"/>
      <c r="NK144" s="92"/>
      <c r="NL144" s="92"/>
      <c r="NM144" s="92"/>
      <c r="NN144" s="92"/>
      <c r="NO144" s="92"/>
      <c r="NP144" s="92"/>
      <c r="NQ144" s="92"/>
      <c r="NR144" s="92"/>
      <c r="NS144" s="92"/>
      <c r="NT144" s="92"/>
      <c r="NU144" s="92"/>
      <c r="NV144" s="92"/>
      <c r="NW144" s="92"/>
      <c r="NX144" s="92"/>
      <c r="NY144" s="92"/>
      <c r="NZ144" s="92"/>
      <c r="OA144" s="92"/>
      <c r="OB144" s="92"/>
      <c r="OC144" s="92"/>
      <c r="OD144" s="92"/>
      <c r="OE144" s="92"/>
      <c r="OF144" s="92"/>
      <c r="OG144" s="92"/>
      <c r="OH144" s="92"/>
      <c r="OI144" s="92"/>
      <c r="OJ144" s="92"/>
      <c r="OK144" s="92"/>
      <c r="OL144" s="92"/>
      <c r="OM144" s="92"/>
      <c r="ON144" s="92"/>
      <c r="OO144" s="92"/>
      <c r="OP144" s="92"/>
      <c r="OQ144" s="92"/>
      <c r="OR144" s="92"/>
      <c r="OS144" s="92"/>
      <c r="OT144" s="92"/>
      <c r="OU144" s="92"/>
      <c r="OV144" s="92"/>
      <c r="OW144" s="92"/>
      <c r="OX144" s="92"/>
      <c r="OY144" s="92"/>
      <c r="OZ144" s="92"/>
      <c r="PA144" s="92"/>
      <c r="PB144" s="92"/>
      <c r="PC144" s="92"/>
      <c r="PD144" s="92"/>
      <c r="PE144" s="92"/>
      <c r="PF144" s="92"/>
      <c r="PG144" s="92"/>
      <c r="PH144" s="92"/>
      <c r="PI144" s="92"/>
      <c r="PJ144" s="92"/>
      <c r="PK144" s="92"/>
      <c r="PL144" s="92"/>
      <c r="PM144" s="92"/>
      <c r="PN144" s="92"/>
      <c r="PO144" s="92"/>
      <c r="PP144" s="92"/>
      <c r="PQ144" s="92"/>
      <c r="PR144" s="92"/>
      <c r="PS144" s="92"/>
      <c r="PT144" s="92"/>
      <c r="PU144" s="92"/>
      <c r="PV144" s="92"/>
      <c r="PW144" s="92"/>
      <c r="PX144" s="92"/>
      <c r="PY144" s="92"/>
      <c r="PZ144" s="92"/>
      <c r="QA144" s="92"/>
      <c r="QB144" s="92"/>
      <c r="QC144" s="92"/>
      <c r="QD144" s="92"/>
      <c r="QE144" s="92"/>
      <c r="QF144" s="92"/>
      <c r="QG144" s="92"/>
      <c r="QH144" s="92"/>
      <c r="QI144" s="92"/>
      <c r="QJ144" s="92"/>
      <c r="QK144" s="92"/>
      <c r="QL144" s="92"/>
      <c r="QM144" s="92"/>
      <c r="QN144" s="92"/>
      <c r="QO144" s="92"/>
      <c r="QP144" s="92"/>
      <c r="QQ144" s="92"/>
      <c r="QR144" s="92"/>
      <c r="QS144" s="92"/>
      <c r="QT144" s="92"/>
      <c r="QU144" s="92"/>
      <c r="QV144" s="92"/>
      <c r="QW144" s="92"/>
      <c r="QX144" s="92"/>
      <c r="QY144" s="92"/>
      <c r="QZ144" s="92"/>
      <c r="RA144" s="92"/>
      <c r="RB144" s="92"/>
      <c r="RC144" s="92"/>
      <c r="RD144" s="92"/>
      <c r="RE144" s="92"/>
      <c r="RF144" s="92"/>
      <c r="RG144" s="92"/>
      <c r="RH144" s="92"/>
      <c r="RI144" s="92"/>
      <c r="RJ144" s="92"/>
      <c r="RK144" s="92"/>
      <c r="RL144" s="92"/>
      <c r="RM144" s="92"/>
      <c r="RN144" s="92"/>
      <c r="RO144" s="92"/>
      <c r="RP144" s="92"/>
      <c r="RQ144" s="92"/>
      <c r="RR144" s="92"/>
      <c r="RS144" s="92"/>
      <c r="RT144" s="92"/>
      <c r="RU144" s="92"/>
      <c r="RV144" s="92"/>
      <c r="RW144" s="92"/>
      <c r="RX144" s="92"/>
      <c r="RY144" s="92"/>
      <c r="RZ144" s="92"/>
      <c r="SA144" s="92"/>
      <c r="SB144" s="92"/>
      <c r="SC144" s="92"/>
      <c r="SD144" s="92"/>
      <c r="SE144" s="92"/>
      <c r="SF144" s="92"/>
      <c r="SG144" s="92"/>
      <c r="SH144" s="92"/>
      <c r="SI144" s="92"/>
      <c r="SJ144" s="92"/>
      <c r="SK144" s="92"/>
      <c r="SL144" s="92"/>
      <c r="SM144" s="92"/>
      <c r="SN144" s="92"/>
      <c r="SO144" s="92"/>
      <c r="SP144" s="92"/>
      <c r="SQ144" s="92"/>
      <c r="SR144" s="92"/>
      <c r="SS144" s="92"/>
      <c r="ST144" s="92"/>
      <c r="SU144" s="92"/>
      <c r="SV144" s="92"/>
      <c r="SW144" s="92"/>
      <c r="SX144" s="92"/>
      <c r="SY144" s="92"/>
      <c r="SZ144" s="92"/>
      <c r="TA144" s="92"/>
      <c r="TB144" s="92"/>
      <c r="TC144" s="92"/>
      <c r="TD144" s="92"/>
      <c r="TE144" s="92"/>
      <c r="TF144" s="92"/>
      <c r="TG144" s="92"/>
      <c r="TH144" s="92"/>
      <c r="TI144" s="92"/>
      <c r="TJ144" s="92"/>
      <c r="TK144" s="92"/>
      <c r="TL144" s="92"/>
      <c r="TM144" s="92"/>
      <c r="TN144" s="92"/>
      <c r="TO144" s="92"/>
      <c r="TP144" s="92"/>
      <c r="TQ144" s="92"/>
      <c r="TR144" s="92"/>
      <c r="TS144" s="92"/>
      <c r="TT144" s="92"/>
      <c r="TU144" s="92"/>
      <c r="TV144" s="92"/>
      <c r="TW144" s="92"/>
      <c r="TX144" s="92"/>
      <c r="TY144" s="92"/>
      <c r="TZ144" s="92"/>
      <c r="UA144" s="92"/>
      <c r="UB144" s="92"/>
      <c r="UC144" s="92"/>
      <c r="UD144" s="92"/>
      <c r="UE144" s="92"/>
      <c r="UF144" s="92"/>
      <c r="UG144" s="92"/>
      <c r="UH144" s="92"/>
      <c r="UI144" s="92"/>
      <c r="UJ144" s="92"/>
      <c r="UK144" s="92"/>
      <c r="UL144" s="92"/>
      <c r="UM144" s="92"/>
      <c r="UN144" s="92"/>
      <c r="UO144" s="92"/>
      <c r="UP144" s="92"/>
      <c r="UQ144" s="92"/>
      <c r="UR144" s="92"/>
      <c r="US144" s="92"/>
      <c r="UT144" s="92"/>
      <c r="UU144" s="92"/>
      <c r="UV144" s="92"/>
      <c r="UW144" s="92"/>
      <c r="UX144" s="92"/>
      <c r="UY144" s="92"/>
      <c r="UZ144" s="92"/>
      <c r="VA144" s="92"/>
      <c r="VB144" s="92"/>
      <c r="VC144" s="92"/>
      <c r="VD144" s="92"/>
      <c r="VE144" s="92"/>
      <c r="VF144" s="92"/>
      <c r="VG144" s="92"/>
      <c r="VH144" s="92"/>
      <c r="VI144" s="92"/>
      <c r="VJ144" s="92"/>
      <c r="VK144" s="92"/>
      <c r="VL144" s="92"/>
      <c r="VM144" s="92"/>
      <c r="VN144" s="92"/>
      <c r="VO144" s="92"/>
      <c r="VP144" s="92"/>
      <c r="VQ144" s="92"/>
      <c r="VR144" s="92"/>
      <c r="VS144" s="92"/>
      <c r="VT144" s="92"/>
      <c r="VU144" s="92"/>
      <c r="VV144" s="92"/>
      <c r="VW144" s="92"/>
      <c r="VX144" s="92"/>
      <c r="VY144" s="92"/>
      <c r="VZ144" s="92"/>
      <c r="WA144" s="92"/>
      <c r="WB144" s="92"/>
      <c r="WC144" s="92"/>
      <c r="WD144" s="92"/>
      <c r="WE144" s="92"/>
      <c r="WF144" s="92"/>
      <c r="WG144" s="92"/>
      <c r="WH144" s="92"/>
      <c r="WI144" s="92"/>
      <c r="WJ144" s="92"/>
      <c r="WK144" s="92"/>
      <c r="WL144" s="92"/>
      <c r="WM144" s="92"/>
      <c r="WN144" s="92"/>
      <c r="WO144" s="92"/>
      <c r="WP144" s="92"/>
      <c r="WQ144" s="92"/>
      <c r="WR144" s="92"/>
      <c r="WS144" s="92"/>
      <c r="WT144" s="92"/>
      <c r="WU144" s="92"/>
      <c r="WV144" s="92"/>
      <c r="WW144" s="92"/>
      <c r="WX144" s="92"/>
      <c r="WY144" s="92"/>
      <c r="WZ144" s="92"/>
      <c r="XA144" s="92"/>
      <c r="XB144" s="92"/>
      <c r="XC144" s="92"/>
      <c r="XD144" s="92"/>
      <c r="XE144" s="92"/>
      <c r="XF144" s="92"/>
      <c r="XG144" s="92"/>
      <c r="XH144" s="92"/>
      <c r="XI144" s="92"/>
      <c r="XJ144" s="92"/>
      <c r="XK144" s="92"/>
      <c r="XL144" s="92"/>
      <c r="XM144" s="92"/>
      <c r="XN144" s="92"/>
      <c r="XO144" s="92"/>
      <c r="XP144" s="92"/>
      <c r="XQ144" s="92"/>
      <c r="XR144" s="92"/>
      <c r="XS144" s="92"/>
      <c r="XT144" s="92"/>
      <c r="XU144" s="92"/>
      <c r="XV144" s="92"/>
      <c r="XW144" s="92"/>
      <c r="XX144" s="92"/>
      <c r="XY144" s="92"/>
      <c r="XZ144" s="92"/>
      <c r="YA144" s="92"/>
      <c r="YB144" s="92"/>
      <c r="YC144" s="92"/>
      <c r="YD144" s="92"/>
      <c r="YE144" s="92"/>
      <c r="YF144" s="92"/>
      <c r="YG144" s="92"/>
      <c r="YH144" s="92"/>
      <c r="YI144" s="92"/>
      <c r="YJ144" s="92"/>
      <c r="YK144" s="92"/>
      <c r="YL144" s="92"/>
      <c r="YM144" s="92"/>
      <c r="YN144" s="92"/>
      <c r="YO144" s="92"/>
      <c r="YP144" s="92"/>
      <c r="YQ144" s="92"/>
      <c r="YR144" s="92"/>
      <c r="YS144" s="92"/>
      <c r="YT144" s="92"/>
      <c r="YU144" s="92"/>
      <c r="YV144" s="92"/>
      <c r="YW144" s="92"/>
      <c r="YX144" s="92"/>
      <c r="YY144" s="92"/>
      <c r="YZ144" s="92"/>
      <c r="ZA144" s="92"/>
      <c r="ZB144" s="92"/>
      <c r="ZC144" s="92"/>
      <c r="ZD144" s="92"/>
      <c r="ZE144" s="92"/>
      <c r="ZF144" s="92"/>
      <c r="ZG144" s="92"/>
      <c r="ZH144" s="92"/>
      <c r="ZI144" s="92"/>
      <c r="ZJ144" s="92"/>
      <c r="ZK144" s="92"/>
      <c r="ZL144" s="92"/>
      <c r="ZM144" s="92"/>
      <c r="ZN144" s="92"/>
      <c r="ZO144" s="92"/>
      <c r="ZP144" s="92"/>
      <c r="ZQ144" s="92"/>
      <c r="ZR144" s="92"/>
      <c r="ZS144" s="92"/>
      <c r="ZT144" s="92"/>
      <c r="ZU144" s="92"/>
      <c r="ZV144" s="92"/>
      <c r="ZW144" s="92"/>
      <c r="ZX144" s="92"/>
      <c r="ZY144" s="92"/>
      <c r="ZZ144" s="92"/>
      <c r="AAA144" s="92"/>
      <c r="AAB144" s="92"/>
      <c r="AAC144" s="92"/>
      <c r="AAD144" s="92"/>
      <c r="AAE144" s="92"/>
      <c r="AAF144" s="92"/>
      <c r="AAG144" s="92"/>
      <c r="AAH144" s="92"/>
      <c r="AAI144" s="92"/>
      <c r="AAJ144" s="92"/>
      <c r="AAK144" s="92"/>
      <c r="AAL144" s="92"/>
      <c r="AAM144" s="92"/>
      <c r="AAN144" s="92"/>
      <c r="AAO144" s="92"/>
      <c r="AAP144" s="92"/>
      <c r="AAQ144" s="92"/>
      <c r="AAR144" s="92"/>
      <c r="AAS144" s="92"/>
      <c r="AAT144" s="92"/>
      <c r="AAU144" s="92"/>
      <c r="AAV144" s="92"/>
      <c r="AAW144" s="92"/>
      <c r="AAX144" s="92"/>
      <c r="AAY144" s="92"/>
      <c r="AAZ144" s="92"/>
      <c r="ABA144" s="92"/>
      <c r="ABB144" s="92"/>
      <c r="ABC144" s="92"/>
      <c r="ABD144" s="92"/>
      <c r="ABE144" s="92"/>
      <c r="ABF144" s="92"/>
      <c r="ABG144" s="92"/>
      <c r="ABH144" s="92"/>
      <c r="ABI144" s="92"/>
      <c r="ABJ144" s="92"/>
      <c r="ABK144" s="92"/>
      <c r="ABL144" s="92"/>
      <c r="ABM144" s="92"/>
      <c r="ABN144" s="92"/>
      <c r="ABO144" s="92"/>
      <c r="ABP144" s="92"/>
      <c r="ABQ144" s="92"/>
      <c r="ABR144" s="92"/>
      <c r="ABS144" s="92"/>
      <c r="ABT144" s="92"/>
      <c r="ABU144" s="92"/>
      <c r="ABV144" s="92"/>
      <c r="ABW144" s="92"/>
      <c r="ABX144" s="92"/>
      <c r="ABY144" s="92"/>
      <c r="ABZ144" s="92"/>
      <c r="ACA144" s="92"/>
      <c r="ACB144" s="92"/>
      <c r="ACC144" s="92"/>
      <c r="ACD144" s="92"/>
      <c r="ACE144" s="92"/>
      <c r="ACF144" s="92"/>
      <c r="ACG144" s="92"/>
      <c r="ACH144" s="92"/>
      <c r="ACI144" s="92"/>
      <c r="ACJ144" s="92"/>
      <c r="ACK144" s="92"/>
      <c r="ACL144" s="92"/>
      <c r="ACM144" s="92"/>
      <c r="ACN144" s="92"/>
      <c r="ACO144" s="92"/>
      <c r="ACP144" s="92"/>
      <c r="ACQ144" s="92"/>
      <c r="ACR144" s="92"/>
      <c r="ACS144" s="92"/>
      <c r="ACT144" s="92"/>
      <c r="ACU144" s="92"/>
      <c r="ACV144" s="92"/>
      <c r="ACW144" s="92"/>
      <c r="ACX144" s="92"/>
      <c r="ACY144" s="92"/>
      <c r="ACZ144" s="92"/>
      <c r="ADA144" s="92"/>
      <c r="ADB144" s="92"/>
      <c r="ADC144" s="92"/>
      <c r="ADD144" s="92"/>
      <c r="ADE144" s="92"/>
      <c r="ADF144" s="92"/>
      <c r="ADG144" s="92"/>
      <c r="ADH144" s="92"/>
      <c r="ADI144" s="92"/>
      <c r="ADJ144" s="92"/>
      <c r="ADK144" s="92"/>
      <c r="ADL144" s="92"/>
      <c r="ADM144" s="92"/>
      <c r="ADN144" s="92"/>
      <c r="ADO144" s="92"/>
      <c r="ADP144" s="92"/>
      <c r="ADQ144" s="92"/>
      <c r="ADR144" s="92"/>
      <c r="ADS144" s="92"/>
      <c r="ADT144" s="92"/>
      <c r="ADU144" s="92"/>
      <c r="ADV144" s="92"/>
      <c r="ADW144" s="92"/>
      <c r="ADX144" s="92"/>
      <c r="ADY144" s="92"/>
      <c r="ADZ144" s="92"/>
      <c r="AEA144" s="92"/>
      <c r="AEB144" s="92"/>
      <c r="AEC144" s="92"/>
      <c r="AED144" s="92"/>
      <c r="AEE144" s="92"/>
      <c r="AEF144" s="92"/>
      <c r="AEG144" s="92"/>
      <c r="AEH144" s="92"/>
      <c r="AEI144" s="92"/>
      <c r="AEJ144" s="92"/>
      <c r="AEK144" s="92"/>
      <c r="AEL144" s="92"/>
      <c r="AEM144" s="92"/>
      <c r="AEN144" s="92"/>
      <c r="AEO144" s="92"/>
      <c r="AEP144" s="92"/>
      <c r="AEQ144" s="92"/>
      <c r="AER144" s="92"/>
      <c r="AES144" s="92"/>
      <c r="AET144" s="92"/>
      <c r="AEU144" s="92"/>
      <c r="AEV144" s="92"/>
      <c r="AEW144" s="92"/>
      <c r="AEX144" s="92"/>
      <c r="AEY144" s="92"/>
      <c r="AEZ144" s="92"/>
      <c r="AFA144" s="92"/>
      <c r="AFB144" s="92"/>
      <c r="AFC144" s="92"/>
      <c r="AFD144" s="92"/>
      <c r="AFE144" s="92"/>
      <c r="AFF144" s="92"/>
      <c r="AFG144" s="92"/>
      <c r="AFH144" s="92"/>
      <c r="AFI144" s="92"/>
      <c r="AFJ144" s="92"/>
      <c r="AFK144" s="92"/>
      <c r="AFL144" s="92"/>
      <c r="AFM144" s="92"/>
      <c r="AFN144" s="92"/>
      <c r="AFO144" s="92"/>
      <c r="AFP144" s="92"/>
      <c r="AFQ144" s="92"/>
      <c r="AFR144" s="92"/>
      <c r="AFS144" s="92"/>
      <c r="AFT144" s="92"/>
      <c r="AFU144" s="92"/>
      <c r="AFV144" s="92"/>
      <c r="AFW144" s="92"/>
      <c r="AFX144" s="92"/>
      <c r="AFY144" s="92"/>
      <c r="AFZ144" s="92"/>
      <c r="AGA144" s="92"/>
      <c r="AGB144" s="92"/>
      <c r="AGC144" s="92"/>
      <c r="AGD144" s="92"/>
      <c r="AGE144" s="92"/>
      <c r="AGF144" s="92"/>
      <c r="AGG144" s="92"/>
      <c r="AGH144" s="92"/>
      <c r="AGI144" s="92"/>
      <c r="AGJ144" s="92"/>
      <c r="AGK144" s="92"/>
      <c r="AGL144" s="92"/>
      <c r="AGM144" s="92"/>
      <c r="AGN144" s="92"/>
      <c r="AGO144" s="92"/>
      <c r="AGP144" s="92"/>
      <c r="AGQ144" s="92"/>
      <c r="AGR144" s="92"/>
      <c r="AGS144" s="92"/>
      <c r="AGT144" s="92"/>
      <c r="AGU144" s="92"/>
      <c r="AGV144" s="92"/>
      <c r="AGW144" s="92"/>
      <c r="AGX144" s="92"/>
      <c r="AGY144" s="92"/>
      <c r="AGZ144" s="92"/>
      <c r="AHA144" s="92"/>
      <c r="AHB144" s="92"/>
      <c r="AHC144" s="92"/>
      <c r="AHD144" s="92"/>
      <c r="AHE144" s="92"/>
      <c r="AHF144" s="92"/>
      <c r="AHG144" s="92"/>
      <c r="AHH144" s="92"/>
      <c r="AHI144" s="92"/>
      <c r="AHJ144" s="92"/>
      <c r="AHK144" s="92"/>
      <c r="AHL144" s="92"/>
      <c r="AHM144" s="92"/>
      <c r="AHN144" s="92"/>
      <c r="AHO144" s="92"/>
      <c r="AHP144" s="92"/>
      <c r="AHQ144" s="92"/>
      <c r="AHR144" s="92"/>
      <c r="AHS144" s="92"/>
      <c r="AHT144" s="92"/>
      <c r="AHU144" s="92"/>
      <c r="AHV144" s="92"/>
      <c r="AHW144" s="92"/>
      <c r="AHX144" s="92"/>
      <c r="AHY144" s="92"/>
      <c r="AHZ144" s="92"/>
      <c r="AIA144" s="92"/>
      <c r="AIB144" s="92"/>
      <c r="AIC144" s="92"/>
      <c r="AID144" s="92"/>
      <c r="AIE144" s="92"/>
      <c r="AIF144" s="92"/>
      <c r="AIG144" s="92"/>
      <c r="AIH144" s="92"/>
      <c r="AII144" s="92"/>
      <c r="AIJ144" s="92"/>
      <c r="AIK144" s="92"/>
      <c r="AIL144" s="92"/>
      <c r="AIM144" s="92"/>
      <c r="AIN144" s="92"/>
      <c r="AIO144" s="92"/>
      <c r="AIP144" s="92"/>
      <c r="AIQ144" s="92"/>
      <c r="AIR144" s="92"/>
      <c r="AIS144" s="92"/>
      <c r="AIT144" s="92"/>
      <c r="AIU144" s="92"/>
      <c r="AIV144" s="92"/>
      <c r="AIW144" s="92"/>
      <c r="AIX144" s="92"/>
      <c r="AIY144" s="92"/>
      <c r="AIZ144" s="92"/>
      <c r="AJA144" s="92"/>
      <c r="AJB144" s="92"/>
      <c r="AJC144" s="92"/>
      <c r="AJD144" s="92"/>
      <c r="AJE144" s="92"/>
      <c r="AJF144" s="92"/>
      <c r="AJG144" s="92"/>
      <c r="AJH144" s="92"/>
      <c r="AJI144" s="92"/>
      <c r="AJJ144" s="92"/>
      <c r="AJK144" s="92"/>
      <c r="AJL144" s="92"/>
      <c r="AJM144" s="92"/>
      <c r="AJN144" s="92"/>
      <c r="AJO144" s="92"/>
      <c r="AJP144" s="92"/>
      <c r="AJQ144" s="92"/>
      <c r="AJR144" s="92"/>
      <c r="AJS144" s="92"/>
      <c r="AJT144" s="92"/>
      <c r="AJU144" s="92"/>
      <c r="AJV144" s="92"/>
      <c r="AJW144" s="92"/>
      <c r="AJX144" s="92"/>
      <c r="AJY144" s="92"/>
      <c r="AJZ144" s="92"/>
      <c r="AKA144" s="92"/>
      <c r="AKB144" s="92"/>
      <c r="AKC144" s="92"/>
      <c r="AKD144" s="92"/>
      <c r="AKE144" s="92"/>
      <c r="AKF144" s="92"/>
      <c r="AKG144" s="92"/>
      <c r="AKH144" s="92"/>
      <c r="AKI144" s="92"/>
      <c r="AKJ144" s="92"/>
      <c r="AKK144" s="92"/>
      <c r="AKL144" s="92"/>
      <c r="AKM144" s="92"/>
      <c r="AKN144" s="92"/>
      <c r="AKO144" s="92"/>
      <c r="AKP144" s="92"/>
      <c r="AKQ144" s="92"/>
      <c r="AKR144" s="92"/>
      <c r="AKS144" s="92"/>
      <c r="AKT144" s="92"/>
      <c r="AKU144" s="92"/>
      <c r="AKV144" s="92"/>
      <c r="AKW144" s="92"/>
      <c r="AKX144" s="92"/>
      <c r="AKY144" s="92"/>
      <c r="AKZ144" s="92"/>
      <c r="ALA144" s="92"/>
      <c r="ALB144" s="92"/>
      <c r="ALC144" s="92"/>
      <c r="ALD144" s="92"/>
      <c r="ALE144" s="92"/>
      <c r="ALF144" s="92"/>
      <c r="ALG144" s="92"/>
      <c r="ALH144" s="92"/>
      <c r="ALI144" s="92"/>
      <c r="ALJ144" s="92"/>
      <c r="ALK144" s="92"/>
      <c r="ALL144" s="92"/>
      <c r="ALM144" s="92"/>
      <c r="ALN144" s="92"/>
      <c r="ALO144" s="92"/>
      <c r="ALP144" s="92"/>
      <c r="ALQ144" s="92"/>
      <c r="ALR144" s="92"/>
      <c r="ALS144" s="92"/>
      <c r="ALT144" s="92"/>
      <c r="ALU144" s="92"/>
      <c r="ALV144" s="92"/>
      <c r="ALW144" s="92"/>
      <c r="ALX144" s="92"/>
      <c r="ALY144" s="92"/>
      <c r="ALZ144" s="92"/>
      <c r="AMA144" s="92"/>
      <c r="AMB144" s="92"/>
      <c r="AMC144" s="92"/>
      <c r="AMD144" s="92"/>
      <c r="AME144" s="92"/>
      <c r="AMF144" s="92"/>
      <c r="AMG144" s="92"/>
      <c r="AMH144" s="92"/>
      <c r="AMI144" s="92"/>
      <c r="AMJ144" s="92"/>
    </row>
    <row r="145" spans="1:1024" customFormat="1" ht="15" customHeight="1">
      <c r="A145" s="92" t="s">
        <v>419</v>
      </c>
      <c r="B145" s="89"/>
      <c r="C145" s="93" t="s">
        <v>420</v>
      </c>
      <c r="D145" s="94"/>
      <c r="E145" s="95">
        <v>7713</v>
      </c>
      <c r="F145" s="95">
        <v>7855</v>
      </c>
      <c r="G145" s="95">
        <v>7939</v>
      </c>
      <c r="H145" s="95">
        <v>8048</v>
      </c>
      <c r="I145" s="95">
        <v>8122</v>
      </c>
      <c r="J145" s="95">
        <v>8210</v>
      </c>
      <c r="K145" s="95">
        <v>8349</v>
      </c>
      <c r="L145" s="95">
        <v>8327</v>
      </c>
      <c r="M145" s="95">
        <v>8342</v>
      </c>
      <c r="N145" s="95">
        <v>8560</v>
      </c>
      <c r="O145" s="95">
        <v>8560</v>
      </c>
      <c r="P145" s="95">
        <v>8811</v>
      </c>
      <c r="Q145" s="95">
        <v>8779</v>
      </c>
      <c r="R145" s="95">
        <v>8824</v>
      </c>
      <c r="S145" s="95">
        <v>8946</v>
      </c>
      <c r="T145" s="95">
        <v>8837</v>
      </c>
      <c r="U145" s="95">
        <v>8666</v>
      </c>
      <c r="V145" s="95">
        <v>8597</v>
      </c>
      <c r="W145" s="95">
        <v>8633</v>
      </c>
      <c r="X145" s="95">
        <v>8620</v>
      </c>
      <c r="Y145" s="95">
        <v>8681</v>
      </c>
      <c r="Z145" s="95">
        <v>9030</v>
      </c>
      <c r="AA145" s="95">
        <v>9226</v>
      </c>
      <c r="AB145" s="95">
        <v>9454</v>
      </c>
      <c r="AC145" s="95">
        <v>9553</v>
      </c>
      <c r="AD145" s="95">
        <v>9530</v>
      </c>
      <c r="AE145" s="95">
        <v>9673</v>
      </c>
      <c r="AF145" s="95">
        <v>7771</v>
      </c>
      <c r="AG145" s="129">
        <f t="shared" si="43"/>
        <v>8.7469282288579198E-3</v>
      </c>
      <c r="AH145" s="131">
        <f t="shared" si="44"/>
        <v>9758</v>
      </c>
      <c r="AI145" s="132">
        <f t="shared" si="50"/>
        <v>9843</v>
      </c>
      <c r="AJ145" s="132">
        <f t="shared" si="50"/>
        <v>9929</v>
      </c>
      <c r="AK145" s="132">
        <f t="shared" si="50"/>
        <v>10016</v>
      </c>
      <c r="AL145" s="132">
        <f t="shared" si="50"/>
        <v>10104</v>
      </c>
      <c r="AM145" s="132">
        <f t="shared" si="50"/>
        <v>10192</v>
      </c>
      <c r="AN145" s="132">
        <f t="shared" si="50"/>
        <v>10281</v>
      </c>
      <c r="AO145" s="132">
        <f t="shared" si="50"/>
        <v>10371</v>
      </c>
      <c r="AP145" s="132">
        <f t="shared" si="50"/>
        <v>10462</v>
      </c>
      <c r="AQ145" s="132">
        <f t="shared" si="50"/>
        <v>10554</v>
      </c>
      <c r="AR145" s="132">
        <f t="shared" si="50"/>
        <v>10646</v>
      </c>
      <c r="AS145" s="132">
        <f t="shared" si="50"/>
        <v>10739</v>
      </c>
      <c r="AT145" s="132">
        <f t="shared" si="50"/>
        <v>10833</v>
      </c>
      <c r="AU145" s="132">
        <f t="shared" si="50"/>
        <v>10928</v>
      </c>
      <c r="AV145" s="132">
        <f t="shared" si="50"/>
        <v>11024</v>
      </c>
      <c r="AW145" s="132">
        <f t="shared" si="50"/>
        <v>11120</v>
      </c>
      <c r="AX145" s="132">
        <f t="shared" si="50"/>
        <v>11217</v>
      </c>
      <c r="AY145" s="132">
        <f t="shared" si="50"/>
        <v>11315</v>
      </c>
      <c r="AZ145" s="132">
        <f t="shared" si="50"/>
        <v>11414</v>
      </c>
      <c r="BA145" s="132">
        <f t="shared" si="50"/>
        <v>11514</v>
      </c>
      <c r="BB145" s="132">
        <f t="shared" si="50"/>
        <v>11615</v>
      </c>
      <c r="BC145" s="132">
        <f t="shared" si="50"/>
        <v>11717</v>
      </c>
      <c r="BD145" s="132">
        <f t="shared" si="50"/>
        <v>11819</v>
      </c>
      <c r="BE145" s="132">
        <f t="shared" si="50"/>
        <v>11922</v>
      </c>
      <c r="BF145" s="132">
        <f t="shared" si="50"/>
        <v>12026</v>
      </c>
      <c r="BG145" s="132">
        <f t="shared" si="50"/>
        <v>12131</v>
      </c>
      <c r="BH145" s="132">
        <f t="shared" si="50"/>
        <v>12237</v>
      </c>
      <c r="BI145" s="132">
        <f t="shared" si="50"/>
        <v>12344</v>
      </c>
      <c r="BJ145" s="132">
        <f t="shared" si="50"/>
        <v>12452</v>
      </c>
      <c r="BK145" s="132">
        <f t="shared" si="50"/>
        <v>12561</v>
      </c>
      <c r="BL145" s="132">
        <f t="shared" si="50"/>
        <v>12671</v>
      </c>
      <c r="BM145" s="92"/>
      <c r="BN145" s="136">
        <f t="shared" si="45"/>
        <v>745</v>
      </c>
      <c r="BO145" s="136">
        <f t="shared" si="46"/>
        <v>1224</v>
      </c>
      <c r="BP145" s="136">
        <f t="shared" si="47"/>
        <v>1703</v>
      </c>
      <c r="BQ145" s="92"/>
      <c r="BR145" s="135">
        <f t="shared" si="48"/>
        <v>1521</v>
      </c>
      <c r="BS145" s="135">
        <f t="shared" si="48"/>
        <v>2914</v>
      </c>
      <c r="BT145" s="135">
        <f t="shared" si="48"/>
        <v>4308</v>
      </c>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c r="GM145" s="92"/>
      <c r="GN145" s="92"/>
      <c r="GO145" s="92"/>
      <c r="GP145" s="92"/>
      <c r="GQ145" s="92"/>
      <c r="GR145" s="92"/>
      <c r="GS145" s="92"/>
      <c r="GT145" s="92"/>
      <c r="GU145" s="92"/>
      <c r="GV145" s="92"/>
      <c r="GW145" s="92"/>
      <c r="GX145" s="92"/>
      <c r="GY145" s="92"/>
      <c r="GZ145" s="92"/>
      <c r="HA145" s="92"/>
      <c r="HB145" s="92"/>
      <c r="HC145" s="92"/>
      <c r="HD145" s="92"/>
      <c r="HE145" s="92"/>
      <c r="HF145" s="92"/>
      <c r="HG145" s="92"/>
      <c r="HH145" s="92"/>
      <c r="HI145" s="92"/>
      <c r="HJ145" s="92"/>
      <c r="HK145" s="92"/>
      <c r="HL145" s="92"/>
      <c r="HM145" s="92"/>
      <c r="HN145" s="92"/>
      <c r="HO145" s="92"/>
      <c r="HP145" s="92"/>
      <c r="HQ145" s="92"/>
      <c r="HR145" s="92"/>
      <c r="HS145" s="92"/>
      <c r="HT145" s="92"/>
      <c r="HU145" s="92"/>
      <c r="HV145" s="92"/>
      <c r="HW145" s="92"/>
      <c r="HX145" s="92"/>
      <c r="HY145" s="92"/>
      <c r="HZ145" s="92"/>
      <c r="IA145" s="92"/>
      <c r="IB145" s="92"/>
      <c r="IC145" s="92"/>
      <c r="ID145" s="92"/>
      <c r="IE145" s="92"/>
      <c r="IF145" s="92"/>
      <c r="IG145" s="92"/>
      <c r="IH145" s="92"/>
      <c r="II145" s="92"/>
      <c r="IJ145" s="92"/>
      <c r="IK145" s="92"/>
      <c r="IL145" s="92"/>
      <c r="IM145" s="92"/>
      <c r="IN145" s="92"/>
      <c r="IO145" s="92"/>
      <c r="IP145" s="92"/>
      <c r="IQ145" s="92"/>
      <c r="IR145" s="92"/>
      <c r="IS145" s="92"/>
      <c r="IT145" s="92"/>
      <c r="IU145" s="92"/>
      <c r="IV145" s="92"/>
      <c r="IW145" s="92"/>
      <c r="IX145" s="92"/>
      <c r="IY145" s="92"/>
      <c r="IZ145" s="92"/>
      <c r="JA145" s="92"/>
      <c r="JB145" s="92"/>
      <c r="JC145" s="92"/>
      <c r="JD145" s="92"/>
      <c r="JE145" s="92"/>
      <c r="JF145" s="92"/>
      <c r="JG145" s="92"/>
      <c r="JH145" s="92"/>
      <c r="JI145" s="92"/>
      <c r="JJ145" s="92"/>
      <c r="JK145" s="92"/>
      <c r="JL145" s="92"/>
      <c r="JM145" s="92"/>
      <c r="JN145" s="92"/>
      <c r="JO145" s="92"/>
      <c r="JP145" s="92"/>
      <c r="JQ145" s="92"/>
      <c r="JR145" s="92"/>
      <c r="JS145" s="92"/>
      <c r="JT145" s="92"/>
      <c r="JU145" s="92"/>
      <c r="JV145" s="92"/>
      <c r="JW145" s="92"/>
      <c r="JX145" s="92"/>
      <c r="JY145" s="92"/>
      <c r="JZ145" s="92"/>
      <c r="KA145" s="92"/>
      <c r="KB145" s="92"/>
      <c r="KC145" s="92"/>
      <c r="KD145" s="92"/>
      <c r="KE145" s="92"/>
      <c r="KF145" s="92"/>
      <c r="KG145" s="92"/>
      <c r="KH145" s="92"/>
      <c r="KI145" s="92"/>
      <c r="KJ145" s="92"/>
      <c r="KK145" s="92"/>
      <c r="KL145" s="92"/>
      <c r="KM145" s="92"/>
      <c r="KN145" s="92"/>
      <c r="KO145" s="92"/>
      <c r="KP145" s="92"/>
      <c r="KQ145" s="92"/>
      <c r="KR145" s="92"/>
      <c r="KS145" s="92"/>
      <c r="KT145" s="92"/>
      <c r="KU145" s="92"/>
      <c r="KV145" s="92"/>
      <c r="KW145" s="92"/>
      <c r="KX145" s="92"/>
      <c r="KY145" s="92"/>
      <c r="KZ145" s="92"/>
      <c r="LA145" s="92"/>
      <c r="LB145" s="92"/>
      <c r="LC145" s="92"/>
      <c r="LD145" s="92"/>
      <c r="LE145" s="92"/>
      <c r="LF145" s="92"/>
      <c r="LG145" s="92"/>
      <c r="LH145" s="92"/>
      <c r="LI145" s="92"/>
      <c r="LJ145" s="92"/>
      <c r="LK145" s="92"/>
      <c r="LL145" s="92"/>
      <c r="LM145" s="92"/>
      <c r="LN145" s="92"/>
      <c r="LO145" s="92"/>
      <c r="LP145" s="92"/>
      <c r="LQ145" s="92"/>
      <c r="LR145" s="92"/>
      <c r="LS145" s="92"/>
      <c r="LT145" s="92"/>
      <c r="LU145" s="92"/>
      <c r="LV145" s="92"/>
      <c r="LW145" s="92"/>
      <c r="LX145" s="92"/>
      <c r="LY145" s="92"/>
      <c r="LZ145" s="92"/>
      <c r="MA145" s="92"/>
      <c r="MB145" s="92"/>
      <c r="MC145" s="92"/>
      <c r="MD145" s="92"/>
      <c r="ME145" s="92"/>
      <c r="MF145" s="92"/>
      <c r="MG145" s="92"/>
      <c r="MH145" s="92"/>
      <c r="MI145" s="92"/>
      <c r="MJ145" s="92"/>
      <c r="MK145" s="92"/>
      <c r="ML145" s="92"/>
      <c r="MM145" s="92"/>
      <c r="MN145" s="92"/>
      <c r="MO145" s="92"/>
      <c r="MP145" s="92"/>
      <c r="MQ145" s="92"/>
      <c r="MR145" s="92"/>
      <c r="MS145" s="92"/>
      <c r="MT145" s="92"/>
      <c r="MU145" s="92"/>
      <c r="MV145" s="92"/>
      <c r="MW145" s="92"/>
      <c r="MX145" s="92"/>
      <c r="MY145" s="92"/>
      <c r="MZ145" s="92"/>
      <c r="NA145" s="92"/>
      <c r="NB145" s="92"/>
      <c r="NC145" s="92"/>
      <c r="ND145" s="92"/>
      <c r="NE145" s="92"/>
      <c r="NF145" s="92"/>
      <c r="NG145" s="92"/>
      <c r="NH145" s="92"/>
      <c r="NI145" s="92"/>
      <c r="NJ145" s="92"/>
      <c r="NK145" s="92"/>
      <c r="NL145" s="92"/>
      <c r="NM145" s="92"/>
      <c r="NN145" s="92"/>
      <c r="NO145" s="92"/>
      <c r="NP145" s="92"/>
      <c r="NQ145" s="92"/>
      <c r="NR145" s="92"/>
      <c r="NS145" s="92"/>
      <c r="NT145" s="92"/>
      <c r="NU145" s="92"/>
      <c r="NV145" s="92"/>
      <c r="NW145" s="92"/>
      <c r="NX145" s="92"/>
      <c r="NY145" s="92"/>
      <c r="NZ145" s="92"/>
      <c r="OA145" s="92"/>
      <c r="OB145" s="92"/>
      <c r="OC145" s="92"/>
      <c r="OD145" s="92"/>
      <c r="OE145" s="92"/>
      <c r="OF145" s="92"/>
      <c r="OG145" s="92"/>
      <c r="OH145" s="92"/>
      <c r="OI145" s="92"/>
      <c r="OJ145" s="92"/>
      <c r="OK145" s="92"/>
      <c r="OL145" s="92"/>
      <c r="OM145" s="92"/>
      <c r="ON145" s="92"/>
      <c r="OO145" s="92"/>
      <c r="OP145" s="92"/>
      <c r="OQ145" s="92"/>
      <c r="OR145" s="92"/>
      <c r="OS145" s="92"/>
      <c r="OT145" s="92"/>
      <c r="OU145" s="92"/>
      <c r="OV145" s="92"/>
      <c r="OW145" s="92"/>
      <c r="OX145" s="92"/>
      <c r="OY145" s="92"/>
      <c r="OZ145" s="92"/>
      <c r="PA145" s="92"/>
      <c r="PB145" s="92"/>
      <c r="PC145" s="92"/>
      <c r="PD145" s="92"/>
      <c r="PE145" s="92"/>
      <c r="PF145" s="92"/>
      <c r="PG145" s="92"/>
      <c r="PH145" s="92"/>
      <c r="PI145" s="92"/>
      <c r="PJ145" s="92"/>
      <c r="PK145" s="92"/>
      <c r="PL145" s="92"/>
      <c r="PM145" s="92"/>
      <c r="PN145" s="92"/>
      <c r="PO145" s="92"/>
      <c r="PP145" s="92"/>
      <c r="PQ145" s="92"/>
      <c r="PR145" s="92"/>
      <c r="PS145" s="92"/>
      <c r="PT145" s="92"/>
      <c r="PU145" s="92"/>
      <c r="PV145" s="92"/>
      <c r="PW145" s="92"/>
      <c r="PX145" s="92"/>
      <c r="PY145" s="92"/>
      <c r="PZ145" s="92"/>
      <c r="QA145" s="92"/>
      <c r="QB145" s="92"/>
      <c r="QC145" s="92"/>
      <c r="QD145" s="92"/>
      <c r="QE145" s="92"/>
      <c r="QF145" s="92"/>
      <c r="QG145" s="92"/>
      <c r="QH145" s="92"/>
      <c r="QI145" s="92"/>
      <c r="QJ145" s="92"/>
      <c r="QK145" s="92"/>
      <c r="QL145" s="92"/>
      <c r="QM145" s="92"/>
      <c r="QN145" s="92"/>
      <c r="QO145" s="92"/>
      <c r="QP145" s="92"/>
      <c r="QQ145" s="92"/>
      <c r="QR145" s="92"/>
      <c r="QS145" s="92"/>
      <c r="QT145" s="92"/>
      <c r="QU145" s="92"/>
      <c r="QV145" s="92"/>
      <c r="QW145" s="92"/>
      <c r="QX145" s="92"/>
      <c r="QY145" s="92"/>
      <c r="QZ145" s="92"/>
      <c r="RA145" s="92"/>
      <c r="RB145" s="92"/>
      <c r="RC145" s="92"/>
      <c r="RD145" s="92"/>
      <c r="RE145" s="92"/>
      <c r="RF145" s="92"/>
      <c r="RG145" s="92"/>
      <c r="RH145" s="92"/>
      <c r="RI145" s="92"/>
      <c r="RJ145" s="92"/>
      <c r="RK145" s="92"/>
      <c r="RL145" s="92"/>
      <c r="RM145" s="92"/>
      <c r="RN145" s="92"/>
      <c r="RO145" s="92"/>
      <c r="RP145" s="92"/>
      <c r="RQ145" s="92"/>
      <c r="RR145" s="92"/>
      <c r="RS145" s="92"/>
      <c r="RT145" s="92"/>
      <c r="RU145" s="92"/>
      <c r="RV145" s="92"/>
      <c r="RW145" s="92"/>
      <c r="RX145" s="92"/>
      <c r="RY145" s="92"/>
      <c r="RZ145" s="92"/>
      <c r="SA145" s="92"/>
      <c r="SB145" s="92"/>
      <c r="SC145" s="92"/>
      <c r="SD145" s="92"/>
      <c r="SE145" s="92"/>
      <c r="SF145" s="92"/>
      <c r="SG145" s="92"/>
      <c r="SH145" s="92"/>
      <c r="SI145" s="92"/>
      <c r="SJ145" s="92"/>
      <c r="SK145" s="92"/>
      <c r="SL145" s="92"/>
      <c r="SM145" s="92"/>
      <c r="SN145" s="92"/>
      <c r="SO145" s="92"/>
      <c r="SP145" s="92"/>
      <c r="SQ145" s="92"/>
      <c r="SR145" s="92"/>
      <c r="SS145" s="92"/>
      <c r="ST145" s="92"/>
      <c r="SU145" s="92"/>
      <c r="SV145" s="92"/>
      <c r="SW145" s="92"/>
      <c r="SX145" s="92"/>
      <c r="SY145" s="92"/>
      <c r="SZ145" s="92"/>
      <c r="TA145" s="92"/>
      <c r="TB145" s="92"/>
      <c r="TC145" s="92"/>
      <c r="TD145" s="92"/>
      <c r="TE145" s="92"/>
      <c r="TF145" s="92"/>
      <c r="TG145" s="92"/>
      <c r="TH145" s="92"/>
      <c r="TI145" s="92"/>
      <c r="TJ145" s="92"/>
      <c r="TK145" s="92"/>
      <c r="TL145" s="92"/>
      <c r="TM145" s="92"/>
      <c r="TN145" s="92"/>
      <c r="TO145" s="92"/>
      <c r="TP145" s="92"/>
      <c r="TQ145" s="92"/>
      <c r="TR145" s="92"/>
      <c r="TS145" s="92"/>
      <c r="TT145" s="92"/>
      <c r="TU145" s="92"/>
      <c r="TV145" s="92"/>
      <c r="TW145" s="92"/>
      <c r="TX145" s="92"/>
      <c r="TY145" s="92"/>
      <c r="TZ145" s="92"/>
      <c r="UA145" s="92"/>
      <c r="UB145" s="92"/>
      <c r="UC145" s="92"/>
      <c r="UD145" s="92"/>
      <c r="UE145" s="92"/>
      <c r="UF145" s="92"/>
      <c r="UG145" s="92"/>
      <c r="UH145" s="92"/>
      <c r="UI145" s="92"/>
      <c r="UJ145" s="92"/>
      <c r="UK145" s="92"/>
      <c r="UL145" s="92"/>
      <c r="UM145" s="92"/>
      <c r="UN145" s="92"/>
      <c r="UO145" s="92"/>
      <c r="UP145" s="92"/>
      <c r="UQ145" s="92"/>
      <c r="UR145" s="92"/>
      <c r="US145" s="92"/>
      <c r="UT145" s="92"/>
      <c r="UU145" s="92"/>
      <c r="UV145" s="92"/>
      <c r="UW145" s="92"/>
      <c r="UX145" s="92"/>
      <c r="UY145" s="92"/>
      <c r="UZ145" s="92"/>
      <c r="VA145" s="92"/>
      <c r="VB145" s="92"/>
      <c r="VC145" s="92"/>
      <c r="VD145" s="92"/>
      <c r="VE145" s="92"/>
      <c r="VF145" s="92"/>
      <c r="VG145" s="92"/>
      <c r="VH145" s="92"/>
      <c r="VI145" s="92"/>
      <c r="VJ145" s="92"/>
      <c r="VK145" s="92"/>
      <c r="VL145" s="92"/>
      <c r="VM145" s="92"/>
      <c r="VN145" s="92"/>
      <c r="VO145" s="92"/>
      <c r="VP145" s="92"/>
      <c r="VQ145" s="92"/>
      <c r="VR145" s="92"/>
      <c r="VS145" s="92"/>
      <c r="VT145" s="92"/>
      <c r="VU145" s="92"/>
      <c r="VV145" s="92"/>
      <c r="VW145" s="92"/>
      <c r="VX145" s="92"/>
      <c r="VY145" s="92"/>
      <c r="VZ145" s="92"/>
      <c r="WA145" s="92"/>
      <c r="WB145" s="92"/>
      <c r="WC145" s="92"/>
      <c r="WD145" s="92"/>
      <c r="WE145" s="92"/>
      <c r="WF145" s="92"/>
      <c r="WG145" s="92"/>
      <c r="WH145" s="92"/>
      <c r="WI145" s="92"/>
      <c r="WJ145" s="92"/>
      <c r="WK145" s="92"/>
      <c r="WL145" s="92"/>
      <c r="WM145" s="92"/>
      <c r="WN145" s="92"/>
      <c r="WO145" s="92"/>
      <c r="WP145" s="92"/>
      <c r="WQ145" s="92"/>
      <c r="WR145" s="92"/>
      <c r="WS145" s="92"/>
      <c r="WT145" s="92"/>
      <c r="WU145" s="92"/>
      <c r="WV145" s="92"/>
      <c r="WW145" s="92"/>
      <c r="WX145" s="92"/>
      <c r="WY145" s="92"/>
      <c r="WZ145" s="92"/>
      <c r="XA145" s="92"/>
      <c r="XB145" s="92"/>
      <c r="XC145" s="92"/>
      <c r="XD145" s="92"/>
      <c r="XE145" s="92"/>
      <c r="XF145" s="92"/>
      <c r="XG145" s="92"/>
      <c r="XH145" s="92"/>
      <c r="XI145" s="92"/>
      <c r="XJ145" s="92"/>
      <c r="XK145" s="92"/>
      <c r="XL145" s="92"/>
      <c r="XM145" s="92"/>
      <c r="XN145" s="92"/>
      <c r="XO145" s="92"/>
      <c r="XP145" s="92"/>
      <c r="XQ145" s="92"/>
      <c r="XR145" s="92"/>
      <c r="XS145" s="92"/>
      <c r="XT145" s="92"/>
      <c r="XU145" s="92"/>
      <c r="XV145" s="92"/>
      <c r="XW145" s="92"/>
      <c r="XX145" s="92"/>
      <c r="XY145" s="92"/>
      <c r="XZ145" s="92"/>
      <c r="YA145" s="92"/>
      <c r="YB145" s="92"/>
      <c r="YC145" s="92"/>
      <c r="YD145" s="92"/>
      <c r="YE145" s="92"/>
      <c r="YF145" s="92"/>
      <c r="YG145" s="92"/>
      <c r="YH145" s="92"/>
      <c r="YI145" s="92"/>
      <c r="YJ145" s="92"/>
      <c r="YK145" s="92"/>
      <c r="YL145" s="92"/>
      <c r="YM145" s="92"/>
      <c r="YN145" s="92"/>
      <c r="YO145" s="92"/>
      <c r="YP145" s="92"/>
      <c r="YQ145" s="92"/>
      <c r="YR145" s="92"/>
      <c r="YS145" s="92"/>
      <c r="YT145" s="92"/>
      <c r="YU145" s="92"/>
      <c r="YV145" s="92"/>
      <c r="YW145" s="92"/>
      <c r="YX145" s="92"/>
      <c r="YY145" s="92"/>
      <c r="YZ145" s="92"/>
      <c r="ZA145" s="92"/>
      <c r="ZB145" s="92"/>
      <c r="ZC145" s="92"/>
      <c r="ZD145" s="92"/>
      <c r="ZE145" s="92"/>
      <c r="ZF145" s="92"/>
      <c r="ZG145" s="92"/>
      <c r="ZH145" s="92"/>
      <c r="ZI145" s="92"/>
      <c r="ZJ145" s="92"/>
      <c r="ZK145" s="92"/>
      <c r="ZL145" s="92"/>
      <c r="ZM145" s="92"/>
      <c r="ZN145" s="92"/>
      <c r="ZO145" s="92"/>
      <c r="ZP145" s="92"/>
      <c r="ZQ145" s="92"/>
      <c r="ZR145" s="92"/>
      <c r="ZS145" s="92"/>
      <c r="ZT145" s="92"/>
      <c r="ZU145" s="92"/>
      <c r="ZV145" s="92"/>
      <c r="ZW145" s="92"/>
      <c r="ZX145" s="92"/>
      <c r="ZY145" s="92"/>
      <c r="ZZ145" s="92"/>
      <c r="AAA145" s="92"/>
      <c r="AAB145" s="92"/>
      <c r="AAC145" s="92"/>
      <c r="AAD145" s="92"/>
      <c r="AAE145" s="92"/>
      <c r="AAF145" s="92"/>
      <c r="AAG145" s="92"/>
      <c r="AAH145" s="92"/>
      <c r="AAI145" s="92"/>
      <c r="AAJ145" s="92"/>
      <c r="AAK145" s="92"/>
      <c r="AAL145" s="92"/>
      <c r="AAM145" s="92"/>
      <c r="AAN145" s="92"/>
      <c r="AAO145" s="92"/>
      <c r="AAP145" s="92"/>
      <c r="AAQ145" s="92"/>
      <c r="AAR145" s="92"/>
      <c r="AAS145" s="92"/>
      <c r="AAT145" s="92"/>
      <c r="AAU145" s="92"/>
      <c r="AAV145" s="92"/>
      <c r="AAW145" s="92"/>
      <c r="AAX145" s="92"/>
      <c r="AAY145" s="92"/>
      <c r="AAZ145" s="92"/>
      <c r="ABA145" s="92"/>
      <c r="ABB145" s="92"/>
      <c r="ABC145" s="92"/>
      <c r="ABD145" s="92"/>
      <c r="ABE145" s="92"/>
      <c r="ABF145" s="92"/>
      <c r="ABG145" s="92"/>
      <c r="ABH145" s="92"/>
      <c r="ABI145" s="92"/>
      <c r="ABJ145" s="92"/>
      <c r="ABK145" s="92"/>
      <c r="ABL145" s="92"/>
      <c r="ABM145" s="92"/>
      <c r="ABN145" s="92"/>
      <c r="ABO145" s="92"/>
      <c r="ABP145" s="92"/>
      <c r="ABQ145" s="92"/>
      <c r="ABR145" s="92"/>
      <c r="ABS145" s="92"/>
      <c r="ABT145" s="92"/>
      <c r="ABU145" s="92"/>
      <c r="ABV145" s="92"/>
      <c r="ABW145" s="92"/>
      <c r="ABX145" s="92"/>
      <c r="ABY145" s="92"/>
      <c r="ABZ145" s="92"/>
      <c r="ACA145" s="92"/>
      <c r="ACB145" s="92"/>
      <c r="ACC145" s="92"/>
      <c r="ACD145" s="92"/>
      <c r="ACE145" s="92"/>
      <c r="ACF145" s="92"/>
      <c r="ACG145" s="92"/>
      <c r="ACH145" s="92"/>
      <c r="ACI145" s="92"/>
      <c r="ACJ145" s="92"/>
      <c r="ACK145" s="92"/>
      <c r="ACL145" s="92"/>
      <c r="ACM145" s="92"/>
      <c r="ACN145" s="92"/>
      <c r="ACO145" s="92"/>
      <c r="ACP145" s="92"/>
      <c r="ACQ145" s="92"/>
      <c r="ACR145" s="92"/>
      <c r="ACS145" s="92"/>
      <c r="ACT145" s="92"/>
      <c r="ACU145" s="92"/>
      <c r="ACV145" s="92"/>
      <c r="ACW145" s="92"/>
      <c r="ACX145" s="92"/>
      <c r="ACY145" s="92"/>
      <c r="ACZ145" s="92"/>
      <c r="ADA145" s="92"/>
      <c r="ADB145" s="92"/>
      <c r="ADC145" s="92"/>
      <c r="ADD145" s="92"/>
      <c r="ADE145" s="92"/>
      <c r="ADF145" s="92"/>
      <c r="ADG145" s="92"/>
      <c r="ADH145" s="92"/>
      <c r="ADI145" s="92"/>
      <c r="ADJ145" s="92"/>
      <c r="ADK145" s="92"/>
      <c r="ADL145" s="92"/>
      <c r="ADM145" s="92"/>
      <c r="ADN145" s="92"/>
      <c r="ADO145" s="92"/>
      <c r="ADP145" s="92"/>
      <c r="ADQ145" s="92"/>
      <c r="ADR145" s="92"/>
      <c r="ADS145" s="92"/>
      <c r="ADT145" s="92"/>
      <c r="ADU145" s="92"/>
      <c r="ADV145" s="92"/>
      <c r="ADW145" s="92"/>
      <c r="ADX145" s="92"/>
      <c r="ADY145" s="92"/>
      <c r="ADZ145" s="92"/>
      <c r="AEA145" s="92"/>
      <c r="AEB145" s="92"/>
      <c r="AEC145" s="92"/>
      <c r="AED145" s="92"/>
      <c r="AEE145" s="92"/>
      <c r="AEF145" s="92"/>
      <c r="AEG145" s="92"/>
      <c r="AEH145" s="92"/>
      <c r="AEI145" s="92"/>
      <c r="AEJ145" s="92"/>
      <c r="AEK145" s="92"/>
      <c r="AEL145" s="92"/>
      <c r="AEM145" s="92"/>
      <c r="AEN145" s="92"/>
      <c r="AEO145" s="92"/>
      <c r="AEP145" s="92"/>
      <c r="AEQ145" s="92"/>
      <c r="AER145" s="92"/>
      <c r="AES145" s="92"/>
      <c r="AET145" s="92"/>
      <c r="AEU145" s="92"/>
      <c r="AEV145" s="92"/>
      <c r="AEW145" s="92"/>
      <c r="AEX145" s="92"/>
      <c r="AEY145" s="92"/>
      <c r="AEZ145" s="92"/>
      <c r="AFA145" s="92"/>
      <c r="AFB145" s="92"/>
      <c r="AFC145" s="92"/>
      <c r="AFD145" s="92"/>
      <c r="AFE145" s="92"/>
      <c r="AFF145" s="92"/>
      <c r="AFG145" s="92"/>
      <c r="AFH145" s="92"/>
      <c r="AFI145" s="92"/>
      <c r="AFJ145" s="92"/>
      <c r="AFK145" s="92"/>
      <c r="AFL145" s="92"/>
      <c r="AFM145" s="92"/>
      <c r="AFN145" s="92"/>
      <c r="AFO145" s="92"/>
      <c r="AFP145" s="92"/>
      <c r="AFQ145" s="92"/>
      <c r="AFR145" s="92"/>
      <c r="AFS145" s="92"/>
      <c r="AFT145" s="92"/>
      <c r="AFU145" s="92"/>
      <c r="AFV145" s="92"/>
      <c r="AFW145" s="92"/>
      <c r="AFX145" s="92"/>
      <c r="AFY145" s="92"/>
      <c r="AFZ145" s="92"/>
      <c r="AGA145" s="92"/>
      <c r="AGB145" s="92"/>
      <c r="AGC145" s="92"/>
      <c r="AGD145" s="92"/>
      <c r="AGE145" s="92"/>
      <c r="AGF145" s="92"/>
      <c r="AGG145" s="92"/>
      <c r="AGH145" s="92"/>
      <c r="AGI145" s="92"/>
      <c r="AGJ145" s="92"/>
      <c r="AGK145" s="92"/>
      <c r="AGL145" s="92"/>
      <c r="AGM145" s="92"/>
      <c r="AGN145" s="92"/>
      <c r="AGO145" s="92"/>
      <c r="AGP145" s="92"/>
      <c r="AGQ145" s="92"/>
      <c r="AGR145" s="92"/>
      <c r="AGS145" s="92"/>
      <c r="AGT145" s="92"/>
      <c r="AGU145" s="92"/>
      <c r="AGV145" s="92"/>
      <c r="AGW145" s="92"/>
      <c r="AGX145" s="92"/>
      <c r="AGY145" s="92"/>
      <c r="AGZ145" s="92"/>
      <c r="AHA145" s="92"/>
      <c r="AHB145" s="92"/>
      <c r="AHC145" s="92"/>
      <c r="AHD145" s="92"/>
      <c r="AHE145" s="92"/>
      <c r="AHF145" s="92"/>
      <c r="AHG145" s="92"/>
      <c r="AHH145" s="92"/>
      <c r="AHI145" s="92"/>
      <c r="AHJ145" s="92"/>
      <c r="AHK145" s="92"/>
      <c r="AHL145" s="92"/>
      <c r="AHM145" s="92"/>
      <c r="AHN145" s="92"/>
      <c r="AHO145" s="92"/>
      <c r="AHP145" s="92"/>
      <c r="AHQ145" s="92"/>
      <c r="AHR145" s="92"/>
      <c r="AHS145" s="92"/>
      <c r="AHT145" s="92"/>
      <c r="AHU145" s="92"/>
      <c r="AHV145" s="92"/>
      <c r="AHW145" s="92"/>
      <c r="AHX145" s="92"/>
      <c r="AHY145" s="92"/>
      <c r="AHZ145" s="92"/>
      <c r="AIA145" s="92"/>
      <c r="AIB145" s="92"/>
      <c r="AIC145" s="92"/>
      <c r="AID145" s="92"/>
      <c r="AIE145" s="92"/>
      <c r="AIF145" s="92"/>
      <c r="AIG145" s="92"/>
      <c r="AIH145" s="92"/>
      <c r="AII145" s="92"/>
      <c r="AIJ145" s="92"/>
      <c r="AIK145" s="92"/>
      <c r="AIL145" s="92"/>
      <c r="AIM145" s="92"/>
      <c r="AIN145" s="92"/>
      <c r="AIO145" s="92"/>
      <c r="AIP145" s="92"/>
      <c r="AIQ145" s="92"/>
      <c r="AIR145" s="92"/>
      <c r="AIS145" s="92"/>
      <c r="AIT145" s="92"/>
      <c r="AIU145" s="92"/>
      <c r="AIV145" s="92"/>
      <c r="AIW145" s="92"/>
      <c r="AIX145" s="92"/>
      <c r="AIY145" s="92"/>
      <c r="AIZ145" s="92"/>
      <c r="AJA145" s="92"/>
      <c r="AJB145" s="92"/>
      <c r="AJC145" s="92"/>
      <c r="AJD145" s="92"/>
      <c r="AJE145" s="92"/>
      <c r="AJF145" s="92"/>
      <c r="AJG145" s="92"/>
      <c r="AJH145" s="92"/>
      <c r="AJI145" s="92"/>
      <c r="AJJ145" s="92"/>
      <c r="AJK145" s="92"/>
      <c r="AJL145" s="92"/>
      <c r="AJM145" s="92"/>
      <c r="AJN145" s="92"/>
      <c r="AJO145" s="92"/>
      <c r="AJP145" s="92"/>
      <c r="AJQ145" s="92"/>
      <c r="AJR145" s="92"/>
      <c r="AJS145" s="92"/>
      <c r="AJT145" s="92"/>
      <c r="AJU145" s="92"/>
      <c r="AJV145" s="92"/>
      <c r="AJW145" s="92"/>
      <c r="AJX145" s="92"/>
      <c r="AJY145" s="92"/>
      <c r="AJZ145" s="92"/>
      <c r="AKA145" s="92"/>
      <c r="AKB145" s="92"/>
      <c r="AKC145" s="92"/>
      <c r="AKD145" s="92"/>
      <c r="AKE145" s="92"/>
      <c r="AKF145" s="92"/>
      <c r="AKG145" s="92"/>
      <c r="AKH145" s="92"/>
      <c r="AKI145" s="92"/>
      <c r="AKJ145" s="92"/>
      <c r="AKK145" s="92"/>
      <c r="AKL145" s="92"/>
      <c r="AKM145" s="92"/>
      <c r="AKN145" s="92"/>
      <c r="AKO145" s="92"/>
      <c r="AKP145" s="92"/>
      <c r="AKQ145" s="92"/>
      <c r="AKR145" s="92"/>
      <c r="AKS145" s="92"/>
      <c r="AKT145" s="92"/>
      <c r="AKU145" s="92"/>
      <c r="AKV145" s="92"/>
      <c r="AKW145" s="92"/>
      <c r="AKX145" s="92"/>
      <c r="AKY145" s="92"/>
      <c r="AKZ145" s="92"/>
      <c r="ALA145" s="92"/>
      <c r="ALB145" s="92"/>
      <c r="ALC145" s="92"/>
      <c r="ALD145" s="92"/>
      <c r="ALE145" s="92"/>
      <c r="ALF145" s="92"/>
      <c r="ALG145" s="92"/>
      <c r="ALH145" s="92"/>
      <c r="ALI145" s="92"/>
      <c r="ALJ145" s="92"/>
      <c r="ALK145" s="92"/>
      <c r="ALL145" s="92"/>
      <c r="ALM145" s="92"/>
      <c r="ALN145" s="92"/>
      <c r="ALO145" s="92"/>
      <c r="ALP145" s="92"/>
      <c r="ALQ145" s="92"/>
      <c r="ALR145" s="92"/>
      <c r="ALS145" s="92"/>
      <c r="ALT145" s="92"/>
      <c r="ALU145" s="92"/>
      <c r="ALV145" s="92"/>
      <c r="ALW145" s="92"/>
      <c r="ALX145" s="92"/>
      <c r="ALY145" s="92"/>
      <c r="ALZ145" s="92"/>
      <c r="AMA145" s="92"/>
      <c r="AMB145" s="92"/>
      <c r="AMC145" s="92"/>
      <c r="AMD145" s="92"/>
      <c r="AME145" s="92"/>
      <c r="AMF145" s="92"/>
      <c r="AMG145" s="92"/>
      <c r="AMH145" s="92"/>
      <c r="AMI145" s="92"/>
      <c r="AMJ145" s="92"/>
    </row>
    <row r="146" spans="1:1024" customFormat="1" ht="15" customHeight="1">
      <c r="A146" s="92" t="s">
        <v>421</v>
      </c>
      <c r="B146" s="89"/>
      <c r="C146" s="93" t="s">
        <v>422</v>
      </c>
      <c r="D146" s="94"/>
      <c r="E146" s="95">
        <v>550</v>
      </c>
      <c r="F146" s="95">
        <v>566</v>
      </c>
      <c r="G146" s="95">
        <v>578</v>
      </c>
      <c r="H146" s="95">
        <v>586</v>
      </c>
      <c r="I146" s="95">
        <v>595</v>
      </c>
      <c r="J146" s="95">
        <v>597</v>
      </c>
      <c r="K146" s="95">
        <v>600</v>
      </c>
      <c r="L146" s="95">
        <v>608</v>
      </c>
      <c r="M146" s="95">
        <v>616</v>
      </c>
      <c r="N146" s="95">
        <v>639</v>
      </c>
      <c r="O146" s="95">
        <v>649</v>
      </c>
      <c r="P146" s="95">
        <v>653</v>
      </c>
      <c r="Q146" s="95">
        <v>645</v>
      </c>
      <c r="R146" s="95">
        <v>662</v>
      </c>
      <c r="S146" s="95">
        <v>657</v>
      </c>
      <c r="T146" s="95">
        <v>635</v>
      </c>
      <c r="U146" s="95">
        <v>623</v>
      </c>
      <c r="V146" s="95">
        <v>621</v>
      </c>
      <c r="W146" s="95">
        <v>629</v>
      </c>
      <c r="X146" s="95">
        <v>626</v>
      </c>
      <c r="Y146" s="95">
        <v>629</v>
      </c>
      <c r="Z146" s="95">
        <v>647</v>
      </c>
      <c r="AA146" s="95">
        <v>660</v>
      </c>
      <c r="AB146" s="95">
        <v>675</v>
      </c>
      <c r="AC146" s="95">
        <v>686</v>
      </c>
      <c r="AD146" s="95">
        <v>691</v>
      </c>
      <c r="AE146" s="95">
        <v>700</v>
      </c>
      <c r="AF146" s="95">
        <v>547</v>
      </c>
      <c r="AG146" s="129">
        <f t="shared" si="43"/>
        <v>9.3186141475822826E-3</v>
      </c>
      <c r="AH146" s="131">
        <f t="shared" si="44"/>
        <v>707</v>
      </c>
      <c r="AI146" s="132">
        <f t="shared" si="50"/>
        <v>714</v>
      </c>
      <c r="AJ146" s="132">
        <f t="shared" si="50"/>
        <v>721</v>
      </c>
      <c r="AK146" s="132">
        <f t="shared" si="50"/>
        <v>728</v>
      </c>
      <c r="AL146" s="132">
        <f t="shared" si="50"/>
        <v>735</v>
      </c>
      <c r="AM146" s="132">
        <f t="shared" si="50"/>
        <v>742</v>
      </c>
      <c r="AN146" s="132">
        <f t="shared" si="50"/>
        <v>749</v>
      </c>
      <c r="AO146" s="132">
        <f t="shared" si="50"/>
        <v>756</v>
      </c>
      <c r="AP146" s="132">
        <f t="shared" si="50"/>
        <v>763</v>
      </c>
      <c r="AQ146" s="132">
        <f t="shared" si="50"/>
        <v>770</v>
      </c>
      <c r="AR146" s="132">
        <f t="shared" si="50"/>
        <v>777</v>
      </c>
      <c r="AS146" s="132">
        <f t="shared" si="50"/>
        <v>784</v>
      </c>
      <c r="AT146" s="132">
        <f t="shared" si="50"/>
        <v>791</v>
      </c>
      <c r="AU146" s="132">
        <f t="shared" si="50"/>
        <v>798</v>
      </c>
      <c r="AV146" s="132">
        <f t="shared" si="50"/>
        <v>805</v>
      </c>
      <c r="AW146" s="132">
        <f t="shared" si="50"/>
        <v>813</v>
      </c>
      <c r="AX146" s="132">
        <f t="shared" si="50"/>
        <v>821</v>
      </c>
      <c r="AY146" s="132">
        <f t="shared" si="50"/>
        <v>829</v>
      </c>
      <c r="AZ146" s="132">
        <f t="shared" si="50"/>
        <v>837</v>
      </c>
      <c r="BA146" s="132">
        <f t="shared" si="50"/>
        <v>845</v>
      </c>
      <c r="BB146" s="132">
        <f t="shared" si="50"/>
        <v>853</v>
      </c>
      <c r="BC146" s="132">
        <f t="shared" si="50"/>
        <v>861</v>
      </c>
      <c r="BD146" s="132">
        <f t="shared" si="50"/>
        <v>869</v>
      </c>
      <c r="BE146" s="132">
        <f t="shared" si="50"/>
        <v>877</v>
      </c>
      <c r="BF146" s="132">
        <f t="shared" si="50"/>
        <v>885</v>
      </c>
      <c r="BG146" s="132">
        <f t="shared" si="50"/>
        <v>893</v>
      </c>
      <c r="BH146" s="132">
        <f t="shared" si="50"/>
        <v>901</v>
      </c>
      <c r="BI146" s="132">
        <f t="shared" si="50"/>
        <v>909</v>
      </c>
      <c r="BJ146" s="132">
        <f t="shared" si="50"/>
        <v>917</v>
      </c>
      <c r="BK146" s="132">
        <f t="shared" si="50"/>
        <v>926</v>
      </c>
      <c r="BL146" s="132">
        <f t="shared" si="50"/>
        <v>935</v>
      </c>
      <c r="BM146" s="92"/>
      <c r="BN146" s="136">
        <f t="shared" si="45"/>
        <v>54</v>
      </c>
      <c r="BO146" s="136">
        <f t="shared" si="46"/>
        <v>89</v>
      </c>
      <c r="BP146" s="136">
        <f t="shared" si="47"/>
        <v>124</v>
      </c>
      <c r="BQ146" s="92"/>
      <c r="BR146" s="135">
        <f t="shared" si="48"/>
        <v>112</v>
      </c>
      <c r="BS146" s="135">
        <f t="shared" si="48"/>
        <v>215</v>
      </c>
      <c r="BT146" s="135">
        <f t="shared" si="48"/>
        <v>318</v>
      </c>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c r="GM146" s="92"/>
      <c r="GN146" s="92"/>
      <c r="GO146" s="92"/>
      <c r="GP146" s="92"/>
      <c r="GQ146" s="92"/>
      <c r="GR146" s="92"/>
      <c r="GS146" s="92"/>
      <c r="GT146" s="92"/>
      <c r="GU146" s="92"/>
      <c r="GV146" s="92"/>
      <c r="GW146" s="92"/>
      <c r="GX146" s="92"/>
      <c r="GY146" s="92"/>
      <c r="GZ146" s="92"/>
      <c r="HA146" s="92"/>
      <c r="HB146" s="92"/>
      <c r="HC146" s="92"/>
      <c r="HD146" s="92"/>
      <c r="HE146" s="92"/>
      <c r="HF146" s="92"/>
      <c r="HG146" s="92"/>
      <c r="HH146" s="92"/>
      <c r="HI146" s="92"/>
      <c r="HJ146" s="92"/>
      <c r="HK146" s="92"/>
      <c r="HL146" s="92"/>
      <c r="HM146" s="92"/>
      <c r="HN146" s="92"/>
      <c r="HO146" s="92"/>
      <c r="HP146" s="92"/>
      <c r="HQ146" s="92"/>
      <c r="HR146" s="92"/>
      <c r="HS146" s="92"/>
      <c r="HT146" s="92"/>
      <c r="HU146" s="92"/>
      <c r="HV146" s="92"/>
      <c r="HW146" s="92"/>
      <c r="HX146" s="92"/>
      <c r="HY146" s="92"/>
      <c r="HZ146" s="92"/>
      <c r="IA146" s="92"/>
      <c r="IB146" s="92"/>
      <c r="IC146" s="92"/>
      <c r="ID146" s="92"/>
      <c r="IE146" s="92"/>
      <c r="IF146" s="92"/>
      <c r="IG146" s="92"/>
      <c r="IH146" s="92"/>
      <c r="II146" s="92"/>
      <c r="IJ146" s="92"/>
      <c r="IK146" s="92"/>
      <c r="IL146" s="92"/>
      <c r="IM146" s="92"/>
      <c r="IN146" s="92"/>
      <c r="IO146" s="92"/>
      <c r="IP146" s="92"/>
      <c r="IQ146" s="92"/>
      <c r="IR146" s="92"/>
      <c r="IS146" s="92"/>
      <c r="IT146" s="92"/>
      <c r="IU146" s="92"/>
      <c r="IV146" s="92"/>
      <c r="IW146" s="92"/>
      <c r="IX146" s="92"/>
      <c r="IY146" s="92"/>
      <c r="IZ146" s="92"/>
      <c r="JA146" s="92"/>
      <c r="JB146" s="92"/>
      <c r="JC146" s="92"/>
      <c r="JD146" s="92"/>
      <c r="JE146" s="92"/>
      <c r="JF146" s="92"/>
      <c r="JG146" s="92"/>
      <c r="JH146" s="92"/>
      <c r="JI146" s="92"/>
      <c r="JJ146" s="92"/>
      <c r="JK146" s="92"/>
      <c r="JL146" s="92"/>
      <c r="JM146" s="92"/>
      <c r="JN146" s="92"/>
      <c r="JO146" s="92"/>
      <c r="JP146" s="92"/>
      <c r="JQ146" s="92"/>
      <c r="JR146" s="92"/>
      <c r="JS146" s="92"/>
      <c r="JT146" s="92"/>
      <c r="JU146" s="92"/>
      <c r="JV146" s="92"/>
      <c r="JW146" s="92"/>
      <c r="JX146" s="92"/>
      <c r="JY146" s="92"/>
      <c r="JZ146" s="92"/>
      <c r="KA146" s="92"/>
      <c r="KB146" s="92"/>
      <c r="KC146" s="92"/>
      <c r="KD146" s="92"/>
      <c r="KE146" s="92"/>
      <c r="KF146" s="92"/>
      <c r="KG146" s="92"/>
      <c r="KH146" s="92"/>
      <c r="KI146" s="92"/>
      <c r="KJ146" s="92"/>
      <c r="KK146" s="92"/>
      <c r="KL146" s="92"/>
      <c r="KM146" s="92"/>
      <c r="KN146" s="92"/>
      <c r="KO146" s="92"/>
      <c r="KP146" s="92"/>
      <c r="KQ146" s="92"/>
      <c r="KR146" s="92"/>
      <c r="KS146" s="92"/>
      <c r="KT146" s="92"/>
      <c r="KU146" s="92"/>
      <c r="KV146" s="92"/>
      <c r="KW146" s="92"/>
      <c r="KX146" s="92"/>
      <c r="KY146" s="92"/>
      <c r="KZ146" s="92"/>
      <c r="LA146" s="92"/>
      <c r="LB146" s="92"/>
      <c r="LC146" s="92"/>
      <c r="LD146" s="92"/>
      <c r="LE146" s="92"/>
      <c r="LF146" s="92"/>
      <c r="LG146" s="92"/>
      <c r="LH146" s="92"/>
      <c r="LI146" s="92"/>
      <c r="LJ146" s="92"/>
      <c r="LK146" s="92"/>
      <c r="LL146" s="92"/>
      <c r="LM146" s="92"/>
      <c r="LN146" s="92"/>
      <c r="LO146" s="92"/>
      <c r="LP146" s="92"/>
      <c r="LQ146" s="92"/>
      <c r="LR146" s="92"/>
      <c r="LS146" s="92"/>
      <c r="LT146" s="92"/>
      <c r="LU146" s="92"/>
      <c r="LV146" s="92"/>
      <c r="LW146" s="92"/>
      <c r="LX146" s="92"/>
      <c r="LY146" s="92"/>
      <c r="LZ146" s="92"/>
      <c r="MA146" s="92"/>
      <c r="MB146" s="92"/>
      <c r="MC146" s="92"/>
      <c r="MD146" s="92"/>
      <c r="ME146" s="92"/>
      <c r="MF146" s="92"/>
      <c r="MG146" s="92"/>
      <c r="MH146" s="92"/>
      <c r="MI146" s="92"/>
      <c r="MJ146" s="92"/>
      <c r="MK146" s="92"/>
      <c r="ML146" s="92"/>
      <c r="MM146" s="92"/>
      <c r="MN146" s="92"/>
      <c r="MO146" s="92"/>
      <c r="MP146" s="92"/>
      <c r="MQ146" s="92"/>
      <c r="MR146" s="92"/>
      <c r="MS146" s="92"/>
      <c r="MT146" s="92"/>
      <c r="MU146" s="92"/>
      <c r="MV146" s="92"/>
      <c r="MW146" s="92"/>
      <c r="MX146" s="92"/>
      <c r="MY146" s="92"/>
      <c r="MZ146" s="92"/>
      <c r="NA146" s="92"/>
      <c r="NB146" s="92"/>
      <c r="NC146" s="92"/>
      <c r="ND146" s="92"/>
      <c r="NE146" s="92"/>
      <c r="NF146" s="92"/>
      <c r="NG146" s="92"/>
      <c r="NH146" s="92"/>
      <c r="NI146" s="92"/>
      <c r="NJ146" s="92"/>
      <c r="NK146" s="92"/>
      <c r="NL146" s="92"/>
      <c r="NM146" s="92"/>
      <c r="NN146" s="92"/>
      <c r="NO146" s="92"/>
      <c r="NP146" s="92"/>
      <c r="NQ146" s="92"/>
      <c r="NR146" s="92"/>
      <c r="NS146" s="92"/>
      <c r="NT146" s="92"/>
      <c r="NU146" s="92"/>
      <c r="NV146" s="92"/>
      <c r="NW146" s="92"/>
      <c r="NX146" s="92"/>
      <c r="NY146" s="92"/>
      <c r="NZ146" s="92"/>
      <c r="OA146" s="92"/>
      <c r="OB146" s="92"/>
      <c r="OC146" s="92"/>
      <c r="OD146" s="92"/>
      <c r="OE146" s="92"/>
      <c r="OF146" s="92"/>
      <c r="OG146" s="92"/>
      <c r="OH146" s="92"/>
      <c r="OI146" s="92"/>
      <c r="OJ146" s="92"/>
      <c r="OK146" s="92"/>
      <c r="OL146" s="92"/>
      <c r="OM146" s="92"/>
      <c r="ON146" s="92"/>
      <c r="OO146" s="92"/>
      <c r="OP146" s="92"/>
      <c r="OQ146" s="92"/>
      <c r="OR146" s="92"/>
      <c r="OS146" s="92"/>
      <c r="OT146" s="92"/>
      <c r="OU146" s="92"/>
      <c r="OV146" s="92"/>
      <c r="OW146" s="92"/>
      <c r="OX146" s="92"/>
      <c r="OY146" s="92"/>
      <c r="OZ146" s="92"/>
      <c r="PA146" s="92"/>
      <c r="PB146" s="92"/>
      <c r="PC146" s="92"/>
      <c r="PD146" s="92"/>
      <c r="PE146" s="92"/>
      <c r="PF146" s="92"/>
      <c r="PG146" s="92"/>
      <c r="PH146" s="92"/>
      <c r="PI146" s="92"/>
      <c r="PJ146" s="92"/>
      <c r="PK146" s="92"/>
      <c r="PL146" s="92"/>
      <c r="PM146" s="92"/>
      <c r="PN146" s="92"/>
      <c r="PO146" s="92"/>
      <c r="PP146" s="92"/>
      <c r="PQ146" s="92"/>
      <c r="PR146" s="92"/>
      <c r="PS146" s="92"/>
      <c r="PT146" s="92"/>
      <c r="PU146" s="92"/>
      <c r="PV146" s="92"/>
      <c r="PW146" s="92"/>
      <c r="PX146" s="92"/>
      <c r="PY146" s="92"/>
      <c r="PZ146" s="92"/>
      <c r="QA146" s="92"/>
      <c r="QB146" s="92"/>
      <c r="QC146" s="92"/>
      <c r="QD146" s="92"/>
      <c r="QE146" s="92"/>
      <c r="QF146" s="92"/>
      <c r="QG146" s="92"/>
      <c r="QH146" s="92"/>
      <c r="QI146" s="92"/>
      <c r="QJ146" s="92"/>
      <c r="QK146" s="92"/>
      <c r="QL146" s="92"/>
      <c r="QM146" s="92"/>
      <c r="QN146" s="92"/>
      <c r="QO146" s="92"/>
      <c r="QP146" s="92"/>
      <c r="QQ146" s="92"/>
      <c r="QR146" s="92"/>
      <c r="QS146" s="92"/>
      <c r="QT146" s="92"/>
      <c r="QU146" s="92"/>
      <c r="QV146" s="92"/>
      <c r="QW146" s="92"/>
      <c r="QX146" s="92"/>
      <c r="QY146" s="92"/>
      <c r="QZ146" s="92"/>
      <c r="RA146" s="92"/>
      <c r="RB146" s="92"/>
      <c r="RC146" s="92"/>
      <c r="RD146" s="92"/>
      <c r="RE146" s="92"/>
      <c r="RF146" s="92"/>
      <c r="RG146" s="92"/>
      <c r="RH146" s="92"/>
      <c r="RI146" s="92"/>
      <c r="RJ146" s="92"/>
      <c r="RK146" s="92"/>
      <c r="RL146" s="92"/>
      <c r="RM146" s="92"/>
      <c r="RN146" s="92"/>
      <c r="RO146" s="92"/>
      <c r="RP146" s="92"/>
      <c r="RQ146" s="92"/>
      <c r="RR146" s="92"/>
      <c r="RS146" s="92"/>
      <c r="RT146" s="92"/>
      <c r="RU146" s="92"/>
      <c r="RV146" s="92"/>
      <c r="RW146" s="92"/>
      <c r="RX146" s="92"/>
      <c r="RY146" s="92"/>
      <c r="RZ146" s="92"/>
      <c r="SA146" s="92"/>
      <c r="SB146" s="92"/>
      <c r="SC146" s="92"/>
      <c r="SD146" s="92"/>
      <c r="SE146" s="92"/>
      <c r="SF146" s="92"/>
      <c r="SG146" s="92"/>
      <c r="SH146" s="92"/>
      <c r="SI146" s="92"/>
      <c r="SJ146" s="92"/>
      <c r="SK146" s="92"/>
      <c r="SL146" s="92"/>
      <c r="SM146" s="92"/>
      <c r="SN146" s="92"/>
      <c r="SO146" s="92"/>
      <c r="SP146" s="92"/>
      <c r="SQ146" s="92"/>
      <c r="SR146" s="92"/>
      <c r="SS146" s="92"/>
      <c r="ST146" s="92"/>
      <c r="SU146" s="92"/>
      <c r="SV146" s="92"/>
      <c r="SW146" s="92"/>
      <c r="SX146" s="92"/>
      <c r="SY146" s="92"/>
      <c r="SZ146" s="92"/>
      <c r="TA146" s="92"/>
      <c r="TB146" s="92"/>
      <c r="TC146" s="92"/>
      <c r="TD146" s="92"/>
      <c r="TE146" s="92"/>
      <c r="TF146" s="92"/>
      <c r="TG146" s="92"/>
      <c r="TH146" s="92"/>
      <c r="TI146" s="92"/>
      <c r="TJ146" s="92"/>
      <c r="TK146" s="92"/>
      <c r="TL146" s="92"/>
      <c r="TM146" s="92"/>
      <c r="TN146" s="92"/>
      <c r="TO146" s="92"/>
      <c r="TP146" s="92"/>
      <c r="TQ146" s="92"/>
      <c r="TR146" s="92"/>
      <c r="TS146" s="92"/>
      <c r="TT146" s="92"/>
      <c r="TU146" s="92"/>
      <c r="TV146" s="92"/>
      <c r="TW146" s="92"/>
      <c r="TX146" s="92"/>
      <c r="TY146" s="92"/>
      <c r="TZ146" s="92"/>
      <c r="UA146" s="92"/>
      <c r="UB146" s="92"/>
      <c r="UC146" s="92"/>
      <c r="UD146" s="92"/>
      <c r="UE146" s="92"/>
      <c r="UF146" s="92"/>
      <c r="UG146" s="92"/>
      <c r="UH146" s="92"/>
      <c r="UI146" s="92"/>
      <c r="UJ146" s="92"/>
      <c r="UK146" s="92"/>
      <c r="UL146" s="92"/>
      <c r="UM146" s="92"/>
      <c r="UN146" s="92"/>
      <c r="UO146" s="92"/>
      <c r="UP146" s="92"/>
      <c r="UQ146" s="92"/>
      <c r="UR146" s="92"/>
      <c r="US146" s="92"/>
      <c r="UT146" s="92"/>
      <c r="UU146" s="92"/>
      <c r="UV146" s="92"/>
      <c r="UW146" s="92"/>
      <c r="UX146" s="92"/>
      <c r="UY146" s="92"/>
      <c r="UZ146" s="92"/>
      <c r="VA146" s="92"/>
      <c r="VB146" s="92"/>
      <c r="VC146" s="92"/>
      <c r="VD146" s="92"/>
      <c r="VE146" s="92"/>
      <c r="VF146" s="92"/>
      <c r="VG146" s="92"/>
      <c r="VH146" s="92"/>
      <c r="VI146" s="92"/>
      <c r="VJ146" s="92"/>
      <c r="VK146" s="92"/>
      <c r="VL146" s="92"/>
      <c r="VM146" s="92"/>
      <c r="VN146" s="92"/>
      <c r="VO146" s="92"/>
      <c r="VP146" s="92"/>
      <c r="VQ146" s="92"/>
      <c r="VR146" s="92"/>
      <c r="VS146" s="92"/>
      <c r="VT146" s="92"/>
      <c r="VU146" s="92"/>
      <c r="VV146" s="92"/>
      <c r="VW146" s="92"/>
      <c r="VX146" s="92"/>
      <c r="VY146" s="92"/>
      <c r="VZ146" s="92"/>
      <c r="WA146" s="92"/>
      <c r="WB146" s="92"/>
      <c r="WC146" s="92"/>
      <c r="WD146" s="92"/>
      <c r="WE146" s="92"/>
      <c r="WF146" s="92"/>
      <c r="WG146" s="92"/>
      <c r="WH146" s="92"/>
      <c r="WI146" s="92"/>
      <c r="WJ146" s="92"/>
      <c r="WK146" s="92"/>
      <c r="WL146" s="92"/>
      <c r="WM146" s="92"/>
      <c r="WN146" s="92"/>
      <c r="WO146" s="92"/>
      <c r="WP146" s="92"/>
      <c r="WQ146" s="92"/>
      <c r="WR146" s="92"/>
      <c r="WS146" s="92"/>
      <c r="WT146" s="92"/>
      <c r="WU146" s="92"/>
      <c r="WV146" s="92"/>
      <c r="WW146" s="92"/>
      <c r="WX146" s="92"/>
      <c r="WY146" s="92"/>
      <c r="WZ146" s="92"/>
      <c r="XA146" s="92"/>
      <c r="XB146" s="92"/>
      <c r="XC146" s="92"/>
      <c r="XD146" s="92"/>
      <c r="XE146" s="92"/>
      <c r="XF146" s="92"/>
      <c r="XG146" s="92"/>
      <c r="XH146" s="92"/>
      <c r="XI146" s="92"/>
      <c r="XJ146" s="92"/>
      <c r="XK146" s="92"/>
      <c r="XL146" s="92"/>
      <c r="XM146" s="92"/>
      <c r="XN146" s="92"/>
      <c r="XO146" s="92"/>
      <c r="XP146" s="92"/>
      <c r="XQ146" s="92"/>
      <c r="XR146" s="92"/>
      <c r="XS146" s="92"/>
      <c r="XT146" s="92"/>
      <c r="XU146" s="92"/>
      <c r="XV146" s="92"/>
      <c r="XW146" s="92"/>
      <c r="XX146" s="92"/>
      <c r="XY146" s="92"/>
      <c r="XZ146" s="92"/>
      <c r="YA146" s="92"/>
      <c r="YB146" s="92"/>
      <c r="YC146" s="92"/>
      <c r="YD146" s="92"/>
      <c r="YE146" s="92"/>
      <c r="YF146" s="92"/>
      <c r="YG146" s="92"/>
      <c r="YH146" s="92"/>
      <c r="YI146" s="92"/>
      <c r="YJ146" s="92"/>
      <c r="YK146" s="92"/>
      <c r="YL146" s="92"/>
      <c r="YM146" s="92"/>
      <c r="YN146" s="92"/>
      <c r="YO146" s="92"/>
      <c r="YP146" s="92"/>
      <c r="YQ146" s="92"/>
      <c r="YR146" s="92"/>
      <c r="YS146" s="92"/>
      <c r="YT146" s="92"/>
      <c r="YU146" s="92"/>
      <c r="YV146" s="92"/>
      <c r="YW146" s="92"/>
      <c r="YX146" s="92"/>
      <c r="YY146" s="92"/>
      <c r="YZ146" s="92"/>
      <c r="ZA146" s="92"/>
      <c r="ZB146" s="92"/>
      <c r="ZC146" s="92"/>
      <c r="ZD146" s="92"/>
      <c r="ZE146" s="92"/>
      <c r="ZF146" s="92"/>
      <c r="ZG146" s="92"/>
      <c r="ZH146" s="92"/>
      <c r="ZI146" s="92"/>
      <c r="ZJ146" s="92"/>
      <c r="ZK146" s="92"/>
      <c r="ZL146" s="92"/>
      <c r="ZM146" s="92"/>
      <c r="ZN146" s="92"/>
      <c r="ZO146" s="92"/>
      <c r="ZP146" s="92"/>
      <c r="ZQ146" s="92"/>
      <c r="ZR146" s="92"/>
      <c r="ZS146" s="92"/>
      <c r="ZT146" s="92"/>
      <c r="ZU146" s="92"/>
      <c r="ZV146" s="92"/>
      <c r="ZW146" s="92"/>
      <c r="ZX146" s="92"/>
      <c r="ZY146" s="92"/>
      <c r="ZZ146" s="92"/>
      <c r="AAA146" s="92"/>
      <c r="AAB146" s="92"/>
      <c r="AAC146" s="92"/>
      <c r="AAD146" s="92"/>
      <c r="AAE146" s="92"/>
      <c r="AAF146" s="92"/>
      <c r="AAG146" s="92"/>
      <c r="AAH146" s="92"/>
      <c r="AAI146" s="92"/>
      <c r="AAJ146" s="92"/>
      <c r="AAK146" s="92"/>
      <c r="AAL146" s="92"/>
      <c r="AAM146" s="92"/>
      <c r="AAN146" s="92"/>
      <c r="AAO146" s="92"/>
      <c r="AAP146" s="92"/>
      <c r="AAQ146" s="92"/>
      <c r="AAR146" s="92"/>
      <c r="AAS146" s="92"/>
      <c r="AAT146" s="92"/>
      <c r="AAU146" s="92"/>
      <c r="AAV146" s="92"/>
      <c r="AAW146" s="92"/>
      <c r="AAX146" s="92"/>
      <c r="AAY146" s="92"/>
      <c r="AAZ146" s="92"/>
      <c r="ABA146" s="92"/>
      <c r="ABB146" s="92"/>
      <c r="ABC146" s="92"/>
      <c r="ABD146" s="92"/>
      <c r="ABE146" s="92"/>
      <c r="ABF146" s="92"/>
      <c r="ABG146" s="92"/>
      <c r="ABH146" s="92"/>
      <c r="ABI146" s="92"/>
      <c r="ABJ146" s="92"/>
      <c r="ABK146" s="92"/>
      <c r="ABL146" s="92"/>
      <c r="ABM146" s="92"/>
      <c r="ABN146" s="92"/>
      <c r="ABO146" s="92"/>
      <c r="ABP146" s="92"/>
      <c r="ABQ146" s="92"/>
      <c r="ABR146" s="92"/>
      <c r="ABS146" s="92"/>
      <c r="ABT146" s="92"/>
      <c r="ABU146" s="92"/>
      <c r="ABV146" s="92"/>
      <c r="ABW146" s="92"/>
      <c r="ABX146" s="92"/>
      <c r="ABY146" s="92"/>
      <c r="ABZ146" s="92"/>
      <c r="ACA146" s="92"/>
      <c r="ACB146" s="92"/>
      <c r="ACC146" s="92"/>
      <c r="ACD146" s="92"/>
      <c r="ACE146" s="92"/>
      <c r="ACF146" s="92"/>
      <c r="ACG146" s="92"/>
      <c r="ACH146" s="92"/>
      <c r="ACI146" s="92"/>
      <c r="ACJ146" s="92"/>
      <c r="ACK146" s="92"/>
      <c r="ACL146" s="92"/>
      <c r="ACM146" s="92"/>
      <c r="ACN146" s="92"/>
      <c r="ACO146" s="92"/>
      <c r="ACP146" s="92"/>
      <c r="ACQ146" s="92"/>
      <c r="ACR146" s="92"/>
      <c r="ACS146" s="92"/>
      <c r="ACT146" s="92"/>
      <c r="ACU146" s="92"/>
      <c r="ACV146" s="92"/>
      <c r="ACW146" s="92"/>
      <c r="ACX146" s="92"/>
      <c r="ACY146" s="92"/>
      <c r="ACZ146" s="92"/>
      <c r="ADA146" s="92"/>
      <c r="ADB146" s="92"/>
      <c r="ADC146" s="92"/>
      <c r="ADD146" s="92"/>
      <c r="ADE146" s="92"/>
      <c r="ADF146" s="92"/>
      <c r="ADG146" s="92"/>
      <c r="ADH146" s="92"/>
      <c r="ADI146" s="92"/>
      <c r="ADJ146" s="92"/>
      <c r="ADK146" s="92"/>
      <c r="ADL146" s="92"/>
      <c r="ADM146" s="92"/>
      <c r="ADN146" s="92"/>
      <c r="ADO146" s="92"/>
      <c r="ADP146" s="92"/>
      <c r="ADQ146" s="92"/>
      <c r="ADR146" s="92"/>
      <c r="ADS146" s="92"/>
      <c r="ADT146" s="92"/>
      <c r="ADU146" s="92"/>
      <c r="ADV146" s="92"/>
      <c r="ADW146" s="92"/>
      <c r="ADX146" s="92"/>
      <c r="ADY146" s="92"/>
      <c r="ADZ146" s="92"/>
      <c r="AEA146" s="92"/>
      <c r="AEB146" s="92"/>
      <c r="AEC146" s="92"/>
      <c r="AED146" s="92"/>
      <c r="AEE146" s="92"/>
      <c r="AEF146" s="92"/>
      <c r="AEG146" s="92"/>
      <c r="AEH146" s="92"/>
      <c r="AEI146" s="92"/>
      <c r="AEJ146" s="92"/>
      <c r="AEK146" s="92"/>
      <c r="AEL146" s="92"/>
      <c r="AEM146" s="92"/>
      <c r="AEN146" s="92"/>
      <c r="AEO146" s="92"/>
      <c r="AEP146" s="92"/>
      <c r="AEQ146" s="92"/>
      <c r="AER146" s="92"/>
      <c r="AES146" s="92"/>
      <c r="AET146" s="92"/>
      <c r="AEU146" s="92"/>
      <c r="AEV146" s="92"/>
      <c r="AEW146" s="92"/>
      <c r="AEX146" s="92"/>
      <c r="AEY146" s="92"/>
      <c r="AEZ146" s="92"/>
      <c r="AFA146" s="92"/>
      <c r="AFB146" s="92"/>
      <c r="AFC146" s="92"/>
      <c r="AFD146" s="92"/>
      <c r="AFE146" s="92"/>
      <c r="AFF146" s="92"/>
      <c r="AFG146" s="92"/>
      <c r="AFH146" s="92"/>
      <c r="AFI146" s="92"/>
      <c r="AFJ146" s="92"/>
      <c r="AFK146" s="92"/>
      <c r="AFL146" s="92"/>
      <c r="AFM146" s="92"/>
      <c r="AFN146" s="92"/>
      <c r="AFO146" s="92"/>
      <c r="AFP146" s="92"/>
      <c r="AFQ146" s="92"/>
      <c r="AFR146" s="92"/>
      <c r="AFS146" s="92"/>
      <c r="AFT146" s="92"/>
      <c r="AFU146" s="92"/>
      <c r="AFV146" s="92"/>
      <c r="AFW146" s="92"/>
      <c r="AFX146" s="92"/>
      <c r="AFY146" s="92"/>
      <c r="AFZ146" s="92"/>
      <c r="AGA146" s="92"/>
      <c r="AGB146" s="92"/>
      <c r="AGC146" s="92"/>
      <c r="AGD146" s="92"/>
      <c r="AGE146" s="92"/>
      <c r="AGF146" s="92"/>
      <c r="AGG146" s="92"/>
      <c r="AGH146" s="92"/>
      <c r="AGI146" s="92"/>
      <c r="AGJ146" s="92"/>
      <c r="AGK146" s="92"/>
      <c r="AGL146" s="92"/>
      <c r="AGM146" s="92"/>
      <c r="AGN146" s="92"/>
      <c r="AGO146" s="92"/>
      <c r="AGP146" s="92"/>
      <c r="AGQ146" s="92"/>
      <c r="AGR146" s="92"/>
      <c r="AGS146" s="92"/>
      <c r="AGT146" s="92"/>
      <c r="AGU146" s="92"/>
      <c r="AGV146" s="92"/>
      <c r="AGW146" s="92"/>
      <c r="AGX146" s="92"/>
      <c r="AGY146" s="92"/>
      <c r="AGZ146" s="92"/>
      <c r="AHA146" s="92"/>
      <c r="AHB146" s="92"/>
      <c r="AHC146" s="92"/>
      <c r="AHD146" s="92"/>
      <c r="AHE146" s="92"/>
      <c r="AHF146" s="92"/>
      <c r="AHG146" s="92"/>
      <c r="AHH146" s="92"/>
      <c r="AHI146" s="92"/>
      <c r="AHJ146" s="92"/>
      <c r="AHK146" s="92"/>
      <c r="AHL146" s="92"/>
      <c r="AHM146" s="92"/>
      <c r="AHN146" s="92"/>
      <c r="AHO146" s="92"/>
      <c r="AHP146" s="92"/>
      <c r="AHQ146" s="92"/>
      <c r="AHR146" s="92"/>
      <c r="AHS146" s="92"/>
      <c r="AHT146" s="92"/>
      <c r="AHU146" s="92"/>
      <c r="AHV146" s="92"/>
      <c r="AHW146" s="92"/>
      <c r="AHX146" s="92"/>
      <c r="AHY146" s="92"/>
      <c r="AHZ146" s="92"/>
      <c r="AIA146" s="92"/>
      <c r="AIB146" s="92"/>
      <c r="AIC146" s="92"/>
      <c r="AID146" s="92"/>
      <c r="AIE146" s="92"/>
      <c r="AIF146" s="92"/>
      <c r="AIG146" s="92"/>
      <c r="AIH146" s="92"/>
      <c r="AII146" s="92"/>
      <c r="AIJ146" s="92"/>
      <c r="AIK146" s="92"/>
      <c r="AIL146" s="92"/>
      <c r="AIM146" s="92"/>
      <c r="AIN146" s="92"/>
      <c r="AIO146" s="92"/>
      <c r="AIP146" s="92"/>
      <c r="AIQ146" s="92"/>
      <c r="AIR146" s="92"/>
      <c r="AIS146" s="92"/>
      <c r="AIT146" s="92"/>
      <c r="AIU146" s="92"/>
      <c r="AIV146" s="92"/>
      <c r="AIW146" s="92"/>
      <c r="AIX146" s="92"/>
      <c r="AIY146" s="92"/>
      <c r="AIZ146" s="92"/>
      <c r="AJA146" s="92"/>
      <c r="AJB146" s="92"/>
      <c r="AJC146" s="92"/>
      <c r="AJD146" s="92"/>
      <c r="AJE146" s="92"/>
      <c r="AJF146" s="92"/>
      <c r="AJG146" s="92"/>
      <c r="AJH146" s="92"/>
      <c r="AJI146" s="92"/>
      <c r="AJJ146" s="92"/>
      <c r="AJK146" s="92"/>
      <c r="AJL146" s="92"/>
      <c r="AJM146" s="92"/>
      <c r="AJN146" s="92"/>
      <c r="AJO146" s="92"/>
      <c r="AJP146" s="92"/>
      <c r="AJQ146" s="92"/>
      <c r="AJR146" s="92"/>
      <c r="AJS146" s="92"/>
      <c r="AJT146" s="92"/>
      <c r="AJU146" s="92"/>
      <c r="AJV146" s="92"/>
      <c r="AJW146" s="92"/>
      <c r="AJX146" s="92"/>
      <c r="AJY146" s="92"/>
      <c r="AJZ146" s="92"/>
      <c r="AKA146" s="92"/>
      <c r="AKB146" s="92"/>
      <c r="AKC146" s="92"/>
      <c r="AKD146" s="92"/>
      <c r="AKE146" s="92"/>
      <c r="AKF146" s="92"/>
      <c r="AKG146" s="92"/>
      <c r="AKH146" s="92"/>
      <c r="AKI146" s="92"/>
      <c r="AKJ146" s="92"/>
      <c r="AKK146" s="92"/>
      <c r="AKL146" s="92"/>
      <c r="AKM146" s="92"/>
      <c r="AKN146" s="92"/>
      <c r="AKO146" s="92"/>
      <c r="AKP146" s="92"/>
      <c r="AKQ146" s="92"/>
      <c r="AKR146" s="92"/>
      <c r="AKS146" s="92"/>
      <c r="AKT146" s="92"/>
      <c r="AKU146" s="92"/>
      <c r="AKV146" s="92"/>
      <c r="AKW146" s="92"/>
      <c r="AKX146" s="92"/>
      <c r="AKY146" s="92"/>
      <c r="AKZ146" s="92"/>
      <c r="ALA146" s="92"/>
      <c r="ALB146" s="92"/>
      <c r="ALC146" s="92"/>
      <c r="ALD146" s="92"/>
      <c r="ALE146" s="92"/>
      <c r="ALF146" s="92"/>
      <c r="ALG146" s="92"/>
      <c r="ALH146" s="92"/>
      <c r="ALI146" s="92"/>
      <c r="ALJ146" s="92"/>
      <c r="ALK146" s="92"/>
      <c r="ALL146" s="92"/>
      <c r="ALM146" s="92"/>
      <c r="ALN146" s="92"/>
      <c r="ALO146" s="92"/>
      <c r="ALP146" s="92"/>
      <c r="ALQ146" s="92"/>
      <c r="ALR146" s="92"/>
      <c r="ALS146" s="92"/>
      <c r="ALT146" s="92"/>
      <c r="ALU146" s="92"/>
      <c r="ALV146" s="92"/>
      <c r="ALW146" s="92"/>
      <c r="ALX146" s="92"/>
      <c r="ALY146" s="92"/>
      <c r="ALZ146" s="92"/>
      <c r="AMA146" s="92"/>
      <c r="AMB146" s="92"/>
      <c r="AMC146" s="92"/>
      <c r="AMD146" s="92"/>
      <c r="AME146" s="92"/>
      <c r="AMF146" s="92"/>
      <c r="AMG146" s="92"/>
      <c r="AMH146" s="92"/>
      <c r="AMI146" s="92"/>
      <c r="AMJ146" s="92"/>
    </row>
    <row r="147" spans="1:1024" customFormat="1" ht="15" customHeight="1">
      <c r="A147" s="92" t="s">
        <v>423</v>
      </c>
      <c r="B147" s="89"/>
      <c r="C147" s="93" t="s">
        <v>424</v>
      </c>
      <c r="D147" s="94"/>
      <c r="E147" s="95">
        <v>6818</v>
      </c>
      <c r="F147" s="95">
        <v>6943</v>
      </c>
      <c r="G147" s="95">
        <v>7039</v>
      </c>
      <c r="H147" s="95">
        <v>7201</v>
      </c>
      <c r="I147" s="95">
        <v>7319</v>
      </c>
      <c r="J147" s="95">
        <v>7411</v>
      </c>
      <c r="K147" s="95">
        <v>7611</v>
      </c>
      <c r="L147" s="95">
        <v>7528</v>
      </c>
      <c r="M147" s="95">
        <v>7566</v>
      </c>
      <c r="N147" s="95">
        <v>7754</v>
      </c>
      <c r="O147" s="95">
        <v>7809</v>
      </c>
      <c r="P147" s="95">
        <v>8058</v>
      </c>
      <c r="Q147" s="95">
        <v>7974</v>
      </c>
      <c r="R147" s="95">
        <v>8075</v>
      </c>
      <c r="S147" s="95">
        <v>8137</v>
      </c>
      <c r="T147" s="95">
        <v>7995</v>
      </c>
      <c r="U147" s="95">
        <v>7854</v>
      </c>
      <c r="V147" s="95">
        <v>7847</v>
      </c>
      <c r="W147" s="95">
        <v>7906</v>
      </c>
      <c r="X147" s="95">
        <v>7860</v>
      </c>
      <c r="Y147" s="95">
        <v>7933</v>
      </c>
      <c r="Z147" s="95">
        <v>8207</v>
      </c>
      <c r="AA147" s="95">
        <v>8398</v>
      </c>
      <c r="AB147" s="95">
        <v>8600</v>
      </c>
      <c r="AC147" s="95">
        <v>8654</v>
      </c>
      <c r="AD147" s="95">
        <v>8641</v>
      </c>
      <c r="AE147" s="95">
        <v>8777</v>
      </c>
      <c r="AF147" s="95">
        <v>7086</v>
      </c>
      <c r="AG147" s="129">
        <f t="shared" si="43"/>
        <v>9.7615084153996889E-3</v>
      </c>
      <c r="AH147" s="131">
        <f t="shared" si="44"/>
        <v>8863</v>
      </c>
      <c r="AI147" s="132">
        <f t="shared" si="50"/>
        <v>8950</v>
      </c>
      <c r="AJ147" s="132">
        <f t="shared" si="50"/>
        <v>9037</v>
      </c>
      <c r="AK147" s="132">
        <f t="shared" si="50"/>
        <v>9125</v>
      </c>
      <c r="AL147" s="132">
        <f t="shared" si="50"/>
        <v>9214</v>
      </c>
      <c r="AM147" s="132">
        <f t="shared" si="50"/>
        <v>9304</v>
      </c>
      <c r="AN147" s="132">
        <f t="shared" si="50"/>
        <v>9395</v>
      </c>
      <c r="AO147" s="132">
        <f t="shared" si="50"/>
        <v>9487</v>
      </c>
      <c r="AP147" s="132">
        <f t="shared" si="50"/>
        <v>9580</v>
      </c>
      <c r="AQ147" s="132">
        <f t="shared" si="50"/>
        <v>9674</v>
      </c>
      <c r="AR147" s="132">
        <f t="shared" si="50"/>
        <v>9768</v>
      </c>
      <c r="AS147" s="132">
        <f t="shared" si="50"/>
        <v>9863</v>
      </c>
      <c r="AT147" s="132">
        <f t="shared" si="50"/>
        <v>9959</v>
      </c>
      <c r="AU147" s="132">
        <f t="shared" si="50"/>
        <v>10056</v>
      </c>
      <c r="AV147" s="132">
        <f t="shared" si="50"/>
        <v>10154</v>
      </c>
      <c r="AW147" s="132">
        <f t="shared" si="50"/>
        <v>10253</v>
      </c>
      <c r="AX147" s="132">
        <f t="shared" si="50"/>
        <v>10353</v>
      </c>
      <c r="AY147" s="132">
        <f t="shared" si="50"/>
        <v>10454</v>
      </c>
      <c r="AZ147" s="132">
        <f t="shared" si="50"/>
        <v>10556</v>
      </c>
      <c r="BA147" s="132">
        <f t="shared" si="50"/>
        <v>10659</v>
      </c>
      <c r="BB147" s="132">
        <f t="shared" si="50"/>
        <v>10763</v>
      </c>
      <c r="BC147" s="132">
        <f t="shared" si="50"/>
        <v>10868</v>
      </c>
      <c r="BD147" s="132">
        <f t="shared" si="50"/>
        <v>10974</v>
      </c>
      <c r="BE147" s="132">
        <f t="shared" si="50"/>
        <v>11081</v>
      </c>
      <c r="BF147" s="132">
        <f t="shared" si="50"/>
        <v>11189</v>
      </c>
      <c r="BG147" s="132">
        <f t="shared" si="50"/>
        <v>11298</v>
      </c>
      <c r="BH147" s="132">
        <f t="shared" si="50"/>
        <v>11408</v>
      </c>
      <c r="BI147" s="132">
        <f t="shared" si="50"/>
        <v>11519</v>
      </c>
      <c r="BJ147" s="132">
        <f t="shared" si="50"/>
        <v>11631</v>
      </c>
      <c r="BK147" s="132">
        <f t="shared" si="50"/>
        <v>11745</v>
      </c>
      <c r="BL147" s="132">
        <f t="shared" si="50"/>
        <v>11860</v>
      </c>
      <c r="BM147" s="92"/>
      <c r="BN147" s="136">
        <f t="shared" si="45"/>
        <v>684</v>
      </c>
      <c r="BO147" s="136">
        <f t="shared" si="46"/>
        <v>1123</v>
      </c>
      <c r="BP147" s="136">
        <f t="shared" si="47"/>
        <v>1563</v>
      </c>
      <c r="BQ147" s="92"/>
      <c r="BR147" s="135">
        <f t="shared" si="48"/>
        <v>1423</v>
      </c>
      <c r="BS147" s="135">
        <f t="shared" si="48"/>
        <v>2728</v>
      </c>
      <c r="BT147" s="135">
        <f t="shared" si="48"/>
        <v>4032</v>
      </c>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c r="GM147" s="92"/>
      <c r="GN147" s="92"/>
      <c r="GO147" s="92"/>
      <c r="GP147" s="92"/>
      <c r="GQ147" s="92"/>
      <c r="GR147" s="92"/>
      <c r="GS147" s="92"/>
      <c r="GT147" s="92"/>
      <c r="GU147" s="92"/>
      <c r="GV147" s="92"/>
      <c r="GW147" s="92"/>
      <c r="GX147" s="92"/>
      <c r="GY147" s="92"/>
      <c r="GZ147" s="92"/>
      <c r="HA147" s="92"/>
      <c r="HB147" s="92"/>
      <c r="HC147" s="92"/>
      <c r="HD147" s="92"/>
      <c r="HE147" s="92"/>
      <c r="HF147" s="92"/>
      <c r="HG147" s="92"/>
      <c r="HH147" s="92"/>
      <c r="HI147" s="92"/>
      <c r="HJ147" s="92"/>
      <c r="HK147" s="92"/>
      <c r="HL147" s="92"/>
      <c r="HM147" s="92"/>
      <c r="HN147" s="92"/>
      <c r="HO147" s="92"/>
      <c r="HP147" s="92"/>
      <c r="HQ147" s="92"/>
      <c r="HR147" s="92"/>
      <c r="HS147" s="92"/>
      <c r="HT147" s="92"/>
      <c r="HU147" s="92"/>
      <c r="HV147" s="92"/>
      <c r="HW147" s="92"/>
      <c r="HX147" s="92"/>
      <c r="HY147" s="92"/>
      <c r="HZ147" s="92"/>
      <c r="IA147" s="92"/>
      <c r="IB147" s="92"/>
      <c r="IC147" s="92"/>
      <c r="ID147" s="92"/>
      <c r="IE147" s="92"/>
      <c r="IF147" s="92"/>
      <c r="IG147" s="92"/>
      <c r="IH147" s="92"/>
      <c r="II147" s="92"/>
      <c r="IJ147" s="92"/>
      <c r="IK147" s="92"/>
      <c r="IL147" s="92"/>
      <c r="IM147" s="92"/>
      <c r="IN147" s="92"/>
      <c r="IO147" s="92"/>
      <c r="IP147" s="92"/>
      <c r="IQ147" s="92"/>
      <c r="IR147" s="92"/>
      <c r="IS147" s="92"/>
      <c r="IT147" s="92"/>
      <c r="IU147" s="92"/>
      <c r="IV147" s="92"/>
      <c r="IW147" s="92"/>
      <c r="IX147" s="92"/>
      <c r="IY147" s="92"/>
      <c r="IZ147" s="92"/>
      <c r="JA147" s="92"/>
      <c r="JB147" s="92"/>
      <c r="JC147" s="92"/>
      <c r="JD147" s="92"/>
      <c r="JE147" s="92"/>
      <c r="JF147" s="92"/>
      <c r="JG147" s="92"/>
      <c r="JH147" s="92"/>
      <c r="JI147" s="92"/>
      <c r="JJ147" s="92"/>
      <c r="JK147" s="92"/>
      <c r="JL147" s="92"/>
      <c r="JM147" s="92"/>
      <c r="JN147" s="92"/>
      <c r="JO147" s="92"/>
      <c r="JP147" s="92"/>
      <c r="JQ147" s="92"/>
      <c r="JR147" s="92"/>
      <c r="JS147" s="92"/>
      <c r="JT147" s="92"/>
      <c r="JU147" s="92"/>
      <c r="JV147" s="92"/>
      <c r="JW147" s="92"/>
      <c r="JX147" s="92"/>
      <c r="JY147" s="92"/>
      <c r="JZ147" s="92"/>
      <c r="KA147" s="92"/>
      <c r="KB147" s="92"/>
      <c r="KC147" s="92"/>
      <c r="KD147" s="92"/>
      <c r="KE147" s="92"/>
      <c r="KF147" s="92"/>
      <c r="KG147" s="92"/>
      <c r="KH147" s="92"/>
      <c r="KI147" s="92"/>
      <c r="KJ147" s="92"/>
      <c r="KK147" s="92"/>
      <c r="KL147" s="92"/>
      <c r="KM147" s="92"/>
      <c r="KN147" s="92"/>
      <c r="KO147" s="92"/>
      <c r="KP147" s="92"/>
      <c r="KQ147" s="92"/>
      <c r="KR147" s="92"/>
      <c r="KS147" s="92"/>
      <c r="KT147" s="92"/>
      <c r="KU147" s="92"/>
      <c r="KV147" s="92"/>
      <c r="KW147" s="92"/>
      <c r="KX147" s="92"/>
      <c r="KY147" s="92"/>
      <c r="KZ147" s="92"/>
      <c r="LA147" s="92"/>
      <c r="LB147" s="92"/>
      <c r="LC147" s="92"/>
      <c r="LD147" s="92"/>
      <c r="LE147" s="92"/>
      <c r="LF147" s="92"/>
      <c r="LG147" s="92"/>
      <c r="LH147" s="92"/>
      <c r="LI147" s="92"/>
      <c r="LJ147" s="92"/>
      <c r="LK147" s="92"/>
      <c r="LL147" s="92"/>
      <c r="LM147" s="92"/>
      <c r="LN147" s="92"/>
      <c r="LO147" s="92"/>
      <c r="LP147" s="92"/>
      <c r="LQ147" s="92"/>
      <c r="LR147" s="92"/>
      <c r="LS147" s="92"/>
      <c r="LT147" s="92"/>
      <c r="LU147" s="92"/>
      <c r="LV147" s="92"/>
      <c r="LW147" s="92"/>
      <c r="LX147" s="92"/>
      <c r="LY147" s="92"/>
      <c r="LZ147" s="92"/>
      <c r="MA147" s="92"/>
      <c r="MB147" s="92"/>
      <c r="MC147" s="92"/>
      <c r="MD147" s="92"/>
      <c r="ME147" s="92"/>
      <c r="MF147" s="92"/>
      <c r="MG147" s="92"/>
      <c r="MH147" s="92"/>
      <c r="MI147" s="92"/>
      <c r="MJ147" s="92"/>
      <c r="MK147" s="92"/>
      <c r="ML147" s="92"/>
      <c r="MM147" s="92"/>
      <c r="MN147" s="92"/>
      <c r="MO147" s="92"/>
      <c r="MP147" s="92"/>
      <c r="MQ147" s="92"/>
      <c r="MR147" s="92"/>
      <c r="MS147" s="92"/>
      <c r="MT147" s="92"/>
      <c r="MU147" s="92"/>
      <c r="MV147" s="92"/>
      <c r="MW147" s="92"/>
      <c r="MX147" s="92"/>
      <c r="MY147" s="92"/>
      <c r="MZ147" s="92"/>
      <c r="NA147" s="92"/>
      <c r="NB147" s="92"/>
      <c r="NC147" s="92"/>
      <c r="ND147" s="92"/>
      <c r="NE147" s="92"/>
      <c r="NF147" s="92"/>
      <c r="NG147" s="92"/>
      <c r="NH147" s="92"/>
      <c r="NI147" s="92"/>
      <c r="NJ147" s="92"/>
      <c r="NK147" s="92"/>
      <c r="NL147" s="92"/>
      <c r="NM147" s="92"/>
      <c r="NN147" s="92"/>
      <c r="NO147" s="92"/>
      <c r="NP147" s="92"/>
      <c r="NQ147" s="92"/>
      <c r="NR147" s="92"/>
      <c r="NS147" s="92"/>
      <c r="NT147" s="92"/>
      <c r="NU147" s="92"/>
      <c r="NV147" s="92"/>
      <c r="NW147" s="92"/>
      <c r="NX147" s="92"/>
      <c r="NY147" s="92"/>
      <c r="NZ147" s="92"/>
      <c r="OA147" s="92"/>
      <c r="OB147" s="92"/>
      <c r="OC147" s="92"/>
      <c r="OD147" s="92"/>
      <c r="OE147" s="92"/>
      <c r="OF147" s="92"/>
      <c r="OG147" s="92"/>
      <c r="OH147" s="92"/>
      <c r="OI147" s="92"/>
      <c r="OJ147" s="92"/>
      <c r="OK147" s="92"/>
      <c r="OL147" s="92"/>
      <c r="OM147" s="92"/>
      <c r="ON147" s="92"/>
      <c r="OO147" s="92"/>
      <c r="OP147" s="92"/>
      <c r="OQ147" s="92"/>
      <c r="OR147" s="92"/>
      <c r="OS147" s="92"/>
      <c r="OT147" s="92"/>
      <c r="OU147" s="92"/>
      <c r="OV147" s="92"/>
      <c r="OW147" s="92"/>
      <c r="OX147" s="92"/>
      <c r="OY147" s="92"/>
      <c r="OZ147" s="92"/>
      <c r="PA147" s="92"/>
      <c r="PB147" s="92"/>
      <c r="PC147" s="92"/>
      <c r="PD147" s="92"/>
      <c r="PE147" s="92"/>
      <c r="PF147" s="92"/>
      <c r="PG147" s="92"/>
      <c r="PH147" s="92"/>
      <c r="PI147" s="92"/>
      <c r="PJ147" s="92"/>
      <c r="PK147" s="92"/>
      <c r="PL147" s="92"/>
      <c r="PM147" s="92"/>
      <c r="PN147" s="92"/>
      <c r="PO147" s="92"/>
      <c r="PP147" s="92"/>
      <c r="PQ147" s="92"/>
      <c r="PR147" s="92"/>
      <c r="PS147" s="92"/>
      <c r="PT147" s="92"/>
      <c r="PU147" s="92"/>
      <c r="PV147" s="92"/>
      <c r="PW147" s="92"/>
      <c r="PX147" s="92"/>
      <c r="PY147" s="92"/>
      <c r="PZ147" s="92"/>
      <c r="QA147" s="92"/>
      <c r="QB147" s="92"/>
      <c r="QC147" s="92"/>
      <c r="QD147" s="92"/>
      <c r="QE147" s="92"/>
      <c r="QF147" s="92"/>
      <c r="QG147" s="92"/>
      <c r="QH147" s="92"/>
      <c r="QI147" s="92"/>
      <c r="QJ147" s="92"/>
      <c r="QK147" s="92"/>
      <c r="QL147" s="92"/>
      <c r="QM147" s="92"/>
      <c r="QN147" s="92"/>
      <c r="QO147" s="92"/>
      <c r="QP147" s="92"/>
      <c r="QQ147" s="92"/>
      <c r="QR147" s="92"/>
      <c r="QS147" s="92"/>
      <c r="QT147" s="92"/>
      <c r="QU147" s="92"/>
      <c r="QV147" s="92"/>
      <c r="QW147" s="92"/>
      <c r="QX147" s="92"/>
      <c r="QY147" s="92"/>
      <c r="QZ147" s="92"/>
      <c r="RA147" s="92"/>
      <c r="RB147" s="92"/>
      <c r="RC147" s="92"/>
      <c r="RD147" s="92"/>
      <c r="RE147" s="92"/>
      <c r="RF147" s="92"/>
      <c r="RG147" s="92"/>
      <c r="RH147" s="92"/>
      <c r="RI147" s="92"/>
      <c r="RJ147" s="92"/>
      <c r="RK147" s="92"/>
      <c r="RL147" s="92"/>
      <c r="RM147" s="92"/>
      <c r="RN147" s="92"/>
      <c r="RO147" s="92"/>
      <c r="RP147" s="92"/>
      <c r="RQ147" s="92"/>
      <c r="RR147" s="92"/>
      <c r="RS147" s="92"/>
      <c r="RT147" s="92"/>
      <c r="RU147" s="92"/>
      <c r="RV147" s="92"/>
      <c r="RW147" s="92"/>
      <c r="RX147" s="92"/>
      <c r="RY147" s="92"/>
      <c r="RZ147" s="92"/>
      <c r="SA147" s="92"/>
      <c r="SB147" s="92"/>
      <c r="SC147" s="92"/>
      <c r="SD147" s="92"/>
      <c r="SE147" s="92"/>
      <c r="SF147" s="92"/>
      <c r="SG147" s="92"/>
      <c r="SH147" s="92"/>
      <c r="SI147" s="92"/>
      <c r="SJ147" s="92"/>
      <c r="SK147" s="92"/>
      <c r="SL147" s="92"/>
      <c r="SM147" s="92"/>
      <c r="SN147" s="92"/>
      <c r="SO147" s="92"/>
      <c r="SP147" s="92"/>
      <c r="SQ147" s="92"/>
      <c r="SR147" s="92"/>
      <c r="SS147" s="92"/>
      <c r="ST147" s="92"/>
      <c r="SU147" s="92"/>
      <c r="SV147" s="92"/>
      <c r="SW147" s="92"/>
      <c r="SX147" s="92"/>
      <c r="SY147" s="92"/>
      <c r="SZ147" s="92"/>
      <c r="TA147" s="92"/>
      <c r="TB147" s="92"/>
      <c r="TC147" s="92"/>
      <c r="TD147" s="92"/>
      <c r="TE147" s="92"/>
      <c r="TF147" s="92"/>
      <c r="TG147" s="92"/>
      <c r="TH147" s="92"/>
      <c r="TI147" s="92"/>
      <c r="TJ147" s="92"/>
      <c r="TK147" s="92"/>
      <c r="TL147" s="92"/>
      <c r="TM147" s="92"/>
      <c r="TN147" s="92"/>
      <c r="TO147" s="92"/>
      <c r="TP147" s="92"/>
      <c r="TQ147" s="92"/>
      <c r="TR147" s="92"/>
      <c r="TS147" s="92"/>
      <c r="TT147" s="92"/>
      <c r="TU147" s="92"/>
      <c r="TV147" s="92"/>
      <c r="TW147" s="92"/>
      <c r="TX147" s="92"/>
      <c r="TY147" s="92"/>
      <c r="TZ147" s="92"/>
      <c r="UA147" s="92"/>
      <c r="UB147" s="92"/>
      <c r="UC147" s="92"/>
      <c r="UD147" s="92"/>
      <c r="UE147" s="92"/>
      <c r="UF147" s="92"/>
      <c r="UG147" s="92"/>
      <c r="UH147" s="92"/>
      <c r="UI147" s="92"/>
      <c r="UJ147" s="92"/>
      <c r="UK147" s="92"/>
      <c r="UL147" s="92"/>
      <c r="UM147" s="92"/>
      <c r="UN147" s="92"/>
      <c r="UO147" s="92"/>
      <c r="UP147" s="92"/>
      <c r="UQ147" s="92"/>
      <c r="UR147" s="92"/>
      <c r="US147" s="92"/>
      <c r="UT147" s="92"/>
      <c r="UU147" s="92"/>
      <c r="UV147" s="92"/>
      <c r="UW147" s="92"/>
      <c r="UX147" s="92"/>
      <c r="UY147" s="92"/>
      <c r="UZ147" s="92"/>
      <c r="VA147" s="92"/>
      <c r="VB147" s="92"/>
      <c r="VC147" s="92"/>
      <c r="VD147" s="92"/>
      <c r="VE147" s="92"/>
      <c r="VF147" s="92"/>
      <c r="VG147" s="92"/>
      <c r="VH147" s="92"/>
      <c r="VI147" s="92"/>
      <c r="VJ147" s="92"/>
      <c r="VK147" s="92"/>
      <c r="VL147" s="92"/>
      <c r="VM147" s="92"/>
      <c r="VN147" s="92"/>
      <c r="VO147" s="92"/>
      <c r="VP147" s="92"/>
      <c r="VQ147" s="92"/>
      <c r="VR147" s="92"/>
      <c r="VS147" s="92"/>
      <c r="VT147" s="92"/>
      <c r="VU147" s="92"/>
      <c r="VV147" s="92"/>
      <c r="VW147" s="92"/>
      <c r="VX147" s="92"/>
      <c r="VY147" s="92"/>
      <c r="VZ147" s="92"/>
      <c r="WA147" s="92"/>
      <c r="WB147" s="92"/>
      <c r="WC147" s="92"/>
      <c r="WD147" s="92"/>
      <c r="WE147" s="92"/>
      <c r="WF147" s="92"/>
      <c r="WG147" s="92"/>
      <c r="WH147" s="92"/>
      <c r="WI147" s="92"/>
      <c r="WJ147" s="92"/>
      <c r="WK147" s="92"/>
      <c r="WL147" s="92"/>
      <c r="WM147" s="92"/>
      <c r="WN147" s="92"/>
      <c r="WO147" s="92"/>
      <c r="WP147" s="92"/>
      <c r="WQ147" s="92"/>
      <c r="WR147" s="92"/>
      <c r="WS147" s="92"/>
      <c r="WT147" s="92"/>
      <c r="WU147" s="92"/>
      <c r="WV147" s="92"/>
      <c r="WW147" s="92"/>
      <c r="WX147" s="92"/>
      <c r="WY147" s="92"/>
      <c r="WZ147" s="92"/>
      <c r="XA147" s="92"/>
      <c r="XB147" s="92"/>
      <c r="XC147" s="92"/>
      <c r="XD147" s="92"/>
      <c r="XE147" s="92"/>
      <c r="XF147" s="92"/>
      <c r="XG147" s="92"/>
      <c r="XH147" s="92"/>
      <c r="XI147" s="92"/>
      <c r="XJ147" s="92"/>
      <c r="XK147" s="92"/>
      <c r="XL147" s="92"/>
      <c r="XM147" s="92"/>
      <c r="XN147" s="92"/>
      <c r="XO147" s="92"/>
      <c r="XP147" s="92"/>
      <c r="XQ147" s="92"/>
      <c r="XR147" s="92"/>
      <c r="XS147" s="92"/>
      <c r="XT147" s="92"/>
      <c r="XU147" s="92"/>
      <c r="XV147" s="92"/>
      <c r="XW147" s="92"/>
      <c r="XX147" s="92"/>
      <c r="XY147" s="92"/>
      <c r="XZ147" s="92"/>
      <c r="YA147" s="92"/>
      <c r="YB147" s="92"/>
      <c r="YC147" s="92"/>
      <c r="YD147" s="92"/>
      <c r="YE147" s="92"/>
      <c r="YF147" s="92"/>
      <c r="YG147" s="92"/>
      <c r="YH147" s="92"/>
      <c r="YI147" s="92"/>
      <c r="YJ147" s="92"/>
      <c r="YK147" s="92"/>
      <c r="YL147" s="92"/>
      <c r="YM147" s="92"/>
      <c r="YN147" s="92"/>
      <c r="YO147" s="92"/>
      <c r="YP147" s="92"/>
      <c r="YQ147" s="92"/>
      <c r="YR147" s="92"/>
      <c r="YS147" s="92"/>
      <c r="YT147" s="92"/>
      <c r="YU147" s="92"/>
      <c r="YV147" s="92"/>
      <c r="YW147" s="92"/>
      <c r="YX147" s="92"/>
      <c r="YY147" s="92"/>
      <c r="YZ147" s="92"/>
      <c r="ZA147" s="92"/>
      <c r="ZB147" s="92"/>
      <c r="ZC147" s="92"/>
      <c r="ZD147" s="92"/>
      <c r="ZE147" s="92"/>
      <c r="ZF147" s="92"/>
      <c r="ZG147" s="92"/>
      <c r="ZH147" s="92"/>
      <c r="ZI147" s="92"/>
      <c r="ZJ147" s="92"/>
      <c r="ZK147" s="92"/>
      <c r="ZL147" s="92"/>
      <c r="ZM147" s="92"/>
      <c r="ZN147" s="92"/>
      <c r="ZO147" s="92"/>
      <c r="ZP147" s="92"/>
      <c r="ZQ147" s="92"/>
      <c r="ZR147" s="92"/>
      <c r="ZS147" s="92"/>
      <c r="ZT147" s="92"/>
      <c r="ZU147" s="92"/>
      <c r="ZV147" s="92"/>
      <c r="ZW147" s="92"/>
      <c r="ZX147" s="92"/>
      <c r="ZY147" s="92"/>
      <c r="ZZ147" s="92"/>
      <c r="AAA147" s="92"/>
      <c r="AAB147" s="92"/>
      <c r="AAC147" s="92"/>
      <c r="AAD147" s="92"/>
      <c r="AAE147" s="92"/>
      <c r="AAF147" s="92"/>
      <c r="AAG147" s="92"/>
      <c r="AAH147" s="92"/>
      <c r="AAI147" s="92"/>
      <c r="AAJ147" s="92"/>
      <c r="AAK147" s="92"/>
      <c r="AAL147" s="92"/>
      <c r="AAM147" s="92"/>
      <c r="AAN147" s="92"/>
      <c r="AAO147" s="92"/>
      <c r="AAP147" s="92"/>
      <c r="AAQ147" s="92"/>
      <c r="AAR147" s="92"/>
      <c r="AAS147" s="92"/>
      <c r="AAT147" s="92"/>
      <c r="AAU147" s="92"/>
      <c r="AAV147" s="92"/>
      <c r="AAW147" s="92"/>
      <c r="AAX147" s="92"/>
      <c r="AAY147" s="92"/>
      <c r="AAZ147" s="92"/>
      <c r="ABA147" s="92"/>
      <c r="ABB147" s="92"/>
      <c r="ABC147" s="92"/>
      <c r="ABD147" s="92"/>
      <c r="ABE147" s="92"/>
      <c r="ABF147" s="92"/>
      <c r="ABG147" s="92"/>
      <c r="ABH147" s="92"/>
      <c r="ABI147" s="92"/>
      <c r="ABJ147" s="92"/>
      <c r="ABK147" s="92"/>
      <c r="ABL147" s="92"/>
      <c r="ABM147" s="92"/>
      <c r="ABN147" s="92"/>
      <c r="ABO147" s="92"/>
      <c r="ABP147" s="92"/>
      <c r="ABQ147" s="92"/>
      <c r="ABR147" s="92"/>
      <c r="ABS147" s="92"/>
      <c r="ABT147" s="92"/>
      <c r="ABU147" s="92"/>
      <c r="ABV147" s="92"/>
      <c r="ABW147" s="92"/>
      <c r="ABX147" s="92"/>
      <c r="ABY147" s="92"/>
      <c r="ABZ147" s="92"/>
      <c r="ACA147" s="92"/>
      <c r="ACB147" s="92"/>
      <c r="ACC147" s="92"/>
      <c r="ACD147" s="92"/>
      <c r="ACE147" s="92"/>
      <c r="ACF147" s="92"/>
      <c r="ACG147" s="92"/>
      <c r="ACH147" s="92"/>
      <c r="ACI147" s="92"/>
      <c r="ACJ147" s="92"/>
      <c r="ACK147" s="92"/>
      <c r="ACL147" s="92"/>
      <c r="ACM147" s="92"/>
      <c r="ACN147" s="92"/>
      <c r="ACO147" s="92"/>
      <c r="ACP147" s="92"/>
      <c r="ACQ147" s="92"/>
      <c r="ACR147" s="92"/>
      <c r="ACS147" s="92"/>
      <c r="ACT147" s="92"/>
      <c r="ACU147" s="92"/>
      <c r="ACV147" s="92"/>
      <c r="ACW147" s="92"/>
      <c r="ACX147" s="92"/>
      <c r="ACY147" s="92"/>
      <c r="ACZ147" s="92"/>
      <c r="ADA147" s="92"/>
      <c r="ADB147" s="92"/>
      <c r="ADC147" s="92"/>
      <c r="ADD147" s="92"/>
      <c r="ADE147" s="92"/>
      <c r="ADF147" s="92"/>
      <c r="ADG147" s="92"/>
      <c r="ADH147" s="92"/>
      <c r="ADI147" s="92"/>
      <c r="ADJ147" s="92"/>
      <c r="ADK147" s="92"/>
      <c r="ADL147" s="92"/>
      <c r="ADM147" s="92"/>
      <c r="ADN147" s="92"/>
      <c r="ADO147" s="92"/>
      <c r="ADP147" s="92"/>
      <c r="ADQ147" s="92"/>
      <c r="ADR147" s="92"/>
      <c r="ADS147" s="92"/>
      <c r="ADT147" s="92"/>
      <c r="ADU147" s="92"/>
      <c r="ADV147" s="92"/>
      <c r="ADW147" s="92"/>
      <c r="ADX147" s="92"/>
      <c r="ADY147" s="92"/>
      <c r="ADZ147" s="92"/>
      <c r="AEA147" s="92"/>
      <c r="AEB147" s="92"/>
      <c r="AEC147" s="92"/>
      <c r="AED147" s="92"/>
      <c r="AEE147" s="92"/>
      <c r="AEF147" s="92"/>
      <c r="AEG147" s="92"/>
      <c r="AEH147" s="92"/>
      <c r="AEI147" s="92"/>
      <c r="AEJ147" s="92"/>
      <c r="AEK147" s="92"/>
      <c r="AEL147" s="92"/>
      <c r="AEM147" s="92"/>
      <c r="AEN147" s="92"/>
      <c r="AEO147" s="92"/>
      <c r="AEP147" s="92"/>
      <c r="AEQ147" s="92"/>
      <c r="AER147" s="92"/>
      <c r="AES147" s="92"/>
      <c r="AET147" s="92"/>
      <c r="AEU147" s="92"/>
      <c r="AEV147" s="92"/>
      <c r="AEW147" s="92"/>
      <c r="AEX147" s="92"/>
      <c r="AEY147" s="92"/>
      <c r="AEZ147" s="92"/>
      <c r="AFA147" s="92"/>
      <c r="AFB147" s="92"/>
      <c r="AFC147" s="92"/>
      <c r="AFD147" s="92"/>
      <c r="AFE147" s="92"/>
      <c r="AFF147" s="92"/>
      <c r="AFG147" s="92"/>
      <c r="AFH147" s="92"/>
      <c r="AFI147" s="92"/>
      <c r="AFJ147" s="92"/>
      <c r="AFK147" s="92"/>
      <c r="AFL147" s="92"/>
      <c r="AFM147" s="92"/>
      <c r="AFN147" s="92"/>
      <c r="AFO147" s="92"/>
      <c r="AFP147" s="92"/>
      <c r="AFQ147" s="92"/>
      <c r="AFR147" s="92"/>
      <c r="AFS147" s="92"/>
      <c r="AFT147" s="92"/>
      <c r="AFU147" s="92"/>
      <c r="AFV147" s="92"/>
      <c r="AFW147" s="92"/>
      <c r="AFX147" s="92"/>
      <c r="AFY147" s="92"/>
      <c r="AFZ147" s="92"/>
      <c r="AGA147" s="92"/>
      <c r="AGB147" s="92"/>
      <c r="AGC147" s="92"/>
      <c r="AGD147" s="92"/>
      <c r="AGE147" s="92"/>
      <c r="AGF147" s="92"/>
      <c r="AGG147" s="92"/>
      <c r="AGH147" s="92"/>
      <c r="AGI147" s="92"/>
      <c r="AGJ147" s="92"/>
      <c r="AGK147" s="92"/>
      <c r="AGL147" s="92"/>
      <c r="AGM147" s="92"/>
      <c r="AGN147" s="92"/>
      <c r="AGO147" s="92"/>
      <c r="AGP147" s="92"/>
      <c r="AGQ147" s="92"/>
      <c r="AGR147" s="92"/>
      <c r="AGS147" s="92"/>
      <c r="AGT147" s="92"/>
      <c r="AGU147" s="92"/>
      <c r="AGV147" s="92"/>
      <c r="AGW147" s="92"/>
      <c r="AGX147" s="92"/>
      <c r="AGY147" s="92"/>
      <c r="AGZ147" s="92"/>
      <c r="AHA147" s="92"/>
      <c r="AHB147" s="92"/>
      <c r="AHC147" s="92"/>
      <c r="AHD147" s="92"/>
      <c r="AHE147" s="92"/>
      <c r="AHF147" s="92"/>
      <c r="AHG147" s="92"/>
      <c r="AHH147" s="92"/>
      <c r="AHI147" s="92"/>
      <c r="AHJ147" s="92"/>
      <c r="AHK147" s="92"/>
      <c r="AHL147" s="92"/>
      <c r="AHM147" s="92"/>
      <c r="AHN147" s="92"/>
      <c r="AHO147" s="92"/>
      <c r="AHP147" s="92"/>
      <c r="AHQ147" s="92"/>
      <c r="AHR147" s="92"/>
      <c r="AHS147" s="92"/>
      <c r="AHT147" s="92"/>
      <c r="AHU147" s="92"/>
      <c r="AHV147" s="92"/>
      <c r="AHW147" s="92"/>
      <c r="AHX147" s="92"/>
      <c r="AHY147" s="92"/>
      <c r="AHZ147" s="92"/>
      <c r="AIA147" s="92"/>
      <c r="AIB147" s="92"/>
      <c r="AIC147" s="92"/>
      <c r="AID147" s="92"/>
      <c r="AIE147" s="92"/>
      <c r="AIF147" s="92"/>
      <c r="AIG147" s="92"/>
      <c r="AIH147" s="92"/>
      <c r="AII147" s="92"/>
      <c r="AIJ147" s="92"/>
      <c r="AIK147" s="92"/>
      <c r="AIL147" s="92"/>
      <c r="AIM147" s="92"/>
      <c r="AIN147" s="92"/>
      <c r="AIO147" s="92"/>
      <c r="AIP147" s="92"/>
      <c r="AIQ147" s="92"/>
      <c r="AIR147" s="92"/>
      <c r="AIS147" s="92"/>
      <c r="AIT147" s="92"/>
      <c r="AIU147" s="92"/>
      <c r="AIV147" s="92"/>
      <c r="AIW147" s="92"/>
      <c r="AIX147" s="92"/>
      <c r="AIY147" s="92"/>
      <c r="AIZ147" s="92"/>
      <c r="AJA147" s="92"/>
      <c r="AJB147" s="92"/>
      <c r="AJC147" s="92"/>
      <c r="AJD147" s="92"/>
      <c r="AJE147" s="92"/>
      <c r="AJF147" s="92"/>
      <c r="AJG147" s="92"/>
      <c r="AJH147" s="92"/>
      <c r="AJI147" s="92"/>
      <c r="AJJ147" s="92"/>
      <c r="AJK147" s="92"/>
      <c r="AJL147" s="92"/>
      <c r="AJM147" s="92"/>
      <c r="AJN147" s="92"/>
      <c r="AJO147" s="92"/>
      <c r="AJP147" s="92"/>
      <c r="AJQ147" s="92"/>
      <c r="AJR147" s="92"/>
      <c r="AJS147" s="92"/>
      <c r="AJT147" s="92"/>
      <c r="AJU147" s="92"/>
      <c r="AJV147" s="92"/>
      <c r="AJW147" s="92"/>
      <c r="AJX147" s="92"/>
      <c r="AJY147" s="92"/>
      <c r="AJZ147" s="92"/>
      <c r="AKA147" s="92"/>
      <c r="AKB147" s="92"/>
      <c r="AKC147" s="92"/>
      <c r="AKD147" s="92"/>
      <c r="AKE147" s="92"/>
      <c r="AKF147" s="92"/>
      <c r="AKG147" s="92"/>
      <c r="AKH147" s="92"/>
      <c r="AKI147" s="92"/>
      <c r="AKJ147" s="92"/>
      <c r="AKK147" s="92"/>
      <c r="AKL147" s="92"/>
      <c r="AKM147" s="92"/>
      <c r="AKN147" s="92"/>
      <c r="AKO147" s="92"/>
      <c r="AKP147" s="92"/>
      <c r="AKQ147" s="92"/>
      <c r="AKR147" s="92"/>
      <c r="AKS147" s="92"/>
      <c r="AKT147" s="92"/>
      <c r="AKU147" s="92"/>
      <c r="AKV147" s="92"/>
      <c r="AKW147" s="92"/>
      <c r="AKX147" s="92"/>
      <c r="AKY147" s="92"/>
      <c r="AKZ147" s="92"/>
      <c r="ALA147" s="92"/>
      <c r="ALB147" s="92"/>
      <c r="ALC147" s="92"/>
      <c r="ALD147" s="92"/>
      <c r="ALE147" s="92"/>
      <c r="ALF147" s="92"/>
      <c r="ALG147" s="92"/>
      <c r="ALH147" s="92"/>
      <c r="ALI147" s="92"/>
      <c r="ALJ147" s="92"/>
      <c r="ALK147" s="92"/>
      <c r="ALL147" s="92"/>
      <c r="ALM147" s="92"/>
      <c r="ALN147" s="92"/>
      <c r="ALO147" s="92"/>
      <c r="ALP147" s="92"/>
      <c r="ALQ147" s="92"/>
      <c r="ALR147" s="92"/>
      <c r="ALS147" s="92"/>
      <c r="ALT147" s="92"/>
      <c r="ALU147" s="92"/>
      <c r="ALV147" s="92"/>
      <c r="ALW147" s="92"/>
      <c r="ALX147" s="92"/>
      <c r="ALY147" s="92"/>
      <c r="ALZ147" s="92"/>
      <c r="AMA147" s="92"/>
      <c r="AMB147" s="92"/>
      <c r="AMC147" s="92"/>
      <c r="AMD147" s="92"/>
      <c r="AME147" s="92"/>
      <c r="AMF147" s="92"/>
      <c r="AMG147" s="92"/>
      <c r="AMH147" s="92"/>
      <c r="AMI147" s="92"/>
      <c r="AMJ147" s="92"/>
    </row>
    <row r="148" spans="1:1024" customFormat="1" ht="15" customHeight="1">
      <c r="A148" s="92" t="s">
        <v>425</v>
      </c>
      <c r="B148" s="89"/>
      <c r="C148" s="93" t="s">
        <v>426</v>
      </c>
      <c r="D148" s="94"/>
      <c r="E148" s="95">
        <v>908</v>
      </c>
      <c r="F148" s="95">
        <v>921</v>
      </c>
      <c r="G148" s="95">
        <v>934</v>
      </c>
      <c r="H148" s="95">
        <v>944</v>
      </c>
      <c r="I148" s="95">
        <v>954</v>
      </c>
      <c r="J148" s="95">
        <v>966</v>
      </c>
      <c r="K148" s="95">
        <v>979</v>
      </c>
      <c r="L148" s="95">
        <v>1090</v>
      </c>
      <c r="M148" s="95">
        <v>1102</v>
      </c>
      <c r="N148" s="95">
        <v>1134</v>
      </c>
      <c r="O148" s="95">
        <v>1138</v>
      </c>
      <c r="P148" s="95">
        <v>1148</v>
      </c>
      <c r="Q148" s="95">
        <v>1144</v>
      </c>
      <c r="R148" s="95">
        <v>1154</v>
      </c>
      <c r="S148" s="95">
        <v>1162</v>
      </c>
      <c r="T148" s="95">
        <v>1151</v>
      </c>
      <c r="U148" s="95">
        <v>1137</v>
      </c>
      <c r="V148" s="95">
        <v>1140</v>
      </c>
      <c r="W148" s="95">
        <v>1139</v>
      </c>
      <c r="X148" s="95">
        <v>1139</v>
      </c>
      <c r="Y148" s="95">
        <v>1165</v>
      </c>
      <c r="Z148" s="95">
        <v>1207</v>
      </c>
      <c r="AA148" s="95">
        <v>1221</v>
      </c>
      <c r="AB148" s="95">
        <v>1245</v>
      </c>
      <c r="AC148" s="95">
        <v>1253</v>
      </c>
      <c r="AD148" s="95">
        <v>1239</v>
      </c>
      <c r="AE148" s="95">
        <v>1247</v>
      </c>
      <c r="AF148" s="95">
        <v>1010</v>
      </c>
      <c r="AG148" s="129">
        <f t="shared" si="43"/>
        <v>1.2276731262882645E-2</v>
      </c>
      <c r="AH148" s="131">
        <f t="shared" si="44"/>
        <v>1262</v>
      </c>
      <c r="AI148" s="132">
        <f t="shared" si="50"/>
        <v>1277</v>
      </c>
      <c r="AJ148" s="132">
        <f t="shared" si="50"/>
        <v>1293</v>
      </c>
      <c r="AK148" s="132">
        <f t="shared" si="50"/>
        <v>1309</v>
      </c>
      <c r="AL148" s="132">
        <f t="shared" si="50"/>
        <v>1325</v>
      </c>
      <c r="AM148" s="132">
        <f t="shared" si="50"/>
        <v>1341</v>
      </c>
      <c r="AN148" s="132">
        <f t="shared" si="50"/>
        <v>1357</v>
      </c>
      <c r="AO148" s="132">
        <f t="shared" si="50"/>
        <v>1374</v>
      </c>
      <c r="AP148" s="132">
        <f t="shared" si="50"/>
        <v>1391</v>
      </c>
      <c r="AQ148" s="132">
        <f t="shared" si="50"/>
        <v>1408</v>
      </c>
      <c r="AR148" s="132">
        <f t="shared" si="50"/>
        <v>1425</v>
      </c>
      <c r="AS148" s="132">
        <f t="shared" si="50"/>
        <v>1442</v>
      </c>
      <c r="AT148" s="132">
        <f t="shared" si="50"/>
        <v>1460</v>
      </c>
      <c r="AU148" s="132">
        <f t="shared" si="50"/>
        <v>1478</v>
      </c>
      <c r="AV148" s="132">
        <f t="shared" si="50"/>
        <v>1496</v>
      </c>
      <c r="AW148" s="132">
        <f t="shared" si="50"/>
        <v>1514</v>
      </c>
      <c r="AX148" s="132">
        <f t="shared" si="50"/>
        <v>1533</v>
      </c>
      <c r="AY148" s="132">
        <f t="shared" si="50"/>
        <v>1552</v>
      </c>
      <c r="AZ148" s="132">
        <f t="shared" si="50"/>
        <v>1571</v>
      </c>
      <c r="BA148" s="132">
        <f t="shared" si="50"/>
        <v>1590</v>
      </c>
      <c r="BB148" s="132">
        <f t="shared" si="50"/>
        <v>1610</v>
      </c>
      <c r="BC148" s="132">
        <f t="shared" si="50"/>
        <v>1630</v>
      </c>
      <c r="BD148" s="132">
        <f t="shared" si="50"/>
        <v>1650</v>
      </c>
      <c r="BE148" s="132">
        <f t="shared" si="50"/>
        <v>1670</v>
      </c>
      <c r="BF148" s="132">
        <f t="shared" si="50"/>
        <v>1691</v>
      </c>
      <c r="BG148" s="132">
        <f t="shared" si="50"/>
        <v>1712</v>
      </c>
      <c r="BH148" s="132">
        <f t="shared" si="50"/>
        <v>1733</v>
      </c>
      <c r="BI148" s="132">
        <f t="shared" si="50"/>
        <v>1754</v>
      </c>
      <c r="BJ148" s="132">
        <f t="shared" si="50"/>
        <v>1776</v>
      </c>
      <c r="BK148" s="132">
        <f t="shared" si="50"/>
        <v>1798</v>
      </c>
      <c r="BL148" s="132">
        <f t="shared" si="50"/>
        <v>1820</v>
      </c>
      <c r="BM148" s="92"/>
      <c r="BN148" s="136">
        <f t="shared" si="45"/>
        <v>100</v>
      </c>
      <c r="BO148" s="136">
        <f t="shared" si="46"/>
        <v>164</v>
      </c>
      <c r="BP148" s="136">
        <f t="shared" si="47"/>
        <v>228</v>
      </c>
      <c r="BQ148" s="92"/>
      <c r="BR148" s="135">
        <f t="shared" si="48"/>
        <v>218</v>
      </c>
      <c r="BS148" s="135">
        <f t="shared" si="48"/>
        <v>419</v>
      </c>
      <c r="BT148" s="135">
        <f t="shared" si="48"/>
        <v>619</v>
      </c>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c r="GM148" s="92"/>
      <c r="GN148" s="92"/>
      <c r="GO148" s="92"/>
      <c r="GP148" s="92"/>
      <c r="GQ148" s="92"/>
      <c r="GR148" s="92"/>
      <c r="GS148" s="92"/>
      <c r="GT148" s="92"/>
      <c r="GU148" s="92"/>
      <c r="GV148" s="92"/>
      <c r="GW148" s="92"/>
      <c r="GX148" s="92"/>
      <c r="GY148" s="92"/>
      <c r="GZ148" s="92"/>
      <c r="HA148" s="92"/>
      <c r="HB148" s="92"/>
      <c r="HC148" s="92"/>
      <c r="HD148" s="92"/>
      <c r="HE148" s="92"/>
      <c r="HF148" s="92"/>
      <c r="HG148" s="92"/>
      <c r="HH148" s="92"/>
      <c r="HI148" s="92"/>
      <c r="HJ148" s="92"/>
      <c r="HK148" s="92"/>
      <c r="HL148" s="92"/>
      <c r="HM148" s="92"/>
      <c r="HN148" s="92"/>
      <c r="HO148" s="92"/>
      <c r="HP148" s="92"/>
      <c r="HQ148" s="92"/>
      <c r="HR148" s="92"/>
      <c r="HS148" s="92"/>
      <c r="HT148" s="92"/>
      <c r="HU148" s="92"/>
      <c r="HV148" s="92"/>
      <c r="HW148" s="92"/>
      <c r="HX148" s="92"/>
      <c r="HY148" s="92"/>
      <c r="HZ148" s="92"/>
      <c r="IA148" s="92"/>
      <c r="IB148" s="92"/>
      <c r="IC148" s="92"/>
      <c r="ID148" s="92"/>
      <c r="IE148" s="92"/>
      <c r="IF148" s="92"/>
      <c r="IG148" s="92"/>
      <c r="IH148" s="92"/>
      <c r="II148" s="92"/>
      <c r="IJ148" s="92"/>
      <c r="IK148" s="92"/>
      <c r="IL148" s="92"/>
      <c r="IM148" s="92"/>
      <c r="IN148" s="92"/>
      <c r="IO148" s="92"/>
      <c r="IP148" s="92"/>
      <c r="IQ148" s="92"/>
      <c r="IR148" s="92"/>
      <c r="IS148" s="92"/>
      <c r="IT148" s="92"/>
      <c r="IU148" s="92"/>
      <c r="IV148" s="92"/>
      <c r="IW148" s="92"/>
      <c r="IX148" s="92"/>
      <c r="IY148" s="92"/>
      <c r="IZ148" s="92"/>
      <c r="JA148" s="92"/>
      <c r="JB148" s="92"/>
      <c r="JC148" s="92"/>
      <c r="JD148" s="92"/>
      <c r="JE148" s="92"/>
      <c r="JF148" s="92"/>
      <c r="JG148" s="92"/>
      <c r="JH148" s="92"/>
      <c r="JI148" s="92"/>
      <c r="JJ148" s="92"/>
      <c r="JK148" s="92"/>
      <c r="JL148" s="92"/>
      <c r="JM148" s="92"/>
      <c r="JN148" s="92"/>
      <c r="JO148" s="92"/>
      <c r="JP148" s="92"/>
      <c r="JQ148" s="92"/>
      <c r="JR148" s="92"/>
      <c r="JS148" s="92"/>
      <c r="JT148" s="92"/>
      <c r="JU148" s="92"/>
      <c r="JV148" s="92"/>
      <c r="JW148" s="92"/>
      <c r="JX148" s="92"/>
      <c r="JY148" s="92"/>
      <c r="JZ148" s="92"/>
      <c r="KA148" s="92"/>
      <c r="KB148" s="92"/>
      <c r="KC148" s="92"/>
      <c r="KD148" s="92"/>
      <c r="KE148" s="92"/>
      <c r="KF148" s="92"/>
      <c r="KG148" s="92"/>
      <c r="KH148" s="92"/>
      <c r="KI148" s="92"/>
      <c r="KJ148" s="92"/>
      <c r="KK148" s="92"/>
      <c r="KL148" s="92"/>
      <c r="KM148" s="92"/>
      <c r="KN148" s="92"/>
      <c r="KO148" s="92"/>
      <c r="KP148" s="92"/>
      <c r="KQ148" s="92"/>
      <c r="KR148" s="92"/>
      <c r="KS148" s="92"/>
      <c r="KT148" s="92"/>
      <c r="KU148" s="92"/>
      <c r="KV148" s="92"/>
      <c r="KW148" s="92"/>
      <c r="KX148" s="92"/>
      <c r="KY148" s="92"/>
      <c r="KZ148" s="92"/>
      <c r="LA148" s="92"/>
      <c r="LB148" s="92"/>
      <c r="LC148" s="92"/>
      <c r="LD148" s="92"/>
      <c r="LE148" s="92"/>
      <c r="LF148" s="92"/>
      <c r="LG148" s="92"/>
      <c r="LH148" s="92"/>
      <c r="LI148" s="92"/>
      <c r="LJ148" s="92"/>
      <c r="LK148" s="92"/>
      <c r="LL148" s="92"/>
      <c r="LM148" s="92"/>
      <c r="LN148" s="92"/>
      <c r="LO148" s="92"/>
      <c r="LP148" s="92"/>
      <c r="LQ148" s="92"/>
      <c r="LR148" s="92"/>
      <c r="LS148" s="92"/>
      <c r="LT148" s="92"/>
      <c r="LU148" s="92"/>
      <c r="LV148" s="92"/>
      <c r="LW148" s="92"/>
      <c r="LX148" s="92"/>
      <c r="LY148" s="92"/>
      <c r="LZ148" s="92"/>
      <c r="MA148" s="92"/>
      <c r="MB148" s="92"/>
      <c r="MC148" s="92"/>
      <c r="MD148" s="92"/>
      <c r="ME148" s="92"/>
      <c r="MF148" s="92"/>
      <c r="MG148" s="92"/>
      <c r="MH148" s="92"/>
      <c r="MI148" s="92"/>
      <c r="MJ148" s="92"/>
      <c r="MK148" s="92"/>
      <c r="ML148" s="92"/>
      <c r="MM148" s="92"/>
      <c r="MN148" s="92"/>
      <c r="MO148" s="92"/>
      <c r="MP148" s="92"/>
      <c r="MQ148" s="92"/>
      <c r="MR148" s="92"/>
      <c r="MS148" s="92"/>
      <c r="MT148" s="92"/>
      <c r="MU148" s="92"/>
      <c r="MV148" s="92"/>
      <c r="MW148" s="92"/>
      <c r="MX148" s="92"/>
      <c r="MY148" s="92"/>
      <c r="MZ148" s="92"/>
      <c r="NA148" s="92"/>
      <c r="NB148" s="92"/>
      <c r="NC148" s="92"/>
      <c r="ND148" s="92"/>
      <c r="NE148" s="92"/>
      <c r="NF148" s="92"/>
      <c r="NG148" s="92"/>
      <c r="NH148" s="92"/>
      <c r="NI148" s="92"/>
      <c r="NJ148" s="92"/>
      <c r="NK148" s="92"/>
      <c r="NL148" s="92"/>
      <c r="NM148" s="92"/>
      <c r="NN148" s="92"/>
      <c r="NO148" s="92"/>
      <c r="NP148" s="92"/>
      <c r="NQ148" s="92"/>
      <c r="NR148" s="92"/>
      <c r="NS148" s="92"/>
      <c r="NT148" s="92"/>
      <c r="NU148" s="92"/>
      <c r="NV148" s="92"/>
      <c r="NW148" s="92"/>
      <c r="NX148" s="92"/>
      <c r="NY148" s="92"/>
      <c r="NZ148" s="92"/>
      <c r="OA148" s="92"/>
      <c r="OB148" s="92"/>
      <c r="OC148" s="92"/>
      <c r="OD148" s="92"/>
      <c r="OE148" s="92"/>
      <c r="OF148" s="92"/>
      <c r="OG148" s="92"/>
      <c r="OH148" s="92"/>
      <c r="OI148" s="92"/>
      <c r="OJ148" s="92"/>
      <c r="OK148" s="92"/>
      <c r="OL148" s="92"/>
      <c r="OM148" s="92"/>
      <c r="ON148" s="92"/>
      <c r="OO148" s="92"/>
      <c r="OP148" s="92"/>
      <c r="OQ148" s="92"/>
      <c r="OR148" s="92"/>
      <c r="OS148" s="92"/>
      <c r="OT148" s="92"/>
      <c r="OU148" s="92"/>
      <c r="OV148" s="92"/>
      <c r="OW148" s="92"/>
      <c r="OX148" s="92"/>
      <c r="OY148" s="92"/>
      <c r="OZ148" s="92"/>
      <c r="PA148" s="92"/>
      <c r="PB148" s="92"/>
      <c r="PC148" s="92"/>
      <c r="PD148" s="92"/>
      <c r="PE148" s="92"/>
      <c r="PF148" s="92"/>
      <c r="PG148" s="92"/>
      <c r="PH148" s="92"/>
      <c r="PI148" s="92"/>
      <c r="PJ148" s="92"/>
      <c r="PK148" s="92"/>
      <c r="PL148" s="92"/>
      <c r="PM148" s="92"/>
      <c r="PN148" s="92"/>
      <c r="PO148" s="92"/>
      <c r="PP148" s="92"/>
      <c r="PQ148" s="92"/>
      <c r="PR148" s="92"/>
      <c r="PS148" s="92"/>
      <c r="PT148" s="92"/>
      <c r="PU148" s="92"/>
      <c r="PV148" s="92"/>
      <c r="PW148" s="92"/>
      <c r="PX148" s="92"/>
      <c r="PY148" s="92"/>
      <c r="PZ148" s="92"/>
      <c r="QA148" s="92"/>
      <c r="QB148" s="92"/>
      <c r="QC148" s="92"/>
      <c r="QD148" s="92"/>
      <c r="QE148" s="92"/>
      <c r="QF148" s="92"/>
      <c r="QG148" s="92"/>
      <c r="QH148" s="92"/>
      <c r="QI148" s="92"/>
      <c r="QJ148" s="92"/>
      <c r="QK148" s="92"/>
      <c r="QL148" s="92"/>
      <c r="QM148" s="92"/>
      <c r="QN148" s="92"/>
      <c r="QO148" s="92"/>
      <c r="QP148" s="92"/>
      <c r="QQ148" s="92"/>
      <c r="QR148" s="92"/>
      <c r="QS148" s="92"/>
      <c r="QT148" s="92"/>
      <c r="QU148" s="92"/>
      <c r="QV148" s="92"/>
      <c r="QW148" s="92"/>
      <c r="QX148" s="92"/>
      <c r="QY148" s="92"/>
      <c r="QZ148" s="92"/>
      <c r="RA148" s="92"/>
      <c r="RB148" s="92"/>
      <c r="RC148" s="92"/>
      <c r="RD148" s="92"/>
      <c r="RE148" s="92"/>
      <c r="RF148" s="92"/>
      <c r="RG148" s="92"/>
      <c r="RH148" s="92"/>
      <c r="RI148" s="92"/>
      <c r="RJ148" s="92"/>
      <c r="RK148" s="92"/>
      <c r="RL148" s="92"/>
      <c r="RM148" s="92"/>
      <c r="RN148" s="92"/>
      <c r="RO148" s="92"/>
      <c r="RP148" s="92"/>
      <c r="RQ148" s="92"/>
      <c r="RR148" s="92"/>
      <c r="RS148" s="92"/>
      <c r="RT148" s="92"/>
      <c r="RU148" s="92"/>
      <c r="RV148" s="92"/>
      <c r="RW148" s="92"/>
      <c r="RX148" s="92"/>
      <c r="RY148" s="92"/>
      <c r="RZ148" s="92"/>
      <c r="SA148" s="92"/>
      <c r="SB148" s="92"/>
      <c r="SC148" s="92"/>
      <c r="SD148" s="92"/>
      <c r="SE148" s="92"/>
      <c r="SF148" s="92"/>
      <c r="SG148" s="92"/>
      <c r="SH148" s="92"/>
      <c r="SI148" s="92"/>
      <c r="SJ148" s="92"/>
      <c r="SK148" s="92"/>
      <c r="SL148" s="92"/>
      <c r="SM148" s="92"/>
      <c r="SN148" s="92"/>
      <c r="SO148" s="92"/>
      <c r="SP148" s="92"/>
      <c r="SQ148" s="92"/>
      <c r="SR148" s="92"/>
      <c r="SS148" s="92"/>
      <c r="ST148" s="92"/>
      <c r="SU148" s="92"/>
      <c r="SV148" s="92"/>
      <c r="SW148" s="92"/>
      <c r="SX148" s="92"/>
      <c r="SY148" s="92"/>
      <c r="SZ148" s="92"/>
      <c r="TA148" s="92"/>
      <c r="TB148" s="92"/>
      <c r="TC148" s="92"/>
      <c r="TD148" s="92"/>
      <c r="TE148" s="92"/>
      <c r="TF148" s="92"/>
      <c r="TG148" s="92"/>
      <c r="TH148" s="92"/>
      <c r="TI148" s="92"/>
      <c r="TJ148" s="92"/>
      <c r="TK148" s="92"/>
      <c r="TL148" s="92"/>
      <c r="TM148" s="92"/>
      <c r="TN148" s="92"/>
      <c r="TO148" s="92"/>
      <c r="TP148" s="92"/>
      <c r="TQ148" s="92"/>
      <c r="TR148" s="92"/>
      <c r="TS148" s="92"/>
      <c r="TT148" s="92"/>
      <c r="TU148" s="92"/>
      <c r="TV148" s="92"/>
      <c r="TW148" s="92"/>
      <c r="TX148" s="92"/>
      <c r="TY148" s="92"/>
      <c r="TZ148" s="92"/>
      <c r="UA148" s="92"/>
      <c r="UB148" s="92"/>
      <c r="UC148" s="92"/>
      <c r="UD148" s="92"/>
      <c r="UE148" s="92"/>
      <c r="UF148" s="92"/>
      <c r="UG148" s="92"/>
      <c r="UH148" s="92"/>
      <c r="UI148" s="92"/>
      <c r="UJ148" s="92"/>
      <c r="UK148" s="92"/>
      <c r="UL148" s="92"/>
      <c r="UM148" s="92"/>
      <c r="UN148" s="92"/>
      <c r="UO148" s="92"/>
      <c r="UP148" s="92"/>
      <c r="UQ148" s="92"/>
      <c r="UR148" s="92"/>
      <c r="US148" s="92"/>
      <c r="UT148" s="92"/>
      <c r="UU148" s="92"/>
      <c r="UV148" s="92"/>
      <c r="UW148" s="92"/>
      <c r="UX148" s="92"/>
      <c r="UY148" s="92"/>
      <c r="UZ148" s="92"/>
      <c r="VA148" s="92"/>
      <c r="VB148" s="92"/>
      <c r="VC148" s="92"/>
      <c r="VD148" s="92"/>
      <c r="VE148" s="92"/>
      <c r="VF148" s="92"/>
      <c r="VG148" s="92"/>
      <c r="VH148" s="92"/>
      <c r="VI148" s="92"/>
      <c r="VJ148" s="92"/>
      <c r="VK148" s="92"/>
      <c r="VL148" s="92"/>
      <c r="VM148" s="92"/>
      <c r="VN148" s="92"/>
      <c r="VO148" s="92"/>
      <c r="VP148" s="92"/>
      <c r="VQ148" s="92"/>
      <c r="VR148" s="92"/>
      <c r="VS148" s="92"/>
      <c r="VT148" s="92"/>
      <c r="VU148" s="92"/>
      <c r="VV148" s="92"/>
      <c r="VW148" s="92"/>
      <c r="VX148" s="92"/>
      <c r="VY148" s="92"/>
      <c r="VZ148" s="92"/>
      <c r="WA148" s="92"/>
      <c r="WB148" s="92"/>
      <c r="WC148" s="92"/>
      <c r="WD148" s="92"/>
      <c r="WE148" s="92"/>
      <c r="WF148" s="92"/>
      <c r="WG148" s="92"/>
      <c r="WH148" s="92"/>
      <c r="WI148" s="92"/>
      <c r="WJ148" s="92"/>
      <c r="WK148" s="92"/>
      <c r="WL148" s="92"/>
      <c r="WM148" s="92"/>
      <c r="WN148" s="92"/>
      <c r="WO148" s="92"/>
      <c r="WP148" s="92"/>
      <c r="WQ148" s="92"/>
      <c r="WR148" s="92"/>
      <c r="WS148" s="92"/>
      <c r="WT148" s="92"/>
      <c r="WU148" s="92"/>
      <c r="WV148" s="92"/>
      <c r="WW148" s="92"/>
      <c r="WX148" s="92"/>
      <c r="WY148" s="92"/>
      <c r="WZ148" s="92"/>
      <c r="XA148" s="92"/>
      <c r="XB148" s="92"/>
      <c r="XC148" s="92"/>
      <c r="XD148" s="92"/>
      <c r="XE148" s="92"/>
      <c r="XF148" s="92"/>
      <c r="XG148" s="92"/>
      <c r="XH148" s="92"/>
      <c r="XI148" s="92"/>
      <c r="XJ148" s="92"/>
      <c r="XK148" s="92"/>
      <c r="XL148" s="92"/>
      <c r="XM148" s="92"/>
      <c r="XN148" s="92"/>
      <c r="XO148" s="92"/>
      <c r="XP148" s="92"/>
      <c r="XQ148" s="92"/>
      <c r="XR148" s="92"/>
      <c r="XS148" s="92"/>
      <c r="XT148" s="92"/>
      <c r="XU148" s="92"/>
      <c r="XV148" s="92"/>
      <c r="XW148" s="92"/>
      <c r="XX148" s="92"/>
      <c r="XY148" s="92"/>
      <c r="XZ148" s="92"/>
      <c r="YA148" s="92"/>
      <c r="YB148" s="92"/>
      <c r="YC148" s="92"/>
      <c r="YD148" s="92"/>
      <c r="YE148" s="92"/>
      <c r="YF148" s="92"/>
      <c r="YG148" s="92"/>
      <c r="YH148" s="92"/>
      <c r="YI148" s="92"/>
      <c r="YJ148" s="92"/>
      <c r="YK148" s="92"/>
      <c r="YL148" s="92"/>
      <c r="YM148" s="92"/>
      <c r="YN148" s="92"/>
      <c r="YO148" s="92"/>
      <c r="YP148" s="92"/>
      <c r="YQ148" s="92"/>
      <c r="YR148" s="92"/>
      <c r="YS148" s="92"/>
      <c r="YT148" s="92"/>
      <c r="YU148" s="92"/>
      <c r="YV148" s="92"/>
      <c r="YW148" s="92"/>
      <c r="YX148" s="92"/>
      <c r="YY148" s="92"/>
      <c r="YZ148" s="92"/>
      <c r="ZA148" s="92"/>
      <c r="ZB148" s="92"/>
      <c r="ZC148" s="92"/>
      <c r="ZD148" s="92"/>
      <c r="ZE148" s="92"/>
      <c r="ZF148" s="92"/>
      <c r="ZG148" s="92"/>
      <c r="ZH148" s="92"/>
      <c r="ZI148" s="92"/>
      <c r="ZJ148" s="92"/>
      <c r="ZK148" s="92"/>
      <c r="ZL148" s="92"/>
      <c r="ZM148" s="92"/>
      <c r="ZN148" s="92"/>
      <c r="ZO148" s="92"/>
      <c r="ZP148" s="92"/>
      <c r="ZQ148" s="92"/>
      <c r="ZR148" s="92"/>
      <c r="ZS148" s="92"/>
      <c r="ZT148" s="92"/>
      <c r="ZU148" s="92"/>
      <c r="ZV148" s="92"/>
      <c r="ZW148" s="92"/>
      <c r="ZX148" s="92"/>
      <c r="ZY148" s="92"/>
      <c r="ZZ148" s="92"/>
      <c r="AAA148" s="92"/>
      <c r="AAB148" s="92"/>
      <c r="AAC148" s="92"/>
      <c r="AAD148" s="92"/>
      <c r="AAE148" s="92"/>
      <c r="AAF148" s="92"/>
      <c r="AAG148" s="92"/>
      <c r="AAH148" s="92"/>
      <c r="AAI148" s="92"/>
      <c r="AAJ148" s="92"/>
      <c r="AAK148" s="92"/>
      <c r="AAL148" s="92"/>
      <c r="AAM148" s="92"/>
      <c r="AAN148" s="92"/>
      <c r="AAO148" s="92"/>
      <c r="AAP148" s="92"/>
      <c r="AAQ148" s="92"/>
      <c r="AAR148" s="92"/>
      <c r="AAS148" s="92"/>
      <c r="AAT148" s="92"/>
      <c r="AAU148" s="92"/>
      <c r="AAV148" s="92"/>
      <c r="AAW148" s="92"/>
      <c r="AAX148" s="92"/>
      <c r="AAY148" s="92"/>
      <c r="AAZ148" s="92"/>
      <c r="ABA148" s="92"/>
      <c r="ABB148" s="92"/>
      <c r="ABC148" s="92"/>
      <c r="ABD148" s="92"/>
      <c r="ABE148" s="92"/>
      <c r="ABF148" s="92"/>
      <c r="ABG148" s="92"/>
      <c r="ABH148" s="92"/>
      <c r="ABI148" s="92"/>
      <c r="ABJ148" s="92"/>
      <c r="ABK148" s="92"/>
      <c r="ABL148" s="92"/>
      <c r="ABM148" s="92"/>
      <c r="ABN148" s="92"/>
      <c r="ABO148" s="92"/>
      <c r="ABP148" s="92"/>
      <c r="ABQ148" s="92"/>
      <c r="ABR148" s="92"/>
      <c r="ABS148" s="92"/>
      <c r="ABT148" s="92"/>
      <c r="ABU148" s="92"/>
      <c r="ABV148" s="92"/>
      <c r="ABW148" s="92"/>
      <c r="ABX148" s="92"/>
      <c r="ABY148" s="92"/>
      <c r="ABZ148" s="92"/>
      <c r="ACA148" s="92"/>
      <c r="ACB148" s="92"/>
      <c r="ACC148" s="92"/>
      <c r="ACD148" s="92"/>
      <c r="ACE148" s="92"/>
      <c r="ACF148" s="92"/>
      <c r="ACG148" s="92"/>
      <c r="ACH148" s="92"/>
      <c r="ACI148" s="92"/>
      <c r="ACJ148" s="92"/>
      <c r="ACK148" s="92"/>
      <c r="ACL148" s="92"/>
      <c r="ACM148" s="92"/>
      <c r="ACN148" s="92"/>
      <c r="ACO148" s="92"/>
      <c r="ACP148" s="92"/>
      <c r="ACQ148" s="92"/>
      <c r="ACR148" s="92"/>
      <c r="ACS148" s="92"/>
      <c r="ACT148" s="92"/>
      <c r="ACU148" s="92"/>
      <c r="ACV148" s="92"/>
      <c r="ACW148" s="92"/>
      <c r="ACX148" s="92"/>
      <c r="ACY148" s="92"/>
      <c r="ACZ148" s="92"/>
      <c r="ADA148" s="92"/>
      <c r="ADB148" s="92"/>
      <c r="ADC148" s="92"/>
      <c r="ADD148" s="92"/>
      <c r="ADE148" s="92"/>
      <c r="ADF148" s="92"/>
      <c r="ADG148" s="92"/>
      <c r="ADH148" s="92"/>
      <c r="ADI148" s="92"/>
      <c r="ADJ148" s="92"/>
      <c r="ADK148" s="92"/>
      <c r="ADL148" s="92"/>
      <c r="ADM148" s="92"/>
      <c r="ADN148" s="92"/>
      <c r="ADO148" s="92"/>
      <c r="ADP148" s="92"/>
      <c r="ADQ148" s="92"/>
      <c r="ADR148" s="92"/>
      <c r="ADS148" s="92"/>
      <c r="ADT148" s="92"/>
      <c r="ADU148" s="92"/>
      <c r="ADV148" s="92"/>
      <c r="ADW148" s="92"/>
      <c r="ADX148" s="92"/>
      <c r="ADY148" s="92"/>
      <c r="ADZ148" s="92"/>
      <c r="AEA148" s="92"/>
      <c r="AEB148" s="92"/>
      <c r="AEC148" s="92"/>
      <c r="AED148" s="92"/>
      <c r="AEE148" s="92"/>
      <c r="AEF148" s="92"/>
      <c r="AEG148" s="92"/>
      <c r="AEH148" s="92"/>
      <c r="AEI148" s="92"/>
      <c r="AEJ148" s="92"/>
      <c r="AEK148" s="92"/>
      <c r="AEL148" s="92"/>
      <c r="AEM148" s="92"/>
      <c r="AEN148" s="92"/>
      <c r="AEO148" s="92"/>
      <c r="AEP148" s="92"/>
      <c r="AEQ148" s="92"/>
      <c r="AER148" s="92"/>
      <c r="AES148" s="92"/>
      <c r="AET148" s="92"/>
      <c r="AEU148" s="92"/>
      <c r="AEV148" s="92"/>
      <c r="AEW148" s="92"/>
      <c r="AEX148" s="92"/>
      <c r="AEY148" s="92"/>
      <c r="AEZ148" s="92"/>
      <c r="AFA148" s="92"/>
      <c r="AFB148" s="92"/>
      <c r="AFC148" s="92"/>
      <c r="AFD148" s="92"/>
      <c r="AFE148" s="92"/>
      <c r="AFF148" s="92"/>
      <c r="AFG148" s="92"/>
      <c r="AFH148" s="92"/>
      <c r="AFI148" s="92"/>
      <c r="AFJ148" s="92"/>
      <c r="AFK148" s="92"/>
      <c r="AFL148" s="92"/>
      <c r="AFM148" s="92"/>
      <c r="AFN148" s="92"/>
      <c r="AFO148" s="92"/>
      <c r="AFP148" s="92"/>
      <c r="AFQ148" s="92"/>
      <c r="AFR148" s="92"/>
      <c r="AFS148" s="92"/>
      <c r="AFT148" s="92"/>
      <c r="AFU148" s="92"/>
      <c r="AFV148" s="92"/>
      <c r="AFW148" s="92"/>
      <c r="AFX148" s="92"/>
      <c r="AFY148" s="92"/>
      <c r="AFZ148" s="92"/>
      <c r="AGA148" s="92"/>
      <c r="AGB148" s="92"/>
      <c r="AGC148" s="92"/>
      <c r="AGD148" s="92"/>
      <c r="AGE148" s="92"/>
      <c r="AGF148" s="92"/>
      <c r="AGG148" s="92"/>
      <c r="AGH148" s="92"/>
      <c r="AGI148" s="92"/>
      <c r="AGJ148" s="92"/>
      <c r="AGK148" s="92"/>
      <c r="AGL148" s="92"/>
      <c r="AGM148" s="92"/>
      <c r="AGN148" s="92"/>
      <c r="AGO148" s="92"/>
      <c r="AGP148" s="92"/>
      <c r="AGQ148" s="92"/>
      <c r="AGR148" s="92"/>
      <c r="AGS148" s="92"/>
      <c r="AGT148" s="92"/>
      <c r="AGU148" s="92"/>
      <c r="AGV148" s="92"/>
      <c r="AGW148" s="92"/>
      <c r="AGX148" s="92"/>
      <c r="AGY148" s="92"/>
      <c r="AGZ148" s="92"/>
      <c r="AHA148" s="92"/>
      <c r="AHB148" s="92"/>
      <c r="AHC148" s="92"/>
      <c r="AHD148" s="92"/>
      <c r="AHE148" s="92"/>
      <c r="AHF148" s="92"/>
      <c r="AHG148" s="92"/>
      <c r="AHH148" s="92"/>
      <c r="AHI148" s="92"/>
      <c r="AHJ148" s="92"/>
      <c r="AHK148" s="92"/>
      <c r="AHL148" s="92"/>
      <c r="AHM148" s="92"/>
      <c r="AHN148" s="92"/>
      <c r="AHO148" s="92"/>
      <c r="AHP148" s="92"/>
      <c r="AHQ148" s="92"/>
      <c r="AHR148" s="92"/>
      <c r="AHS148" s="92"/>
      <c r="AHT148" s="92"/>
      <c r="AHU148" s="92"/>
      <c r="AHV148" s="92"/>
      <c r="AHW148" s="92"/>
      <c r="AHX148" s="92"/>
      <c r="AHY148" s="92"/>
      <c r="AHZ148" s="92"/>
      <c r="AIA148" s="92"/>
      <c r="AIB148" s="92"/>
      <c r="AIC148" s="92"/>
      <c r="AID148" s="92"/>
      <c r="AIE148" s="92"/>
      <c r="AIF148" s="92"/>
      <c r="AIG148" s="92"/>
      <c r="AIH148" s="92"/>
      <c r="AII148" s="92"/>
      <c r="AIJ148" s="92"/>
      <c r="AIK148" s="92"/>
      <c r="AIL148" s="92"/>
      <c r="AIM148" s="92"/>
      <c r="AIN148" s="92"/>
      <c r="AIO148" s="92"/>
      <c r="AIP148" s="92"/>
      <c r="AIQ148" s="92"/>
      <c r="AIR148" s="92"/>
      <c r="AIS148" s="92"/>
      <c r="AIT148" s="92"/>
      <c r="AIU148" s="92"/>
      <c r="AIV148" s="92"/>
      <c r="AIW148" s="92"/>
      <c r="AIX148" s="92"/>
      <c r="AIY148" s="92"/>
      <c r="AIZ148" s="92"/>
      <c r="AJA148" s="92"/>
      <c r="AJB148" s="92"/>
      <c r="AJC148" s="92"/>
      <c r="AJD148" s="92"/>
      <c r="AJE148" s="92"/>
      <c r="AJF148" s="92"/>
      <c r="AJG148" s="92"/>
      <c r="AJH148" s="92"/>
      <c r="AJI148" s="92"/>
      <c r="AJJ148" s="92"/>
      <c r="AJK148" s="92"/>
      <c r="AJL148" s="92"/>
      <c r="AJM148" s="92"/>
      <c r="AJN148" s="92"/>
      <c r="AJO148" s="92"/>
      <c r="AJP148" s="92"/>
      <c r="AJQ148" s="92"/>
      <c r="AJR148" s="92"/>
      <c r="AJS148" s="92"/>
      <c r="AJT148" s="92"/>
      <c r="AJU148" s="92"/>
      <c r="AJV148" s="92"/>
      <c r="AJW148" s="92"/>
      <c r="AJX148" s="92"/>
      <c r="AJY148" s="92"/>
      <c r="AJZ148" s="92"/>
      <c r="AKA148" s="92"/>
      <c r="AKB148" s="92"/>
      <c r="AKC148" s="92"/>
      <c r="AKD148" s="92"/>
      <c r="AKE148" s="92"/>
      <c r="AKF148" s="92"/>
      <c r="AKG148" s="92"/>
      <c r="AKH148" s="92"/>
      <c r="AKI148" s="92"/>
      <c r="AKJ148" s="92"/>
      <c r="AKK148" s="92"/>
      <c r="AKL148" s="92"/>
      <c r="AKM148" s="92"/>
      <c r="AKN148" s="92"/>
      <c r="AKO148" s="92"/>
      <c r="AKP148" s="92"/>
      <c r="AKQ148" s="92"/>
      <c r="AKR148" s="92"/>
      <c r="AKS148" s="92"/>
      <c r="AKT148" s="92"/>
      <c r="AKU148" s="92"/>
      <c r="AKV148" s="92"/>
      <c r="AKW148" s="92"/>
      <c r="AKX148" s="92"/>
      <c r="AKY148" s="92"/>
      <c r="AKZ148" s="92"/>
      <c r="ALA148" s="92"/>
      <c r="ALB148" s="92"/>
      <c r="ALC148" s="92"/>
      <c r="ALD148" s="92"/>
      <c r="ALE148" s="92"/>
      <c r="ALF148" s="92"/>
      <c r="ALG148" s="92"/>
      <c r="ALH148" s="92"/>
      <c r="ALI148" s="92"/>
      <c r="ALJ148" s="92"/>
      <c r="ALK148" s="92"/>
      <c r="ALL148" s="92"/>
      <c r="ALM148" s="92"/>
      <c r="ALN148" s="92"/>
      <c r="ALO148" s="92"/>
      <c r="ALP148" s="92"/>
      <c r="ALQ148" s="92"/>
      <c r="ALR148" s="92"/>
      <c r="ALS148" s="92"/>
      <c r="ALT148" s="92"/>
      <c r="ALU148" s="92"/>
      <c r="ALV148" s="92"/>
      <c r="ALW148" s="92"/>
      <c r="ALX148" s="92"/>
      <c r="ALY148" s="92"/>
      <c r="ALZ148" s="92"/>
      <c r="AMA148" s="92"/>
      <c r="AMB148" s="92"/>
      <c r="AMC148" s="92"/>
      <c r="AMD148" s="92"/>
      <c r="AME148" s="92"/>
      <c r="AMF148" s="92"/>
      <c r="AMG148" s="92"/>
      <c r="AMH148" s="92"/>
      <c r="AMI148" s="92"/>
      <c r="AMJ148" s="92"/>
    </row>
    <row r="149" spans="1:1024" customFormat="1" ht="15" customHeight="1">
      <c r="A149" s="92" t="s">
        <v>427</v>
      </c>
      <c r="B149" s="89"/>
      <c r="C149" s="93" t="s">
        <v>428</v>
      </c>
      <c r="D149" s="94"/>
      <c r="E149" s="95">
        <v>1348</v>
      </c>
      <c r="F149" s="95">
        <v>1367</v>
      </c>
      <c r="G149" s="95">
        <v>1380</v>
      </c>
      <c r="H149" s="95">
        <v>1399</v>
      </c>
      <c r="I149" s="95">
        <v>1418</v>
      </c>
      <c r="J149" s="95">
        <v>1448</v>
      </c>
      <c r="K149" s="95">
        <v>1492</v>
      </c>
      <c r="L149" s="95">
        <v>1538</v>
      </c>
      <c r="M149" s="95">
        <v>1553</v>
      </c>
      <c r="N149" s="95">
        <v>1570</v>
      </c>
      <c r="O149" s="95">
        <v>1554</v>
      </c>
      <c r="P149" s="95">
        <v>1553</v>
      </c>
      <c r="Q149" s="95">
        <v>1540</v>
      </c>
      <c r="R149" s="95">
        <v>1547</v>
      </c>
      <c r="S149" s="95">
        <v>1584</v>
      </c>
      <c r="T149" s="95">
        <v>1581</v>
      </c>
      <c r="U149" s="95">
        <v>1571</v>
      </c>
      <c r="V149" s="95">
        <v>1531</v>
      </c>
      <c r="W149" s="95">
        <v>1551</v>
      </c>
      <c r="X149" s="95">
        <v>1594</v>
      </c>
      <c r="Y149" s="95">
        <v>1602</v>
      </c>
      <c r="Z149" s="95">
        <v>1661</v>
      </c>
      <c r="AA149" s="95">
        <v>1702</v>
      </c>
      <c r="AB149" s="95">
        <v>1742</v>
      </c>
      <c r="AC149" s="95">
        <v>1722</v>
      </c>
      <c r="AD149" s="95">
        <v>1733</v>
      </c>
      <c r="AE149" s="95">
        <v>1762</v>
      </c>
      <c r="AF149" s="95">
        <v>1423</v>
      </c>
      <c r="AG149" s="129">
        <f t="shared" si="43"/>
        <v>1.0354296818322783E-2</v>
      </c>
      <c r="AH149" s="131">
        <f t="shared" si="44"/>
        <v>1780</v>
      </c>
      <c r="AI149" s="132">
        <f t="shared" si="50"/>
        <v>1798</v>
      </c>
      <c r="AJ149" s="132">
        <f t="shared" si="50"/>
        <v>1817</v>
      </c>
      <c r="AK149" s="132">
        <f t="shared" si="50"/>
        <v>1836</v>
      </c>
      <c r="AL149" s="132">
        <f t="shared" si="50"/>
        <v>1855</v>
      </c>
      <c r="AM149" s="132">
        <f t="shared" si="50"/>
        <v>1874</v>
      </c>
      <c r="AN149" s="132">
        <f t="shared" si="50"/>
        <v>1893</v>
      </c>
      <c r="AO149" s="132">
        <f t="shared" si="50"/>
        <v>1913</v>
      </c>
      <c r="AP149" s="132">
        <f t="shared" si="50"/>
        <v>1933</v>
      </c>
      <c r="AQ149" s="132">
        <f t="shared" si="50"/>
        <v>1953</v>
      </c>
      <c r="AR149" s="132">
        <f t="shared" si="50"/>
        <v>1973</v>
      </c>
      <c r="AS149" s="132">
        <f t="shared" si="50"/>
        <v>1993</v>
      </c>
      <c r="AT149" s="132">
        <f t="shared" si="50"/>
        <v>2014</v>
      </c>
      <c r="AU149" s="132">
        <f t="shared" si="50"/>
        <v>2035</v>
      </c>
      <c r="AV149" s="132">
        <f t="shared" si="50"/>
        <v>2056</v>
      </c>
      <c r="AW149" s="132">
        <f t="shared" si="50"/>
        <v>2077</v>
      </c>
      <c r="AX149" s="132">
        <f t="shared" si="50"/>
        <v>2099</v>
      </c>
      <c r="AY149" s="132">
        <f t="shared" si="50"/>
        <v>2121</v>
      </c>
      <c r="AZ149" s="132">
        <f t="shared" si="50"/>
        <v>2143</v>
      </c>
      <c r="BA149" s="132">
        <f t="shared" si="50"/>
        <v>2165</v>
      </c>
      <c r="BB149" s="132">
        <f t="shared" si="50"/>
        <v>2187</v>
      </c>
      <c r="BC149" s="132">
        <f t="shared" si="50"/>
        <v>2210</v>
      </c>
      <c r="BD149" s="132">
        <f t="shared" si="50"/>
        <v>2233</v>
      </c>
      <c r="BE149" s="132">
        <f t="shared" si="50"/>
        <v>2256</v>
      </c>
      <c r="BF149" s="132">
        <f t="shared" si="50"/>
        <v>2279</v>
      </c>
      <c r="BG149" s="132">
        <f t="shared" si="50"/>
        <v>2303</v>
      </c>
      <c r="BH149" s="132">
        <f t="shared" si="50"/>
        <v>2327</v>
      </c>
      <c r="BI149" s="132">
        <f t="shared" si="50"/>
        <v>2351</v>
      </c>
      <c r="BJ149" s="132">
        <f t="shared" si="50"/>
        <v>2375</v>
      </c>
      <c r="BK149" s="132">
        <f t="shared" si="50"/>
        <v>2400</v>
      </c>
      <c r="BL149" s="132">
        <f t="shared" si="50"/>
        <v>2425</v>
      </c>
      <c r="BM149" s="92"/>
      <c r="BN149" s="136">
        <f t="shared" si="45"/>
        <v>138</v>
      </c>
      <c r="BO149" s="136">
        <f t="shared" si="46"/>
        <v>227</v>
      </c>
      <c r="BP149" s="136">
        <f t="shared" si="47"/>
        <v>316</v>
      </c>
      <c r="BQ149" s="92"/>
      <c r="BR149" s="135">
        <f t="shared" si="48"/>
        <v>291</v>
      </c>
      <c r="BS149" s="135">
        <f t="shared" si="48"/>
        <v>558</v>
      </c>
      <c r="BT149" s="135">
        <f t="shared" si="48"/>
        <v>825</v>
      </c>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c r="GM149" s="92"/>
      <c r="GN149" s="92"/>
      <c r="GO149" s="92"/>
      <c r="GP149" s="92"/>
      <c r="GQ149" s="92"/>
      <c r="GR149" s="92"/>
      <c r="GS149" s="92"/>
      <c r="GT149" s="92"/>
      <c r="GU149" s="92"/>
      <c r="GV149" s="92"/>
      <c r="GW149" s="92"/>
      <c r="GX149" s="92"/>
      <c r="GY149" s="92"/>
      <c r="GZ149" s="92"/>
      <c r="HA149" s="92"/>
      <c r="HB149" s="92"/>
      <c r="HC149" s="92"/>
      <c r="HD149" s="92"/>
      <c r="HE149" s="92"/>
      <c r="HF149" s="92"/>
      <c r="HG149" s="92"/>
      <c r="HH149" s="92"/>
      <c r="HI149" s="92"/>
      <c r="HJ149" s="92"/>
      <c r="HK149" s="92"/>
      <c r="HL149" s="92"/>
      <c r="HM149" s="92"/>
      <c r="HN149" s="92"/>
      <c r="HO149" s="92"/>
      <c r="HP149" s="92"/>
      <c r="HQ149" s="92"/>
      <c r="HR149" s="92"/>
      <c r="HS149" s="92"/>
      <c r="HT149" s="92"/>
      <c r="HU149" s="92"/>
      <c r="HV149" s="92"/>
      <c r="HW149" s="92"/>
      <c r="HX149" s="92"/>
      <c r="HY149" s="92"/>
      <c r="HZ149" s="92"/>
      <c r="IA149" s="92"/>
      <c r="IB149" s="92"/>
      <c r="IC149" s="92"/>
      <c r="ID149" s="92"/>
      <c r="IE149" s="92"/>
      <c r="IF149" s="92"/>
      <c r="IG149" s="92"/>
      <c r="IH149" s="92"/>
      <c r="II149" s="92"/>
      <c r="IJ149" s="92"/>
      <c r="IK149" s="92"/>
      <c r="IL149" s="92"/>
      <c r="IM149" s="92"/>
      <c r="IN149" s="92"/>
      <c r="IO149" s="92"/>
      <c r="IP149" s="92"/>
      <c r="IQ149" s="92"/>
      <c r="IR149" s="92"/>
      <c r="IS149" s="92"/>
      <c r="IT149" s="92"/>
      <c r="IU149" s="92"/>
      <c r="IV149" s="92"/>
      <c r="IW149" s="92"/>
      <c r="IX149" s="92"/>
      <c r="IY149" s="92"/>
      <c r="IZ149" s="92"/>
      <c r="JA149" s="92"/>
      <c r="JB149" s="92"/>
      <c r="JC149" s="92"/>
      <c r="JD149" s="92"/>
      <c r="JE149" s="92"/>
      <c r="JF149" s="92"/>
      <c r="JG149" s="92"/>
      <c r="JH149" s="92"/>
      <c r="JI149" s="92"/>
      <c r="JJ149" s="92"/>
      <c r="JK149" s="92"/>
      <c r="JL149" s="92"/>
      <c r="JM149" s="92"/>
      <c r="JN149" s="92"/>
      <c r="JO149" s="92"/>
      <c r="JP149" s="92"/>
      <c r="JQ149" s="92"/>
      <c r="JR149" s="92"/>
      <c r="JS149" s="92"/>
      <c r="JT149" s="92"/>
      <c r="JU149" s="92"/>
      <c r="JV149" s="92"/>
      <c r="JW149" s="92"/>
      <c r="JX149" s="92"/>
      <c r="JY149" s="92"/>
      <c r="JZ149" s="92"/>
      <c r="KA149" s="92"/>
      <c r="KB149" s="92"/>
      <c r="KC149" s="92"/>
      <c r="KD149" s="92"/>
      <c r="KE149" s="92"/>
      <c r="KF149" s="92"/>
      <c r="KG149" s="92"/>
      <c r="KH149" s="92"/>
      <c r="KI149" s="92"/>
      <c r="KJ149" s="92"/>
      <c r="KK149" s="92"/>
      <c r="KL149" s="92"/>
      <c r="KM149" s="92"/>
      <c r="KN149" s="92"/>
      <c r="KO149" s="92"/>
      <c r="KP149" s="92"/>
      <c r="KQ149" s="92"/>
      <c r="KR149" s="92"/>
      <c r="KS149" s="92"/>
      <c r="KT149" s="92"/>
      <c r="KU149" s="92"/>
      <c r="KV149" s="92"/>
      <c r="KW149" s="92"/>
      <c r="KX149" s="92"/>
      <c r="KY149" s="92"/>
      <c r="KZ149" s="92"/>
      <c r="LA149" s="92"/>
      <c r="LB149" s="92"/>
      <c r="LC149" s="92"/>
      <c r="LD149" s="92"/>
      <c r="LE149" s="92"/>
      <c r="LF149" s="92"/>
      <c r="LG149" s="92"/>
      <c r="LH149" s="92"/>
      <c r="LI149" s="92"/>
      <c r="LJ149" s="92"/>
      <c r="LK149" s="92"/>
      <c r="LL149" s="92"/>
      <c r="LM149" s="92"/>
      <c r="LN149" s="92"/>
      <c r="LO149" s="92"/>
      <c r="LP149" s="92"/>
      <c r="LQ149" s="92"/>
      <c r="LR149" s="92"/>
      <c r="LS149" s="92"/>
      <c r="LT149" s="92"/>
      <c r="LU149" s="92"/>
      <c r="LV149" s="92"/>
      <c r="LW149" s="92"/>
      <c r="LX149" s="92"/>
      <c r="LY149" s="92"/>
      <c r="LZ149" s="92"/>
      <c r="MA149" s="92"/>
      <c r="MB149" s="92"/>
      <c r="MC149" s="92"/>
      <c r="MD149" s="92"/>
      <c r="ME149" s="92"/>
      <c r="MF149" s="92"/>
      <c r="MG149" s="92"/>
      <c r="MH149" s="92"/>
      <c r="MI149" s="92"/>
      <c r="MJ149" s="92"/>
      <c r="MK149" s="92"/>
      <c r="ML149" s="92"/>
      <c r="MM149" s="92"/>
      <c r="MN149" s="92"/>
      <c r="MO149" s="92"/>
      <c r="MP149" s="92"/>
      <c r="MQ149" s="92"/>
      <c r="MR149" s="92"/>
      <c r="MS149" s="92"/>
      <c r="MT149" s="92"/>
      <c r="MU149" s="92"/>
      <c r="MV149" s="92"/>
      <c r="MW149" s="92"/>
      <c r="MX149" s="92"/>
      <c r="MY149" s="92"/>
      <c r="MZ149" s="92"/>
      <c r="NA149" s="92"/>
      <c r="NB149" s="92"/>
      <c r="NC149" s="92"/>
      <c r="ND149" s="92"/>
      <c r="NE149" s="92"/>
      <c r="NF149" s="92"/>
      <c r="NG149" s="92"/>
      <c r="NH149" s="92"/>
      <c r="NI149" s="92"/>
      <c r="NJ149" s="92"/>
      <c r="NK149" s="92"/>
      <c r="NL149" s="92"/>
      <c r="NM149" s="92"/>
      <c r="NN149" s="92"/>
      <c r="NO149" s="92"/>
      <c r="NP149" s="92"/>
      <c r="NQ149" s="92"/>
      <c r="NR149" s="92"/>
      <c r="NS149" s="92"/>
      <c r="NT149" s="92"/>
      <c r="NU149" s="92"/>
      <c r="NV149" s="92"/>
      <c r="NW149" s="92"/>
      <c r="NX149" s="92"/>
      <c r="NY149" s="92"/>
      <c r="NZ149" s="92"/>
      <c r="OA149" s="92"/>
      <c r="OB149" s="92"/>
      <c r="OC149" s="92"/>
      <c r="OD149" s="92"/>
      <c r="OE149" s="92"/>
      <c r="OF149" s="92"/>
      <c r="OG149" s="92"/>
      <c r="OH149" s="92"/>
      <c r="OI149" s="92"/>
      <c r="OJ149" s="92"/>
      <c r="OK149" s="92"/>
      <c r="OL149" s="92"/>
      <c r="OM149" s="92"/>
      <c r="ON149" s="92"/>
      <c r="OO149" s="92"/>
      <c r="OP149" s="92"/>
      <c r="OQ149" s="92"/>
      <c r="OR149" s="92"/>
      <c r="OS149" s="92"/>
      <c r="OT149" s="92"/>
      <c r="OU149" s="92"/>
      <c r="OV149" s="92"/>
      <c r="OW149" s="92"/>
      <c r="OX149" s="92"/>
      <c r="OY149" s="92"/>
      <c r="OZ149" s="92"/>
      <c r="PA149" s="92"/>
      <c r="PB149" s="92"/>
      <c r="PC149" s="92"/>
      <c r="PD149" s="92"/>
      <c r="PE149" s="92"/>
      <c r="PF149" s="92"/>
      <c r="PG149" s="92"/>
      <c r="PH149" s="92"/>
      <c r="PI149" s="92"/>
      <c r="PJ149" s="92"/>
      <c r="PK149" s="92"/>
      <c r="PL149" s="92"/>
      <c r="PM149" s="92"/>
      <c r="PN149" s="92"/>
      <c r="PO149" s="92"/>
      <c r="PP149" s="92"/>
      <c r="PQ149" s="92"/>
      <c r="PR149" s="92"/>
      <c r="PS149" s="92"/>
      <c r="PT149" s="92"/>
      <c r="PU149" s="92"/>
      <c r="PV149" s="92"/>
      <c r="PW149" s="92"/>
      <c r="PX149" s="92"/>
      <c r="PY149" s="92"/>
      <c r="PZ149" s="92"/>
      <c r="QA149" s="92"/>
      <c r="QB149" s="92"/>
      <c r="QC149" s="92"/>
      <c r="QD149" s="92"/>
      <c r="QE149" s="92"/>
      <c r="QF149" s="92"/>
      <c r="QG149" s="92"/>
      <c r="QH149" s="92"/>
      <c r="QI149" s="92"/>
      <c r="QJ149" s="92"/>
      <c r="QK149" s="92"/>
      <c r="QL149" s="92"/>
      <c r="QM149" s="92"/>
      <c r="QN149" s="92"/>
      <c r="QO149" s="92"/>
      <c r="QP149" s="92"/>
      <c r="QQ149" s="92"/>
      <c r="QR149" s="92"/>
      <c r="QS149" s="92"/>
      <c r="QT149" s="92"/>
      <c r="QU149" s="92"/>
      <c r="QV149" s="92"/>
      <c r="QW149" s="92"/>
      <c r="QX149" s="92"/>
      <c r="QY149" s="92"/>
      <c r="QZ149" s="92"/>
      <c r="RA149" s="92"/>
      <c r="RB149" s="92"/>
      <c r="RC149" s="92"/>
      <c r="RD149" s="92"/>
      <c r="RE149" s="92"/>
      <c r="RF149" s="92"/>
      <c r="RG149" s="92"/>
      <c r="RH149" s="92"/>
      <c r="RI149" s="92"/>
      <c r="RJ149" s="92"/>
      <c r="RK149" s="92"/>
      <c r="RL149" s="92"/>
      <c r="RM149" s="92"/>
      <c r="RN149" s="92"/>
      <c r="RO149" s="92"/>
      <c r="RP149" s="92"/>
      <c r="RQ149" s="92"/>
      <c r="RR149" s="92"/>
      <c r="RS149" s="92"/>
      <c r="RT149" s="92"/>
      <c r="RU149" s="92"/>
      <c r="RV149" s="92"/>
      <c r="RW149" s="92"/>
      <c r="RX149" s="92"/>
      <c r="RY149" s="92"/>
      <c r="RZ149" s="92"/>
      <c r="SA149" s="92"/>
      <c r="SB149" s="92"/>
      <c r="SC149" s="92"/>
      <c r="SD149" s="92"/>
      <c r="SE149" s="92"/>
      <c r="SF149" s="92"/>
      <c r="SG149" s="92"/>
      <c r="SH149" s="92"/>
      <c r="SI149" s="92"/>
      <c r="SJ149" s="92"/>
      <c r="SK149" s="92"/>
      <c r="SL149" s="92"/>
      <c r="SM149" s="92"/>
      <c r="SN149" s="92"/>
      <c r="SO149" s="92"/>
      <c r="SP149" s="92"/>
      <c r="SQ149" s="92"/>
      <c r="SR149" s="92"/>
      <c r="SS149" s="92"/>
      <c r="ST149" s="92"/>
      <c r="SU149" s="92"/>
      <c r="SV149" s="92"/>
      <c r="SW149" s="92"/>
      <c r="SX149" s="92"/>
      <c r="SY149" s="92"/>
      <c r="SZ149" s="92"/>
      <c r="TA149" s="92"/>
      <c r="TB149" s="92"/>
      <c r="TC149" s="92"/>
      <c r="TD149" s="92"/>
      <c r="TE149" s="92"/>
      <c r="TF149" s="92"/>
      <c r="TG149" s="92"/>
      <c r="TH149" s="92"/>
      <c r="TI149" s="92"/>
      <c r="TJ149" s="92"/>
      <c r="TK149" s="92"/>
      <c r="TL149" s="92"/>
      <c r="TM149" s="92"/>
      <c r="TN149" s="92"/>
      <c r="TO149" s="92"/>
      <c r="TP149" s="92"/>
      <c r="TQ149" s="92"/>
      <c r="TR149" s="92"/>
      <c r="TS149" s="92"/>
      <c r="TT149" s="92"/>
      <c r="TU149" s="92"/>
      <c r="TV149" s="92"/>
      <c r="TW149" s="92"/>
      <c r="TX149" s="92"/>
      <c r="TY149" s="92"/>
      <c r="TZ149" s="92"/>
      <c r="UA149" s="92"/>
      <c r="UB149" s="92"/>
      <c r="UC149" s="92"/>
      <c r="UD149" s="92"/>
      <c r="UE149" s="92"/>
      <c r="UF149" s="92"/>
      <c r="UG149" s="92"/>
      <c r="UH149" s="92"/>
      <c r="UI149" s="92"/>
      <c r="UJ149" s="92"/>
      <c r="UK149" s="92"/>
      <c r="UL149" s="92"/>
      <c r="UM149" s="92"/>
      <c r="UN149" s="92"/>
      <c r="UO149" s="92"/>
      <c r="UP149" s="92"/>
      <c r="UQ149" s="92"/>
      <c r="UR149" s="92"/>
      <c r="US149" s="92"/>
      <c r="UT149" s="92"/>
      <c r="UU149" s="92"/>
      <c r="UV149" s="92"/>
      <c r="UW149" s="92"/>
      <c r="UX149" s="92"/>
      <c r="UY149" s="92"/>
      <c r="UZ149" s="92"/>
      <c r="VA149" s="92"/>
      <c r="VB149" s="92"/>
      <c r="VC149" s="92"/>
      <c r="VD149" s="92"/>
      <c r="VE149" s="92"/>
      <c r="VF149" s="92"/>
      <c r="VG149" s="92"/>
      <c r="VH149" s="92"/>
      <c r="VI149" s="92"/>
      <c r="VJ149" s="92"/>
      <c r="VK149" s="92"/>
      <c r="VL149" s="92"/>
      <c r="VM149" s="92"/>
      <c r="VN149" s="92"/>
      <c r="VO149" s="92"/>
      <c r="VP149" s="92"/>
      <c r="VQ149" s="92"/>
      <c r="VR149" s="92"/>
      <c r="VS149" s="92"/>
      <c r="VT149" s="92"/>
      <c r="VU149" s="92"/>
      <c r="VV149" s="92"/>
      <c r="VW149" s="92"/>
      <c r="VX149" s="92"/>
      <c r="VY149" s="92"/>
      <c r="VZ149" s="92"/>
      <c r="WA149" s="92"/>
      <c r="WB149" s="92"/>
      <c r="WC149" s="92"/>
      <c r="WD149" s="92"/>
      <c r="WE149" s="92"/>
      <c r="WF149" s="92"/>
      <c r="WG149" s="92"/>
      <c r="WH149" s="92"/>
      <c r="WI149" s="92"/>
      <c r="WJ149" s="92"/>
      <c r="WK149" s="92"/>
      <c r="WL149" s="92"/>
      <c r="WM149" s="92"/>
      <c r="WN149" s="92"/>
      <c r="WO149" s="92"/>
      <c r="WP149" s="92"/>
      <c r="WQ149" s="92"/>
      <c r="WR149" s="92"/>
      <c r="WS149" s="92"/>
      <c r="WT149" s="92"/>
      <c r="WU149" s="92"/>
      <c r="WV149" s="92"/>
      <c r="WW149" s="92"/>
      <c r="WX149" s="92"/>
      <c r="WY149" s="92"/>
      <c r="WZ149" s="92"/>
      <c r="XA149" s="92"/>
      <c r="XB149" s="92"/>
      <c r="XC149" s="92"/>
      <c r="XD149" s="92"/>
      <c r="XE149" s="92"/>
      <c r="XF149" s="92"/>
      <c r="XG149" s="92"/>
      <c r="XH149" s="92"/>
      <c r="XI149" s="92"/>
      <c r="XJ149" s="92"/>
      <c r="XK149" s="92"/>
      <c r="XL149" s="92"/>
      <c r="XM149" s="92"/>
      <c r="XN149" s="92"/>
      <c r="XO149" s="92"/>
      <c r="XP149" s="92"/>
      <c r="XQ149" s="92"/>
      <c r="XR149" s="92"/>
      <c r="XS149" s="92"/>
      <c r="XT149" s="92"/>
      <c r="XU149" s="92"/>
      <c r="XV149" s="92"/>
      <c r="XW149" s="92"/>
      <c r="XX149" s="92"/>
      <c r="XY149" s="92"/>
      <c r="XZ149" s="92"/>
      <c r="YA149" s="92"/>
      <c r="YB149" s="92"/>
      <c r="YC149" s="92"/>
      <c r="YD149" s="92"/>
      <c r="YE149" s="92"/>
      <c r="YF149" s="92"/>
      <c r="YG149" s="92"/>
      <c r="YH149" s="92"/>
      <c r="YI149" s="92"/>
      <c r="YJ149" s="92"/>
      <c r="YK149" s="92"/>
      <c r="YL149" s="92"/>
      <c r="YM149" s="92"/>
      <c r="YN149" s="92"/>
      <c r="YO149" s="92"/>
      <c r="YP149" s="92"/>
      <c r="YQ149" s="92"/>
      <c r="YR149" s="92"/>
      <c r="YS149" s="92"/>
      <c r="YT149" s="92"/>
      <c r="YU149" s="92"/>
      <c r="YV149" s="92"/>
      <c r="YW149" s="92"/>
      <c r="YX149" s="92"/>
      <c r="YY149" s="92"/>
      <c r="YZ149" s="92"/>
      <c r="ZA149" s="92"/>
      <c r="ZB149" s="92"/>
      <c r="ZC149" s="92"/>
      <c r="ZD149" s="92"/>
      <c r="ZE149" s="92"/>
      <c r="ZF149" s="92"/>
      <c r="ZG149" s="92"/>
      <c r="ZH149" s="92"/>
      <c r="ZI149" s="92"/>
      <c r="ZJ149" s="92"/>
      <c r="ZK149" s="92"/>
      <c r="ZL149" s="92"/>
      <c r="ZM149" s="92"/>
      <c r="ZN149" s="92"/>
      <c r="ZO149" s="92"/>
      <c r="ZP149" s="92"/>
      <c r="ZQ149" s="92"/>
      <c r="ZR149" s="92"/>
      <c r="ZS149" s="92"/>
      <c r="ZT149" s="92"/>
      <c r="ZU149" s="92"/>
      <c r="ZV149" s="92"/>
      <c r="ZW149" s="92"/>
      <c r="ZX149" s="92"/>
      <c r="ZY149" s="92"/>
      <c r="ZZ149" s="92"/>
      <c r="AAA149" s="92"/>
      <c r="AAB149" s="92"/>
      <c r="AAC149" s="92"/>
      <c r="AAD149" s="92"/>
      <c r="AAE149" s="92"/>
      <c r="AAF149" s="92"/>
      <c r="AAG149" s="92"/>
      <c r="AAH149" s="92"/>
      <c r="AAI149" s="92"/>
      <c r="AAJ149" s="92"/>
      <c r="AAK149" s="92"/>
      <c r="AAL149" s="92"/>
      <c r="AAM149" s="92"/>
      <c r="AAN149" s="92"/>
      <c r="AAO149" s="92"/>
      <c r="AAP149" s="92"/>
      <c r="AAQ149" s="92"/>
      <c r="AAR149" s="92"/>
      <c r="AAS149" s="92"/>
      <c r="AAT149" s="92"/>
      <c r="AAU149" s="92"/>
      <c r="AAV149" s="92"/>
      <c r="AAW149" s="92"/>
      <c r="AAX149" s="92"/>
      <c r="AAY149" s="92"/>
      <c r="AAZ149" s="92"/>
      <c r="ABA149" s="92"/>
      <c r="ABB149" s="92"/>
      <c r="ABC149" s="92"/>
      <c r="ABD149" s="92"/>
      <c r="ABE149" s="92"/>
      <c r="ABF149" s="92"/>
      <c r="ABG149" s="92"/>
      <c r="ABH149" s="92"/>
      <c r="ABI149" s="92"/>
      <c r="ABJ149" s="92"/>
      <c r="ABK149" s="92"/>
      <c r="ABL149" s="92"/>
      <c r="ABM149" s="92"/>
      <c r="ABN149" s="92"/>
      <c r="ABO149" s="92"/>
      <c r="ABP149" s="92"/>
      <c r="ABQ149" s="92"/>
      <c r="ABR149" s="92"/>
      <c r="ABS149" s="92"/>
      <c r="ABT149" s="92"/>
      <c r="ABU149" s="92"/>
      <c r="ABV149" s="92"/>
      <c r="ABW149" s="92"/>
      <c r="ABX149" s="92"/>
      <c r="ABY149" s="92"/>
      <c r="ABZ149" s="92"/>
      <c r="ACA149" s="92"/>
      <c r="ACB149" s="92"/>
      <c r="ACC149" s="92"/>
      <c r="ACD149" s="92"/>
      <c r="ACE149" s="92"/>
      <c r="ACF149" s="92"/>
      <c r="ACG149" s="92"/>
      <c r="ACH149" s="92"/>
      <c r="ACI149" s="92"/>
      <c r="ACJ149" s="92"/>
      <c r="ACK149" s="92"/>
      <c r="ACL149" s="92"/>
      <c r="ACM149" s="92"/>
      <c r="ACN149" s="92"/>
      <c r="ACO149" s="92"/>
      <c r="ACP149" s="92"/>
      <c r="ACQ149" s="92"/>
      <c r="ACR149" s="92"/>
      <c r="ACS149" s="92"/>
      <c r="ACT149" s="92"/>
      <c r="ACU149" s="92"/>
      <c r="ACV149" s="92"/>
      <c r="ACW149" s="92"/>
      <c r="ACX149" s="92"/>
      <c r="ACY149" s="92"/>
      <c r="ACZ149" s="92"/>
      <c r="ADA149" s="92"/>
      <c r="ADB149" s="92"/>
      <c r="ADC149" s="92"/>
      <c r="ADD149" s="92"/>
      <c r="ADE149" s="92"/>
      <c r="ADF149" s="92"/>
      <c r="ADG149" s="92"/>
      <c r="ADH149" s="92"/>
      <c r="ADI149" s="92"/>
      <c r="ADJ149" s="92"/>
      <c r="ADK149" s="92"/>
      <c r="ADL149" s="92"/>
      <c r="ADM149" s="92"/>
      <c r="ADN149" s="92"/>
      <c r="ADO149" s="92"/>
      <c r="ADP149" s="92"/>
      <c r="ADQ149" s="92"/>
      <c r="ADR149" s="92"/>
      <c r="ADS149" s="92"/>
      <c r="ADT149" s="92"/>
      <c r="ADU149" s="92"/>
      <c r="ADV149" s="92"/>
      <c r="ADW149" s="92"/>
      <c r="ADX149" s="92"/>
      <c r="ADY149" s="92"/>
      <c r="ADZ149" s="92"/>
      <c r="AEA149" s="92"/>
      <c r="AEB149" s="92"/>
      <c r="AEC149" s="92"/>
      <c r="AED149" s="92"/>
      <c r="AEE149" s="92"/>
      <c r="AEF149" s="92"/>
      <c r="AEG149" s="92"/>
      <c r="AEH149" s="92"/>
      <c r="AEI149" s="92"/>
      <c r="AEJ149" s="92"/>
      <c r="AEK149" s="92"/>
      <c r="AEL149" s="92"/>
      <c r="AEM149" s="92"/>
      <c r="AEN149" s="92"/>
      <c r="AEO149" s="92"/>
      <c r="AEP149" s="92"/>
      <c r="AEQ149" s="92"/>
      <c r="AER149" s="92"/>
      <c r="AES149" s="92"/>
      <c r="AET149" s="92"/>
      <c r="AEU149" s="92"/>
      <c r="AEV149" s="92"/>
      <c r="AEW149" s="92"/>
      <c r="AEX149" s="92"/>
      <c r="AEY149" s="92"/>
      <c r="AEZ149" s="92"/>
      <c r="AFA149" s="92"/>
      <c r="AFB149" s="92"/>
      <c r="AFC149" s="92"/>
      <c r="AFD149" s="92"/>
      <c r="AFE149" s="92"/>
      <c r="AFF149" s="92"/>
      <c r="AFG149" s="92"/>
      <c r="AFH149" s="92"/>
      <c r="AFI149" s="92"/>
      <c r="AFJ149" s="92"/>
      <c r="AFK149" s="92"/>
      <c r="AFL149" s="92"/>
      <c r="AFM149" s="92"/>
      <c r="AFN149" s="92"/>
      <c r="AFO149" s="92"/>
      <c r="AFP149" s="92"/>
      <c r="AFQ149" s="92"/>
      <c r="AFR149" s="92"/>
      <c r="AFS149" s="92"/>
      <c r="AFT149" s="92"/>
      <c r="AFU149" s="92"/>
      <c r="AFV149" s="92"/>
      <c r="AFW149" s="92"/>
      <c r="AFX149" s="92"/>
      <c r="AFY149" s="92"/>
      <c r="AFZ149" s="92"/>
      <c r="AGA149" s="92"/>
      <c r="AGB149" s="92"/>
      <c r="AGC149" s="92"/>
      <c r="AGD149" s="92"/>
      <c r="AGE149" s="92"/>
      <c r="AGF149" s="92"/>
      <c r="AGG149" s="92"/>
      <c r="AGH149" s="92"/>
      <c r="AGI149" s="92"/>
      <c r="AGJ149" s="92"/>
      <c r="AGK149" s="92"/>
      <c r="AGL149" s="92"/>
      <c r="AGM149" s="92"/>
      <c r="AGN149" s="92"/>
      <c r="AGO149" s="92"/>
      <c r="AGP149" s="92"/>
      <c r="AGQ149" s="92"/>
      <c r="AGR149" s="92"/>
      <c r="AGS149" s="92"/>
      <c r="AGT149" s="92"/>
      <c r="AGU149" s="92"/>
      <c r="AGV149" s="92"/>
      <c r="AGW149" s="92"/>
      <c r="AGX149" s="92"/>
      <c r="AGY149" s="92"/>
      <c r="AGZ149" s="92"/>
      <c r="AHA149" s="92"/>
      <c r="AHB149" s="92"/>
      <c r="AHC149" s="92"/>
      <c r="AHD149" s="92"/>
      <c r="AHE149" s="92"/>
      <c r="AHF149" s="92"/>
      <c r="AHG149" s="92"/>
      <c r="AHH149" s="92"/>
      <c r="AHI149" s="92"/>
      <c r="AHJ149" s="92"/>
      <c r="AHK149" s="92"/>
      <c r="AHL149" s="92"/>
      <c r="AHM149" s="92"/>
      <c r="AHN149" s="92"/>
      <c r="AHO149" s="92"/>
      <c r="AHP149" s="92"/>
      <c r="AHQ149" s="92"/>
      <c r="AHR149" s="92"/>
      <c r="AHS149" s="92"/>
      <c r="AHT149" s="92"/>
      <c r="AHU149" s="92"/>
      <c r="AHV149" s="92"/>
      <c r="AHW149" s="92"/>
      <c r="AHX149" s="92"/>
      <c r="AHY149" s="92"/>
      <c r="AHZ149" s="92"/>
      <c r="AIA149" s="92"/>
      <c r="AIB149" s="92"/>
      <c r="AIC149" s="92"/>
      <c r="AID149" s="92"/>
      <c r="AIE149" s="92"/>
      <c r="AIF149" s="92"/>
      <c r="AIG149" s="92"/>
      <c r="AIH149" s="92"/>
      <c r="AII149" s="92"/>
      <c r="AIJ149" s="92"/>
      <c r="AIK149" s="92"/>
      <c r="AIL149" s="92"/>
      <c r="AIM149" s="92"/>
      <c r="AIN149" s="92"/>
      <c r="AIO149" s="92"/>
      <c r="AIP149" s="92"/>
      <c r="AIQ149" s="92"/>
      <c r="AIR149" s="92"/>
      <c r="AIS149" s="92"/>
      <c r="AIT149" s="92"/>
      <c r="AIU149" s="92"/>
      <c r="AIV149" s="92"/>
      <c r="AIW149" s="92"/>
      <c r="AIX149" s="92"/>
      <c r="AIY149" s="92"/>
      <c r="AIZ149" s="92"/>
      <c r="AJA149" s="92"/>
      <c r="AJB149" s="92"/>
      <c r="AJC149" s="92"/>
      <c r="AJD149" s="92"/>
      <c r="AJE149" s="92"/>
      <c r="AJF149" s="92"/>
      <c r="AJG149" s="92"/>
      <c r="AJH149" s="92"/>
      <c r="AJI149" s="92"/>
      <c r="AJJ149" s="92"/>
      <c r="AJK149" s="92"/>
      <c r="AJL149" s="92"/>
      <c r="AJM149" s="92"/>
      <c r="AJN149" s="92"/>
      <c r="AJO149" s="92"/>
      <c r="AJP149" s="92"/>
      <c r="AJQ149" s="92"/>
      <c r="AJR149" s="92"/>
      <c r="AJS149" s="92"/>
      <c r="AJT149" s="92"/>
      <c r="AJU149" s="92"/>
      <c r="AJV149" s="92"/>
      <c r="AJW149" s="92"/>
      <c r="AJX149" s="92"/>
      <c r="AJY149" s="92"/>
      <c r="AJZ149" s="92"/>
      <c r="AKA149" s="92"/>
      <c r="AKB149" s="92"/>
      <c r="AKC149" s="92"/>
      <c r="AKD149" s="92"/>
      <c r="AKE149" s="92"/>
      <c r="AKF149" s="92"/>
      <c r="AKG149" s="92"/>
      <c r="AKH149" s="92"/>
      <c r="AKI149" s="92"/>
      <c r="AKJ149" s="92"/>
      <c r="AKK149" s="92"/>
      <c r="AKL149" s="92"/>
      <c r="AKM149" s="92"/>
      <c r="AKN149" s="92"/>
      <c r="AKO149" s="92"/>
      <c r="AKP149" s="92"/>
      <c r="AKQ149" s="92"/>
      <c r="AKR149" s="92"/>
      <c r="AKS149" s="92"/>
      <c r="AKT149" s="92"/>
      <c r="AKU149" s="92"/>
      <c r="AKV149" s="92"/>
      <c r="AKW149" s="92"/>
      <c r="AKX149" s="92"/>
      <c r="AKY149" s="92"/>
      <c r="AKZ149" s="92"/>
      <c r="ALA149" s="92"/>
      <c r="ALB149" s="92"/>
      <c r="ALC149" s="92"/>
      <c r="ALD149" s="92"/>
      <c r="ALE149" s="92"/>
      <c r="ALF149" s="92"/>
      <c r="ALG149" s="92"/>
      <c r="ALH149" s="92"/>
      <c r="ALI149" s="92"/>
      <c r="ALJ149" s="92"/>
      <c r="ALK149" s="92"/>
      <c r="ALL149" s="92"/>
      <c r="ALM149" s="92"/>
      <c r="ALN149" s="92"/>
      <c r="ALO149" s="92"/>
      <c r="ALP149" s="92"/>
      <c r="ALQ149" s="92"/>
      <c r="ALR149" s="92"/>
      <c r="ALS149" s="92"/>
      <c r="ALT149" s="92"/>
      <c r="ALU149" s="92"/>
      <c r="ALV149" s="92"/>
      <c r="ALW149" s="92"/>
      <c r="ALX149" s="92"/>
      <c r="ALY149" s="92"/>
      <c r="ALZ149" s="92"/>
      <c r="AMA149" s="92"/>
      <c r="AMB149" s="92"/>
      <c r="AMC149" s="92"/>
      <c r="AMD149" s="92"/>
      <c r="AME149" s="92"/>
      <c r="AMF149" s="92"/>
      <c r="AMG149" s="92"/>
      <c r="AMH149" s="92"/>
      <c r="AMI149" s="92"/>
      <c r="AMJ149" s="92"/>
    </row>
    <row r="150" spans="1:1024" customFormat="1" ht="15" customHeight="1">
      <c r="A150" s="92" t="s">
        <v>429</v>
      </c>
      <c r="B150" s="89"/>
      <c r="C150" s="93" t="s">
        <v>430</v>
      </c>
      <c r="D150" s="94"/>
      <c r="E150" s="95">
        <v>3368</v>
      </c>
      <c r="F150" s="95">
        <v>3436</v>
      </c>
      <c r="G150" s="95">
        <v>3475</v>
      </c>
      <c r="H150" s="95">
        <v>3558</v>
      </c>
      <c r="I150" s="95">
        <v>3606</v>
      </c>
      <c r="J150" s="95">
        <v>3651</v>
      </c>
      <c r="K150" s="95">
        <v>3699</v>
      </c>
      <c r="L150" s="95">
        <v>3708</v>
      </c>
      <c r="M150" s="95">
        <v>3722</v>
      </c>
      <c r="N150" s="95">
        <v>4059</v>
      </c>
      <c r="O150" s="95">
        <v>4071</v>
      </c>
      <c r="P150" s="95">
        <v>4682</v>
      </c>
      <c r="Q150" s="95">
        <v>4668</v>
      </c>
      <c r="R150" s="95">
        <v>4643</v>
      </c>
      <c r="S150" s="95">
        <v>4766</v>
      </c>
      <c r="T150" s="95">
        <v>4708</v>
      </c>
      <c r="U150" s="95">
        <v>4628</v>
      </c>
      <c r="V150" s="95">
        <v>4598</v>
      </c>
      <c r="W150" s="95">
        <v>4599</v>
      </c>
      <c r="X150" s="95">
        <v>4539</v>
      </c>
      <c r="Y150" s="95">
        <v>4577</v>
      </c>
      <c r="Z150" s="95">
        <v>4776</v>
      </c>
      <c r="AA150" s="95">
        <v>4889</v>
      </c>
      <c r="AB150" s="95">
        <v>5031</v>
      </c>
      <c r="AC150" s="95">
        <v>5120</v>
      </c>
      <c r="AD150" s="95">
        <v>5129</v>
      </c>
      <c r="AE150" s="95">
        <v>5203</v>
      </c>
      <c r="AF150" s="95">
        <v>4139</v>
      </c>
      <c r="AG150" s="129">
        <f t="shared" si="43"/>
        <v>1.6868238279229342E-2</v>
      </c>
      <c r="AH150" s="131">
        <f t="shared" si="44"/>
        <v>5291</v>
      </c>
      <c r="AI150" s="132">
        <f t="shared" si="50"/>
        <v>5380</v>
      </c>
      <c r="AJ150" s="132">
        <f t="shared" si="50"/>
        <v>5471</v>
      </c>
      <c r="AK150" s="132">
        <f t="shared" si="50"/>
        <v>5563</v>
      </c>
      <c r="AL150" s="132">
        <f t="shared" si="50"/>
        <v>5657</v>
      </c>
      <c r="AM150" s="132">
        <f t="shared" si="50"/>
        <v>5752</v>
      </c>
      <c r="AN150" s="132">
        <f t="shared" si="50"/>
        <v>5849</v>
      </c>
      <c r="AO150" s="132">
        <f t="shared" si="50"/>
        <v>5948</v>
      </c>
      <c r="AP150" s="132">
        <f t="shared" si="50"/>
        <v>6048</v>
      </c>
      <c r="AQ150" s="132">
        <f t="shared" si="50"/>
        <v>6150</v>
      </c>
      <c r="AR150" s="132">
        <f t="shared" si="50"/>
        <v>6254</v>
      </c>
      <c r="AS150" s="132">
        <f t="shared" si="50"/>
        <v>6359</v>
      </c>
      <c r="AT150" s="132">
        <f t="shared" si="50"/>
        <v>6466</v>
      </c>
      <c r="AU150" s="132">
        <f t="shared" si="50"/>
        <v>6575</v>
      </c>
      <c r="AV150" s="132">
        <f t="shared" si="50"/>
        <v>6686</v>
      </c>
      <c r="AW150" s="132">
        <f t="shared" si="50"/>
        <v>6799</v>
      </c>
      <c r="AX150" s="132">
        <f t="shared" si="50"/>
        <v>6914</v>
      </c>
      <c r="AY150" s="132">
        <f t="shared" si="50"/>
        <v>7031</v>
      </c>
      <c r="AZ150" s="132">
        <f t="shared" si="50"/>
        <v>7150</v>
      </c>
      <c r="BA150" s="132">
        <f t="shared" si="50"/>
        <v>7271</v>
      </c>
      <c r="BB150" s="132">
        <f t="shared" si="50"/>
        <v>7394</v>
      </c>
      <c r="BC150" s="132">
        <f t="shared" si="50"/>
        <v>7519</v>
      </c>
      <c r="BD150" s="132">
        <f t="shared" si="50"/>
        <v>7646</v>
      </c>
      <c r="BE150" s="132">
        <f t="shared" si="50"/>
        <v>7775</v>
      </c>
      <c r="BF150" s="132">
        <f t="shared" si="50"/>
        <v>7906</v>
      </c>
      <c r="BG150" s="132">
        <f t="shared" si="50"/>
        <v>8039</v>
      </c>
      <c r="BH150" s="132">
        <f t="shared" si="50"/>
        <v>8175</v>
      </c>
      <c r="BI150" s="132">
        <f t="shared" si="50"/>
        <v>8313</v>
      </c>
      <c r="BJ150" s="132">
        <f t="shared" si="50"/>
        <v>8453</v>
      </c>
      <c r="BK150" s="132">
        <f t="shared" si="50"/>
        <v>8596</v>
      </c>
      <c r="BL150" s="132">
        <f t="shared" si="50"/>
        <v>8741</v>
      </c>
      <c r="BM150" s="92"/>
      <c r="BN150" s="136">
        <f t="shared" si="45"/>
        <v>438</v>
      </c>
      <c r="BO150" s="136">
        <f t="shared" si="46"/>
        <v>719</v>
      </c>
      <c r="BP150" s="136">
        <f t="shared" si="47"/>
        <v>1001</v>
      </c>
      <c r="BQ150" s="92"/>
      <c r="BR150" s="135">
        <f t="shared" si="48"/>
        <v>1049</v>
      </c>
      <c r="BS150" s="135">
        <f t="shared" si="48"/>
        <v>2010</v>
      </c>
      <c r="BT150" s="135">
        <f t="shared" si="48"/>
        <v>2972</v>
      </c>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92"/>
      <c r="GQ150" s="92"/>
      <c r="GR150" s="92"/>
      <c r="GS150" s="92"/>
      <c r="GT150" s="92"/>
      <c r="GU150" s="92"/>
      <c r="GV150" s="92"/>
      <c r="GW150" s="92"/>
      <c r="GX150" s="92"/>
      <c r="GY150" s="92"/>
      <c r="GZ150" s="92"/>
      <c r="HA150" s="92"/>
      <c r="HB150" s="92"/>
      <c r="HC150" s="92"/>
      <c r="HD150" s="92"/>
      <c r="HE150" s="92"/>
      <c r="HF150" s="92"/>
      <c r="HG150" s="92"/>
      <c r="HH150" s="92"/>
      <c r="HI150" s="92"/>
      <c r="HJ150" s="92"/>
      <c r="HK150" s="92"/>
      <c r="HL150" s="92"/>
      <c r="HM150" s="92"/>
      <c r="HN150" s="92"/>
      <c r="HO150" s="92"/>
      <c r="HP150" s="92"/>
      <c r="HQ150" s="92"/>
      <c r="HR150" s="92"/>
      <c r="HS150" s="92"/>
      <c r="HT150" s="92"/>
      <c r="HU150" s="92"/>
      <c r="HV150" s="92"/>
      <c r="HW150" s="92"/>
      <c r="HX150" s="92"/>
      <c r="HY150" s="92"/>
      <c r="HZ150" s="92"/>
      <c r="IA150" s="92"/>
      <c r="IB150" s="92"/>
      <c r="IC150" s="92"/>
      <c r="ID150" s="92"/>
      <c r="IE150" s="92"/>
      <c r="IF150" s="92"/>
      <c r="IG150" s="92"/>
      <c r="IH150" s="92"/>
      <c r="II150" s="92"/>
      <c r="IJ150" s="92"/>
      <c r="IK150" s="92"/>
      <c r="IL150" s="92"/>
      <c r="IM150" s="92"/>
      <c r="IN150" s="92"/>
      <c r="IO150" s="92"/>
      <c r="IP150" s="92"/>
      <c r="IQ150" s="92"/>
      <c r="IR150" s="92"/>
      <c r="IS150" s="92"/>
      <c r="IT150" s="92"/>
      <c r="IU150" s="92"/>
      <c r="IV150" s="92"/>
      <c r="IW150" s="92"/>
      <c r="IX150" s="92"/>
      <c r="IY150" s="92"/>
      <c r="IZ150" s="92"/>
      <c r="JA150" s="92"/>
      <c r="JB150" s="92"/>
      <c r="JC150" s="92"/>
      <c r="JD150" s="92"/>
      <c r="JE150" s="92"/>
      <c r="JF150" s="92"/>
      <c r="JG150" s="92"/>
      <c r="JH150" s="92"/>
      <c r="JI150" s="92"/>
      <c r="JJ150" s="92"/>
      <c r="JK150" s="92"/>
      <c r="JL150" s="92"/>
      <c r="JM150" s="92"/>
      <c r="JN150" s="92"/>
      <c r="JO150" s="92"/>
      <c r="JP150" s="92"/>
      <c r="JQ150" s="92"/>
      <c r="JR150" s="92"/>
      <c r="JS150" s="92"/>
      <c r="JT150" s="92"/>
      <c r="JU150" s="92"/>
      <c r="JV150" s="92"/>
      <c r="JW150" s="92"/>
      <c r="JX150" s="92"/>
      <c r="JY150" s="92"/>
      <c r="JZ150" s="92"/>
      <c r="KA150" s="92"/>
      <c r="KB150" s="92"/>
      <c r="KC150" s="92"/>
      <c r="KD150" s="92"/>
      <c r="KE150" s="92"/>
      <c r="KF150" s="92"/>
      <c r="KG150" s="92"/>
      <c r="KH150" s="92"/>
      <c r="KI150" s="92"/>
      <c r="KJ150" s="92"/>
      <c r="KK150" s="92"/>
      <c r="KL150" s="92"/>
      <c r="KM150" s="92"/>
      <c r="KN150" s="92"/>
      <c r="KO150" s="92"/>
      <c r="KP150" s="92"/>
      <c r="KQ150" s="92"/>
      <c r="KR150" s="92"/>
      <c r="KS150" s="92"/>
      <c r="KT150" s="92"/>
      <c r="KU150" s="92"/>
      <c r="KV150" s="92"/>
      <c r="KW150" s="92"/>
      <c r="KX150" s="92"/>
      <c r="KY150" s="92"/>
      <c r="KZ150" s="92"/>
      <c r="LA150" s="92"/>
      <c r="LB150" s="92"/>
      <c r="LC150" s="92"/>
      <c r="LD150" s="92"/>
      <c r="LE150" s="92"/>
      <c r="LF150" s="92"/>
      <c r="LG150" s="92"/>
      <c r="LH150" s="92"/>
      <c r="LI150" s="92"/>
      <c r="LJ150" s="92"/>
      <c r="LK150" s="92"/>
      <c r="LL150" s="92"/>
      <c r="LM150" s="92"/>
      <c r="LN150" s="92"/>
      <c r="LO150" s="92"/>
      <c r="LP150" s="92"/>
      <c r="LQ150" s="92"/>
      <c r="LR150" s="92"/>
      <c r="LS150" s="92"/>
      <c r="LT150" s="92"/>
      <c r="LU150" s="92"/>
      <c r="LV150" s="92"/>
      <c r="LW150" s="92"/>
      <c r="LX150" s="92"/>
      <c r="LY150" s="92"/>
      <c r="LZ150" s="92"/>
      <c r="MA150" s="92"/>
      <c r="MB150" s="92"/>
      <c r="MC150" s="92"/>
      <c r="MD150" s="92"/>
      <c r="ME150" s="92"/>
      <c r="MF150" s="92"/>
      <c r="MG150" s="92"/>
      <c r="MH150" s="92"/>
      <c r="MI150" s="92"/>
      <c r="MJ150" s="92"/>
      <c r="MK150" s="92"/>
      <c r="ML150" s="92"/>
      <c r="MM150" s="92"/>
      <c r="MN150" s="92"/>
      <c r="MO150" s="92"/>
      <c r="MP150" s="92"/>
      <c r="MQ150" s="92"/>
      <c r="MR150" s="92"/>
      <c r="MS150" s="92"/>
      <c r="MT150" s="92"/>
      <c r="MU150" s="92"/>
      <c r="MV150" s="92"/>
      <c r="MW150" s="92"/>
      <c r="MX150" s="92"/>
      <c r="MY150" s="92"/>
      <c r="MZ150" s="92"/>
      <c r="NA150" s="92"/>
      <c r="NB150" s="92"/>
      <c r="NC150" s="92"/>
      <c r="ND150" s="92"/>
      <c r="NE150" s="92"/>
      <c r="NF150" s="92"/>
      <c r="NG150" s="92"/>
      <c r="NH150" s="92"/>
      <c r="NI150" s="92"/>
      <c r="NJ150" s="92"/>
      <c r="NK150" s="92"/>
      <c r="NL150" s="92"/>
      <c r="NM150" s="92"/>
      <c r="NN150" s="92"/>
      <c r="NO150" s="92"/>
      <c r="NP150" s="92"/>
      <c r="NQ150" s="92"/>
      <c r="NR150" s="92"/>
      <c r="NS150" s="92"/>
      <c r="NT150" s="92"/>
      <c r="NU150" s="92"/>
      <c r="NV150" s="92"/>
      <c r="NW150" s="92"/>
      <c r="NX150" s="92"/>
      <c r="NY150" s="92"/>
      <c r="NZ150" s="92"/>
      <c r="OA150" s="92"/>
      <c r="OB150" s="92"/>
      <c r="OC150" s="92"/>
      <c r="OD150" s="92"/>
      <c r="OE150" s="92"/>
      <c r="OF150" s="92"/>
      <c r="OG150" s="92"/>
      <c r="OH150" s="92"/>
      <c r="OI150" s="92"/>
      <c r="OJ150" s="92"/>
      <c r="OK150" s="92"/>
      <c r="OL150" s="92"/>
      <c r="OM150" s="92"/>
      <c r="ON150" s="92"/>
      <c r="OO150" s="92"/>
      <c r="OP150" s="92"/>
      <c r="OQ150" s="92"/>
      <c r="OR150" s="92"/>
      <c r="OS150" s="92"/>
      <c r="OT150" s="92"/>
      <c r="OU150" s="92"/>
      <c r="OV150" s="92"/>
      <c r="OW150" s="92"/>
      <c r="OX150" s="92"/>
      <c r="OY150" s="92"/>
      <c r="OZ150" s="92"/>
      <c r="PA150" s="92"/>
      <c r="PB150" s="92"/>
      <c r="PC150" s="92"/>
      <c r="PD150" s="92"/>
      <c r="PE150" s="92"/>
      <c r="PF150" s="92"/>
      <c r="PG150" s="92"/>
      <c r="PH150" s="92"/>
      <c r="PI150" s="92"/>
      <c r="PJ150" s="92"/>
      <c r="PK150" s="92"/>
      <c r="PL150" s="92"/>
      <c r="PM150" s="92"/>
      <c r="PN150" s="92"/>
      <c r="PO150" s="92"/>
      <c r="PP150" s="92"/>
      <c r="PQ150" s="92"/>
      <c r="PR150" s="92"/>
      <c r="PS150" s="92"/>
      <c r="PT150" s="92"/>
      <c r="PU150" s="92"/>
      <c r="PV150" s="92"/>
      <c r="PW150" s="92"/>
      <c r="PX150" s="92"/>
      <c r="PY150" s="92"/>
      <c r="PZ150" s="92"/>
      <c r="QA150" s="92"/>
      <c r="QB150" s="92"/>
      <c r="QC150" s="92"/>
      <c r="QD150" s="92"/>
      <c r="QE150" s="92"/>
      <c r="QF150" s="92"/>
      <c r="QG150" s="92"/>
      <c r="QH150" s="92"/>
      <c r="QI150" s="92"/>
      <c r="QJ150" s="92"/>
      <c r="QK150" s="92"/>
      <c r="QL150" s="92"/>
      <c r="QM150" s="92"/>
      <c r="QN150" s="92"/>
      <c r="QO150" s="92"/>
      <c r="QP150" s="92"/>
      <c r="QQ150" s="92"/>
      <c r="QR150" s="92"/>
      <c r="QS150" s="92"/>
      <c r="QT150" s="92"/>
      <c r="QU150" s="92"/>
      <c r="QV150" s="92"/>
      <c r="QW150" s="92"/>
      <c r="QX150" s="92"/>
      <c r="QY150" s="92"/>
      <c r="QZ150" s="92"/>
      <c r="RA150" s="92"/>
      <c r="RB150" s="92"/>
      <c r="RC150" s="92"/>
      <c r="RD150" s="92"/>
      <c r="RE150" s="92"/>
      <c r="RF150" s="92"/>
      <c r="RG150" s="92"/>
      <c r="RH150" s="92"/>
      <c r="RI150" s="92"/>
      <c r="RJ150" s="92"/>
      <c r="RK150" s="92"/>
      <c r="RL150" s="92"/>
      <c r="RM150" s="92"/>
      <c r="RN150" s="92"/>
      <c r="RO150" s="92"/>
      <c r="RP150" s="92"/>
      <c r="RQ150" s="92"/>
      <c r="RR150" s="92"/>
      <c r="RS150" s="92"/>
      <c r="RT150" s="92"/>
      <c r="RU150" s="92"/>
      <c r="RV150" s="92"/>
      <c r="RW150" s="92"/>
      <c r="RX150" s="92"/>
      <c r="RY150" s="92"/>
      <c r="RZ150" s="92"/>
      <c r="SA150" s="92"/>
      <c r="SB150" s="92"/>
      <c r="SC150" s="92"/>
      <c r="SD150" s="92"/>
      <c r="SE150" s="92"/>
      <c r="SF150" s="92"/>
      <c r="SG150" s="92"/>
      <c r="SH150" s="92"/>
      <c r="SI150" s="92"/>
      <c r="SJ150" s="92"/>
      <c r="SK150" s="92"/>
      <c r="SL150" s="92"/>
      <c r="SM150" s="92"/>
      <c r="SN150" s="92"/>
      <c r="SO150" s="92"/>
      <c r="SP150" s="92"/>
      <c r="SQ150" s="92"/>
      <c r="SR150" s="92"/>
      <c r="SS150" s="92"/>
      <c r="ST150" s="92"/>
      <c r="SU150" s="92"/>
      <c r="SV150" s="92"/>
      <c r="SW150" s="92"/>
      <c r="SX150" s="92"/>
      <c r="SY150" s="92"/>
      <c r="SZ150" s="92"/>
      <c r="TA150" s="92"/>
      <c r="TB150" s="92"/>
      <c r="TC150" s="92"/>
      <c r="TD150" s="92"/>
      <c r="TE150" s="92"/>
      <c r="TF150" s="92"/>
      <c r="TG150" s="92"/>
      <c r="TH150" s="92"/>
      <c r="TI150" s="92"/>
      <c r="TJ150" s="92"/>
      <c r="TK150" s="92"/>
      <c r="TL150" s="92"/>
      <c r="TM150" s="92"/>
      <c r="TN150" s="92"/>
      <c r="TO150" s="92"/>
      <c r="TP150" s="92"/>
      <c r="TQ150" s="92"/>
      <c r="TR150" s="92"/>
      <c r="TS150" s="92"/>
      <c r="TT150" s="92"/>
      <c r="TU150" s="92"/>
      <c r="TV150" s="92"/>
      <c r="TW150" s="92"/>
      <c r="TX150" s="92"/>
      <c r="TY150" s="92"/>
      <c r="TZ150" s="92"/>
      <c r="UA150" s="92"/>
      <c r="UB150" s="92"/>
      <c r="UC150" s="92"/>
      <c r="UD150" s="92"/>
      <c r="UE150" s="92"/>
      <c r="UF150" s="92"/>
      <c r="UG150" s="92"/>
      <c r="UH150" s="92"/>
      <c r="UI150" s="92"/>
      <c r="UJ150" s="92"/>
      <c r="UK150" s="92"/>
      <c r="UL150" s="92"/>
      <c r="UM150" s="92"/>
      <c r="UN150" s="92"/>
      <c r="UO150" s="92"/>
      <c r="UP150" s="92"/>
      <c r="UQ150" s="92"/>
      <c r="UR150" s="92"/>
      <c r="US150" s="92"/>
      <c r="UT150" s="92"/>
      <c r="UU150" s="92"/>
      <c r="UV150" s="92"/>
      <c r="UW150" s="92"/>
      <c r="UX150" s="92"/>
      <c r="UY150" s="92"/>
      <c r="UZ150" s="92"/>
      <c r="VA150" s="92"/>
      <c r="VB150" s="92"/>
      <c r="VC150" s="92"/>
      <c r="VD150" s="92"/>
      <c r="VE150" s="92"/>
      <c r="VF150" s="92"/>
      <c r="VG150" s="92"/>
      <c r="VH150" s="92"/>
      <c r="VI150" s="92"/>
      <c r="VJ150" s="92"/>
      <c r="VK150" s="92"/>
      <c r="VL150" s="92"/>
      <c r="VM150" s="92"/>
      <c r="VN150" s="92"/>
      <c r="VO150" s="92"/>
      <c r="VP150" s="92"/>
      <c r="VQ150" s="92"/>
      <c r="VR150" s="92"/>
      <c r="VS150" s="92"/>
      <c r="VT150" s="92"/>
      <c r="VU150" s="92"/>
      <c r="VV150" s="92"/>
      <c r="VW150" s="92"/>
      <c r="VX150" s="92"/>
      <c r="VY150" s="92"/>
      <c r="VZ150" s="92"/>
      <c r="WA150" s="92"/>
      <c r="WB150" s="92"/>
      <c r="WC150" s="92"/>
      <c r="WD150" s="92"/>
      <c r="WE150" s="92"/>
      <c r="WF150" s="92"/>
      <c r="WG150" s="92"/>
      <c r="WH150" s="92"/>
      <c r="WI150" s="92"/>
      <c r="WJ150" s="92"/>
      <c r="WK150" s="92"/>
      <c r="WL150" s="92"/>
      <c r="WM150" s="92"/>
      <c r="WN150" s="92"/>
      <c r="WO150" s="92"/>
      <c r="WP150" s="92"/>
      <c r="WQ150" s="92"/>
      <c r="WR150" s="92"/>
      <c r="WS150" s="92"/>
      <c r="WT150" s="92"/>
      <c r="WU150" s="92"/>
      <c r="WV150" s="92"/>
      <c r="WW150" s="92"/>
      <c r="WX150" s="92"/>
      <c r="WY150" s="92"/>
      <c r="WZ150" s="92"/>
      <c r="XA150" s="92"/>
      <c r="XB150" s="92"/>
      <c r="XC150" s="92"/>
      <c r="XD150" s="92"/>
      <c r="XE150" s="92"/>
      <c r="XF150" s="92"/>
      <c r="XG150" s="92"/>
      <c r="XH150" s="92"/>
      <c r="XI150" s="92"/>
      <c r="XJ150" s="92"/>
      <c r="XK150" s="92"/>
      <c r="XL150" s="92"/>
      <c r="XM150" s="92"/>
      <c r="XN150" s="92"/>
      <c r="XO150" s="92"/>
      <c r="XP150" s="92"/>
      <c r="XQ150" s="92"/>
      <c r="XR150" s="92"/>
      <c r="XS150" s="92"/>
      <c r="XT150" s="92"/>
      <c r="XU150" s="92"/>
      <c r="XV150" s="92"/>
      <c r="XW150" s="92"/>
      <c r="XX150" s="92"/>
      <c r="XY150" s="92"/>
      <c r="XZ150" s="92"/>
      <c r="YA150" s="92"/>
      <c r="YB150" s="92"/>
      <c r="YC150" s="92"/>
      <c r="YD150" s="92"/>
      <c r="YE150" s="92"/>
      <c r="YF150" s="92"/>
      <c r="YG150" s="92"/>
      <c r="YH150" s="92"/>
      <c r="YI150" s="92"/>
      <c r="YJ150" s="92"/>
      <c r="YK150" s="92"/>
      <c r="YL150" s="92"/>
      <c r="YM150" s="92"/>
      <c r="YN150" s="92"/>
      <c r="YO150" s="92"/>
      <c r="YP150" s="92"/>
      <c r="YQ150" s="92"/>
      <c r="YR150" s="92"/>
      <c r="YS150" s="92"/>
      <c r="YT150" s="92"/>
      <c r="YU150" s="92"/>
      <c r="YV150" s="92"/>
      <c r="YW150" s="92"/>
      <c r="YX150" s="92"/>
      <c r="YY150" s="92"/>
      <c r="YZ150" s="92"/>
      <c r="ZA150" s="92"/>
      <c r="ZB150" s="92"/>
      <c r="ZC150" s="92"/>
      <c r="ZD150" s="92"/>
      <c r="ZE150" s="92"/>
      <c r="ZF150" s="92"/>
      <c r="ZG150" s="92"/>
      <c r="ZH150" s="92"/>
      <c r="ZI150" s="92"/>
      <c r="ZJ150" s="92"/>
      <c r="ZK150" s="92"/>
      <c r="ZL150" s="92"/>
      <c r="ZM150" s="92"/>
      <c r="ZN150" s="92"/>
      <c r="ZO150" s="92"/>
      <c r="ZP150" s="92"/>
      <c r="ZQ150" s="92"/>
      <c r="ZR150" s="92"/>
      <c r="ZS150" s="92"/>
      <c r="ZT150" s="92"/>
      <c r="ZU150" s="92"/>
      <c r="ZV150" s="92"/>
      <c r="ZW150" s="92"/>
      <c r="ZX150" s="92"/>
      <c r="ZY150" s="92"/>
      <c r="ZZ150" s="92"/>
      <c r="AAA150" s="92"/>
      <c r="AAB150" s="92"/>
      <c r="AAC150" s="92"/>
      <c r="AAD150" s="92"/>
      <c r="AAE150" s="92"/>
      <c r="AAF150" s="92"/>
      <c r="AAG150" s="92"/>
      <c r="AAH150" s="92"/>
      <c r="AAI150" s="92"/>
      <c r="AAJ150" s="92"/>
      <c r="AAK150" s="92"/>
      <c r="AAL150" s="92"/>
      <c r="AAM150" s="92"/>
      <c r="AAN150" s="92"/>
      <c r="AAO150" s="92"/>
      <c r="AAP150" s="92"/>
      <c r="AAQ150" s="92"/>
      <c r="AAR150" s="92"/>
      <c r="AAS150" s="92"/>
      <c r="AAT150" s="92"/>
      <c r="AAU150" s="92"/>
      <c r="AAV150" s="92"/>
      <c r="AAW150" s="92"/>
      <c r="AAX150" s="92"/>
      <c r="AAY150" s="92"/>
      <c r="AAZ150" s="92"/>
      <c r="ABA150" s="92"/>
      <c r="ABB150" s="92"/>
      <c r="ABC150" s="92"/>
      <c r="ABD150" s="92"/>
      <c r="ABE150" s="92"/>
      <c r="ABF150" s="92"/>
      <c r="ABG150" s="92"/>
      <c r="ABH150" s="92"/>
      <c r="ABI150" s="92"/>
      <c r="ABJ150" s="92"/>
      <c r="ABK150" s="92"/>
      <c r="ABL150" s="92"/>
      <c r="ABM150" s="92"/>
      <c r="ABN150" s="92"/>
      <c r="ABO150" s="92"/>
      <c r="ABP150" s="92"/>
      <c r="ABQ150" s="92"/>
      <c r="ABR150" s="92"/>
      <c r="ABS150" s="92"/>
      <c r="ABT150" s="92"/>
      <c r="ABU150" s="92"/>
      <c r="ABV150" s="92"/>
      <c r="ABW150" s="92"/>
      <c r="ABX150" s="92"/>
      <c r="ABY150" s="92"/>
      <c r="ABZ150" s="92"/>
      <c r="ACA150" s="92"/>
      <c r="ACB150" s="92"/>
      <c r="ACC150" s="92"/>
      <c r="ACD150" s="92"/>
      <c r="ACE150" s="92"/>
      <c r="ACF150" s="92"/>
      <c r="ACG150" s="92"/>
      <c r="ACH150" s="92"/>
      <c r="ACI150" s="92"/>
      <c r="ACJ150" s="92"/>
      <c r="ACK150" s="92"/>
      <c r="ACL150" s="92"/>
      <c r="ACM150" s="92"/>
      <c r="ACN150" s="92"/>
      <c r="ACO150" s="92"/>
      <c r="ACP150" s="92"/>
      <c r="ACQ150" s="92"/>
      <c r="ACR150" s="92"/>
      <c r="ACS150" s="92"/>
      <c r="ACT150" s="92"/>
      <c r="ACU150" s="92"/>
      <c r="ACV150" s="92"/>
      <c r="ACW150" s="92"/>
      <c r="ACX150" s="92"/>
      <c r="ACY150" s="92"/>
      <c r="ACZ150" s="92"/>
      <c r="ADA150" s="92"/>
      <c r="ADB150" s="92"/>
      <c r="ADC150" s="92"/>
      <c r="ADD150" s="92"/>
      <c r="ADE150" s="92"/>
      <c r="ADF150" s="92"/>
      <c r="ADG150" s="92"/>
      <c r="ADH150" s="92"/>
      <c r="ADI150" s="92"/>
      <c r="ADJ150" s="92"/>
      <c r="ADK150" s="92"/>
      <c r="ADL150" s="92"/>
      <c r="ADM150" s="92"/>
      <c r="ADN150" s="92"/>
      <c r="ADO150" s="92"/>
      <c r="ADP150" s="92"/>
      <c r="ADQ150" s="92"/>
      <c r="ADR150" s="92"/>
      <c r="ADS150" s="92"/>
      <c r="ADT150" s="92"/>
      <c r="ADU150" s="92"/>
      <c r="ADV150" s="92"/>
      <c r="ADW150" s="92"/>
      <c r="ADX150" s="92"/>
      <c r="ADY150" s="92"/>
      <c r="ADZ150" s="92"/>
      <c r="AEA150" s="92"/>
      <c r="AEB150" s="92"/>
      <c r="AEC150" s="92"/>
      <c r="AED150" s="92"/>
      <c r="AEE150" s="92"/>
      <c r="AEF150" s="92"/>
      <c r="AEG150" s="92"/>
      <c r="AEH150" s="92"/>
      <c r="AEI150" s="92"/>
      <c r="AEJ150" s="92"/>
      <c r="AEK150" s="92"/>
      <c r="AEL150" s="92"/>
      <c r="AEM150" s="92"/>
      <c r="AEN150" s="92"/>
      <c r="AEO150" s="92"/>
      <c r="AEP150" s="92"/>
      <c r="AEQ150" s="92"/>
      <c r="AER150" s="92"/>
      <c r="AES150" s="92"/>
      <c r="AET150" s="92"/>
      <c r="AEU150" s="92"/>
      <c r="AEV150" s="92"/>
      <c r="AEW150" s="92"/>
      <c r="AEX150" s="92"/>
      <c r="AEY150" s="92"/>
      <c r="AEZ150" s="92"/>
      <c r="AFA150" s="92"/>
      <c r="AFB150" s="92"/>
      <c r="AFC150" s="92"/>
      <c r="AFD150" s="92"/>
      <c r="AFE150" s="92"/>
      <c r="AFF150" s="92"/>
      <c r="AFG150" s="92"/>
      <c r="AFH150" s="92"/>
      <c r="AFI150" s="92"/>
      <c r="AFJ150" s="92"/>
      <c r="AFK150" s="92"/>
      <c r="AFL150" s="92"/>
      <c r="AFM150" s="92"/>
      <c r="AFN150" s="92"/>
      <c r="AFO150" s="92"/>
      <c r="AFP150" s="92"/>
      <c r="AFQ150" s="92"/>
      <c r="AFR150" s="92"/>
      <c r="AFS150" s="92"/>
      <c r="AFT150" s="92"/>
      <c r="AFU150" s="92"/>
      <c r="AFV150" s="92"/>
      <c r="AFW150" s="92"/>
      <c r="AFX150" s="92"/>
      <c r="AFY150" s="92"/>
      <c r="AFZ150" s="92"/>
      <c r="AGA150" s="92"/>
      <c r="AGB150" s="92"/>
      <c r="AGC150" s="92"/>
      <c r="AGD150" s="92"/>
      <c r="AGE150" s="92"/>
      <c r="AGF150" s="92"/>
      <c r="AGG150" s="92"/>
      <c r="AGH150" s="92"/>
      <c r="AGI150" s="92"/>
      <c r="AGJ150" s="92"/>
      <c r="AGK150" s="92"/>
      <c r="AGL150" s="92"/>
      <c r="AGM150" s="92"/>
      <c r="AGN150" s="92"/>
      <c r="AGO150" s="92"/>
      <c r="AGP150" s="92"/>
      <c r="AGQ150" s="92"/>
      <c r="AGR150" s="92"/>
      <c r="AGS150" s="92"/>
      <c r="AGT150" s="92"/>
      <c r="AGU150" s="92"/>
      <c r="AGV150" s="92"/>
      <c r="AGW150" s="92"/>
      <c r="AGX150" s="92"/>
      <c r="AGY150" s="92"/>
      <c r="AGZ150" s="92"/>
      <c r="AHA150" s="92"/>
      <c r="AHB150" s="92"/>
      <c r="AHC150" s="92"/>
      <c r="AHD150" s="92"/>
      <c r="AHE150" s="92"/>
      <c r="AHF150" s="92"/>
      <c r="AHG150" s="92"/>
      <c r="AHH150" s="92"/>
      <c r="AHI150" s="92"/>
      <c r="AHJ150" s="92"/>
      <c r="AHK150" s="92"/>
      <c r="AHL150" s="92"/>
      <c r="AHM150" s="92"/>
      <c r="AHN150" s="92"/>
      <c r="AHO150" s="92"/>
      <c r="AHP150" s="92"/>
      <c r="AHQ150" s="92"/>
      <c r="AHR150" s="92"/>
      <c r="AHS150" s="92"/>
      <c r="AHT150" s="92"/>
      <c r="AHU150" s="92"/>
      <c r="AHV150" s="92"/>
      <c r="AHW150" s="92"/>
      <c r="AHX150" s="92"/>
      <c r="AHY150" s="92"/>
      <c r="AHZ150" s="92"/>
      <c r="AIA150" s="92"/>
      <c r="AIB150" s="92"/>
      <c r="AIC150" s="92"/>
      <c r="AID150" s="92"/>
      <c r="AIE150" s="92"/>
      <c r="AIF150" s="92"/>
      <c r="AIG150" s="92"/>
      <c r="AIH150" s="92"/>
      <c r="AII150" s="92"/>
      <c r="AIJ150" s="92"/>
      <c r="AIK150" s="92"/>
      <c r="AIL150" s="92"/>
      <c r="AIM150" s="92"/>
      <c r="AIN150" s="92"/>
      <c r="AIO150" s="92"/>
      <c r="AIP150" s="92"/>
      <c r="AIQ150" s="92"/>
      <c r="AIR150" s="92"/>
      <c r="AIS150" s="92"/>
      <c r="AIT150" s="92"/>
      <c r="AIU150" s="92"/>
      <c r="AIV150" s="92"/>
      <c r="AIW150" s="92"/>
      <c r="AIX150" s="92"/>
      <c r="AIY150" s="92"/>
      <c r="AIZ150" s="92"/>
      <c r="AJA150" s="92"/>
      <c r="AJB150" s="92"/>
      <c r="AJC150" s="92"/>
      <c r="AJD150" s="92"/>
      <c r="AJE150" s="92"/>
      <c r="AJF150" s="92"/>
      <c r="AJG150" s="92"/>
      <c r="AJH150" s="92"/>
      <c r="AJI150" s="92"/>
      <c r="AJJ150" s="92"/>
      <c r="AJK150" s="92"/>
      <c r="AJL150" s="92"/>
      <c r="AJM150" s="92"/>
      <c r="AJN150" s="92"/>
      <c r="AJO150" s="92"/>
      <c r="AJP150" s="92"/>
      <c r="AJQ150" s="92"/>
      <c r="AJR150" s="92"/>
      <c r="AJS150" s="92"/>
      <c r="AJT150" s="92"/>
      <c r="AJU150" s="92"/>
      <c r="AJV150" s="92"/>
      <c r="AJW150" s="92"/>
      <c r="AJX150" s="92"/>
      <c r="AJY150" s="92"/>
      <c r="AJZ150" s="92"/>
      <c r="AKA150" s="92"/>
      <c r="AKB150" s="92"/>
      <c r="AKC150" s="92"/>
      <c r="AKD150" s="92"/>
      <c r="AKE150" s="92"/>
      <c r="AKF150" s="92"/>
      <c r="AKG150" s="92"/>
      <c r="AKH150" s="92"/>
      <c r="AKI150" s="92"/>
      <c r="AKJ150" s="92"/>
      <c r="AKK150" s="92"/>
      <c r="AKL150" s="92"/>
      <c r="AKM150" s="92"/>
      <c r="AKN150" s="92"/>
      <c r="AKO150" s="92"/>
      <c r="AKP150" s="92"/>
      <c r="AKQ150" s="92"/>
      <c r="AKR150" s="92"/>
      <c r="AKS150" s="92"/>
      <c r="AKT150" s="92"/>
      <c r="AKU150" s="92"/>
      <c r="AKV150" s="92"/>
      <c r="AKW150" s="92"/>
      <c r="AKX150" s="92"/>
      <c r="AKY150" s="92"/>
      <c r="AKZ150" s="92"/>
      <c r="ALA150" s="92"/>
      <c r="ALB150" s="92"/>
      <c r="ALC150" s="92"/>
      <c r="ALD150" s="92"/>
      <c r="ALE150" s="92"/>
      <c r="ALF150" s="92"/>
      <c r="ALG150" s="92"/>
      <c r="ALH150" s="92"/>
      <c r="ALI150" s="92"/>
      <c r="ALJ150" s="92"/>
      <c r="ALK150" s="92"/>
      <c r="ALL150" s="92"/>
      <c r="ALM150" s="92"/>
      <c r="ALN150" s="92"/>
      <c r="ALO150" s="92"/>
      <c r="ALP150" s="92"/>
      <c r="ALQ150" s="92"/>
      <c r="ALR150" s="92"/>
      <c r="ALS150" s="92"/>
      <c r="ALT150" s="92"/>
      <c r="ALU150" s="92"/>
      <c r="ALV150" s="92"/>
      <c r="ALW150" s="92"/>
      <c r="ALX150" s="92"/>
      <c r="ALY150" s="92"/>
      <c r="ALZ150" s="92"/>
      <c r="AMA150" s="92"/>
      <c r="AMB150" s="92"/>
      <c r="AMC150" s="92"/>
      <c r="AMD150" s="92"/>
      <c r="AME150" s="92"/>
      <c r="AMF150" s="92"/>
      <c r="AMG150" s="92"/>
      <c r="AMH150" s="92"/>
      <c r="AMI150" s="92"/>
      <c r="AMJ150" s="92"/>
    </row>
    <row r="151" spans="1:1024" customFormat="1" ht="15" customHeight="1">
      <c r="A151" s="92" t="s">
        <v>431</v>
      </c>
      <c r="B151" s="89"/>
      <c r="C151" s="93" t="s">
        <v>432</v>
      </c>
      <c r="D151" s="94"/>
      <c r="E151" s="95">
        <v>826</v>
      </c>
      <c r="F151" s="95">
        <v>836</v>
      </c>
      <c r="G151" s="95">
        <v>849</v>
      </c>
      <c r="H151" s="95">
        <v>818</v>
      </c>
      <c r="I151" s="95">
        <v>823</v>
      </c>
      <c r="J151" s="95">
        <v>835</v>
      </c>
      <c r="K151" s="95">
        <v>856</v>
      </c>
      <c r="L151" s="95">
        <v>850</v>
      </c>
      <c r="M151" s="95">
        <v>851</v>
      </c>
      <c r="N151" s="95">
        <v>863</v>
      </c>
      <c r="O151" s="95">
        <v>871</v>
      </c>
      <c r="P151" s="95">
        <v>874</v>
      </c>
      <c r="Q151" s="95">
        <v>865</v>
      </c>
      <c r="R151" s="95">
        <v>865</v>
      </c>
      <c r="S151" s="95">
        <v>867</v>
      </c>
      <c r="T151" s="95">
        <v>846</v>
      </c>
      <c r="U151" s="95">
        <v>836</v>
      </c>
      <c r="V151" s="95">
        <v>848</v>
      </c>
      <c r="W151" s="95">
        <v>857</v>
      </c>
      <c r="X151" s="95">
        <v>865</v>
      </c>
      <c r="Y151" s="95">
        <v>862</v>
      </c>
      <c r="Z151" s="95">
        <v>885</v>
      </c>
      <c r="AA151" s="95">
        <v>893</v>
      </c>
      <c r="AB151" s="95">
        <v>909</v>
      </c>
      <c r="AC151" s="95">
        <v>916</v>
      </c>
      <c r="AD151" s="95">
        <v>907</v>
      </c>
      <c r="AE151" s="95">
        <v>912</v>
      </c>
      <c r="AF151" s="95">
        <v>745</v>
      </c>
      <c r="AG151" s="129">
        <f t="shared" si="43"/>
        <v>3.8166965120949303E-3</v>
      </c>
      <c r="AH151" s="131">
        <f t="shared" si="44"/>
        <v>915</v>
      </c>
      <c r="AI151" s="132">
        <f t="shared" si="50"/>
        <v>918</v>
      </c>
      <c r="AJ151" s="132">
        <f t="shared" si="50"/>
        <v>922</v>
      </c>
      <c r="AK151" s="132">
        <f t="shared" si="50"/>
        <v>926</v>
      </c>
      <c r="AL151" s="132">
        <f t="shared" si="50"/>
        <v>930</v>
      </c>
      <c r="AM151" s="132">
        <f t="shared" si="50"/>
        <v>934</v>
      </c>
      <c r="AN151" s="132">
        <f t="shared" si="50"/>
        <v>938</v>
      </c>
      <c r="AO151" s="132">
        <f t="shared" si="50"/>
        <v>942</v>
      </c>
      <c r="AP151" s="132">
        <f t="shared" si="50"/>
        <v>946</v>
      </c>
      <c r="AQ151" s="132">
        <f t="shared" si="50"/>
        <v>950</v>
      </c>
      <c r="AR151" s="132">
        <f t="shared" si="50"/>
        <v>954</v>
      </c>
      <c r="AS151" s="132">
        <f t="shared" si="50"/>
        <v>958</v>
      </c>
      <c r="AT151" s="132">
        <f t="shared" si="50"/>
        <v>962</v>
      </c>
      <c r="AU151" s="132">
        <f t="shared" si="50"/>
        <v>966</v>
      </c>
      <c r="AV151" s="132">
        <f t="shared" si="50"/>
        <v>970</v>
      </c>
      <c r="AW151" s="132">
        <f t="shared" si="50"/>
        <v>974</v>
      </c>
      <c r="AX151" s="132">
        <f t="shared" ref="AX151:BL151" si="51">ROUND(AW151*(1+$AG151),0)</f>
        <v>978</v>
      </c>
      <c r="AY151" s="132">
        <f t="shared" si="51"/>
        <v>982</v>
      </c>
      <c r="AZ151" s="132">
        <f t="shared" si="51"/>
        <v>986</v>
      </c>
      <c r="BA151" s="132">
        <f t="shared" si="51"/>
        <v>990</v>
      </c>
      <c r="BB151" s="132">
        <f t="shared" si="51"/>
        <v>994</v>
      </c>
      <c r="BC151" s="132">
        <f t="shared" si="51"/>
        <v>998</v>
      </c>
      <c r="BD151" s="132">
        <f t="shared" si="51"/>
        <v>1002</v>
      </c>
      <c r="BE151" s="132">
        <f t="shared" si="51"/>
        <v>1006</v>
      </c>
      <c r="BF151" s="132">
        <f t="shared" si="51"/>
        <v>1010</v>
      </c>
      <c r="BG151" s="132">
        <f t="shared" si="51"/>
        <v>1014</v>
      </c>
      <c r="BH151" s="132">
        <f t="shared" si="51"/>
        <v>1018</v>
      </c>
      <c r="BI151" s="132">
        <f t="shared" si="51"/>
        <v>1022</v>
      </c>
      <c r="BJ151" s="132">
        <f t="shared" si="51"/>
        <v>1026</v>
      </c>
      <c r="BK151" s="132">
        <f t="shared" si="51"/>
        <v>1030</v>
      </c>
      <c r="BL151" s="132">
        <f t="shared" si="51"/>
        <v>1034</v>
      </c>
      <c r="BM151" s="92"/>
      <c r="BN151" s="136">
        <f t="shared" si="45"/>
        <v>67</v>
      </c>
      <c r="BO151" s="136">
        <f t="shared" si="46"/>
        <v>110</v>
      </c>
      <c r="BP151" s="136">
        <f t="shared" si="47"/>
        <v>153</v>
      </c>
      <c r="BQ151" s="92"/>
      <c r="BR151" s="135">
        <f t="shared" si="48"/>
        <v>124</v>
      </c>
      <c r="BS151" s="135">
        <f t="shared" si="48"/>
        <v>238</v>
      </c>
      <c r="BT151" s="135">
        <f t="shared" si="48"/>
        <v>352</v>
      </c>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92"/>
      <c r="GQ151" s="92"/>
      <c r="GR151" s="92"/>
      <c r="GS151" s="92"/>
      <c r="GT151" s="92"/>
      <c r="GU151" s="92"/>
      <c r="GV151" s="92"/>
      <c r="GW151" s="92"/>
      <c r="GX151" s="92"/>
      <c r="GY151" s="92"/>
      <c r="GZ151" s="92"/>
      <c r="HA151" s="92"/>
      <c r="HB151" s="92"/>
      <c r="HC151" s="92"/>
      <c r="HD151" s="92"/>
      <c r="HE151" s="92"/>
      <c r="HF151" s="92"/>
      <c r="HG151" s="92"/>
      <c r="HH151" s="92"/>
      <c r="HI151" s="92"/>
      <c r="HJ151" s="92"/>
      <c r="HK151" s="92"/>
      <c r="HL151" s="92"/>
      <c r="HM151" s="92"/>
      <c r="HN151" s="92"/>
      <c r="HO151" s="92"/>
      <c r="HP151" s="92"/>
      <c r="HQ151" s="92"/>
      <c r="HR151" s="92"/>
      <c r="HS151" s="92"/>
      <c r="HT151" s="92"/>
      <c r="HU151" s="92"/>
      <c r="HV151" s="92"/>
      <c r="HW151" s="92"/>
      <c r="HX151" s="92"/>
      <c r="HY151" s="92"/>
      <c r="HZ151" s="92"/>
      <c r="IA151" s="92"/>
      <c r="IB151" s="92"/>
      <c r="IC151" s="92"/>
      <c r="ID151" s="92"/>
      <c r="IE151" s="92"/>
      <c r="IF151" s="92"/>
      <c r="IG151" s="92"/>
      <c r="IH151" s="92"/>
      <c r="II151" s="92"/>
      <c r="IJ151" s="92"/>
      <c r="IK151" s="92"/>
      <c r="IL151" s="92"/>
      <c r="IM151" s="92"/>
      <c r="IN151" s="92"/>
      <c r="IO151" s="92"/>
      <c r="IP151" s="92"/>
      <c r="IQ151" s="92"/>
      <c r="IR151" s="92"/>
      <c r="IS151" s="92"/>
      <c r="IT151" s="92"/>
      <c r="IU151" s="92"/>
      <c r="IV151" s="92"/>
      <c r="IW151" s="92"/>
      <c r="IX151" s="92"/>
      <c r="IY151" s="92"/>
      <c r="IZ151" s="92"/>
      <c r="JA151" s="92"/>
      <c r="JB151" s="92"/>
      <c r="JC151" s="92"/>
      <c r="JD151" s="92"/>
      <c r="JE151" s="92"/>
      <c r="JF151" s="92"/>
      <c r="JG151" s="92"/>
      <c r="JH151" s="92"/>
      <c r="JI151" s="92"/>
      <c r="JJ151" s="92"/>
      <c r="JK151" s="92"/>
      <c r="JL151" s="92"/>
      <c r="JM151" s="92"/>
      <c r="JN151" s="92"/>
      <c r="JO151" s="92"/>
      <c r="JP151" s="92"/>
      <c r="JQ151" s="92"/>
      <c r="JR151" s="92"/>
      <c r="JS151" s="92"/>
      <c r="JT151" s="92"/>
      <c r="JU151" s="92"/>
      <c r="JV151" s="92"/>
      <c r="JW151" s="92"/>
      <c r="JX151" s="92"/>
      <c r="JY151" s="92"/>
      <c r="JZ151" s="92"/>
      <c r="KA151" s="92"/>
      <c r="KB151" s="92"/>
      <c r="KC151" s="92"/>
      <c r="KD151" s="92"/>
      <c r="KE151" s="92"/>
      <c r="KF151" s="92"/>
      <c r="KG151" s="92"/>
      <c r="KH151" s="92"/>
      <c r="KI151" s="92"/>
      <c r="KJ151" s="92"/>
      <c r="KK151" s="92"/>
      <c r="KL151" s="92"/>
      <c r="KM151" s="92"/>
      <c r="KN151" s="92"/>
      <c r="KO151" s="92"/>
      <c r="KP151" s="92"/>
      <c r="KQ151" s="92"/>
      <c r="KR151" s="92"/>
      <c r="KS151" s="92"/>
      <c r="KT151" s="92"/>
      <c r="KU151" s="92"/>
      <c r="KV151" s="92"/>
      <c r="KW151" s="92"/>
      <c r="KX151" s="92"/>
      <c r="KY151" s="92"/>
      <c r="KZ151" s="92"/>
      <c r="LA151" s="92"/>
      <c r="LB151" s="92"/>
      <c r="LC151" s="92"/>
      <c r="LD151" s="92"/>
      <c r="LE151" s="92"/>
      <c r="LF151" s="92"/>
      <c r="LG151" s="92"/>
      <c r="LH151" s="92"/>
      <c r="LI151" s="92"/>
      <c r="LJ151" s="92"/>
      <c r="LK151" s="92"/>
      <c r="LL151" s="92"/>
      <c r="LM151" s="92"/>
      <c r="LN151" s="92"/>
      <c r="LO151" s="92"/>
      <c r="LP151" s="92"/>
      <c r="LQ151" s="92"/>
      <c r="LR151" s="92"/>
      <c r="LS151" s="92"/>
      <c r="LT151" s="92"/>
      <c r="LU151" s="92"/>
      <c r="LV151" s="92"/>
      <c r="LW151" s="92"/>
      <c r="LX151" s="92"/>
      <c r="LY151" s="92"/>
      <c r="LZ151" s="92"/>
      <c r="MA151" s="92"/>
      <c r="MB151" s="92"/>
      <c r="MC151" s="92"/>
      <c r="MD151" s="92"/>
      <c r="ME151" s="92"/>
      <c r="MF151" s="92"/>
      <c r="MG151" s="92"/>
      <c r="MH151" s="92"/>
      <c r="MI151" s="92"/>
      <c r="MJ151" s="92"/>
      <c r="MK151" s="92"/>
      <c r="ML151" s="92"/>
      <c r="MM151" s="92"/>
      <c r="MN151" s="92"/>
      <c r="MO151" s="92"/>
      <c r="MP151" s="92"/>
      <c r="MQ151" s="92"/>
      <c r="MR151" s="92"/>
      <c r="MS151" s="92"/>
      <c r="MT151" s="92"/>
      <c r="MU151" s="92"/>
      <c r="MV151" s="92"/>
      <c r="MW151" s="92"/>
      <c r="MX151" s="92"/>
      <c r="MY151" s="92"/>
      <c r="MZ151" s="92"/>
      <c r="NA151" s="92"/>
      <c r="NB151" s="92"/>
      <c r="NC151" s="92"/>
      <c r="ND151" s="92"/>
      <c r="NE151" s="92"/>
      <c r="NF151" s="92"/>
      <c r="NG151" s="92"/>
      <c r="NH151" s="92"/>
      <c r="NI151" s="92"/>
      <c r="NJ151" s="92"/>
      <c r="NK151" s="92"/>
      <c r="NL151" s="92"/>
      <c r="NM151" s="92"/>
      <c r="NN151" s="92"/>
      <c r="NO151" s="92"/>
      <c r="NP151" s="92"/>
      <c r="NQ151" s="92"/>
      <c r="NR151" s="92"/>
      <c r="NS151" s="92"/>
      <c r="NT151" s="92"/>
      <c r="NU151" s="92"/>
      <c r="NV151" s="92"/>
      <c r="NW151" s="92"/>
      <c r="NX151" s="92"/>
      <c r="NY151" s="92"/>
      <c r="NZ151" s="92"/>
      <c r="OA151" s="92"/>
      <c r="OB151" s="92"/>
      <c r="OC151" s="92"/>
      <c r="OD151" s="92"/>
      <c r="OE151" s="92"/>
      <c r="OF151" s="92"/>
      <c r="OG151" s="92"/>
      <c r="OH151" s="92"/>
      <c r="OI151" s="92"/>
      <c r="OJ151" s="92"/>
      <c r="OK151" s="92"/>
      <c r="OL151" s="92"/>
      <c r="OM151" s="92"/>
      <c r="ON151" s="92"/>
      <c r="OO151" s="92"/>
      <c r="OP151" s="92"/>
      <c r="OQ151" s="92"/>
      <c r="OR151" s="92"/>
      <c r="OS151" s="92"/>
      <c r="OT151" s="92"/>
      <c r="OU151" s="92"/>
      <c r="OV151" s="92"/>
      <c r="OW151" s="92"/>
      <c r="OX151" s="92"/>
      <c r="OY151" s="92"/>
      <c r="OZ151" s="92"/>
      <c r="PA151" s="92"/>
      <c r="PB151" s="92"/>
      <c r="PC151" s="92"/>
      <c r="PD151" s="92"/>
      <c r="PE151" s="92"/>
      <c r="PF151" s="92"/>
      <c r="PG151" s="92"/>
      <c r="PH151" s="92"/>
      <c r="PI151" s="92"/>
      <c r="PJ151" s="92"/>
      <c r="PK151" s="92"/>
      <c r="PL151" s="92"/>
      <c r="PM151" s="92"/>
      <c r="PN151" s="92"/>
      <c r="PO151" s="92"/>
      <c r="PP151" s="92"/>
      <c r="PQ151" s="92"/>
      <c r="PR151" s="92"/>
      <c r="PS151" s="92"/>
      <c r="PT151" s="92"/>
      <c r="PU151" s="92"/>
      <c r="PV151" s="92"/>
      <c r="PW151" s="92"/>
      <c r="PX151" s="92"/>
      <c r="PY151" s="92"/>
      <c r="PZ151" s="92"/>
      <c r="QA151" s="92"/>
      <c r="QB151" s="92"/>
      <c r="QC151" s="92"/>
      <c r="QD151" s="92"/>
      <c r="QE151" s="92"/>
      <c r="QF151" s="92"/>
      <c r="QG151" s="92"/>
      <c r="QH151" s="92"/>
      <c r="QI151" s="92"/>
      <c r="QJ151" s="92"/>
      <c r="QK151" s="92"/>
      <c r="QL151" s="92"/>
      <c r="QM151" s="92"/>
      <c r="QN151" s="92"/>
      <c r="QO151" s="92"/>
      <c r="QP151" s="92"/>
      <c r="QQ151" s="92"/>
      <c r="QR151" s="92"/>
      <c r="QS151" s="92"/>
      <c r="QT151" s="92"/>
      <c r="QU151" s="92"/>
      <c r="QV151" s="92"/>
      <c r="QW151" s="92"/>
      <c r="QX151" s="92"/>
      <c r="QY151" s="92"/>
      <c r="QZ151" s="92"/>
      <c r="RA151" s="92"/>
      <c r="RB151" s="92"/>
      <c r="RC151" s="92"/>
      <c r="RD151" s="92"/>
      <c r="RE151" s="92"/>
      <c r="RF151" s="92"/>
      <c r="RG151" s="92"/>
      <c r="RH151" s="92"/>
      <c r="RI151" s="92"/>
      <c r="RJ151" s="92"/>
      <c r="RK151" s="92"/>
      <c r="RL151" s="92"/>
      <c r="RM151" s="92"/>
      <c r="RN151" s="92"/>
      <c r="RO151" s="92"/>
      <c r="RP151" s="92"/>
      <c r="RQ151" s="92"/>
      <c r="RR151" s="92"/>
      <c r="RS151" s="92"/>
      <c r="RT151" s="92"/>
      <c r="RU151" s="92"/>
      <c r="RV151" s="92"/>
      <c r="RW151" s="92"/>
      <c r="RX151" s="92"/>
      <c r="RY151" s="92"/>
      <c r="RZ151" s="92"/>
      <c r="SA151" s="92"/>
      <c r="SB151" s="92"/>
      <c r="SC151" s="92"/>
      <c r="SD151" s="92"/>
      <c r="SE151" s="92"/>
      <c r="SF151" s="92"/>
      <c r="SG151" s="92"/>
      <c r="SH151" s="92"/>
      <c r="SI151" s="92"/>
      <c r="SJ151" s="92"/>
      <c r="SK151" s="92"/>
      <c r="SL151" s="92"/>
      <c r="SM151" s="92"/>
      <c r="SN151" s="92"/>
      <c r="SO151" s="92"/>
      <c r="SP151" s="92"/>
      <c r="SQ151" s="92"/>
      <c r="SR151" s="92"/>
      <c r="SS151" s="92"/>
      <c r="ST151" s="92"/>
      <c r="SU151" s="92"/>
      <c r="SV151" s="92"/>
      <c r="SW151" s="92"/>
      <c r="SX151" s="92"/>
      <c r="SY151" s="92"/>
      <c r="SZ151" s="92"/>
      <c r="TA151" s="92"/>
      <c r="TB151" s="92"/>
      <c r="TC151" s="92"/>
      <c r="TD151" s="92"/>
      <c r="TE151" s="92"/>
      <c r="TF151" s="92"/>
      <c r="TG151" s="92"/>
      <c r="TH151" s="92"/>
      <c r="TI151" s="92"/>
      <c r="TJ151" s="92"/>
      <c r="TK151" s="92"/>
      <c r="TL151" s="92"/>
      <c r="TM151" s="92"/>
      <c r="TN151" s="92"/>
      <c r="TO151" s="92"/>
      <c r="TP151" s="92"/>
      <c r="TQ151" s="92"/>
      <c r="TR151" s="92"/>
      <c r="TS151" s="92"/>
      <c r="TT151" s="92"/>
      <c r="TU151" s="92"/>
      <c r="TV151" s="92"/>
      <c r="TW151" s="92"/>
      <c r="TX151" s="92"/>
      <c r="TY151" s="92"/>
      <c r="TZ151" s="92"/>
      <c r="UA151" s="92"/>
      <c r="UB151" s="92"/>
      <c r="UC151" s="92"/>
      <c r="UD151" s="92"/>
      <c r="UE151" s="92"/>
      <c r="UF151" s="92"/>
      <c r="UG151" s="92"/>
      <c r="UH151" s="92"/>
      <c r="UI151" s="92"/>
      <c r="UJ151" s="92"/>
      <c r="UK151" s="92"/>
      <c r="UL151" s="92"/>
      <c r="UM151" s="92"/>
      <c r="UN151" s="92"/>
      <c r="UO151" s="92"/>
      <c r="UP151" s="92"/>
      <c r="UQ151" s="92"/>
      <c r="UR151" s="92"/>
      <c r="US151" s="92"/>
      <c r="UT151" s="92"/>
      <c r="UU151" s="92"/>
      <c r="UV151" s="92"/>
      <c r="UW151" s="92"/>
      <c r="UX151" s="92"/>
      <c r="UY151" s="92"/>
      <c r="UZ151" s="92"/>
      <c r="VA151" s="92"/>
      <c r="VB151" s="92"/>
      <c r="VC151" s="92"/>
      <c r="VD151" s="92"/>
      <c r="VE151" s="92"/>
      <c r="VF151" s="92"/>
      <c r="VG151" s="92"/>
      <c r="VH151" s="92"/>
      <c r="VI151" s="92"/>
      <c r="VJ151" s="92"/>
      <c r="VK151" s="92"/>
      <c r="VL151" s="92"/>
      <c r="VM151" s="92"/>
      <c r="VN151" s="92"/>
      <c r="VO151" s="92"/>
      <c r="VP151" s="92"/>
      <c r="VQ151" s="92"/>
      <c r="VR151" s="92"/>
      <c r="VS151" s="92"/>
      <c r="VT151" s="92"/>
      <c r="VU151" s="92"/>
      <c r="VV151" s="92"/>
      <c r="VW151" s="92"/>
      <c r="VX151" s="92"/>
      <c r="VY151" s="92"/>
      <c r="VZ151" s="92"/>
      <c r="WA151" s="92"/>
      <c r="WB151" s="92"/>
      <c r="WC151" s="92"/>
      <c r="WD151" s="92"/>
      <c r="WE151" s="92"/>
      <c r="WF151" s="92"/>
      <c r="WG151" s="92"/>
      <c r="WH151" s="92"/>
      <c r="WI151" s="92"/>
      <c r="WJ151" s="92"/>
      <c r="WK151" s="92"/>
      <c r="WL151" s="92"/>
      <c r="WM151" s="92"/>
      <c r="WN151" s="92"/>
      <c r="WO151" s="92"/>
      <c r="WP151" s="92"/>
      <c r="WQ151" s="92"/>
      <c r="WR151" s="92"/>
      <c r="WS151" s="92"/>
      <c r="WT151" s="92"/>
      <c r="WU151" s="92"/>
      <c r="WV151" s="92"/>
      <c r="WW151" s="92"/>
      <c r="WX151" s="92"/>
      <c r="WY151" s="92"/>
      <c r="WZ151" s="92"/>
      <c r="XA151" s="92"/>
      <c r="XB151" s="92"/>
      <c r="XC151" s="92"/>
      <c r="XD151" s="92"/>
      <c r="XE151" s="92"/>
      <c r="XF151" s="92"/>
      <c r="XG151" s="92"/>
      <c r="XH151" s="92"/>
      <c r="XI151" s="92"/>
      <c r="XJ151" s="92"/>
      <c r="XK151" s="92"/>
      <c r="XL151" s="92"/>
      <c r="XM151" s="92"/>
      <c r="XN151" s="92"/>
      <c r="XO151" s="92"/>
      <c r="XP151" s="92"/>
      <c r="XQ151" s="92"/>
      <c r="XR151" s="92"/>
      <c r="XS151" s="92"/>
      <c r="XT151" s="92"/>
      <c r="XU151" s="92"/>
      <c r="XV151" s="92"/>
      <c r="XW151" s="92"/>
      <c r="XX151" s="92"/>
      <c r="XY151" s="92"/>
      <c r="XZ151" s="92"/>
      <c r="YA151" s="92"/>
      <c r="YB151" s="92"/>
      <c r="YC151" s="92"/>
      <c r="YD151" s="92"/>
      <c r="YE151" s="92"/>
      <c r="YF151" s="92"/>
      <c r="YG151" s="92"/>
      <c r="YH151" s="92"/>
      <c r="YI151" s="92"/>
      <c r="YJ151" s="92"/>
      <c r="YK151" s="92"/>
      <c r="YL151" s="92"/>
      <c r="YM151" s="92"/>
      <c r="YN151" s="92"/>
      <c r="YO151" s="92"/>
      <c r="YP151" s="92"/>
      <c r="YQ151" s="92"/>
      <c r="YR151" s="92"/>
      <c r="YS151" s="92"/>
      <c r="YT151" s="92"/>
      <c r="YU151" s="92"/>
      <c r="YV151" s="92"/>
      <c r="YW151" s="92"/>
      <c r="YX151" s="92"/>
      <c r="YY151" s="92"/>
      <c r="YZ151" s="92"/>
      <c r="ZA151" s="92"/>
      <c r="ZB151" s="92"/>
      <c r="ZC151" s="92"/>
      <c r="ZD151" s="92"/>
      <c r="ZE151" s="92"/>
      <c r="ZF151" s="92"/>
      <c r="ZG151" s="92"/>
      <c r="ZH151" s="92"/>
      <c r="ZI151" s="92"/>
      <c r="ZJ151" s="92"/>
      <c r="ZK151" s="92"/>
      <c r="ZL151" s="92"/>
      <c r="ZM151" s="92"/>
      <c r="ZN151" s="92"/>
      <c r="ZO151" s="92"/>
      <c r="ZP151" s="92"/>
      <c r="ZQ151" s="92"/>
      <c r="ZR151" s="92"/>
      <c r="ZS151" s="92"/>
      <c r="ZT151" s="92"/>
      <c r="ZU151" s="92"/>
      <c r="ZV151" s="92"/>
      <c r="ZW151" s="92"/>
      <c r="ZX151" s="92"/>
      <c r="ZY151" s="92"/>
      <c r="ZZ151" s="92"/>
      <c r="AAA151" s="92"/>
      <c r="AAB151" s="92"/>
      <c r="AAC151" s="92"/>
      <c r="AAD151" s="92"/>
      <c r="AAE151" s="92"/>
      <c r="AAF151" s="92"/>
      <c r="AAG151" s="92"/>
      <c r="AAH151" s="92"/>
      <c r="AAI151" s="92"/>
      <c r="AAJ151" s="92"/>
      <c r="AAK151" s="92"/>
      <c r="AAL151" s="92"/>
      <c r="AAM151" s="92"/>
      <c r="AAN151" s="92"/>
      <c r="AAO151" s="92"/>
      <c r="AAP151" s="92"/>
      <c r="AAQ151" s="92"/>
      <c r="AAR151" s="92"/>
      <c r="AAS151" s="92"/>
      <c r="AAT151" s="92"/>
      <c r="AAU151" s="92"/>
      <c r="AAV151" s="92"/>
      <c r="AAW151" s="92"/>
      <c r="AAX151" s="92"/>
      <c r="AAY151" s="92"/>
      <c r="AAZ151" s="92"/>
      <c r="ABA151" s="92"/>
      <c r="ABB151" s="92"/>
      <c r="ABC151" s="92"/>
      <c r="ABD151" s="92"/>
      <c r="ABE151" s="92"/>
      <c r="ABF151" s="92"/>
      <c r="ABG151" s="92"/>
      <c r="ABH151" s="92"/>
      <c r="ABI151" s="92"/>
      <c r="ABJ151" s="92"/>
      <c r="ABK151" s="92"/>
      <c r="ABL151" s="92"/>
      <c r="ABM151" s="92"/>
      <c r="ABN151" s="92"/>
      <c r="ABO151" s="92"/>
      <c r="ABP151" s="92"/>
      <c r="ABQ151" s="92"/>
      <c r="ABR151" s="92"/>
      <c r="ABS151" s="92"/>
      <c r="ABT151" s="92"/>
      <c r="ABU151" s="92"/>
      <c r="ABV151" s="92"/>
      <c r="ABW151" s="92"/>
      <c r="ABX151" s="92"/>
      <c r="ABY151" s="92"/>
      <c r="ABZ151" s="92"/>
      <c r="ACA151" s="92"/>
      <c r="ACB151" s="92"/>
      <c r="ACC151" s="92"/>
      <c r="ACD151" s="92"/>
      <c r="ACE151" s="92"/>
      <c r="ACF151" s="92"/>
      <c r="ACG151" s="92"/>
      <c r="ACH151" s="92"/>
      <c r="ACI151" s="92"/>
      <c r="ACJ151" s="92"/>
      <c r="ACK151" s="92"/>
      <c r="ACL151" s="92"/>
      <c r="ACM151" s="92"/>
      <c r="ACN151" s="92"/>
      <c r="ACO151" s="92"/>
      <c r="ACP151" s="92"/>
      <c r="ACQ151" s="92"/>
      <c r="ACR151" s="92"/>
      <c r="ACS151" s="92"/>
      <c r="ACT151" s="92"/>
      <c r="ACU151" s="92"/>
      <c r="ACV151" s="92"/>
      <c r="ACW151" s="92"/>
      <c r="ACX151" s="92"/>
      <c r="ACY151" s="92"/>
      <c r="ACZ151" s="92"/>
      <c r="ADA151" s="92"/>
      <c r="ADB151" s="92"/>
      <c r="ADC151" s="92"/>
      <c r="ADD151" s="92"/>
      <c r="ADE151" s="92"/>
      <c r="ADF151" s="92"/>
      <c r="ADG151" s="92"/>
      <c r="ADH151" s="92"/>
      <c r="ADI151" s="92"/>
      <c r="ADJ151" s="92"/>
      <c r="ADK151" s="92"/>
      <c r="ADL151" s="92"/>
      <c r="ADM151" s="92"/>
      <c r="ADN151" s="92"/>
      <c r="ADO151" s="92"/>
      <c r="ADP151" s="92"/>
      <c r="ADQ151" s="92"/>
      <c r="ADR151" s="92"/>
      <c r="ADS151" s="92"/>
      <c r="ADT151" s="92"/>
      <c r="ADU151" s="92"/>
      <c r="ADV151" s="92"/>
      <c r="ADW151" s="92"/>
      <c r="ADX151" s="92"/>
      <c r="ADY151" s="92"/>
      <c r="ADZ151" s="92"/>
      <c r="AEA151" s="92"/>
      <c r="AEB151" s="92"/>
      <c r="AEC151" s="92"/>
      <c r="AED151" s="92"/>
      <c r="AEE151" s="92"/>
      <c r="AEF151" s="92"/>
      <c r="AEG151" s="92"/>
      <c r="AEH151" s="92"/>
      <c r="AEI151" s="92"/>
      <c r="AEJ151" s="92"/>
      <c r="AEK151" s="92"/>
      <c r="AEL151" s="92"/>
      <c r="AEM151" s="92"/>
      <c r="AEN151" s="92"/>
      <c r="AEO151" s="92"/>
      <c r="AEP151" s="92"/>
      <c r="AEQ151" s="92"/>
      <c r="AER151" s="92"/>
      <c r="AES151" s="92"/>
      <c r="AET151" s="92"/>
      <c r="AEU151" s="92"/>
      <c r="AEV151" s="92"/>
      <c r="AEW151" s="92"/>
      <c r="AEX151" s="92"/>
      <c r="AEY151" s="92"/>
      <c r="AEZ151" s="92"/>
      <c r="AFA151" s="92"/>
      <c r="AFB151" s="92"/>
      <c r="AFC151" s="92"/>
      <c r="AFD151" s="92"/>
      <c r="AFE151" s="92"/>
      <c r="AFF151" s="92"/>
      <c r="AFG151" s="92"/>
      <c r="AFH151" s="92"/>
      <c r="AFI151" s="92"/>
      <c r="AFJ151" s="92"/>
      <c r="AFK151" s="92"/>
      <c r="AFL151" s="92"/>
      <c r="AFM151" s="92"/>
      <c r="AFN151" s="92"/>
      <c r="AFO151" s="92"/>
      <c r="AFP151" s="92"/>
      <c r="AFQ151" s="92"/>
      <c r="AFR151" s="92"/>
      <c r="AFS151" s="92"/>
      <c r="AFT151" s="92"/>
      <c r="AFU151" s="92"/>
      <c r="AFV151" s="92"/>
      <c r="AFW151" s="92"/>
      <c r="AFX151" s="92"/>
      <c r="AFY151" s="92"/>
      <c r="AFZ151" s="92"/>
      <c r="AGA151" s="92"/>
      <c r="AGB151" s="92"/>
      <c r="AGC151" s="92"/>
      <c r="AGD151" s="92"/>
      <c r="AGE151" s="92"/>
      <c r="AGF151" s="92"/>
      <c r="AGG151" s="92"/>
      <c r="AGH151" s="92"/>
      <c r="AGI151" s="92"/>
      <c r="AGJ151" s="92"/>
      <c r="AGK151" s="92"/>
      <c r="AGL151" s="92"/>
      <c r="AGM151" s="92"/>
      <c r="AGN151" s="92"/>
      <c r="AGO151" s="92"/>
      <c r="AGP151" s="92"/>
      <c r="AGQ151" s="92"/>
      <c r="AGR151" s="92"/>
      <c r="AGS151" s="92"/>
      <c r="AGT151" s="92"/>
      <c r="AGU151" s="92"/>
      <c r="AGV151" s="92"/>
      <c r="AGW151" s="92"/>
      <c r="AGX151" s="92"/>
      <c r="AGY151" s="92"/>
      <c r="AGZ151" s="92"/>
      <c r="AHA151" s="92"/>
      <c r="AHB151" s="92"/>
      <c r="AHC151" s="92"/>
      <c r="AHD151" s="92"/>
      <c r="AHE151" s="92"/>
      <c r="AHF151" s="92"/>
      <c r="AHG151" s="92"/>
      <c r="AHH151" s="92"/>
      <c r="AHI151" s="92"/>
      <c r="AHJ151" s="92"/>
      <c r="AHK151" s="92"/>
      <c r="AHL151" s="92"/>
      <c r="AHM151" s="92"/>
      <c r="AHN151" s="92"/>
      <c r="AHO151" s="92"/>
      <c r="AHP151" s="92"/>
      <c r="AHQ151" s="92"/>
      <c r="AHR151" s="92"/>
      <c r="AHS151" s="92"/>
      <c r="AHT151" s="92"/>
      <c r="AHU151" s="92"/>
      <c r="AHV151" s="92"/>
      <c r="AHW151" s="92"/>
      <c r="AHX151" s="92"/>
      <c r="AHY151" s="92"/>
      <c r="AHZ151" s="92"/>
      <c r="AIA151" s="92"/>
      <c r="AIB151" s="92"/>
      <c r="AIC151" s="92"/>
      <c r="AID151" s="92"/>
      <c r="AIE151" s="92"/>
      <c r="AIF151" s="92"/>
      <c r="AIG151" s="92"/>
      <c r="AIH151" s="92"/>
      <c r="AII151" s="92"/>
      <c r="AIJ151" s="92"/>
      <c r="AIK151" s="92"/>
      <c r="AIL151" s="92"/>
      <c r="AIM151" s="92"/>
      <c r="AIN151" s="92"/>
      <c r="AIO151" s="92"/>
      <c r="AIP151" s="92"/>
      <c r="AIQ151" s="92"/>
      <c r="AIR151" s="92"/>
      <c r="AIS151" s="92"/>
      <c r="AIT151" s="92"/>
      <c r="AIU151" s="92"/>
      <c r="AIV151" s="92"/>
      <c r="AIW151" s="92"/>
      <c r="AIX151" s="92"/>
      <c r="AIY151" s="92"/>
      <c r="AIZ151" s="92"/>
      <c r="AJA151" s="92"/>
      <c r="AJB151" s="92"/>
      <c r="AJC151" s="92"/>
      <c r="AJD151" s="92"/>
      <c r="AJE151" s="92"/>
      <c r="AJF151" s="92"/>
      <c r="AJG151" s="92"/>
      <c r="AJH151" s="92"/>
      <c r="AJI151" s="92"/>
      <c r="AJJ151" s="92"/>
      <c r="AJK151" s="92"/>
      <c r="AJL151" s="92"/>
      <c r="AJM151" s="92"/>
      <c r="AJN151" s="92"/>
      <c r="AJO151" s="92"/>
      <c r="AJP151" s="92"/>
      <c r="AJQ151" s="92"/>
      <c r="AJR151" s="92"/>
      <c r="AJS151" s="92"/>
      <c r="AJT151" s="92"/>
      <c r="AJU151" s="92"/>
      <c r="AJV151" s="92"/>
      <c r="AJW151" s="92"/>
      <c r="AJX151" s="92"/>
      <c r="AJY151" s="92"/>
      <c r="AJZ151" s="92"/>
      <c r="AKA151" s="92"/>
      <c r="AKB151" s="92"/>
      <c r="AKC151" s="92"/>
      <c r="AKD151" s="92"/>
      <c r="AKE151" s="92"/>
      <c r="AKF151" s="92"/>
      <c r="AKG151" s="92"/>
      <c r="AKH151" s="92"/>
      <c r="AKI151" s="92"/>
      <c r="AKJ151" s="92"/>
      <c r="AKK151" s="92"/>
      <c r="AKL151" s="92"/>
      <c r="AKM151" s="92"/>
      <c r="AKN151" s="92"/>
      <c r="AKO151" s="92"/>
      <c r="AKP151" s="92"/>
      <c r="AKQ151" s="92"/>
      <c r="AKR151" s="92"/>
      <c r="AKS151" s="92"/>
      <c r="AKT151" s="92"/>
      <c r="AKU151" s="92"/>
      <c r="AKV151" s="92"/>
      <c r="AKW151" s="92"/>
      <c r="AKX151" s="92"/>
      <c r="AKY151" s="92"/>
      <c r="AKZ151" s="92"/>
      <c r="ALA151" s="92"/>
      <c r="ALB151" s="92"/>
      <c r="ALC151" s="92"/>
      <c r="ALD151" s="92"/>
      <c r="ALE151" s="92"/>
      <c r="ALF151" s="92"/>
      <c r="ALG151" s="92"/>
      <c r="ALH151" s="92"/>
      <c r="ALI151" s="92"/>
      <c r="ALJ151" s="92"/>
      <c r="ALK151" s="92"/>
      <c r="ALL151" s="92"/>
      <c r="ALM151" s="92"/>
      <c r="ALN151" s="92"/>
      <c r="ALO151" s="92"/>
      <c r="ALP151" s="92"/>
      <c r="ALQ151" s="92"/>
      <c r="ALR151" s="92"/>
      <c r="ALS151" s="92"/>
      <c r="ALT151" s="92"/>
      <c r="ALU151" s="92"/>
      <c r="ALV151" s="92"/>
      <c r="ALW151" s="92"/>
      <c r="ALX151" s="92"/>
      <c r="ALY151" s="92"/>
      <c r="ALZ151" s="92"/>
      <c r="AMA151" s="92"/>
      <c r="AMB151" s="92"/>
      <c r="AMC151" s="92"/>
      <c r="AMD151" s="92"/>
      <c r="AME151" s="92"/>
      <c r="AMF151" s="92"/>
      <c r="AMG151" s="92"/>
      <c r="AMH151" s="92"/>
      <c r="AMI151" s="92"/>
      <c r="AMJ151" s="92"/>
    </row>
    <row r="152" spans="1:1024" customFormat="1" ht="15" customHeight="1">
      <c r="A152" s="92" t="s">
        <v>433</v>
      </c>
      <c r="B152" s="89"/>
      <c r="C152" s="93" t="s">
        <v>434</v>
      </c>
      <c r="D152" s="94"/>
      <c r="E152" s="95">
        <v>572</v>
      </c>
      <c r="F152" s="95">
        <v>579</v>
      </c>
      <c r="G152" s="95">
        <v>588</v>
      </c>
      <c r="H152" s="95">
        <v>595</v>
      </c>
      <c r="I152" s="95">
        <v>600</v>
      </c>
      <c r="J152" s="95">
        <v>605</v>
      </c>
      <c r="K152" s="95">
        <v>612</v>
      </c>
      <c r="L152" s="95">
        <v>610</v>
      </c>
      <c r="M152" s="95">
        <v>612</v>
      </c>
      <c r="N152" s="95">
        <v>628</v>
      </c>
      <c r="O152" s="95">
        <v>622</v>
      </c>
      <c r="P152" s="95">
        <v>612</v>
      </c>
      <c r="Q152" s="95">
        <v>508</v>
      </c>
      <c r="R152" s="95">
        <v>488</v>
      </c>
      <c r="S152" s="95">
        <v>489</v>
      </c>
      <c r="T152" s="95">
        <v>487</v>
      </c>
      <c r="U152" s="95">
        <v>483</v>
      </c>
      <c r="V152" s="95">
        <v>478</v>
      </c>
      <c r="W152" s="95">
        <v>486</v>
      </c>
      <c r="X152" s="95">
        <v>485</v>
      </c>
      <c r="Y152" s="95">
        <v>488</v>
      </c>
      <c r="Z152" s="95">
        <v>497</v>
      </c>
      <c r="AA152" s="95">
        <v>505</v>
      </c>
      <c r="AB152" s="95">
        <v>513</v>
      </c>
      <c r="AC152" s="95">
        <v>522</v>
      </c>
      <c r="AD152" s="95">
        <v>524</v>
      </c>
      <c r="AE152" s="95">
        <v>528</v>
      </c>
      <c r="AF152" s="95">
        <v>416</v>
      </c>
      <c r="AG152" s="129">
        <f t="shared" si="43"/>
        <v>-3.0738317555739636E-3</v>
      </c>
      <c r="AH152" s="131">
        <f t="shared" si="44"/>
        <v>526</v>
      </c>
      <c r="AI152" s="132">
        <f t="shared" ref="AI152:BL160" si="52">ROUND(AH152*(1+$AG152),0)</f>
        <v>524</v>
      </c>
      <c r="AJ152" s="132">
        <f t="shared" si="52"/>
        <v>522</v>
      </c>
      <c r="AK152" s="132">
        <f t="shared" si="52"/>
        <v>520</v>
      </c>
      <c r="AL152" s="132">
        <f t="shared" si="52"/>
        <v>518</v>
      </c>
      <c r="AM152" s="132">
        <f t="shared" si="52"/>
        <v>516</v>
      </c>
      <c r="AN152" s="132">
        <f t="shared" si="52"/>
        <v>514</v>
      </c>
      <c r="AO152" s="132">
        <f t="shared" si="52"/>
        <v>512</v>
      </c>
      <c r="AP152" s="132">
        <f t="shared" si="52"/>
        <v>510</v>
      </c>
      <c r="AQ152" s="132">
        <f t="shared" si="52"/>
        <v>508</v>
      </c>
      <c r="AR152" s="132">
        <f t="shared" si="52"/>
        <v>506</v>
      </c>
      <c r="AS152" s="132">
        <f t="shared" si="52"/>
        <v>504</v>
      </c>
      <c r="AT152" s="132">
        <f t="shared" si="52"/>
        <v>502</v>
      </c>
      <c r="AU152" s="132">
        <f t="shared" si="52"/>
        <v>500</v>
      </c>
      <c r="AV152" s="132">
        <f t="shared" si="52"/>
        <v>498</v>
      </c>
      <c r="AW152" s="132">
        <f t="shared" si="52"/>
        <v>496</v>
      </c>
      <c r="AX152" s="132">
        <f t="shared" si="52"/>
        <v>494</v>
      </c>
      <c r="AY152" s="132">
        <f t="shared" si="52"/>
        <v>492</v>
      </c>
      <c r="AZ152" s="132">
        <f t="shared" si="52"/>
        <v>490</v>
      </c>
      <c r="BA152" s="132">
        <f t="shared" si="52"/>
        <v>488</v>
      </c>
      <c r="BB152" s="132">
        <f t="shared" si="52"/>
        <v>486</v>
      </c>
      <c r="BC152" s="132">
        <f t="shared" si="52"/>
        <v>485</v>
      </c>
      <c r="BD152" s="132">
        <f t="shared" si="52"/>
        <v>484</v>
      </c>
      <c r="BE152" s="132">
        <f t="shared" si="52"/>
        <v>483</v>
      </c>
      <c r="BF152" s="132">
        <f t="shared" si="52"/>
        <v>482</v>
      </c>
      <c r="BG152" s="132">
        <f t="shared" si="52"/>
        <v>481</v>
      </c>
      <c r="BH152" s="132">
        <f t="shared" si="52"/>
        <v>480</v>
      </c>
      <c r="BI152" s="132">
        <f t="shared" si="52"/>
        <v>479</v>
      </c>
      <c r="BJ152" s="132">
        <f t="shared" si="52"/>
        <v>478</v>
      </c>
      <c r="BK152" s="132">
        <f t="shared" si="52"/>
        <v>477</v>
      </c>
      <c r="BL152" s="132">
        <f t="shared" si="52"/>
        <v>476</v>
      </c>
      <c r="BM152" s="92"/>
      <c r="BN152" s="136">
        <f t="shared" si="45"/>
        <v>35</v>
      </c>
      <c r="BO152" s="136">
        <f t="shared" si="46"/>
        <v>58</v>
      </c>
      <c r="BP152" s="136">
        <f t="shared" si="47"/>
        <v>81</v>
      </c>
      <c r="BQ152" s="92"/>
      <c r="BR152" s="135">
        <f t="shared" si="48"/>
        <v>57</v>
      </c>
      <c r="BS152" s="135">
        <f t="shared" si="48"/>
        <v>109</v>
      </c>
      <c r="BT152" s="135">
        <f t="shared" si="48"/>
        <v>162</v>
      </c>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92"/>
      <c r="GQ152" s="92"/>
      <c r="GR152" s="92"/>
      <c r="GS152" s="92"/>
      <c r="GT152" s="92"/>
      <c r="GU152" s="92"/>
      <c r="GV152" s="92"/>
      <c r="GW152" s="92"/>
      <c r="GX152" s="92"/>
      <c r="GY152" s="92"/>
      <c r="GZ152" s="92"/>
      <c r="HA152" s="92"/>
      <c r="HB152" s="92"/>
      <c r="HC152" s="92"/>
      <c r="HD152" s="92"/>
      <c r="HE152" s="92"/>
      <c r="HF152" s="92"/>
      <c r="HG152" s="92"/>
      <c r="HH152" s="92"/>
      <c r="HI152" s="92"/>
      <c r="HJ152" s="92"/>
      <c r="HK152" s="92"/>
      <c r="HL152" s="92"/>
      <c r="HM152" s="92"/>
      <c r="HN152" s="92"/>
      <c r="HO152" s="92"/>
      <c r="HP152" s="92"/>
      <c r="HQ152" s="92"/>
      <c r="HR152" s="92"/>
      <c r="HS152" s="92"/>
      <c r="HT152" s="92"/>
      <c r="HU152" s="92"/>
      <c r="HV152" s="92"/>
      <c r="HW152" s="92"/>
      <c r="HX152" s="92"/>
      <c r="HY152" s="92"/>
      <c r="HZ152" s="92"/>
      <c r="IA152" s="92"/>
      <c r="IB152" s="92"/>
      <c r="IC152" s="92"/>
      <c r="ID152" s="92"/>
      <c r="IE152" s="92"/>
      <c r="IF152" s="92"/>
      <c r="IG152" s="92"/>
      <c r="IH152" s="92"/>
      <c r="II152" s="92"/>
      <c r="IJ152" s="92"/>
      <c r="IK152" s="92"/>
      <c r="IL152" s="92"/>
      <c r="IM152" s="92"/>
      <c r="IN152" s="92"/>
      <c r="IO152" s="92"/>
      <c r="IP152" s="92"/>
      <c r="IQ152" s="92"/>
      <c r="IR152" s="92"/>
      <c r="IS152" s="92"/>
      <c r="IT152" s="92"/>
      <c r="IU152" s="92"/>
      <c r="IV152" s="92"/>
      <c r="IW152" s="92"/>
      <c r="IX152" s="92"/>
      <c r="IY152" s="92"/>
      <c r="IZ152" s="92"/>
      <c r="JA152" s="92"/>
      <c r="JB152" s="92"/>
      <c r="JC152" s="92"/>
      <c r="JD152" s="92"/>
      <c r="JE152" s="92"/>
      <c r="JF152" s="92"/>
      <c r="JG152" s="92"/>
      <c r="JH152" s="92"/>
      <c r="JI152" s="92"/>
      <c r="JJ152" s="92"/>
      <c r="JK152" s="92"/>
      <c r="JL152" s="92"/>
      <c r="JM152" s="92"/>
      <c r="JN152" s="92"/>
      <c r="JO152" s="92"/>
      <c r="JP152" s="92"/>
      <c r="JQ152" s="92"/>
      <c r="JR152" s="92"/>
      <c r="JS152" s="92"/>
      <c r="JT152" s="92"/>
      <c r="JU152" s="92"/>
      <c r="JV152" s="92"/>
      <c r="JW152" s="92"/>
      <c r="JX152" s="92"/>
      <c r="JY152" s="92"/>
      <c r="JZ152" s="92"/>
      <c r="KA152" s="92"/>
      <c r="KB152" s="92"/>
      <c r="KC152" s="92"/>
      <c r="KD152" s="92"/>
      <c r="KE152" s="92"/>
      <c r="KF152" s="92"/>
      <c r="KG152" s="92"/>
      <c r="KH152" s="92"/>
      <c r="KI152" s="92"/>
      <c r="KJ152" s="92"/>
      <c r="KK152" s="92"/>
      <c r="KL152" s="92"/>
      <c r="KM152" s="92"/>
      <c r="KN152" s="92"/>
      <c r="KO152" s="92"/>
      <c r="KP152" s="92"/>
      <c r="KQ152" s="92"/>
      <c r="KR152" s="92"/>
      <c r="KS152" s="92"/>
      <c r="KT152" s="92"/>
      <c r="KU152" s="92"/>
      <c r="KV152" s="92"/>
      <c r="KW152" s="92"/>
      <c r="KX152" s="92"/>
      <c r="KY152" s="92"/>
      <c r="KZ152" s="92"/>
      <c r="LA152" s="92"/>
      <c r="LB152" s="92"/>
      <c r="LC152" s="92"/>
      <c r="LD152" s="92"/>
      <c r="LE152" s="92"/>
      <c r="LF152" s="92"/>
      <c r="LG152" s="92"/>
      <c r="LH152" s="92"/>
      <c r="LI152" s="92"/>
      <c r="LJ152" s="92"/>
      <c r="LK152" s="92"/>
      <c r="LL152" s="92"/>
      <c r="LM152" s="92"/>
      <c r="LN152" s="92"/>
      <c r="LO152" s="92"/>
      <c r="LP152" s="92"/>
      <c r="LQ152" s="92"/>
      <c r="LR152" s="92"/>
      <c r="LS152" s="92"/>
      <c r="LT152" s="92"/>
      <c r="LU152" s="92"/>
      <c r="LV152" s="92"/>
      <c r="LW152" s="92"/>
      <c r="LX152" s="92"/>
      <c r="LY152" s="92"/>
      <c r="LZ152" s="92"/>
      <c r="MA152" s="92"/>
      <c r="MB152" s="92"/>
      <c r="MC152" s="92"/>
      <c r="MD152" s="92"/>
      <c r="ME152" s="92"/>
      <c r="MF152" s="92"/>
      <c r="MG152" s="92"/>
      <c r="MH152" s="92"/>
      <c r="MI152" s="92"/>
      <c r="MJ152" s="92"/>
      <c r="MK152" s="92"/>
      <c r="ML152" s="92"/>
      <c r="MM152" s="92"/>
      <c r="MN152" s="92"/>
      <c r="MO152" s="92"/>
      <c r="MP152" s="92"/>
      <c r="MQ152" s="92"/>
      <c r="MR152" s="92"/>
      <c r="MS152" s="92"/>
      <c r="MT152" s="92"/>
      <c r="MU152" s="92"/>
      <c r="MV152" s="92"/>
      <c r="MW152" s="92"/>
      <c r="MX152" s="92"/>
      <c r="MY152" s="92"/>
      <c r="MZ152" s="92"/>
      <c r="NA152" s="92"/>
      <c r="NB152" s="92"/>
      <c r="NC152" s="92"/>
      <c r="ND152" s="92"/>
      <c r="NE152" s="92"/>
      <c r="NF152" s="92"/>
      <c r="NG152" s="92"/>
      <c r="NH152" s="92"/>
      <c r="NI152" s="92"/>
      <c r="NJ152" s="92"/>
      <c r="NK152" s="92"/>
      <c r="NL152" s="92"/>
      <c r="NM152" s="92"/>
      <c r="NN152" s="92"/>
      <c r="NO152" s="92"/>
      <c r="NP152" s="92"/>
      <c r="NQ152" s="92"/>
      <c r="NR152" s="92"/>
      <c r="NS152" s="92"/>
      <c r="NT152" s="92"/>
      <c r="NU152" s="92"/>
      <c r="NV152" s="92"/>
      <c r="NW152" s="92"/>
      <c r="NX152" s="92"/>
      <c r="NY152" s="92"/>
      <c r="NZ152" s="92"/>
      <c r="OA152" s="92"/>
      <c r="OB152" s="92"/>
      <c r="OC152" s="92"/>
      <c r="OD152" s="92"/>
      <c r="OE152" s="92"/>
      <c r="OF152" s="92"/>
      <c r="OG152" s="92"/>
      <c r="OH152" s="92"/>
      <c r="OI152" s="92"/>
      <c r="OJ152" s="92"/>
      <c r="OK152" s="92"/>
      <c r="OL152" s="92"/>
      <c r="OM152" s="92"/>
      <c r="ON152" s="92"/>
      <c r="OO152" s="92"/>
      <c r="OP152" s="92"/>
      <c r="OQ152" s="92"/>
      <c r="OR152" s="92"/>
      <c r="OS152" s="92"/>
      <c r="OT152" s="92"/>
      <c r="OU152" s="92"/>
      <c r="OV152" s="92"/>
      <c r="OW152" s="92"/>
      <c r="OX152" s="92"/>
      <c r="OY152" s="92"/>
      <c r="OZ152" s="92"/>
      <c r="PA152" s="92"/>
      <c r="PB152" s="92"/>
      <c r="PC152" s="92"/>
      <c r="PD152" s="92"/>
      <c r="PE152" s="92"/>
      <c r="PF152" s="92"/>
      <c r="PG152" s="92"/>
      <c r="PH152" s="92"/>
      <c r="PI152" s="92"/>
      <c r="PJ152" s="92"/>
      <c r="PK152" s="92"/>
      <c r="PL152" s="92"/>
      <c r="PM152" s="92"/>
      <c r="PN152" s="92"/>
      <c r="PO152" s="92"/>
      <c r="PP152" s="92"/>
      <c r="PQ152" s="92"/>
      <c r="PR152" s="92"/>
      <c r="PS152" s="92"/>
      <c r="PT152" s="92"/>
      <c r="PU152" s="92"/>
      <c r="PV152" s="92"/>
      <c r="PW152" s="92"/>
      <c r="PX152" s="92"/>
      <c r="PY152" s="92"/>
      <c r="PZ152" s="92"/>
      <c r="QA152" s="92"/>
      <c r="QB152" s="92"/>
      <c r="QC152" s="92"/>
      <c r="QD152" s="92"/>
      <c r="QE152" s="92"/>
      <c r="QF152" s="92"/>
      <c r="QG152" s="92"/>
      <c r="QH152" s="92"/>
      <c r="QI152" s="92"/>
      <c r="QJ152" s="92"/>
      <c r="QK152" s="92"/>
      <c r="QL152" s="92"/>
      <c r="QM152" s="92"/>
      <c r="QN152" s="92"/>
      <c r="QO152" s="92"/>
      <c r="QP152" s="92"/>
      <c r="QQ152" s="92"/>
      <c r="QR152" s="92"/>
      <c r="QS152" s="92"/>
      <c r="QT152" s="92"/>
      <c r="QU152" s="92"/>
      <c r="QV152" s="92"/>
      <c r="QW152" s="92"/>
      <c r="QX152" s="92"/>
      <c r="QY152" s="92"/>
      <c r="QZ152" s="92"/>
      <c r="RA152" s="92"/>
      <c r="RB152" s="92"/>
      <c r="RC152" s="92"/>
      <c r="RD152" s="92"/>
      <c r="RE152" s="92"/>
      <c r="RF152" s="92"/>
      <c r="RG152" s="92"/>
      <c r="RH152" s="92"/>
      <c r="RI152" s="92"/>
      <c r="RJ152" s="92"/>
      <c r="RK152" s="92"/>
      <c r="RL152" s="92"/>
      <c r="RM152" s="92"/>
      <c r="RN152" s="92"/>
      <c r="RO152" s="92"/>
      <c r="RP152" s="92"/>
      <c r="RQ152" s="92"/>
      <c r="RR152" s="92"/>
      <c r="RS152" s="92"/>
      <c r="RT152" s="92"/>
      <c r="RU152" s="92"/>
      <c r="RV152" s="92"/>
      <c r="RW152" s="92"/>
      <c r="RX152" s="92"/>
      <c r="RY152" s="92"/>
      <c r="RZ152" s="92"/>
      <c r="SA152" s="92"/>
      <c r="SB152" s="92"/>
      <c r="SC152" s="92"/>
      <c r="SD152" s="92"/>
      <c r="SE152" s="92"/>
      <c r="SF152" s="92"/>
      <c r="SG152" s="92"/>
      <c r="SH152" s="92"/>
      <c r="SI152" s="92"/>
      <c r="SJ152" s="92"/>
      <c r="SK152" s="92"/>
      <c r="SL152" s="92"/>
      <c r="SM152" s="92"/>
      <c r="SN152" s="92"/>
      <c r="SO152" s="92"/>
      <c r="SP152" s="92"/>
      <c r="SQ152" s="92"/>
      <c r="SR152" s="92"/>
      <c r="SS152" s="92"/>
      <c r="ST152" s="92"/>
      <c r="SU152" s="92"/>
      <c r="SV152" s="92"/>
      <c r="SW152" s="92"/>
      <c r="SX152" s="92"/>
      <c r="SY152" s="92"/>
      <c r="SZ152" s="92"/>
      <c r="TA152" s="92"/>
      <c r="TB152" s="92"/>
      <c r="TC152" s="92"/>
      <c r="TD152" s="92"/>
      <c r="TE152" s="92"/>
      <c r="TF152" s="92"/>
      <c r="TG152" s="92"/>
      <c r="TH152" s="92"/>
      <c r="TI152" s="92"/>
      <c r="TJ152" s="92"/>
      <c r="TK152" s="92"/>
      <c r="TL152" s="92"/>
      <c r="TM152" s="92"/>
      <c r="TN152" s="92"/>
      <c r="TO152" s="92"/>
      <c r="TP152" s="92"/>
      <c r="TQ152" s="92"/>
      <c r="TR152" s="92"/>
      <c r="TS152" s="92"/>
      <c r="TT152" s="92"/>
      <c r="TU152" s="92"/>
      <c r="TV152" s="92"/>
      <c r="TW152" s="92"/>
      <c r="TX152" s="92"/>
      <c r="TY152" s="92"/>
      <c r="TZ152" s="92"/>
      <c r="UA152" s="92"/>
      <c r="UB152" s="92"/>
      <c r="UC152" s="92"/>
      <c r="UD152" s="92"/>
      <c r="UE152" s="92"/>
      <c r="UF152" s="92"/>
      <c r="UG152" s="92"/>
      <c r="UH152" s="92"/>
      <c r="UI152" s="92"/>
      <c r="UJ152" s="92"/>
      <c r="UK152" s="92"/>
      <c r="UL152" s="92"/>
      <c r="UM152" s="92"/>
      <c r="UN152" s="92"/>
      <c r="UO152" s="92"/>
      <c r="UP152" s="92"/>
      <c r="UQ152" s="92"/>
      <c r="UR152" s="92"/>
      <c r="US152" s="92"/>
      <c r="UT152" s="92"/>
      <c r="UU152" s="92"/>
      <c r="UV152" s="92"/>
      <c r="UW152" s="92"/>
      <c r="UX152" s="92"/>
      <c r="UY152" s="92"/>
      <c r="UZ152" s="92"/>
      <c r="VA152" s="92"/>
      <c r="VB152" s="92"/>
      <c r="VC152" s="92"/>
      <c r="VD152" s="92"/>
      <c r="VE152" s="92"/>
      <c r="VF152" s="92"/>
      <c r="VG152" s="92"/>
      <c r="VH152" s="92"/>
      <c r="VI152" s="92"/>
      <c r="VJ152" s="92"/>
      <c r="VK152" s="92"/>
      <c r="VL152" s="92"/>
      <c r="VM152" s="92"/>
      <c r="VN152" s="92"/>
      <c r="VO152" s="92"/>
      <c r="VP152" s="92"/>
      <c r="VQ152" s="92"/>
      <c r="VR152" s="92"/>
      <c r="VS152" s="92"/>
      <c r="VT152" s="92"/>
      <c r="VU152" s="92"/>
      <c r="VV152" s="92"/>
      <c r="VW152" s="92"/>
      <c r="VX152" s="92"/>
      <c r="VY152" s="92"/>
      <c r="VZ152" s="92"/>
      <c r="WA152" s="92"/>
      <c r="WB152" s="92"/>
      <c r="WC152" s="92"/>
      <c r="WD152" s="92"/>
      <c r="WE152" s="92"/>
      <c r="WF152" s="92"/>
      <c r="WG152" s="92"/>
      <c r="WH152" s="92"/>
      <c r="WI152" s="92"/>
      <c r="WJ152" s="92"/>
      <c r="WK152" s="92"/>
      <c r="WL152" s="92"/>
      <c r="WM152" s="92"/>
      <c r="WN152" s="92"/>
      <c r="WO152" s="92"/>
      <c r="WP152" s="92"/>
      <c r="WQ152" s="92"/>
      <c r="WR152" s="92"/>
      <c r="WS152" s="92"/>
      <c r="WT152" s="92"/>
      <c r="WU152" s="92"/>
      <c r="WV152" s="92"/>
      <c r="WW152" s="92"/>
      <c r="WX152" s="92"/>
      <c r="WY152" s="92"/>
      <c r="WZ152" s="92"/>
      <c r="XA152" s="92"/>
      <c r="XB152" s="92"/>
      <c r="XC152" s="92"/>
      <c r="XD152" s="92"/>
      <c r="XE152" s="92"/>
      <c r="XF152" s="92"/>
      <c r="XG152" s="92"/>
      <c r="XH152" s="92"/>
      <c r="XI152" s="92"/>
      <c r="XJ152" s="92"/>
      <c r="XK152" s="92"/>
      <c r="XL152" s="92"/>
      <c r="XM152" s="92"/>
      <c r="XN152" s="92"/>
      <c r="XO152" s="92"/>
      <c r="XP152" s="92"/>
      <c r="XQ152" s="92"/>
      <c r="XR152" s="92"/>
      <c r="XS152" s="92"/>
      <c r="XT152" s="92"/>
      <c r="XU152" s="92"/>
      <c r="XV152" s="92"/>
      <c r="XW152" s="92"/>
      <c r="XX152" s="92"/>
      <c r="XY152" s="92"/>
      <c r="XZ152" s="92"/>
      <c r="YA152" s="92"/>
      <c r="YB152" s="92"/>
      <c r="YC152" s="92"/>
      <c r="YD152" s="92"/>
      <c r="YE152" s="92"/>
      <c r="YF152" s="92"/>
      <c r="YG152" s="92"/>
      <c r="YH152" s="92"/>
      <c r="YI152" s="92"/>
      <c r="YJ152" s="92"/>
      <c r="YK152" s="92"/>
      <c r="YL152" s="92"/>
      <c r="YM152" s="92"/>
      <c r="YN152" s="92"/>
      <c r="YO152" s="92"/>
      <c r="YP152" s="92"/>
      <c r="YQ152" s="92"/>
      <c r="YR152" s="92"/>
      <c r="YS152" s="92"/>
      <c r="YT152" s="92"/>
      <c r="YU152" s="92"/>
      <c r="YV152" s="92"/>
      <c r="YW152" s="92"/>
      <c r="YX152" s="92"/>
      <c r="YY152" s="92"/>
      <c r="YZ152" s="92"/>
      <c r="ZA152" s="92"/>
      <c r="ZB152" s="92"/>
      <c r="ZC152" s="92"/>
      <c r="ZD152" s="92"/>
      <c r="ZE152" s="92"/>
      <c r="ZF152" s="92"/>
      <c r="ZG152" s="92"/>
      <c r="ZH152" s="92"/>
      <c r="ZI152" s="92"/>
      <c r="ZJ152" s="92"/>
      <c r="ZK152" s="92"/>
      <c r="ZL152" s="92"/>
      <c r="ZM152" s="92"/>
      <c r="ZN152" s="92"/>
      <c r="ZO152" s="92"/>
      <c r="ZP152" s="92"/>
      <c r="ZQ152" s="92"/>
      <c r="ZR152" s="92"/>
      <c r="ZS152" s="92"/>
      <c r="ZT152" s="92"/>
      <c r="ZU152" s="92"/>
      <c r="ZV152" s="92"/>
      <c r="ZW152" s="92"/>
      <c r="ZX152" s="92"/>
      <c r="ZY152" s="92"/>
      <c r="ZZ152" s="92"/>
      <c r="AAA152" s="92"/>
      <c r="AAB152" s="92"/>
      <c r="AAC152" s="92"/>
      <c r="AAD152" s="92"/>
      <c r="AAE152" s="92"/>
      <c r="AAF152" s="92"/>
      <c r="AAG152" s="92"/>
      <c r="AAH152" s="92"/>
      <c r="AAI152" s="92"/>
      <c r="AAJ152" s="92"/>
      <c r="AAK152" s="92"/>
      <c r="AAL152" s="92"/>
      <c r="AAM152" s="92"/>
      <c r="AAN152" s="92"/>
      <c r="AAO152" s="92"/>
      <c r="AAP152" s="92"/>
      <c r="AAQ152" s="92"/>
      <c r="AAR152" s="92"/>
      <c r="AAS152" s="92"/>
      <c r="AAT152" s="92"/>
      <c r="AAU152" s="92"/>
      <c r="AAV152" s="92"/>
      <c r="AAW152" s="92"/>
      <c r="AAX152" s="92"/>
      <c r="AAY152" s="92"/>
      <c r="AAZ152" s="92"/>
      <c r="ABA152" s="92"/>
      <c r="ABB152" s="92"/>
      <c r="ABC152" s="92"/>
      <c r="ABD152" s="92"/>
      <c r="ABE152" s="92"/>
      <c r="ABF152" s="92"/>
      <c r="ABG152" s="92"/>
      <c r="ABH152" s="92"/>
      <c r="ABI152" s="92"/>
      <c r="ABJ152" s="92"/>
      <c r="ABK152" s="92"/>
      <c r="ABL152" s="92"/>
      <c r="ABM152" s="92"/>
      <c r="ABN152" s="92"/>
      <c r="ABO152" s="92"/>
      <c r="ABP152" s="92"/>
      <c r="ABQ152" s="92"/>
      <c r="ABR152" s="92"/>
      <c r="ABS152" s="92"/>
      <c r="ABT152" s="92"/>
      <c r="ABU152" s="92"/>
      <c r="ABV152" s="92"/>
      <c r="ABW152" s="92"/>
      <c r="ABX152" s="92"/>
      <c r="ABY152" s="92"/>
      <c r="ABZ152" s="92"/>
      <c r="ACA152" s="92"/>
      <c r="ACB152" s="92"/>
      <c r="ACC152" s="92"/>
      <c r="ACD152" s="92"/>
      <c r="ACE152" s="92"/>
      <c r="ACF152" s="92"/>
      <c r="ACG152" s="92"/>
      <c r="ACH152" s="92"/>
      <c r="ACI152" s="92"/>
      <c r="ACJ152" s="92"/>
      <c r="ACK152" s="92"/>
      <c r="ACL152" s="92"/>
      <c r="ACM152" s="92"/>
      <c r="ACN152" s="92"/>
      <c r="ACO152" s="92"/>
      <c r="ACP152" s="92"/>
      <c r="ACQ152" s="92"/>
      <c r="ACR152" s="92"/>
      <c r="ACS152" s="92"/>
      <c r="ACT152" s="92"/>
      <c r="ACU152" s="92"/>
      <c r="ACV152" s="92"/>
      <c r="ACW152" s="92"/>
      <c r="ACX152" s="92"/>
      <c r="ACY152" s="92"/>
      <c r="ACZ152" s="92"/>
      <c r="ADA152" s="92"/>
      <c r="ADB152" s="92"/>
      <c r="ADC152" s="92"/>
      <c r="ADD152" s="92"/>
      <c r="ADE152" s="92"/>
      <c r="ADF152" s="92"/>
      <c r="ADG152" s="92"/>
      <c r="ADH152" s="92"/>
      <c r="ADI152" s="92"/>
      <c r="ADJ152" s="92"/>
      <c r="ADK152" s="92"/>
      <c r="ADL152" s="92"/>
      <c r="ADM152" s="92"/>
      <c r="ADN152" s="92"/>
      <c r="ADO152" s="92"/>
      <c r="ADP152" s="92"/>
      <c r="ADQ152" s="92"/>
      <c r="ADR152" s="92"/>
      <c r="ADS152" s="92"/>
      <c r="ADT152" s="92"/>
      <c r="ADU152" s="92"/>
      <c r="ADV152" s="92"/>
      <c r="ADW152" s="92"/>
      <c r="ADX152" s="92"/>
      <c r="ADY152" s="92"/>
      <c r="ADZ152" s="92"/>
      <c r="AEA152" s="92"/>
      <c r="AEB152" s="92"/>
      <c r="AEC152" s="92"/>
      <c r="AED152" s="92"/>
      <c r="AEE152" s="92"/>
      <c r="AEF152" s="92"/>
      <c r="AEG152" s="92"/>
      <c r="AEH152" s="92"/>
      <c r="AEI152" s="92"/>
      <c r="AEJ152" s="92"/>
      <c r="AEK152" s="92"/>
      <c r="AEL152" s="92"/>
      <c r="AEM152" s="92"/>
      <c r="AEN152" s="92"/>
      <c r="AEO152" s="92"/>
      <c r="AEP152" s="92"/>
      <c r="AEQ152" s="92"/>
      <c r="AER152" s="92"/>
      <c r="AES152" s="92"/>
      <c r="AET152" s="92"/>
      <c r="AEU152" s="92"/>
      <c r="AEV152" s="92"/>
      <c r="AEW152" s="92"/>
      <c r="AEX152" s="92"/>
      <c r="AEY152" s="92"/>
      <c r="AEZ152" s="92"/>
      <c r="AFA152" s="92"/>
      <c r="AFB152" s="92"/>
      <c r="AFC152" s="92"/>
      <c r="AFD152" s="92"/>
      <c r="AFE152" s="92"/>
      <c r="AFF152" s="92"/>
      <c r="AFG152" s="92"/>
      <c r="AFH152" s="92"/>
      <c r="AFI152" s="92"/>
      <c r="AFJ152" s="92"/>
      <c r="AFK152" s="92"/>
      <c r="AFL152" s="92"/>
      <c r="AFM152" s="92"/>
      <c r="AFN152" s="92"/>
      <c r="AFO152" s="92"/>
      <c r="AFP152" s="92"/>
      <c r="AFQ152" s="92"/>
      <c r="AFR152" s="92"/>
      <c r="AFS152" s="92"/>
      <c r="AFT152" s="92"/>
      <c r="AFU152" s="92"/>
      <c r="AFV152" s="92"/>
      <c r="AFW152" s="92"/>
      <c r="AFX152" s="92"/>
      <c r="AFY152" s="92"/>
      <c r="AFZ152" s="92"/>
      <c r="AGA152" s="92"/>
      <c r="AGB152" s="92"/>
      <c r="AGC152" s="92"/>
      <c r="AGD152" s="92"/>
      <c r="AGE152" s="92"/>
      <c r="AGF152" s="92"/>
      <c r="AGG152" s="92"/>
      <c r="AGH152" s="92"/>
      <c r="AGI152" s="92"/>
      <c r="AGJ152" s="92"/>
      <c r="AGK152" s="92"/>
      <c r="AGL152" s="92"/>
      <c r="AGM152" s="92"/>
      <c r="AGN152" s="92"/>
      <c r="AGO152" s="92"/>
      <c r="AGP152" s="92"/>
      <c r="AGQ152" s="92"/>
      <c r="AGR152" s="92"/>
      <c r="AGS152" s="92"/>
      <c r="AGT152" s="92"/>
      <c r="AGU152" s="92"/>
      <c r="AGV152" s="92"/>
      <c r="AGW152" s="92"/>
      <c r="AGX152" s="92"/>
      <c r="AGY152" s="92"/>
      <c r="AGZ152" s="92"/>
      <c r="AHA152" s="92"/>
      <c r="AHB152" s="92"/>
      <c r="AHC152" s="92"/>
      <c r="AHD152" s="92"/>
      <c r="AHE152" s="92"/>
      <c r="AHF152" s="92"/>
      <c r="AHG152" s="92"/>
      <c r="AHH152" s="92"/>
      <c r="AHI152" s="92"/>
      <c r="AHJ152" s="92"/>
      <c r="AHK152" s="92"/>
      <c r="AHL152" s="92"/>
      <c r="AHM152" s="92"/>
      <c r="AHN152" s="92"/>
      <c r="AHO152" s="92"/>
      <c r="AHP152" s="92"/>
      <c r="AHQ152" s="92"/>
      <c r="AHR152" s="92"/>
      <c r="AHS152" s="92"/>
      <c r="AHT152" s="92"/>
      <c r="AHU152" s="92"/>
      <c r="AHV152" s="92"/>
      <c r="AHW152" s="92"/>
      <c r="AHX152" s="92"/>
      <c r="AHY152" s="92"/>
      <c r="AHZ152" s="92"/>
      <c r="AIA152" s="92"/>
      <c r="AIB152" s="92"/>
      <c r="AIC152" s="92"/>
      <c r="AID152" s="92"/>
      <c r="AIE152" s="92"/>
      <c r="AIF152" s="92"/>
      <c r="AIG152" s="92"/>
      <c r="AIH152" s="92"/>
      <c r="AII152" s="92"/>
      <c r="AIJ152" s="92"/>
      <c r="AIK152" s="92"/>
      <c r="AIL152" s="92"/>
      <c r="AIM152" s="92"/>
      <c r="AIN152" s="92"/>
      <c r="AIO152" s="92"/>
      <c r="AIP152" s="92"/>
      <c r="AIQ152" s="92"/>
      <c r="AIR152" s="92"/>
      <c r="AIS152" s="92"/>
      <c r="AIT152" s="92"/>
      <c r="AIU152" s="92"/>
      <c r="AIV152" s="92"/>
      <c r="AIW152" s="92"/>
      <c r="AIX152" s="92"/>
      <c r="AIY152" s="92"/>
      <c r="AIZ152" s="92"/>
      <c r="AJA152" s="92"/>
      <c r="AJB152" s="92"/>
      <c r="AJC152" s="92"/>
      <c r="AJD152" s="92"/>
      <c r="AJE152" s="92"/>
      <c r="AJF152" s="92"/>
      <c r="AJG152" s="92"/>
      <c r="AJH152" s="92"/>
      <c r="AJI152" s="92"/>
      <c r="AJJ152" s="92"/>
      <c r="AJK152" s="92"/>
      <c r="AJL152" s="92"/>
      <c r="AJM152" s="92"/>
      <c r="AJN152" s="92"/>
      <c r="AJO152" s="92"/>
      <c r="AJP152" s="92"/>
      <c r="AJQ152" s="92"/>
      <c r="AJR152" s="92"/>
      <c r="AJS152" s="92"/>
      <c r="AJT152" s="92"/>
      <c r="AJU152" s="92"/>
      <c r="AJV152" s="92"/>
      <c r="AJW152" s="92"/>
      <c r="AJX152" s="92"/>
      <c r="AJY152" s="92"/>
      <c r="AJZ152" s="92"/>
      <c r="AKA152" s="92"/>
      <c r="AKB152" s="92"/>
      <c r="AKC152" s="92"/>
      <c r="AKD152" s="92"/>
      <c r="AKE152" s="92"/>
      <c r="AKF152" s="92"/>
      <c r="AKG152" s="92"/>
      <c r="AKH152" s="92"/>
      <c r="AKI152" s="92"/>
      <c r="AKJ152" s="92"/>
      <c r="AKK152" s="92"/>
      <c r="AKL152" s="92"/>
      <c r="AKM152" s="92"/>
      <c r="AKN152" s="92"/>
      <c r="AKO152" s="92"/>
      <c r="AKP152" s="92"/>
      <c r="AKQ152" s="92"/>
      <c r="AKR152" s="92"/>
      <c r="AKS152" s="92"/>
      <c r="AKT152" s="92"/>
      <c r="AKU152" s="92"/>
      <c r="AKV152" s="92"/>
      <c r="AKW152" s="92"/>
      <c r="AKX152" s="92"/>
      <c r="AKY152" s="92"/>
      <c r="AKZ152" s="92"/>
      <c r="ALA152" s="92"/>
      <c r="ALB152" s="92"/>
      <c r="ALC152" s="92"/>
      <c r="ALD152" s="92"/>
      <c r="ALE152" s="92"/>
      <c r="ALF152" s="92"/>
      <c r="ALG152" s="92"/>
      <c r="ALH152" s="92"/>
      <c r="ALI152" s="92"/>
      <c r="ALJ152" s="92"/>
      <c r="ALK152" s="92"/>
      <c r="ALL152" s="92"/>
      <c r="ALM152" s="92"/>
      <c r="ALN152" s="92"/>
      <c r="ALO152" s="92"/>
      <c r="ALP152" s="92"/>
      <c r="ALQ152" s="92"/>
      <c r="ALR152" s="92"/>
      <c r="ALS152" s="92"/>
      <c r="ALT152" s="92"/>
      <c r="ALU152" s="92"/>
      <c r="ALV152" s="92"/>
      <c r="ALW152" s="92"/>
      <c r="ALX152" s="92"/>
      <c r="ALY152" s="92"/>
      <c r="ALZ152" s="92"/>
      <c r="AMA152" s="92"/>
      <c r="AMB152" s="92"/>
      <c r="AMC152" s="92"/>
      <c r="AMD152" s="92"/>
      <c r="AME152" s="92"/>
      <c r="AMF152" s="92"/>
      <c r="AMG152" s="92"/>
      <c r="AMH152" s="92"/>
      <c r="AMI152" s="92"/>
      <c r="AMJ152" s="92"/>
    </row>
    <row r="153" spans="1:1024" customFormat="1" ht="15" customHeight="1">
      <c r="A153" s="92" t="s">
        <v>435</v>
      </c>
      <c r="B153" s="89"/>
      <c r="C153" s="93" t="s">
        <v>436</v>
      </c>
      <c r="D153" s="94"/>
      <c r="E153" s="95">
        <v>350</v>
      </c>
      <c r="F153" s="95">
        <v>354</v>
      </c>
      <c r="G153" s="95">
        <v>359</v>
      </c>
      <c r="H153" s="95">
        <v>363</v>
      </c>
      <c r="I153" s="95">
        <v>363</v>
      </c>
      <c r="J153" s="95">
        <v>366</v>
      </c>
      <c r="K153" s="95">
        <v>383</v>
      </c>
      <c r="L153" s="95">
        <v>382</v>
      </c>
      <c r="M153" s="95">
        <v>381</v>
      </c>
      <c r="N153" s="95">
        <v>383</v>
      </c>
      <c r="O153" s="95">
        <v>380</v>
      </c>
      <c r="P153" s="95">
        <v>381</v>
      </c>
      <c r="Q153" s="95">
        <v>399</v>
      </c>
      <c r="R153" s="95">
        <v>399</v>
      </c>
      <c r="S153" s="95">
        <v>405</v>
      </c>
      <c r="T153" s="95">
        <v>398</v>
      </c>
      <c r="U153" s="95">
        <v>394</v>
      </c>
      <c r="V153" s="95">
        <v>388</v>
      </c>
      <c r="W153" s="95">
        <v>402</v>
      </c>
      <c r="X153" s="95">
        <v>405</v>
      </c>
      <c r="Y153" s="95">
        <v>401</v>
      </c>
      <c r="Z153" s="95">
        <v>414</v>
      </c>
      <c r="AA153" s="95">
        <v>424</v>
      </c>
      <c r="AB153" s="95">
        <v>420</v>
      </c>
      <c r="AC153" s="95">
        <v>430</v>
      </c>
      <c r="AD153" s="95">
        <v>432</v>
      </c>
      <c r="AE153" s="95">
        <v>438</v>
      </c>
      <c r="AF153" s="95">
        <v>348</v>
      </c>
      <c r="AG153" s="129">
        <f t="shared" si="43"/>
        <v>8.6636896202401115E-3</v>
      </c>
      <c r="AH153" s="131">
        <f t="shared" si="44"/>
        <v>442</v>
      </c>
      <c r="AI153" s="132">
        <f t="shared" si="52"/>
        <v>446</v>
      </c>
      <c r="AJ153" s="132">
        <f t="shared" si="52"/>
        <v>450</v>
      </c>
      <c r="AK153" s="132">
        <f t="shared" si="52"/>
        <v>454</v>
      </c>
      <c r="AL153" s="132">
        <f t="shared" si="52"/>
        <v>458</v>
      </c>
      <c r="AM153" s="132">
        <f t="shared" si="52"/>
        <v>462</v>
      </c>
      <c r="AN153" s="132">
        <f t="shared" si="52"/>
        <v>466</v>
      </c>
      <c r="AO153" s="132">
        <f t="shared" si="52"/>
        <v>470</v>
      </c>
      <c r="AP153" s="132">
        <f t="shared" si="52"/>
        <v>474</v>
      </c>
      <c r="AQ153" s="132">
        <f t="shared" si="52"/>
        <v>478</v>
      </c>
      <c r="AR153" s="132">
        <f t="shared" si="52"/>
        <v>482</v>
      </c>
      <c r="AS153" s="132">
        <f t="shared" si="52"/>
        <v>486</v>
      </c>
      <c r="AT153" s="132">
        <f t="shared" si="52"/>
        <v>490</v>
      </c>
      <c r="AU153" s="132">
        <f t="shared" si="52"/>
        <v>494</v>
      </c>
      <c r="AV153" s="132">
        <f t="shared" si="52"/>
        <v>498</v>
      </c>
      <c r="AW153" s="132">
        <f t="shared" si="52"/>
        <v>502</v>
      </c>
      <c r="AX153" s="132">
        <f t="shared" si="52"/>
        <v>506</v>
      </c>
      <c r="AY153" s="132">
        <f t="shared" si="52"/>
        <v>510</v>
      </c>
      <c r="AZ153" s="132">
        <f t="shared" si="52"/>
        <v>514</v>
      </c>
      <c r="BA153" s="132">
        <f t="shared" si="52"/>
        <v>518</v>
      </c>
      <c r="BB153" s="132">
        <f t="shared" si="52"/>
        <v>522</v>
      </c>
      <c r="BC153" s="132">
        <f t="shared" si="52"/>
        <v>527</v>
      </c>
      <c r="BD153" s="132">
        <f t="shared" si="52"/>
        <v>532</v>
      </c>
      <c r="BE153" s="132">
        <f t="shared" si="52"/>
        <v>537</v>
      </c>
      <c r="BF153" s="132">
        <f t="shared" si="52"/>
        <v>542</v>
      </c>
      <c r="BG153" s="132">
        <f t="shared" si="52"/>
        <v>547</v>
      </c>
      <c r="BH153" s="132">
        <f t="shared" si="52"/>
        <v>552</v>
      </c>
      <c r="BI153" s="132">
        <f t="shared" si="52"/>
        <v>557</v>
      </c>
      <c r="BJ153" s="132">
        <f t="shared" si="52"/>
        <v>562</v>
      </c>
      <c r="BK153" s="132">
        <f t="shared" si="52"/>
        <v>567</v>
      </c>
      <c r="BL153" s="132">
        <f t="shared" si="52"/>
        <v>572</v>
      </c>
      <c r="BM153" s="92"/>
      <c r="BN153" s="136">
        <f t="shared" si="45"/>
        <v>34</v>
      </c>
      <c r="BO153" s="136">
        <f t="shared" si="46"/>
        <v>55</v>
      </c>
      <c r="BP153" s="136">
        <f t="shared" si="47"/>
        <v>77</v>
      </c>
      <c r="BQ153" s="92"/>
      <c r="BR153" s="135">
        <f t="shared" si="48"/>
        <v>69</v>
      </c>
      <c r="BS153" s="135">
        <f t="shared" si="48"/>
        <v>132</v>
      </c>
      <c r="BT153" s="135">
        <f t="shared" si="48"/>
        <v>194</v>
      </c>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92"/>
      <c r="GQ153" s="92"/>
      <c r="GR153" s="92"/>
      <c r="GS153" s="92"/>
      <c r="GT153" s="92"/>
      <c r="GU153" s="92"/>
      <c r="GV153" s="92"/>
      <c r="GW153" s="92"/>
      <c r="GX153" s="92"/>
      <c r="GY153" s="92"/>
      <c r="GZ153" s="92"/>
      <c r="HA153" s="92"/>
      <c r="HB153" s="92"/>
      <c r="HC153" s="92"/>
      <c r="HD153" s="92"/>
      <c r="HE153" s="92"/>
      <c r="HF153" s="92"/>
      <c r="HG153" s="92"/>
      <c r="HH153" s="92"/>
      <c r="HI153" s="92"/>
      <c r="HJ153" s="92"/>
      <c r="HK153" s="92"/>
      <c r="HL153" s="92"/>
      <c r="HM153" s="92"/>
      <c r="HN153" s="92"/>
      <c r="HO153" s="92"/>
      <c r="HP153" s="92"/>
      <c r="HQ153" s="92"/>
      <c r="HR153" s="92"/>
      <c r="HS153" s="92"/>
      <c r="HT153" s="92"/>
      <c r="HU153" s="92"/>
      <c r="HV153" s="92"/>
      <c r="HW153" s="92"/>
      <c r="HX153" s="92"/>
      <c r="HY153" s="92"/>
      <c r="HZ153" s="92"/>
      <c r="IA153" s="92"/>
      <c r="IB153" s="92"/>
      <c r="IC153" s="92"/>
      <c r="ID153" s="92"/>
      <c r="IE153" s="92"/>
      <c r="IF153" s="92"/>
      <c r="IG153" s="92"/>
      <c r="IH153" s="92"/>
      <c r="II153" s="92"/>
      <c r="IJ153" s="92"/>
      <c r="IK153" s="92"/>
      <c r="IL153" s="92"/>
      <c r="IM153" s="92"/>
      <c r="IN153" s="92"/>
      <c r="IO153" s="92"/>
      <c r="IP153" s="92"/>
      <c r="IQ153" s="92"/>
      <c r="IR153" s="92"/>
      <c r="IS153" s="92"/>
      <c r="IT153" s="92"/>
      <c r="IU153" s="92"/>
      <c r="IV153" s="92"/>
      <c r="IW153" s="92"/>
      <c r="IX153" s="92"/>
      <c r="IY153" s="92"/>
      <c r="IZ153" s="92"/>
      <c r="JA153" s="92"/>
      <c r="JB153" s="92"/>
      <c r="JC153" s="92"/>
      <c r="JD153" s="92"/>
      <c r="JE153" s="92"/>
      <c r="JF153" s="92"/>
      <c r="JG153" s="92"/>
      <c r="JH153" s="92"/>
      <c r="JI153" s="92"/>
      <c r="JJ153" s="92"/>
      <c r="JK153" s="92"/>
      <c r="JL153" s="92"/>
      <c r="JM153" s="92"/>
      <c r="JN153" s="92"/>
      <c r="JO153" s="92"/>
      <c r="JP153" s="92"/>
      <c r="JQ153" s="92"/>
      <c r="JR153" s="92"/>
      <c r="JS153" s="92"/>
      <c r="JT153" s="92"/>
      <c r="JU153" s="92"/>
      <c r="JV153" s="92"/>
      <c r="JW153" s="92"/>
      <c r="JX153" s="92"/>
      <c r="JY153" s="92"/>
      <c r="JZ153" s="92"/>
      <c r="KA153" s="92"/>
      <c r="KB153" s="92"/>
      <c r="KC153" s="92"/>
      <c r="KD153" s="92"/>
      <c r="KE153" s="92"/>
      <c r="KF153" s="92"/>
      <c r="KG153" s="92"/>
      <c r="KH153" s="92"/>
      <c r="KI153" s="92"/>
      <c r="KJ153" s="92"/>
      <c r="KK153" s="92"/>
      <c r="KL153" s="92"/>
      <c r="KM153" s="92"/>
      <c r="KN153" s="92"/>
      <c r="KO153" s="92"/>
      <c r="KP153" s="92"/>
      <c r="KQ153" s="92"/>
      <c r="KR153" s="92"/>
      <c r="KS153" s="92"/>
      <c r="KT153" s="92"/>
      <c r="KU153" s="92"/>
      <c r="KV153" s="92"/>
      <c r="KW153" s="92"/>
      <c r="KX153" s="92"/>
      <c r="KY153" s="92"/>
      <c r="KZ153" s="92"/>
      <c r="LA153" s="92"/>
      <c r="LB153" s="92"/>
      <c r="LC153" s="92"/>
      <c r="LD153" s="92"/>
      <c r="LE153" s="92"/>
      <c r="LF153" s="92"/>
      <c r="LG153" s="92"/>
      <c r="LH153" s="92"/>
      <c r="LI153" s="92"/>
      <c r="LJ153" s="92"/>
      <c r="LK153" s="92"/>
      <c r="LL153" s="92"/>
      <c r="LM153" s="92"/>
      <c r="LN153" s="92"/>
      <c r="LO153" s="92"/>
      <c r="LP153" s="92"/>
      <c r="LQ153" s="92"/>
      <c r="LR153" s="92"/>
      <c r="LS153" s="92"/>
      <c r="LT153" s="92"/>
      <c r="LU153" s="92"/>
      <c r="LV153" s="92"/>
      <c r="LW153" s="92"/>
      <c r="LX153" s="92"/>
      <c r="LY153" s="92"/>
      <c r="LZ153" s="92"/>
      <c r="MA153" s="92"/>
      <c r="MB153" s="92"/>
      <c r="MC153" s="92"/>
      <c r="MD153" s="92"/>
      <c r="ME153" s="92"/>
      <c r="MF153" s="92"/>
      <c r="MG153" s="92"/>
      <c r="MH153" s="92"/>
      <c r="MI153" s="92"/>
      <c r="MJ153" s="92"/>
      <c r="MK153" s="92"/>
      <c r="ML153" s="92"/>
      <c r="MM153" s="92"/>
      <c r="MN153" s="92"/>
      <c r="MO153" s="92"/>
      <c r="MP153" s="92"/>
      <c r="MQ153" s="92"/>
      <c r="MR153" s="92"/>
      <c r="MS153" s="92"/>
      <c r="MT153" s="92"/>
      <c r="MU153" s="92"/>
      <c r="MV153" s="92"/>
      <c r="MW153" s="92"/>
      <c r="MX153" s="92"/>
      <c r="MY153" s="92"/>
      <c r="MZ153" s="92"/>
      <c r="NA153" s="92"/>
      <c r="NB153" s="92"/>
      <c r="NC153" s="92"/>
      <c r="ND153" s="92"/>
      <c r="NE153" s="92"/>
      <c r="NF153" s="92"/>
      <c r="NG153" s="92"/>
      <c r="NH153" s="92"/>
      <c r="NI153" s="92"/>
      <c r="NJ153" s="92"/>
      <c r="NK153" s="92"/>
      <c r="NL153" s="92"/>
      <c r="NM153" s="92"/>
      <c r="NN153" s="92"/>
      <c r="NO153" s="92"/>
      <c r="NP153" s="92"/>
      <c r="NQ153" s="92"/>
      <c r="NR153" s="92"/>
      <c r="NS153" s="92"/>
      <c r="NT153" s="92"/>
      <c r="NU153" s="92"/>
      <c r="NV153" s="92"/>
      <c r="NW153" s="92"/>
      <c r="NX153" s="92"/>
      <c r="NY153" s="92"/>
      <c r="NZ153" s="92"/>
      <c r="OA153" s="92"/>
      <c r="OB153" s="92"/>
      <c r="OC153" s="92"/>
      <c r="OD153" s="92"/>
      <c r="OE153" s="92"/>
      <c r="OF153" s="92"/>
      <c r="OG153" s="92"/>
      <c r="OH153" s="92"/>
      <c r="OI153" s="92"/>
      <c r="OJ153" s="92"/>
      <c r="OK153" s="92"/>
      <c r="OL153" s="92"/>
      <c r="OM153" s="92"/>
      <c r="ON153" s="92"/>
      <c r="OO153" s="92"/>
      <c r="OP153" s="92"/>
      <c r="OQ153" s="92"/>
      <c r="OR153" s="92"/>
      <c r="OS153" s="92"/>
      <c r="OT153" s="92"/>
      <c r="OU153" s="92"/>
      <c r="OV153" s="92"/>
      <c r="OW153" s="92"/>
      <c r="OX153" s="92"/>
      <c r="OY153" s="92"/>
      <c r="OZ153" s="92"/>
      <c r="PA153" s="92"/>
      <c r="PB153" s="92"/>
      <c r="PC153" s="92"/>
      <c r="PD153" s="92"/>
      <c r="PE153" s="92"/>
      <c r="PF153" s="92"/>
      <c r="PG153" s="92"/>
      <c r="PH153" s="92"/>
      <c r="PI153" s="92"/>
      <c r="PJ153" s="92"/>
      <c r="PK153" s="92"/>
      <c r="PL153" s="92"/>
      <c r="PM153" s="92"/>
      <c r="PN153" s="92"/>
      <c r="PO153" s="92"/>
      <c r="PP153" s="92"/>
      <c r="PQ153" s="92"/>
      <c r="PR153" s="92"/>
      <c r="PS153" s="92"/>
      <c r="PT153" s="92"/>
      <c r="PU153" s="92"/>
      <c r="PV153" s="92"/>
      <c r="PW153" s="92"/>
      <c r="PX153" s="92"/>
      <c r="PY153" s="92"/>
      <c r="PZ153" s="92"/>
      <c r="QA153" s="92"/>
      <c r="QB153" s="92"/>
      <c r="QC153" s="92"/>
      <c r="QD153" s="92"/>
      <c r="QE153" s="92"/>
      <c r="QF153" s="92"/>
      <c r="QG153" s="92"/>
      <c r="QH153" s="92"/>
      <c r="QI153" s="92"/>
      <c r="QJ153" s="92"/>
      <c r="QK153" s="92"/>
      <c r="QL153" s="92"/>
      <c r="QM153" s="92"/>
      <c r="QN153" s="92"/>
      <c r="QO153" s="92"/>
      <c r="QP153" s="92"/>
      <c r="QQ153" s="92"/>
      <c r="QR153" s="92"/>
      <c r="QS153" s="92"/>
      <c r="QT153" s="92"/>
      <c r="QU153" s="92"/>
      <c r="QV153" s="92"/>
      <c r="QW153" s="92"/>
      <c r="QX153" s="92"/>
      <c r="QY153" s="92"/>
      <c r="QZ153" s="92"/>
      <c r="RA153" s="92"/>
      <c r="RB153" s="92"/>
      <c r="RC153" s="92"/>
      <c r="RD153" s="92"/>
      <c r="RE153" s="92"/>
      <c r="RF153" s="92"/>
      <c r="RG153" s="92"/>
      <c r="RH153" s="92"/>
      <c r="RI153" s="92"/>
      <c r="RJ153" s="92"/>
      <c r="RK153" s="92"/>
      <c r="RL153" s="92"/>
      <c r="RM153" s="92"/>
      <c r="RN153" s="92"/>
      <c r="RO153" s="92"/>
      <c r="RP153" s="92"/>
      <c r="RQ153" s="92"/>
      <c r="RR153" s="92"/>
      <c r="RS153" s="92"/>
      <c r="RT153" s="92"/>
      <c r="RU153" s="92"/>
      <c r="RV153" s="92"/>
      <c r="RW153" s="92"/>
      <c r="RX153" s="92"/>
      <c r="RY153" s="92"/>
      <c r="RZ153" s="92"/>
      <c r="SA153" s="92"/>
      <c r="SB153" s="92"/>
      <c r="SC153" s="92"/>
      <c r="SD153" s="92"/>
      <c r="SE153" s="92"/>
      <c r="SF153" s="92"/>
      <c r="SG153" s="92"/>
      <c r="SH153" s="92"/>
      <c r="SI153" s="92"/>
      <c r="SJ153" s="92"/>
      <c r="SK153" s="92"/>
      <c r="SL153" s="92"/>
      <c r="SM153" s="92"/>
      <c r="SN153" s="92"/>
      <c r="SO153" s="92"/>
      <c r="SP153" s="92"/>
      <c r="SQ153" s="92"/>
      <c r="SR153" s="92"/>
      <c r="SS153" s="92"/>
      <c r="ST153" s="92"/>
      <c r="SU153" s="92"/>
      <c r="SV153" s="92"/>
      <c r="SW153" s="92"/>
      <c r="SX153" s="92"/>
      <c r="SY153" s="92"/>
      <c r="SZ153" s="92"/>
      <c r="TA153" s="92"/>
      <c r="TB153" s="92"/>
      <c r="TC153" s="92"/>
      <c r="TD153" s="92"/>
      <c r="TE153" s="92"/>
      <c r="TF153" s="92"/>
      <c r="TG153" s="92"/>
      <c r="TH153" s="92"/>
      <c r="TI153" s="92"/>
      <c r="TJ153" s="92"/>
      <c r="TK153" s="92"/>
      <c r="TL153" s="92"/>
      <c r="TM153" s="92"/>
      <c r="TN153" s="92"/>
      <c r="TO153" s="92"/>
      <c r="TP153" s="92"/>
      <c r="TQ153" s="92"/>
      <c r="TR153" s="92"/>
      <c r="TS153" s="92"/>
      <c r="TT153" s="92"/>
      <c r="TU153" s="92"/>
      <c r="TV153" s="92"/>
      <c r="TW153" s="92"/>
      <c r="TX153" s="92"/>
      <c r="TY153" s="92"/>
      <c r="TZ153" s="92"/>
      <c r="UA153" s="92"/>
      <c r="UB153" s="92"/>
      <c r="UC153" s="92"/>
      <c r="UD153" s="92"/>
      <c r="UE153" s="92"/>
      <c r="UF153" s="92"/>
      <c r="UG153" s="92"/>
      <c r="UH153" s="92"/>
      <c r="UI153" s="92"/>
      <c r="UJ153" s="92"/>
      <c r="UK153" s="92"/>
      <c r="UL153" s="92"/>
      <c r="UM153" s="92"/>
      <c r="UN153" s="92"/>
      <c r="UO153" s="92"/>
      <c r="UP153" s="92"/>
      <c r="UQ153" s="92"/>
      <c r="UR153" s="92"/>
      <c r="US153" s="92"/>
      <c r="UT153" s="92"/>
      <c r="UU153" s="92"/>
      <c r="UV153" s="92"/>
      <c r="UW153" s="92"/>
      <c r="UX153" s="92"/>
      <c r="UY153" s="92"/>
      <c r="UZ153" s="92"/>
      <c r="VA153" s="92"/>
      <c r="VB153" s="92"/>
      <c r="VC153" s="92"/>
      <c r="VD153" s="92"/>
      <c r="VE153" s="92"/>
      <c r="VF153" s="92"/>
      <c r="VG153" s="92"/>
      <c r="VH153" s="92"/>
      <c r="VI153" s="92"/>
      <c r="VJ153" s="92"/>
      <c r="VK153" s="92"/>
      <c r="VL153" s="92"/>
      <c r="VM153" s="92"/>
      <c r="VN153" s="92"/>
      <c r="VO153" s="92"/>
      <c r="VP153" s="92"/>
      <c r="VQ153" s="92"/>
      <c r="VR153" s="92"/>
      <c r="VS153" s="92"/>
      <c r="VT153" s="92"/>
      <c r="VU153" s="92"/>
      <c r="VV153" s="92"/>
      <c r="VW153" s="92"/>
      <c r="VX153" s="92"/>
      <c r="VY153" s="92"/>
      <c r="VZ153" s="92"/>
      <c r="WA153" s="92"/>
      <c r="WB153" s="92"/>
      <c r="WC153" s="92"/>
      <c r="WD153" s="92"/>
      <c r="WE153" s="92"/>
      <c r="WF153" s="92"/>
      <c r="WG153" s="92"/>
      <c r="WH153" s="92"/>
      <c r="WI153" s="92"/>
      <c r="WJ153" s="92"/>
      <c r="WK153" s="92"/>
      <c r="WL153" s="92"/>
      <c r="WM153" s="92"/>
      <c r="WN153" s="92"/>
      <c r="WO153" s="92"/>
      <c r="WP153" s="92"/>
      <c r="WQ153" s="92"/>
      <c r="WR153" s="92"/>
      <c r="WS153" s="92"/>
      <c r="WT153" s="92"/>
      <c r="WU153" s="92"/>
      <c r="WV153" s="92"/>
      <c r="WW153" s="92"/>
      <c r="WX153" s="92"/>
      <c r="WY153" s="92"/>
      <c r="WZ153" s="92"/>
      <c r="XA153" s="92"/>
      <c r="XB153" s="92"/>
      <c r="XC153" s="92"/>
      <c r="XD153" s="92"/>
      <c r="XE153" s="92"/>
      <c r="XF153" s="92"/>
      <c r="XG153" s="92"/>
      <c r="XH153" s="92"/>
      <c r="XI153" s="92"/>
      <c r="XJ153" s="92"/>
      <c r="XK153" s="92"/>
      <c r="XL153" s="92"/>
      <c r="XM153" s="92"/>
      <c r="XN153" s="92"/>
      <c r="XO153" s="92"/>
      <c r="XP153" s="92"/>
      <c r="XQ153" s="92"/>
      <c r="XR153" s="92"/>
      <c r="XS153" s="92"/>
      <c r="XT153" s="92"/>
      <c r="XU153" s="92"/>
      <c r="XV153" s="92"/>
      <c r="XW153" s="92"/>
      <c r="XX153" s="92"/>
      <c r="XY153" s="92"/>
      <c r="XZ153" s="92"/>
      <c r="YA153" s="92"/>
      <c r="YB153" s="92"/>
      <c r="YC153" s="92"/>
      <c r="YD153" s="92"/>
      <c r="YE153" s="92"/>
      <c r="YF153" s="92"/>
      <c r="YG153" s="92"/>
      <c r="YH153" s="92"/>
      <c r="YI153" s="92"/>
      <c r="YJ153" s="92"/>
      <c r="YK153" s="92"/>
      <c r="YL153" s="92"/>
      <c r="YM153" s="92"/>
      <c r="YN153" s="92"/>
      <c r="YO153" s="92"/>
      <c r="YP153" s="92"/>
      <c r="YQ153" s="92"/>
      <c r="YR153" s="92"/>
      <c r="YS153" s="92"/>
      <c r="YT153" s="92"/>
      <c r="YU153" s="92"/>
      <c r="YV153" s="92"/>
      <c r="YW153" s="92"/>
      <c r="YX153" s="92"/>
      <c r="YY153" s="92"/>
      <c r="YZ153" s="92"/>
      <c r="ZA153" s="92"/>
      <c r="ZB153" s="92"/>
      <c r="ZC153" s="92"/>
      <c r="ZD153" s="92"/>
      <c r="ZE153" s="92"/>
      <c r="ZF153" s="92"/>
      <c r="ZG153" s="92"/>
      <c r="ZH153" s="92"/>
      <c r="ZI153" s="92"/>
      <c r="ZJ153" s="92"/>
      <c r="ZK153" s="92"/>
      <c r="ZL153" s="92"/>
      <c r="ZM153" s="92"/>
      <c r="ZN153" s="92"/>
      <c r="ZO153" s="92"/>
      <c r="ZP153" s="92"/>
      <c r="ZQ153" s="92"/>
      <c r="ZR153" s="92"/>
      <c r="ZS153" s="92"/>
      <c r="ZT153" s="92"/>
      <c r="ZU153" s="92"/>
      <c r="ZV153" s="92"/>
      <c r="ZW153" s="92"/>
      <c r="ZX153" s="92"/>
      <c r="ZY153" s="92"/>
      <c r="ZZ153" s="92"/>
      <c r="AAA153" s="92"/>
      <c r="AAB153" s="92"/>
      <c r="AAC153" s="92"/>
      <c r="AAD153" s="92"/>
      <c r="AAE153" s="92"/>
      <c r="AAF153" s="92"/>
      <c r="AAG153" s="92"/>
      <c r="AAH153" s="92"/>
      <c r="AAI153" s="92"/>
      <c r="AAJ153" s="92"/>
      <c r="AAK153" s="92"/>
      <c r="AAL153" s="92"/>
      <c r="AAM153" s="92"/>
      <c r="AAN153" s="92"/>
      <c r="AAO153" s="92"/>
      <c r="AAP153" s="92"/>
      <c r="AAQ153" s="92"/>
      <c r="AAR153" s="92"/>
      <c r="AAS153" s="92"/>
      <c r="AAT153" s="92"/>
      <c r="AAU153" s="92"/>
      <c r="AAV153" s="92"/>
      <c r="AAW153" s="92"/>
      <c r="AAX153" s="92"/>
      <c r="AAY153" s="92"/>
      <c r="AAZ153" s="92"/>
      <c r="ABA153" s="92"/>
      <c r="ABB153" s="92"/>
      <c r="ABC153" s="92"/>
      <c r="ABD153" s="92"/>
      <c r="ABE153" s="92"/>
      <c r="ABF153" s="92"/>
      <c r="ABG153" s="92"/>
      <c r="ABH153" s="92"/>
      <c r="ABI153" s="92"/>
      <c r="ABJ153" s="92"/>
      <c r="ABK153" s="92"/>
      <c r="ABL153" s="92"/>
      <c r="ABM153" s="92"/>
      <c r="ABN153" s="92"/>
      <c r="ABO153" s="92"/>
      <c r="ABP153" s="92"/>
      <c r="ABQ153" s="92"/>
      <c r="ABR153" s="92"/>
      <c r="ABS153" s="92"/>
      <c r="ABT153" s="92"/>
      <c r="ABU153" s="92"/>
      <c r="ABV153" s="92"/>
      <c r="ABW153" s="92"/>
      <c r="ABX153" s="92"/>
      <c r="ABY153" s="92"/>
      <c r="ABZ153" s="92"/>
      <c r="ACA153" s="92"/>
      <c r="ACB153" s="92"/>
      <c r="ACC153" s="92"/>
      <c r="ACD153" s="92"/>
      <c r="ACE153" s="92"/>
      <c r="ACF153" s="92"/>
      <c r="ACG153" s="92"/>
      <c r="ACH153" s="92"/>
      <c r="ACI153" s="92"/>
      <c r="ACJ153" s="92"/>
      <c r="ACK153" s="92"/>
      <c r="ACL153" s="92"/>
      <c r="ACM153" s="92"/>
      <c r="ACN153" s="92"/>
      <c r="ACO153" s="92"/>
      <c r="ACP153" s="92"/>
      <c r="ACQ153" s="92"/>
      <c r="ACR153" s="92"/>
      <c r="ACS153" s="92"/>
      <c r="ACT153" s="92"/>
      <c r="ACU153" s="92"/>
      <c r="ACV153" s="92"/>
      <c r="ACW153" s="92"/>
      <c r="ACX153" s="92"/>
      <c r="ACY153" s="92"/>
      <c r="ACZ153" s="92"/>
      <c r="ADA153" s="92"/>
      <c r="ADB153" s="92"/>
      <c r="ADC153" s="92"/>
      <c r="ADD153" s="92"/>
      <c r="ADE153" s="92"/>
      <c r="ADF153" s="92"/>
      <c r="ADG153" s="92"/>
      <c r="ADH153" s="92"/>
      <c r="ADI153" s="92"/>
      <c r="ADJ153" s="92"/>
      <c r="ADK153" s="92"/>
      <c r="ADL153" s="92"/>
      <c r="ADM153" s="92"/>
      <c r="ADN153" s="92"/>
      <c r="ADO153" s="92"/>
      <c r="ADP153" s="92"/>
      <c r="ADQ153" s="92"/>
      <c r="ADR153" s="92"/>
      <c r="ADS153" s="92"/>
      <c r="ADT153" s="92"/>
      <c r="ADU153" s="92"/>
      <c r="ADV153" s="92"/>
      <c r="ADW153" s="92"/>
      <c r="ADX153" s="92"/>
      <c r="ADY153" s="92"/>
      <c r="ADZ153" s="92"/>
      <c r="AEA153" s="92"/>
      <c r="AEB153" s="92"/>
      <c r="AEC153" s="92"/>
      <c r="AED153" s="92"/>
      <c r="AEE153" s="92"/>
      <c r="AEF153" s="92"/>
      <c r="AEG153" s="92"/>
      <c r="AEH153" s="92"/>
      <c r="AEI153" s="92"/>
      <c r="AEJ153" s="92"/>
      <c r="AEK153" s="92"/>
      <c r="AEL153" s="92"/>
      <c r="AEM153" s="92"/>
      <c r="AEN153" s="92"/>
      <c r="AEO153" s="92"/>
      <c r="AEP153" s="92"/>
      <c r="AEQ153" s="92"/>
      <c r="AER153" s="92"/>
      <c r="AES153" s="92"/>
      <c r="AET153" s="92"/>
      <c r="AEU153" s="92"/>
      <c r="AEV153" s="92"/>
      <c r="AEW153" s="92"/>
      <c r="AEX153" s="92"/>
      <c r="AEY153" s="92"/>
      <c r="AEZ153" s="92"/>
      <c r="AFA153" s="92"/>
      <c r="AFB153" s="92"/>
      <c r="AFC153" s="92"/>
      <c r="AFD153" s="92"/>
      <c r="AFE153" s="92"/>
      <c r="AFF153" s="92"/>
      <c r="AFG153" s="92"/>
      <c r="AFH153" s="92"/>
      <c r="AFI153" s="92"/>
      <c r="AFJ153" s="92"/>
      <c r="AFK153" s="92"/>
      <c r="AFL153" s="92"/>
      <c r="AFM153" s="92"/>
      <c r="AFN153" s="92"/>
      <c r="AFO153" s="92"/>
      <c r="AFP153" s="92"/>
      <c r="AFQ153" s="92"/>
      <c r="AFR153" s="92"/>
      <c r="AFS153" s="92"/>
      <c r="AFT153" s="92"/>
      <c r="AFU153" s="92"/>
      <c r="AFV153" s="92"/>
      <c r="AFW153" s="92"/>
      <c r="AFX153" s="92"/>
      <c r="AFY153" s="92"/>
      <c r="AFZ153" s="92"/>
      <c r="AGA153" s="92"/>
      <c r="AGB153" s="92"/>
      <c r="AGC153" s="92"/>
      <c r="AGD153" s="92"/>
      <c r="AGE153" s="92"/>
      <c r="AGF153" s="92"/>
      <c r="AGG153" s="92"/>
      <c r="AGH153" s="92"/>
      <c r="AGI153" s="92"/>
      <c r="AGJ153" s="92"/>
      <c r="AGK153" s="92"/>
      <c r="AGL153" s="92"/>
      <c r="AGM153" s="92"/>
      <c r="AGN153" s="92"/>
      <c r="AGO153" s="92"/>
      <c r="AGP153" s="92"/>
      <c r="AGQ153" s="92"/>
      <c r="AGR153" s="92"/>
      <c r="AGS153" s="92"/>
      <c r="AGT153" s="92"/>
      <c r="AGU153" s="92"/>
      <c r="AGV153" s="92"/>
      <c r="AGW153" s="92"/>
      <c r="AGX153" s="92"/>
      <c r="AGY153" s="92"/>
      <c r="AGZ153" s="92"/>
      <c r="AHA153" s="92"/>
      <c r="AHB153" s="92"/>
      <c r="AHC153" s="92"/>
      <c r="AHD153" s="92"/>
      <c r="AHE153" s="92"/>
      <c r="AHF153" s="92"/>
      <c r="AHG153" s="92"/>
      <c r="AHH153" s="92"/>
      <c r="AHI153" s="92"/>
      <c r="AHJ153" s="92"/>
      <c r="AHK153" s="92"/>
      <c r="AHL153" s="92"/>
      <c r="AHM153" s="92"/>
      <c r="AHN153" s="92"/>
      <c r="AHO153" s="92"/>
      <c r="AHP153" s="92"/>
      <c r="AHQ153" s="92"/>
      <c r="AHR153" s="92"/>
      <c r="AHS153" s="92"/>
      <c r="AHT153" s="92"/>
      <c r="AHU153" s="92"/>
      <c r="AHV153" s="92"/>
      <c r="AHW153" s="92"/>
      <c r="AHX153" s="92"/>
      <c r="AHY153" s="92"/>
      <c r="AHZ153" s="92"/>
      <c r="AIA153" s="92"/>
      <c r="AIB153" s="92"/>
      <c r="AIC153" s="92"/>
      <c r="AID153" s="92"/>
      <c r="AIE153" s="92"/>
      <c r="AIF153" s="92"/>
      <c r="AIG153" s="92"/>
      <c r="AIH153" s="92"/>
      <c r="AII153" s="92"/>
      <c r="AIJ153" s="92"/>
      <c r="AIK153" s="92"/>
      <c r="AIL153" s="92"/>
      <c r="AIM153" s="92"/>
      <c r="AIN153" s="92"/>
      <c r="AIO153" s="92"/>
      <c r="AIP153" s="92"/>
      <c r="AIQ153" s="92"/>
      <c r="AIR153" s="92"/>
      <c r="AIS153" s="92"/>
      <c r="AIT153" s="92"/>
      <c r="AIU153" s="92"/>
      <c r="AIV153" s="92"/>
      <c r="AIW153" s="92"/>
      <c r="AIX153" s="92"/>
      <c r="AIY153" s="92"/>
      <c r="AIZ153" s="92"/>
      <c r="AJA153" s="92"/>
      <c r="AJB153" s="92"/>
      <c r="AJC153" s="92"/>
      <c r="AJD153" s="92"/>
      <c r="AJE153" s="92"/>
      <c r="AJF153" s="92"/>
      <c r="AJG153" s="92"/>
      <c r="AJH153" s="92"/>
      <c r="AJI153" s="92"/>
      <c r="AJJ153" s="92"/>
      <c r="AJK153" s="92"/>
      <c r="AJL153" s="92"/>
      <c r="AJM153" s="92"/>
      <c r="AJN153" s="92"/>
      <c r="AJO153" s="92"/>
      <c r="AJP153" s="92"/>
      <c r="AJQ153" s="92"/>
      <c r="AJR153" s="92"/>
      <c r="AJS153" s="92"/>
      <c r="AJT153" s="92"/>
      <c r="AJU153" s="92"/>
      <c r="AJV153" s="92"/>
      <c r="AJW153" s="92"/>
      <c r="AJX153" s="92"/>
      <c r="AJY153" s="92"/>
      <c r="AJZ153" s="92"/>
      <c r="AKA153" s="92"/>
      <c r="AKB153" s="92"/>
      <c r="AKC153" s="92"/>
      <c r="AKD153" s="92"/>
      <c r="AKE153" s="92"/>
      <c r="AKF153" s="92"/>
      <c r="AKG153" s="92"/>
      <c r="AKH153" s="92"/>
      <c r="AKI153" s="92"/>
      <c r="AKJ153" s="92"/>
      <c r="AKK153" s="92"/>
      <c r="AKL153" s="92"/>
      <c r="AKM153" s="92"/>
      <c r="AKN153" s="92"/>
      <c r="AKO153" s="92"/>
      <c r="AKP153" s="92"/>
      <c r="AKQ153" s="92"/>
      <c r="AKR153" s="92"/>
      <c r="AKS153" s="92"/>
      <c r="AKT153" s="92"/>
      <c r="AKU153" s="92"/>
      <c r="AKV153" s="92"/>
      <c r="AKW153" s="92"/>
      <c r="AKX153" s="92"/>
      <c r="AKY153" s="92"/>
      <c r="AKZ153" s="92"/>
      <c r="ALA153" s="92"/>
      <c r="ALB153" s="92"/>
      <c r="ALC153" s="92"/>
      <c r="ALD153" s="92"/>
      <c r="ALE153" s="92"/>
      <c r="ALF153" s="92"/>
      <c r="ALG153" s="92"/>
      <c r="ALH153" s="92"/>
      <c r="ALI153" s="92"/>
      <c r="ALJ153" s="92"/>
      <c r="ALK153" s="92"/>
      <c r="ALL153" s="92"/>
      <c r="ALM153" s="92"/>
      <c r="ALN153" s="92"/>
      <c r="ALO153" s="92"/>
      <c r="ALP153" s="92"/>
      <c r="ALQ153" s="92"/>
      <c r="ALR153" s="92"/>
      <c r="ALS153" s="92"/>
      <c r="ALT153" s="92"/>
      <c r="ALU153" s="92"/>
      <c r="ALV153" s="92"/>
      <c r="ALW153" s="92"/>
      <c r="ALX153" s="92"/>
      <c r="ALY153" s="92"/>
      <c r="ALZ153" s="92"/>
      <c r="AMA153" s="92"/>
      <c r="AMB153" s="92"/>
      <c r="AMC153" s="92"/>
      <c r="AMD153" s="92"/>
      <c r="AME153" s="92"/>
      <c r="AMF153" s="92"/>
      <c r="AMG153" s="92"/>
      <c r="AMH153" s="92"/>
      <c r="AMI153" s="92"/>
      <c r="AMJ153" s="92"/>
    </row>
    <row r="154" spans="1:1024" customFormat="1" ht="15" customHeight="1">
      <c r="A154" s="92" t="s">
        <v>437</v>
      </c>
      <c r="B154" s="89"/>
      <c r="C154" s="93" t="s">
        <v>438</v>
      </c>
      <c r="D154" s="94"/>
      <c r="E154" s="95">
        <v>956</v>
      </c>
      <c r="F154" s="95">
        <v>967</v>
      </c>
      <c r="G154" s="95">
        <v>982</v>
      </c>
      <c r="H154" s="95">
        <v>992</v>
      </c>
      <c r="I154" s="95">
        <v>996</v>
      </c>
      <c r="J154" s="95">
        <v>1006</v>
      </c>
      <c r="K154" s="95">
        <v>1027</v>
      </c>
      <c r="L154" s="95">
        <v>1032</v>
      </c>
      <c r="M154" s="95">
        <v>1035</v>
      </c>
      <c r="N154" s="95">
        <v>1068</v>
      </c>
      <c r="O154" s="95">
        <v>1063</v>
      </c>
      <c r="P154" s="95">
        <v>1064</v>
      </c>
      <c r="Q154" s="95">
        <v>1059</v>
      </c>
      <c r="R154" s="95">
        <v>1051</v>
      </c>
      <c r="S154" s="95">
        <v>1054</v>
      </c>
      <c r="T154" s="95">
        <v>1016</v>
      </c>
      <c r="U154" s="95">
        <v>991</v>
      </c>
      <c r="V154" s="95">
        <v>979</v>
      </c>
      <c r="W154" s="95">
        <v>1002</v>
      </c>
      <c r="X154" s="95">
        <v>1011</v>
      </c>
      <c r="Y154" s="95">
        <v>1007</v>
      </c>
      <c r="Z154" s="95">
        <v>1041</v>
      </c>
      <c r="AA154" s="95">
        <v>1052</v>
      </c>
      <c r="AB154" s="95">
        <v>1063</v>
      </c>
      <c r="AC154" s="95">
        <v>1077</v>
      </c>
      <c r="AD154" s="95">
        <v>1098</v>
      </c>
      <c r="AE154" s="95">
        <v>1095</v>
      </c>
      <c r="AF154" s="95">
        <v>875</v>
      </c>
      <c r="AG154" s="129">
        <f t="shared" si="43"/>
        <v>5.234874678542889E-3</v>
      </c>
      <c r="AH154" s="131">
        <f t="shared" si="44"/>
        <v>1101</v>
      </c>
      <c r="AI154" s="132">
        <f t="shared" si="52"/>
        <v>1107</v>
      </c>
      <c r="AJ154" s="132">
        <f t="shared" si="52"/>
        <v>1113</v>
      </c>
      <c r="AK154" s="132">
        <f t="shared" si="52"/>
        <v>1119</v>
      </c>
      <c r="AL154" s="132">
        <f t="shared" si="52"/>
        <v>1125</v>
      </c>
      <c r="AM154" s="132">
        <f t="shared" si="52"/>
        <v>1131</v>
      </c>
      <c r="AN154" s="132">
        <f t="shared" si="52"/>
        <v>1137</v>
      </c>
      <c r="AO154" s="132">
        <f t="shared" si="52"/>
        <v>1143</v>
      </c>
      <c r="AP154" s="132">
        <f t="shared" si="52"/>
        <v>1149</v>
      </c>
      <c r="AQ154" s="132">
        <f t="shared" si="52"/>
        <v>1155</v>
      </c>
      <c r="AR154" s="132">
        <f t="shared" si="52"/>
        <v>1161</v>
      </c>
      <c r="AS154" s="132">
        <f t="shared" si="52"/>
        <v>1167</v>
      </c>
      <c r="AT154" s="132">
        <f t="shared" si="52"/>
        <v>1173</v>
      </c>
      <c r="AU154" s="132">
        <f t="shared" si="52"/>
        <v>1179</v>
      </c>
      <c r="AV154" s="132">
        <f t="shared" si="52"/>
        <v>1185</v>
      </c>
      <c r="AW154" s="132">
        <f t="shared" si="52"/>
        <v>1191</v>
      </c>
      <c r="AX154" s="132">
        <f t="shared" si="52"/>
        <v>1197</v>
      </c>
      <c r="AY154" s="132">
        <f t="shared" si="52"/>
        <v>1203</v>
      </c>
      <c r="AZ154" s="132">
        <f t="shared" si="52"/>
        <v>1209</v>
      </c>
      <c r="BA154" s="132">
        <f t="shared" si="52"/>
        <v>1215</v>
      </c>
      <c r="BB154" s="132">
        <f t="shared" si="52"/>
        <v>1221</v>
      </c>
      <c r="BC154" s="132">
        <f t="shared" si="52"/>
        <v>1227</v>
      </c>
      <c r="BD154" s="132">
        <f t="shared" si="52"/>
        <v>1233</v>
      </c>
      <c r="BE154" s="132">
        <f t="shared" si="52"/>
        <v>1239</v>
      </c>
      <c r="BF154" s="132">
        <f t="shared" si="52"/>
        <v>1245</v>
      </c>
      <c r="BG154" s="132">
        <f t="shared" si="52"/>
        <v>1252</v>
      </c>
      <c r="BH154" s="132">
        <f t="shared" si="52"/>
        <v>1259</v>
      </c>
      <c r="BI154" s="132">
        <f t="shared" si="52"/>
        <v>1266</v>
      </c>
      <c r="BJ154" s="132">
        <f t="shared" si="52"/>
        <v>1273</v>
      </c>
      <c r="BK154" s="132">
        <f t="shared" si="52"/>
        <v>1280</v>
      </c>
      <c r="BL154" s="132">
        <f t="shared" si="52"/>
        <v>1287</v>
      </c>
      <c r="BM154" s="92"/>
      <c r="BN154" s="136">
        <f t="shared" si="45"/>
        <v>81</v>
      </c>
      <c r="BO154" s="136">
        <f t="shared" si="46"/>
        <v>134</v>
      </c>
      <c r="BP154" s="136">
        <f t="shared" si="47"/>
        <v>186</v>
      </c>
      <c r="BQ154" s="92"/>
      <c r="BR154" s="135">
        <f t="shared" si="48"/>
        <v>154</v>
      </c>
      <c r="BS154" s="135">
        <f t="shared" si="48"/>
        <v>296</v>
      </c>
      <c r="BT154" s="135">
        <f t="shared" si="48"/>
        <v>438</v>
      </c>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92"/>
      <c r="GQ154" s="92"/>
      <c r="GR154" s="92"/>
      <c r="GS154" s="92"/>
      <c r="GT154" s="92"/>
      <c r="GU154" s="92"/>
      <c r="GV154" s="92"/>
      <c r="GW154" s="92"/>
      <c r="GX154" s="92"/>
      <c r="GY154" s="92"/>
      <c r="GZ154" s="92"/>
      <c r="HA154" s="92"/>
      <c r="HB154" s="92"/>
      <c r="HC154" s="92"/>
      <c r="HD154" s="92"/>
      <c r="HE154" s="92"/>
      <c r="HF154" s="92"/>
      <c r="HG154" s="92"/>
      <c r="HH154" s="92"/>
      <c r="HI154" s="92"/>
      <c r="HJ154" s="92"/>
      <c r="HK154" s="92"/>
      <c r="HL154" s="92"/>
      <c r="HM154" s="92"/>
      <c r="HN154" s="92"/>
      <c r="HO154" s="92"/>
      <c r="HP154" s="92"/>
      <c r="HQ154" s="92"/>
      <c r="HR154" s="92"/>
      <c r="HS154" s="92"/>
      <c r="HT154" s="92"/>
      <c r="HU154" s="92"/>
      <c r="HV154" s="92"/>
      <c r="HW154" s="92"/>
      <c r="HX154" s="92"/>
      <c r="HY154" s="92"/>
      <c r="HZ154" s="92"/>
      <c r="IA154" s="92"/>
      <c r="IB154" s="92"/>
      <c r="IC154" s="92"/>
      <c r="ID154" s="92"/>
      <c r="IE154" s="92"/>
      <c r="IF154" s="92"/>
      <c r="IG154" s="92"/>
      <c r="IH154" s="92"/>
      <c r="II154" s="92"/>
      <c r="IJ154" s="92"/>
      <c r="IK154" s="92"/>
      <c r="IL154" s="92"/>
      <c r="IM154" s="92"/>
      <c r="IN154" s="92"/>
      <c r="IO154" s="92"/>
      <c r="IP154" s="92"/>
      <c r="IQ154" s="92"/>
      <c r="IR154" s="92"/>
      <c r="IS154" s="92"/>
      <c r="IT154" s="92"/>
      <c r="IU154" s="92"/>
      <c r="IV154" s="92"/>
      <c r="IW154" s="92"/>
      <c r="IX154" s="92"/>
      <c r="IY154" s="92"/>
      <c r="IZ154" s="92"/>
      <c r="JA154" s="92"/>
      <c r="JB154" s="92"/>
      <c r="JC154" s="92"/>
      <c r="JD154" s="92"/>
      <c r="JE154" s="92"/>
      <c r="JF154" s="92"/>
      <c r="JG154" s="92"/>
      <c r="JH154" s="92"/>
      <c r="JI154" s="92"/>
      <c r="JJ154" s="92"/>
      <c r="JK154" s="92"/>
      <c r="JL154" s="92"/>
      <c r="JM154" s="92"/>
      <c r="JN154" s="92"/>
      <c r="JO154" s="92"/>
      <c r="JP154" s="92"/>
      <c r="JQ154" s="92"/>
      <c r="JR154" s="92"/>
      <c r="JS154" s="92"/>
      <c r="JT154" s="92"/>
      <c r="JU154" s="92"/>
      <c r="JV154" s="92"/>
      <c r="JW154" s="92"/>
      <c r="JX154" s="92"/>
      <c r="JY154" s="92"/>
      <c r="JZ154" s="92"/>
      <c r="KA154" s="92"/>
      <c r="KB154" s="92"/>
      <c r="KC154" s="92"/>
      <c r="KD154" s="92"/>
      <c r="KE154" s="92"/>
      <c r="KF154" s="92"/>
      <c r="KG154" s="92"/>
      <c r="KH154" s="92"/>
      <c r="KI154" s="92"/>
      <c r="KJ154" s="92"/>
      <c r="KK154" s="92"/>
      <c r="KL154" s="92"/>
      <c r="KM154" s="92"/>
      <c r="KN154" s="92"/>
      <c r="KO154" s="92"/>
      <c r="KP154" s="92"/>
      <c r="KQ154" s="92"/>
      <c r="KR154" s="92"/>
      <c r="KS154" s="92"/>
      <c r="KT154" s="92"/>
      <c r="KU154" s="92"/>
      <c r="KV154" s="92"/>
      <c r="KW154" s="92"/>
      <c r="KX154" s="92"/>
      <c r="KY154" s="92"/>
      <c r="KZ154" s="92"/>
      <c r="LA154" s="92"/>
      <c r="LB154" s="92"/>
      <c r="LC154" s="92"/>
      <c r="LD154" s="92"/>
      <c r="LE154" s="92"/>
      <c r="LF154" s="92"/>
      <c r="LG154" s="92"/>
      <c r="LH154" s="92"/>
      <c r="LI154" s="92"/>
      <c r="LJ154" s="92"/>
      <c r="LK154" s="92"/>
      <c r="LL154" s="92"/>
      <c r="LM154" s="92"/>
      <c r="LN154" s="92"/>
      <c r="LO154" s="92"/>
      <c r="LP154" s="92"/>
      <c r="LQ154" s="92"/>
      <c r="LR154" s="92"/>
      <c r="LS154" s="92"/>
      <c r="LT154" s="92"/>
      <c r="LU154" s="92"/>
      <c r="LV154" s="92"/>
      <c r="LW154" s="92"/>
      <c r="LX154" s="92"/>
      <c r="LY154" s="92"/>
      <c r="LZ154" s="92"/>
      <c r="MA154" s="92"/>
      <c r="MB154" s="92"/>
      <c r="MC154" s="92"/>
      <c r="MD154" s="92"/>
      <c r="ME154" s="92"/>
      <c r="MF154" s="92"/>
      <c r="MG154" s="92"/>
      <c r="MH154" s="92"/>
      <c r="MI154" s="92"/>
      <c r="MJ154" s="92"/>
      <c r="MK154" s="92"/>
      <c r="ML154" s="92"/>
      <c r="MM154" s="92"/>
      <c r="MN154" s="92"/>
      <c r="MO154" s="92"/>
      <c r="MP154" s="92"/>
      <c r="MQ154" s="92"/>
      <c r="MR154" s="92"/>
      <c r="MS154" s="92"/>
      <c r="MT154" s="92"/>
      <c r="MU154" s="92"/>
      <c r="MV154" s="92"/>
      <c r="MW154" s="92"/>
      <c r="MX154" s="92"/>
      <c r="MY154" s="92"/>
      <c r="MZ154" s="92"/>
      <c r="NA154" s="92"/>
      <c r="NB154" s="92"/>
      <c r="NC154" s="92"/>
      <c r="ND154" s="92"/>
      <c r="NE154" s="92"/>
      <c r="NF154" s="92"/>
      <c r="NG154" s="92"/>
      <c r="NH154" s="92"/>
      <c r="NI154" s="92"/>
      <c r="NJ154" s="92"/>
      <c r="NK154" s="92"/>
      <c r="NL154" s="92"/>
      <c r="NM154" s="92"/>
      <c r="NN154" s="92"/>
      <c r="NO154" s="92"/>
      <c r="NP154" s="92"/>
      <c r="NQ154" s="92"/>
      <c r="NR154" s="92"/>
      <c r="NS154" s="92"/>
      <c r="NT154" s="92"/>
      <c r="NU154" s="92"/>
      <c r="NV154" s="92"/>
      <c r="NW154" s="92"/>
      <c r="NX154" s="92"/>
      <c r="NY154" s="92"/>
      <c r="NZ154" s="92"/>
      <c r="OA154" s="92"/>
      <c r="OB154" s="92"/>
      <c r="OC154" s="92"/>
      <c r="OD154" s="92"/>
      <c r="OE154" s="92"/>
      <c r="OF154" s="92"/>
      <c r="OG154" s="92"/>
      <c r="OH154" s="92"/>
      <c r="OI154" s="92"/>
      <c r="OJ154" s="92"/>
      <c r="OK154" s="92"/>
      <c r="OL154" s="92"/>
      <c r="OM154" s="92"/>
      <c r="ON154" s="92"/>
      <c r="OO154" s="92"/>
      <c r="OP154" s="92"/>
      <c r="OQ154" s="92"/>
      <c r="OR154" s="92"/>
      <c r="OS154" s="92"/>
      <c r="OT154" s="92"/>
      <c r="OU154" s="92"/>
      <c r="OV154" s="92"/>
      <c r="OW154" s="92"/>
      <c r="OX154" s="92"/>
      <c r="OY154" s="92"/>
      <c r="OZ154" s="92"/>
      <c r="PA154" s="92"/>
      <c r="PB154" s="92"/>
      <c r="PC154" s="92"/>
      <c r="PD154" s="92"/>
      <c r="PE154" s="92"/>
      <c r="PF154" s="92"/>
      <c r="PG154" s="92"/>
      <c r="PH154" s="92"/>
      <c r="PI154" s="92"/>
      <c r="PJ154" s="92"/>
      <c r="PK154" s="92"/>
      <c r="PL154" s="92"/>
      <c r="PM154" s="92"/>
      <c r="PN154" s="92"/>
      <c r="PO154" s="92"/>
      <c r="PP154" s="92"/>
      <c r="PQ154" s="92"/>
      <c r="PR154" s="92"/>
      <c r="PS154" s="92"/>
      <c r="PT154" s="92"/>
      <c r="PU154" s="92"/>
      <c r="PV154" s="92"/>
      <c r="PW154" s="92"/>
      <c r="PX154" s="92"/>
      <c r="PY154" s="92"/>
      <c r="PZ154" s="92"/>
      <c r="QA154" s="92"/>
      <c r="QB154" s="92"/>
      <c r="QC154" s="92"/>
      <c r="QD154" s="92"/>
      <c r="QE154" s="92"/>
      <c r="QF154" s="92"/>
      <c r="QG154" s="92"/>
      <c r="QH154" s="92"/>
      <c r="QI154" s="92"/>
      <c r="QJ154" s="92"/>
      <c r="QK154" s="92"/>
      <c r="QL154" s="92"/>
      <c r="QM154" s="92"/>
      <c r="QN154" s="92"/>
      <c r="QO154" s="92"/>
      <c r="QP154" s="92"/>
      <c r="QQ154" s="92"/>
      <c r="QR154" s="92"/>
      <c r="QS154" s="92"/>
      <c r="QT154" s="92"/>
      <c r="QU154" s="92"/>
      <c r="QV154" s="92"/>
      <c r="QW154" s="92"/>
      <c r="QX154" s="92"/>
      <c r="QY154" s="92"/>
      <c r="QZ154" s="92"/>
      <c r="RA154" s="92"/>
      <c r="RB154" s="92"/>
      <c r="RC154" s="92"/>
      <c r="RD154" s="92"/>
      <c r="RE154" s="92"/>
      <c r="RF154" s="92"/>
      <c r="RG154" s="92"/>
      <c r="RH154" s="92"/>
      <c r="RI154" s="92"/>
      <c r="RJ154" s="92"/>
      <c r="RK154" s="92"/>
      <c r="RL154" s="92"/>
      <c r="RM154" s="92"/>
      <c r="RN154" s="92"/>
      <c r="RO154" s="92"/>
      <c r="RP154" s="92"/>
      <c r="RQ154" s="92"/>
      <c r="RR154" s="92"/>
      <c r="RS154" s="92"/>
      <c r="RT154" s="92"/>
      <c r="RU154" s="92"/>
      <c r="RV154" s="92"/>
      <c r="RW154" s="92"/>
      <c r="RX154" s="92"/>
      <c r="RY154" s="92"/>
      <c r="RZ154" s="92"/>
      <c r="SA154" s="92"/>
      <c r="SB154" s="92"/>
      <c r="SC154" s="92"/>
      <c r="SD154" s="92"/>
      <c r="SE154" s="92"/>
      <c r="SF154" s="92"/>
      <c r="SG154" s="92"/>
      <c r="SH154" s="92"/>
      <c r="SI154" s="92"/>
      <c r="SJ154" s="92"/>
      <c r="SK154" s="92"/>
      <c r="SL154" s="92"/>
      <c r="SM154" s="92"/>
      <c r="SN154" s="92"/>
      <c r="SO154" s="92"/>
      <c r="SP154" s="92"/>
      <c r="SQ154" s="92"/>
      <c r="SR154" s="92"/>
      <c r="SS154" s="92"/>
      <c r="ST154" s="92"/>
      <c r="SU154" s="92"/>
      <c r="SV154" s="92"/>
      <c r="SW154" s="92"/>
      <c r="SX154" s="92"/>
      <c r="SY154" s="92"/>
      <c r="SZ154" s="92"/>
      <c r="TA154" s="92"/>
      <c r="TB154" s="92"/>
      <c r="TC154" s="92"/>
      <c r="TD154" s="92"/>
      <c r="TE154" s="92"/>
      <c r="TF154" s="92"/>
      <c r="TG154" s="92"/>
      <c r="TH154" s="92"/>
      <c r="TI154" s="92"/>
      <c r="TJ154" s="92"/>
      <c r="TK154" s="92"/>
      <c r="TL154" s="92"/>
      <c r="TM154" s="92"/>
      <c r="TN154" s="92"/>
      <c r="TO154" s="92"/>
      <c r="TP154" s="92"/>
      <c r="TQ154" s="92"/>
      <c r="TR154" s="92"/>
      <c r="TS154" s="92"/>
      <c r="TT154" s="92"/>
      <c r="TU154" s="92"/>
      <c r="TV154" s="92"/>
      <c r="TW154" s="92"/>
      <c r="TX154" s="92"/>
      <c r="TY154" s="92"/>
      <c r="TZ154" s="92"/>
      <c r="UA154" s="92"/>
      <c r="UB154" s="92"/>
      <c r="UC154" s="92"/>
      <c r="UD154" s="92"/>
      <c r="UE154" s="92"/>
      <c r="UF154" s="92"/>
      <c r="UG154" s="92"/>
      <c r="UH154" s="92"/>
      <c r="UI154" s="92"/>
      <c r="UJ154" s="92"/>
      <c r="UK154" s="92"/>
      <c r="UL154" s="92"/>
      <c r="UM154" s="92"/>
      <c r="UN154" s="92"/>
      <c r="UO154" s="92"/>
      <c r="UP154" s="92"/>
      <c r="UQ154" s="92"/>
      <c r="UR154" s="92"/>
      <c r="US154" s="92"/>
      <c r="UT154" s="92"/>
      <c r="UU154" s="92"/>
      <c r="UV154" s="92"/>
      <c r="UW154" s="92"/>
      <c r="UX154" s="92"/>
      <c r="UY154" s="92"/>
      <c r="UZ154" s="92"/>
      <c r="VA154" s="92"/>
      <c r="VB154" s="92"/>
      <c r="VC154" s="92"/>
      <c r="VD154" s="92"/>
      <c r="VE154" s="92"/>
      <c r="VF154" s="92"/>
      <c r="VG154" s="92"/>
      <c r="VH154" s="92"/>
      <c r="VI154" s="92"/>
      <c r="VJ154" s="92"/>
      <c r="VK154" s="92"/>
      <c r="VL154" s="92"/>
      <c r="VM154" s="92"/>
      <c r="VN154" s="92"/>
      <c r="VO154" s="92"/>
      <c r="VP154" s="92"/>
      <c r="VQ154" s="92"/>
      <c r="VR154" s="92"/>
      <c r="VS154" s="92"/>
      <c r="VT154" s="92"/>
      <c r="VU154" s="92"/>
      <c r="VV154" s="92"/>
      <c r="VW154" s="92"/>
      <c r="VX154" s="92"/>
      <c r="VY154" s="92"/>
      <c r="VZ154" s="92"/>
      <c r="WA154" s="92"/>
      <c r="WB154" s="92"/>
      <c r="WC154" s="92"/>
      <c r="WD154" s="92"/>
      <c r="WE154" s="92"/>
      <c r="WF154" s="92"/>
      <c r="WG154" s="92"/>
      <c r="WH154" s="92"/>
      <c r="WI154" s="92"/>
      <c r="WJ154" s="92"/>
      <c r="WK154" s="92"/>
      <c r="WL154" s="92"/>
      <c r="WM154" s="92"/>
      <c r="WN154" s="92"/>
      <c r="WO154" s="92"/>
      <c r="WP154" s="92"/>
      <c r="WQ154" s="92"/>
      <c r="WR154" s="92"/>
      <c r="WS154" s="92"/>
      <c r="WT154" s="92"/>
      <c r="WU154" s="92"/>
      <c r="WV154" s="92"/>
      <c r="WW154" s="92"/>
      <c r="WX154" s="92"/>
      <c r="WY154" s="92"/>
      <c r="WZ154" s="92"/>
      <c r="XA154" s="92"/>
      <c r="XB154" s="92"/>
      <c r="XC154" s="92"/>
      <c r="XD154" s="92"/>
      <c r="XE154" s="92"/>
      <c r="XF154" s="92"/>
      <c r="XG154" s="92"/>
      <c r="XH154" s="92"/>
      <c r="XI154" s="92"/>
      <c r="XJ154" s="92"/>
      <c r="XK154" s="92"/>
      <c r="XL154" s="92"/>
      <c r="XM154" s="92"/>
      <c r="XN154" s="92"/>
      <c r="XO154" s="92"/>
      <c r="XP154" s="92"/>
      <c r="XQ154" s="92"/>
      <c r="XR154" s="92"/>
      <c r="XS154" s="92"/>
      <c r="XT154" s="92"/>
      <c r="XU154" s="92"/>
      <c r="XV154" s="92"/>
      <c r="XW154" s="92"/>
      <c r="XX154" s="92"/>
      <c r="XY154" s="92"/>
      <c r="XZ154" s="92"/>
      <c r="YA154" s="92"/>
      <c r="YB154" s="92"/>
      <c r="YC154" s="92"/>
      <c r="YD154" s="92"/>
      <c r="YE154" s="92"/>
      <c r="YF154" s="92"/>
      <c r="YG154" s="92"/>
      <c r="YH154" s="92"/>
      <c r="YI154" s="92"/>
      <c r="YJ154" s="92"/>
      <c r="YK154" s="92"/>
      <c r="YL154" s="92"/>
      <c r="YM154" s="92"/>
      <c r="YN154" s="92"/>
      <c r="YO154" s="92"/>
      <c r="YP154" s="92"/>
      <c r="YQ154" s="92"/>
      <c r="YR154" s="92"/>
      <c r="YS154" s="92"/>
      <c r="YT154" s="92"/>
      <c r="YU154" s="92"/>
      <c r="YV154" s="92"/>
      <c r="YW154" s="92"/>
      <c r="YX154" s="92"/>
      <c r="YY154" s="92"/>
      <c r="YZ154" s="92"/>
      <c r="ZA154" s="92"/>
      <c r="ZB154" s="92"/>
      <c r="ZC154" s="92"/>
      <c r="ZD154" s="92"/>
      <c r="ZE154" s="92"/>
      <c r="ZF154" s="92"/>
      <c r="ZG154" s="92"/>
      <c r="ZH154" s="92"/>
      <c r="ZI154" s="92"/>
      <c r="ZJ154" s="92"/>
      <c r="ZK154" s="92"/>
      <c r="ZL154" s="92"/>
      <c r="ZM154" s="92"/>
      <c r="ZN154" s="92"/>
      <c r="ZO154" s="92"/>
      <c r="ZP154" s="92"/>
      <c r="ZQ154" s="92"/>
      <c r="ZR154" s="92"/>
      <c r="ZS154" s="92"/>
      <c r="ZT154" s="92"/>
      <c r="ZU154" s="92"/>
      <c r="ZV154" s="92"/>
      <c r="ZW154" s="92"/>
      <c r="ZX154" s="92"/>
      <c r="ZY154" s="92"/>
      <c r="ZZ154" s="92"/>
      <c r="AAA154" s="92"/>
      <c r="AAB154" s="92"/>
      <c r="AAC154" s="92"/>
      <c r="AAD154" s="92"/>
      <c r="AAE154" s="92"/>
      <c r="AAF154" s="92"/>
      <c r="AAG154" s="92"/>
      <c r="AAH154" s="92"/>
      <c r="AAI154" s="92"/>
      <c r="AAJ154" s="92"/>
      <c r="AAK154" s="92"/>
      <c r="AAL154" s="92"/>
      <c r="AAM154" s="92"/>
      <c r="AAN154" s="92"/>
      <c r="AAO154" s="92"/>
      <c r="AAP154" s="92"/>
      <c r="AAQ154" s="92"/>
      <c r="AAR154" s="92"/>
      <c r="AAS154" s="92"/>
      <c r="AAT154" s="92"/>
      <c r="AAU154" s="92"/>
      <c r="AAV154" s="92"/>
      <c r="AAW154" s="92"/>
      <c r="AAX154" s="92"/>
      <c r="AAY154" s="92"/>
      <c r="AAZ154" s="92"/>
      <c r="ABA154" s="92"/>
      <c r="ABB154" s="92"/>
      <c r="ABC154" s="92"/>
      <c r="ABD154" s="92"/>
      <c r="ABE154" s="92"/>
      <c r="ABF154" s="92"/>
      <c r="ABG154" s="92"/>
      <c r="ABH154" s="92"/>
      <c r="ABI154" s="92"/>
      <c r="ABJ154" s="92"/>
      <c r="ABK154" s="92"/>
      <c r="ABL154" s="92"/>
      <c r="ABM154" s="92"/>
      <c r="ABN154" s="92"/>
      <c r="ABO154" s="92"/>
      <c r="ABP154" s="92"/>
      <c r="ABQ154" s="92"/>
      <c r="ABR154" s="92"/>
      <c r="ABS154" s="92"/>
      <c r="ABT154" s="92"/>
      <c r="ABU154" s="92"/>
      <c r="ABV154" s="92"/>
      <c r="ABW154" s="92"/>
      <c r="ABX154" s="92"/>
      <c r="ABY154" s="92"/>
      <c r="ABZ154" s="92"/>
      <c r="ACA154" s="92"/>
      <c r="ACB154" s="92"/>
      <c r="ACC154" s="92"/>
      <c r="ACD154" s="92"/>
      <c r="ACE154" s="92"/>
      <c r="ACF154" s="92"/>
      <c r="ACG154" s="92"/>
      <c r="ACH154" s="92"/>
      <c r="ACI154" s="92"/>
      <c r="ACJ154" s="92"/>
      <c r="ACK154" s="92"/>
      <c r="ACL154" s="92"/>
      <c r="ACM154" s="92"/>
      <c r="ACN154" s="92"/>
      <c r="ACO154" s="92"/>
      <c r="ACP154" s="92"/>
      <c r="ACQ154" s="92"/>
      <c r="ACR154" s="92"/>
      <c r="ACS154" s="92"/>
      <c r="ACT154" s="92"/>
      <c r="ACU154" s="92"/>
      <c r="ACV154" s="92"/>
      <c r="ACW154" s="92"/>
      <c r="ACX154" s="92"/>
      <c r="ACY154" s="92"/>
      <c r="ACZ154" s="92"/>
      <c r="ADA154" s="92"/>
      <c r="ADB154" s="92"/>
      <c r="ADC154" s="92"/>
      <c r="ADD154" s="92"/>
      <c r="ADE154" s="92"/>
      <c r="ADF154" s="92"/>
      <c r="ADG154" s="92"/>
      <c r="ADH154" s="92"/>
      <c r="ADI154" s="92"/>
      <c r="ADJ154" s="92"/>
      <c r="ADK154" s="92"/>
      <c r="ADL154" s="92"/>
      <c r="ADM154" s="92"/>
      <c r="ADN154" s="92"/>
      <c r="ADO154" s="92"/>
      <c r="ADP154" s="92"/>
      <c r="ADQ154" s="92"/>
      <c r="ADR154" s="92"/>
      <c r="ADS154" s="92"/>
      <c r="ADT154" s="92"/>
      <c r="ADU154" s="92"/>
      <c r="ADV154" s="92"/>
      <c r="ADW154" s="92"/>
      <c r="ADX154" s="92"/>
      <c r="ADY154" s="92"/>
      <c r="ADZ154" s="92"/>
      <c r="AEA154" s="92"/>
      <c r="AEB154" s="92"/>
      <c r="AEC154" s="92"/>
      <c r="AED154" s="92"/>
      <c r="AEE154" s="92"/>
      <c r="AEF154" s="92"/>
      <c r="AEG154" s="92"/>
      <c r="AEH154" s="92"/>
      <c r="AEI154" s="92"/>
      <c r="AEJ154" s="92"/>
      <c r="AEK154" s="92"/>
      <c r="AEL154" s="92"/>
      <c r="AEM154" s="92"/>
      <c r="AEN154" s="92"/>
      <c r="AEO154" s="92"/>
      <c r="AEP154" s="92"/>
      <c r="AEQ154" s="92"/>
      <c r="AER154" s="92"/>
      <c r="AES154" s="92"/>
      <c r="AET154" s="92"/>
      <c r="AEU154" s="92"/>
      <c r="AEV154" s="92"/>
      <c r="AEW154" s="92"/>
      <c r="AEX154" s="92"/>
      <c r="AEY154" s="92"/>
      <c r="AEZ154" s="92"/>
      <c r="AFA154" s="92"/>
      <c r="AFB154" s="92"/>
      <c r="AFC154" s="92"/>
      <c r="AFD154" s="92"/>
      <c r="AFE154" s="92"/>
      <c r="AFF154" s="92"/>
      <c r="AFG154" s="92"/>
      <c r="AFH154" s="92"/>
      <c r="AFI154" s="92"/>
      <c r="AFJ154" s="92"/>
      <c r="AFK154" s="92"/>
      <c r="AFL154" s="92"/>
      <c r="AFM154" s="92"/>
      <c r="AFN154" s="92"/>
      <c r="AFO154" s="92"/>
      <c r="AFP154" s="92"/>
      <c r="AFQ154" s="92"/>
      <c r="AFR154" s="92"/>
      <c r="AFS154" s="92"/>
      <c r="AFT154" s="92"/>
      <c r="AFU154" s="92"/>
      <c r="AFV154" s="92"/>
      <c r="AFW154" s="92"/>
      <c r="AFX154" s="92"/>
      <c r="AFY154" s="92"/>
      <c r="AFZ154" s="92"/>
      <c r="AGA154" s="92"/>
      <c r="AGB154" s="92"/>
      <c r="AGC154" s="92"/>
      <c r="AGD154" s="92"/>
      <c r="AGE154" s="92"/>
      <c r="AGF154" s="92"/>
      <c r="AGG154" s="92"/>
      <c r="AGH154" s="92"/>
      <c r="AGI154" s="92"/>
      <c r="AGJ154" s="92"/>
      <c r="AGK154" s="92"/>
      <c r="AGL154" s="92"/>
      <c r="AGM154" s="92"/>
      <c r="AGN154" s="92"/>
      <c r="AGO154" s="92"/>
      <c r="AGP154" s="92"/>
      <c r="AGQ154" s="92"/>
      <c r="AGR154" s="92"/>
      <c r="AGS154" s="92"/>
      <c r="AGT154" s="92"/>
      <c r="AGU154" s="92"/>
      <c r="AGV154" s="92"/>
      <c r="AGW154" s="92"/>
      <c r="AGX154" s="92"/>
      <c r="AGY154" s="92"/>
      <c r="AGZ154" s="92"/>
      <c r="AHA154" s="92"/>
      <c r="AHB154" s="92"/>
      <c r="AHC154" s="92"/>
      <c r="AHD154" s="92"/>
      <c r="AHE154" s="92"/>
      <c r="AHF154" s="92"/>
      <c r="AHG154" s="92"/>
      <c r="AHH154" s="92"/>
      <c r="AHI154" s="92"/>
      <c r="AHJ154" s="92"/>
      <c r="AHK154" s="92"/>
      <c r="AHL154" s="92"/>
      <c r="AHM154" s="92"/>
      <c r="AHN154" s="92"/>
      <c r="AHO154" s="92"/>
      <c r="AHP154" s="92"/>
      <c r="AHQ154" s="92"/>
      <c r="AHR154" s="92"/>
      <c r="AHS154" s="92"/>
      <c r="AHT154" s="92"/>
      <c r="AHU154" s="92"/>
      <c r="AHV154" s="92"/>
      <c r="AHW154" s="92"/>
      <c r="AHX154" s="92"/>
      <c r="AHY154" s="92"/>
      <c r="AHZ154" s="92"/>
      <c r="AIA154" s="92"/>
      <c r="AIB154" s="92"/>
      <c r="AIC154" s="92"/>
      <c r="AID154" s="92"/>
      <c r="AIE154" s="92"/>
      <c r="AIF154" s="92"/>
      <c r="AIG154" s="92"/>
      <c r="AIH154" s="92"/>
      <c r="AII154" s="92"/>
      <c r="AIJ154" s="92"/>
      <c r="AIK154" s="92"/>
      <c r="AIL154" s="92"/>
      <c r="AIM154" s="92"/>
      <c r="AIN154" s="92"/>
      <c r="AIO154" s="92"/>
      <c r="AIP154" s="92"/>
      <c r="AIQ154" s="92"/>
      <c r="AIR154" s="92"/>
      <c r="AIS154" s="92"/>
      <c r="AIT154" s="92"/>
      <c r="AIU154" s="92"/>
      <c r="AIV154" s="92"/>
      <c r="AIW154" s="92"/>
      <c r="AIX154" s="92"/>
      <c r="AIY154" s="92"/>
      <c r="AIZ154" s="92"/>
      <c r="AJA154" s="92"/>
      <c r="AJB154" s="92"/>
      <c r="AJC154" s="92"/>
      <c r="AJD154" s="92"/>
      <c r="AJE154" s="92"/>
      <c r="AJF154" s="92"/>
      <c r="AJG154" s="92"/>
      <c r="AJH154" s="92"/>
      <c r="AJI154" s="92"/>
      <c r="AJJ154" s="92"/>
      <c r="AJK154" s="92"/>
      <c r="AJL154" s="92"/>
      <c r="AJM154" s="92"/>
      <c r="AJN154" s="92"/>
      <c r="AJO154" s="92"/>
      <c r="AJP154" s="92"/>
      <c r="AJQ154" s="92"/>
      <c r="AJR154" s="92"/>
      <c r="AJS154" s="92"/>
      <c r="AJT154" s="92"/>
      <c r="AJU154" s="92"/>
      <c r="AJV154" s="92"/>
      <c r="AJW154" s="92"/>
      <c r="AJX154" s="92"/>
      <c r="AJY154" s="92"/>
      <c r="AJZ154" s="92"/>
      <c r="AKA154" s="92"/>
      <c r="AKB154" s="92"/>
      <c r="AKC154" s="92"/>
      <c r="AKD154" s="92"/>
      <c r="AKE154" s="92"/>
      <c r="AKF154" s="92"/>
      <c r="AKG154" s="92"/>
      <c r="AKH154" s="92"/>
      <c r="AKI154" s="92"/>
      <c r="AKJ154" s="92"/>
      <c r="AKK154" s="92"/>
      <c r="AKL154" s="92"/>
      <c r="AKM154" s="92"/>
      <c r="AKN154" s="92"/>
      <c r="AKO154" s="92"/>
      <c r="AKP154" s="92"/>
      <c r="AKQ154" s="92"/>
      <c r="AKR154" s="92"/>
      <c r="AKS154" s="92"/>
      <c r="AKT154" s="92"/>
      <c r="AKU154" s="92"/>
      <c r="AKV154" s="92"/>
      <c r="AKW154" s="92"/>
      <c r="AKX154" s="92"/>
      <c r="AKY154" s="92"/>
      <c r="AKZ154" s="92"/>
      <c r="ALA154" s="92"/>
      <c r="ALB154" s="92"/>
      <c r="ALC154" s="92"/>
      <c r="ALD154" s="92"/>
      <c r="ALE154" s="92"/>
      <c r="ALF154" s="92"/>
      <c r="ALG154" s="92"/>
      <c r="ALH154" s="92"/>
      <c r="ALI154" s="92"/>
      <c r="ALJ154" s="92"/>
      <c r="ALK154" s="92"/>
      <c r="ALL154" s="92"/>
      <c r="ALM154" s="92"/>
      <c r="ALN154" s="92"/>
      <c r="ALO154" s="92"/>
      <c r="ALP154" s="92"/>
      <c r="ALQ154" s="92"/>
      <c r="ALR154" s="92"/>
      <c r="ALS154" s="92"/>
      <c r="ALT154" s="92"/>
      <c r="ALU154" s="92"/>
      <c r="ALV154" s="92"/>
      <c r="ALW154" s="92"/>
      <c r="ALX154" s="92"/>
      <c r="ALY154" s="92"/>
      <c r="ALZ154" s="92"/>
      <c r="AMA154" s="92"/>
      <c r="AMB154" s="92"/>
      <c r="AMC154" s="92"/>
      <c r="AMD154" s="92"/>
      <c r="AME154" s="92"/>
      <c r="AMF154" s="92"/>
      <c r="AMG154" s="92"/>
      <c r="AMH154" s="92"/>
      <c r="AMI154" s="92"/>
      <c r="AMJ154" s="92"/>
    </row>
    <row r="155" spans="1:1024" customFormat="1" ht="15" customHeight="1">
      <c r="A155" s="92" t="s">
        <v>439</v>
      </c>
      <c r="B155" s="89"/>
      <c r="C155" s="93" t="s">
        <v>440</v>
      </c>
      <c r="D155" s="94"/>
      <c r="E155" s="95">
        <v>7226</v>
      </c>
      <c r="F155" s="95">
        <v>7349</v>
      </c>
      <c r="G155" s="95">
        <v>7456</v>
      </c>
      <c r="H155" s="95">
        <v>7637</v>
      </c>
      <c r="I155" s="95">
        <v>7739</v>
      </c>
      <c r="J155" s="95">
        <v>7875</v>
      </c>
      <c r="K155" s="95">
        <v>7814</v>
      </c>
      <c r="L155" s="95">
        <v>7710</v>
      </c>
      <c r="M155" s="95">
        <v>7778</v>
      </c>
      <c r="N155" s="95">
        <v>7947</v>
      </c>
      <c r="O155" s="95">
        <v>7950</v>
      </c>
      <c r="P155" s="95">
        <v>7988</v>
      </c>
      <c r="Q155" s="95">
        <v>7869</v>
      </c>
      <c r="R155" s="95">
        <v>7839</v>
      </c>
      <c r="S155" s="95">
        <v>7840</v>
      </c>
      <c r="T155" s="95">
        <v>7711</v>
      </c>
      <c r="U155" s="95">
        <v>7605</v>
      </c>
      <c r="V155" s="95">
        <v>7523</v>
      </c>
      <c r="W155" s="95">
        <v>7589</v>
      </c>
      <c r="X155" s="95">
        <v>7629</v>
      </c>
      <c r="Y155" s="95">
        <v>7681</v>
      </c>
      <c r="Z155" s="95">
        <v>7929</v>
      </c>
      <c r="AA155" s="95">
        <v>8072</v>
      </c>
      <c r="AB155" s="95">
        <v>8157</v>
      </c>
      <c r="AC155" s="95">
        <v>8215</v>
      </c>
      <c r="AD155" s="95">
        <v>8139</v>
      </c>
      <c r="AE155" s="95">
        <v>8244</v>
      </c>
      <c r="AF155" s="95">
        <v>6535</v>
      </c>
      <c r="AG155" s="129">
        <f t="shared" si="43"/>
        <v>5.0821022292382168E-3</v>
      </c>
      <c r="AH155" s="131">
        <f t="shared" si="44"/>
        <v>8286</v>
      </c>
      <c r="AI155" s="132">
        <f t="shared" si="52"/>
        <v>8328</v>
      </c>
      <c r="AJ155" s="132">
        <f t="shared" si="52"/>
        <v>8370</v>
      </c>
      <c r="AK155" s="132">
        <f t="shared" si="52"/>
        <v>8413</v>
      </c>
      <c r="AL155" s="132">
        <f t="shared" si="52"/>
        <v>8456</v>
      </c>
      <c r="AM155" s="132">
        <f t="shared" si="52"/>
        <v>8499</v>
      </c>
      <c r="AN155" s="132">
        <f t="shared" si="52"/>
        <v>8542</v>
      </c>
      <c r="AO155" s="132">
        <f t="shared" si="52"/>
        <v>8585</v>
      </c>
      <c r="AP155" s="132">
        <f t="shared" si="52"/>
        <v>8629</v>
      </c>
      <c r="AQ155" s="132">
        <f t="shared" si="52"/>
        <v>8673</v>
      </c>
      <c r="AR155" s="132">
        <f t="shared" si="52"/>
        <v>8717</v>
      </c>
      <c r="AS155" s="132">
        <f t="shared" si="52"/>
        <v>8761</v>
      </c>
      <c r="AT155" s="132">
        <f t="shared" si="52"/>
        <v>8806</v>
      </c>
      <c r="AU155" s="132">
        <f t="shared" si="52"/>
        <v>8851</v>
      </c>
      <c r="AV155" s="132">
        <f t="shared" si="52"/>
        <v>8896</v>
      </c>
      <c r="AW155" s="132">
        <f t="shared" si="52"/>
        <v>8941</v>
      </c>
      <c r="AX155" s="132">
        <f t="shared" si="52"/>
        <v>8986</v>
      </c>
      <c r="AY155" s="132">
        <f t="shared" si="52"/>
        <v>9032</v>
      </c>
      <c r="AZ155" s="132">
        <f t="shared" si="52"/>
        <v>9078</v>
      </c>
      <c r="BA155" s="132">
        <f t="shared" si="52"/>
        <v>9124</v>
      </c>
      <c r="BB155" s="132">
        <f t="shared" si="52"/>
        <v>9170</v>
      </c>
      <c r="BC155" s="132">
        <f t="shared" si="52"/>
        <v>9217</v>
      </c>
      <c r="BD155" s="132">
        <f t="shared" si="52"/>
        <v>9264</v>
      </c>
      <c r="BE155" s="132">
        <f t="shared" si="52"/>
        <v>9311</v>
      </c>
      <c r="BF155" s="132">
        <f t="shared" si="52"/>
        <v>9358</v>
      </c>
      <c r="BG155" s="132">
        <f t="shared" si="52"/>
        <v>9406</v>
      </c>
      <c r="BH155" s="132">
        <f t="shared" si="52"/>
        <v>9454</v>
      </c>
      <c r="BI155" s="132">
        <f t="shared" si="52"/>
        <v>9502</v>
      </c>
      <c r="BJ155" s="132">
        <f t="shared" si="52"/>
        <v>9550</v>
      </c>
      <c r="BK155" s="132">
        <f t="shared" si="52"/>
        <v>9599</v>
      </c>
      <c r="BL155" s="132">
        <f t="shared" si="52"/>
        <v>9648</v>
      </c>
      <c r="BM155" s="92"/>
      <c r="BN155" s="136">
        <f t="shared" si="45"/>
        <v>610</v>
      </c>
      <c r="BO155" s="136">
        <f t="shared" si="46"/>
        <v>1002</v>
      </c>
      <c r="BP155" s="136">
        <f t="shared" si="47"/>
        <v>1395</v>
      </c>
      <c r="BQ155" s="92"/>
      <c r="BR155" s="135">
        <f t="shared" si="48"/>
        <v>1158</v>
      </c>
      <c r="BS155" s="135">
        <f t="shared" si="48"/>
        <v>2219</v>
      </c>
      <c r="BT155" s="135">
        <f t="shared" si="48"/>
        <v>3280</v>
      </c>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92"/>
      <c r="GQ155" s="92"/>
      <c r="GR155" s="92"/>
      <c r="GS155" s="92"/>
      <c r="GT155" s="92"/>
      <c r="GU155" s="92"/>
      <c r="GV155" s="92"/>
      <c r="GW155" s="92"/>
      <c r="GX155" s="92"/>
      <c r="GY155" s="92"/>
      <c r="GZ155" s="92"/>
      <c r="HA155" s="92"/>
      <c r="HB155" s="92"/>
      <c r="HC155" s="92"/>
      <c r="HD155" s="92"/>
      <c r="HE155" s="92"/>
      <c r="HF155" s="92"/>
      <c r="HG155" s="92"/>
      <c r="HH155" s="92"/>
      <c r="HI155" s="92"/>
      <c r="HJ155" s="92"/>
      <c r="HK155" s="92"/>
      <c r="HL155" s="92"/>
      <c r="HM155" s="92"/>
      <c r="HN155" s="92"/>
      <c r="HO155" s="92"/>
      <c r="HP155" s="92"/>
      <c r="HQ155" s="92"/>
      <c r="HR155" s="92"/>
      <c r="HS155" s="92"/>
      <c r="HT155" s="92"/>
      <c r="HU155" s="92"/>
      <c r="HV155" s="92"/>
      <c r="HW155" s="92"/>
      <c r="HX155" s="92"/>
      <c r="HY155" s="92"/>
      <c r="HZ155" s="92"/>
      <c r="IA155" s="92"/>
      <c r="IB155" s="92"/>
      <c r="IC155" s="92"/>
      <c r="ID155" s="92"/>
      <c r="IE155" s="92"/>
      <c r="IF155" s="92"/>
      <c r="IG155" s="92"/>
      <c r="IH155" s="92"/>
      <c r="II155" s="92"/>
      <c r="IJ155" s="92"/>
      <c r="IK155" s="92"/>
      <c r="IL155" s="92"/>
      <c r="IM155" s="92"/>
      <c r="IN155" s="92"/>
      <c r="IO155" s="92"/>
      <c r="IP155" s="92"/>
      <c r="IQ155" s="92"/>
      <c r="IR155" s="92"/>
      <c r="IS155" s="92"/>
      <c r="IT155" s="92"/>
      <c r="IU155" s="92"/>
      <c r="IV155" s="92"/>
      <c r="IW155" s="92"/>
      <c r="IX155" s="92"/>
      <c r="IY155" s="92"/>
      <c r="IZ155" s="92"/>
      <c r="JA155" s="92"/>
      <c r="JB155" s="92"/>
      <c r="JC155" s="92"/>
      <c r="JD155" s="92"/>
      <c r="JE155" s="92"/>
      <c r="JF155" s="92"/>
      <c r="JG155" s="92"/>
      <c r="JH155" s="92"/>
      <c r="JI155" s="92"/>
      <c r="JJ155" s="92"/>
      <c r="JK155" s="92"/>
      <c r="JL155" s="92"/>
      <c r="JM155" s="92"/>
      <c r="JN155" s="92"/>
      <c r="JO155" s="92"/>
      <c r="JP155" s="92"/>
      <c r="JQ155" s="92"/>
      <c r="JR155" s="92"/>
      <c r="JS155" s="92"/>
      <c r="JT155" s="92"/>
      <c r="JU155" s="92"/>
      <c r="JV155" s="92"/>
      <c r="JW155" s="92"/>
      <c r="JX155" s="92"/>
      <c r="JY155" s="92"/>
      <c r="JZ155" s="92"/>
      <c r="KA155" s="92"/>
      <c r="KB155" s="92"/>
      <c r="KC155" s="92"/>
      <c r="KD155" s="92"/>
      <c r="KE155" s="92"/>
      <c r="KF155" s="92"/>
      <c r="KG155" s="92"/>
      <c r="KH155" s="92"/>
      <c r="KI155" s="92"/>
      <c r="KJ155" s="92"/>
      <c r="KK155" s="92"/>
      <c r="KL155" s="92"/>
      <c r="KM155" s="92"/>
      <c r="KN155" s="92"/>
      <c r="KO155" s="92"/>
      <c r="KP155" s="92"/>
      <c r="KQ155" s="92"/>
      <c r="KR155" s="92"/>
      <c r="KS155" s="92"/>
      <c r="KT155" s="92"/>
      <c r="KU155" s="92"/>
      <c r="KV155" s="92"/>
      <c r="KW155" s="92"/>
      <c r="KX155" s="92"/>
      <c r="KY155" s="92"/>
      <c r="KZ155" s="92"/>
      <c r="LA155" s="92"/>
      <c r="LB155" s="92"/>
      <c r="LC155" s="92"/>
      <c r="LD155" s="92"/>
      <c r="LE155" s="92"/>
      <c r="LF155" s="92"/>
      <c r="LG155" s="92"/>
      <c r="LH155" s="92"/>
      <c r="LI155" s="92"/>
      <c r="LJ155" s="92"/>
      <c r="LK155" s="92"/>
      <c r="LL155" s="92"/>
      <c r="LM155" s="92"/>
      <c r="LN155" s="92"/>
      <c r="LO155" s="92"/>
      <c r="LP155" s="92"/>
      <c r="LQ155" s="92"/>
      <c r="LR155" s="92"/>
      <c r="LS155" s="92"/>
      <c r="LT155" s="92"/>
      <c r="LU155" s="92"/>
      <c r="LV155" s="92"/>
      <c r="LW155" s="92"/>
      <c r="LX155" s="92"/>
      <c r="LY155" s="92"/>
      <c r="LZ155" s="92"/>
      <c r="MA155" s="92"/>
      <c r="MB155" s="92"/>
      <c r="MC155" s="92"/>
      <c r="MD155" s="92"/>
      <c r="ME155" s="92"/>
      <c r="MF155" s="92"/>
      <c r="MG155" s="92"/>
      <c r="MH155" s="92"/>
      <c r="MI155" s="92"/>
      <c r="MJ155" s="92"/>
      <c r="MK155" s="92"/>
      <c r="ML155" s="92"/>
      <c r="MM155" s="92"/>
      <c r="MN155" s="92"/>
      <c r="MO155" s="92"/>
      <c r="MP155" s="92"/>
      <c r="MQ155" s="92"/>
      <c r="MR155" s="92"/>
      <c r="MS155" s="92"/>
      <c r="MT155" s="92"/>
      <c r="MU155" s="92"/>
      <c r="MV155" s="92"/>
      <c r="MW155" s="92"/>
      <c r="MX155" s="92"/>
      <c r="MY155" s="92"/>
      <c r="MZ155" s="92"/>
      <c r="NA155" s="92"/>
      <c r="NB155" s="92"/>
      <c r="NC155" s="92"/>
      <c r="ND155" s="92"/>
      <c r="NE155" s="92"/>
      <c r="NF155" s="92"/>
      <c r="NG155" s="92"/>
      <c r="NH155" s="92"/>
      <c r="NI155" s="92"/>
      <c r="NJ155" s="92"/>
      <c r="NK155" s="92"/>
      <c r="NL155" s="92"/>
      <c r="NM155" s="92"/>
      <c r="NN155" s="92"/>
      <c r="NO155" s="92"/>
      <c r="NP155" s="92"/>
      <c r="NQ155" s="92"/>
      <c r="NR155" s="92"/>
      <c r="NS155" s="92"/>
      <c r="NT155" s="92"/>
      <c r="NU155" s="92"/>
      <c r="NV155" s="92"/>
      <c r="NW155" s="92"/>
      <c r="NX155" s="92"/>
      <c r="NY155" s="92"/>
      <c r="NZ155" s="92"/>
      <c r="OA155" s="92"/>
      <c r="OB155" s="92"/>
      <c r="OC155" s="92"/>
      <c r="OD155" s="92"/>
      <c r="OE155" s="92"/>
      <c r="OF155" s="92"/>
      <c r="OG155" s="92"/>
      <c r="OH155" s="92"/>
      <c r="OI155" s="92"/>
      <c r="OJ155" s="92"/>
      <c r="OK155" s="92"/>
      <c r="OL155" s="92"/>
      <c r="OM155" s="92"/>
      <c r="ON155" s="92"/>
      <c r="OO155" s="92"/>
      <c r="OP155" s="92"/>
      <c r="OQ155" s="92"/>
      <c r="OR155" s="92"/>
      <c r="OS155" s="92"/>
      <c r="OT155" s="92"/>
      <c r="OU155" s="92"/>
      <c r="OV155" s="92"/>
      <c r="OW155" s="92"/>
      <c r="OX155" s="92"/>
      <c r="OY155" s="92"/>
      <c r="OZ155" s="92"/>
      <c r="PA155" s="92"/>
      <c r="PB155" s="92"/>
      <c r="PC155" s="92"/>
      <c r="PD155" s="92"/>
      <c r="PE155" s="92"/>
      <c r="PF155" s="92"/>
      <c r="PG155" s="92"/>
      <c r="PH155" s="92"/>
      <c r="PI155" s="92"/>
      <c r="PJ155" s="92"/>
      <c r="PK155" s="92"/>
      <c r="PL155" s="92"/>
      <c r="PM155" s="92"/>
      <c r="PN155" s="92"/>
      <c r="PO155" s="92"/>
      <c r="PP155" s="92"/>
      <c r="PQ155" s="92"/>
      <c r="PR155" s="92"/>
      <c r="PS155" s="92"/>
      <c r="PT155" s="92"/>
      <c r="PU155" s="92"/>
      <c r="PV155" s="92"/>
      <c r="PW155" s="92"/>
      <c r="PX155" s="92"/>
      <c r="PY155" s="92"/>
      <c r="PZ155" s="92"/>
      <c r="QA155" s="92"/>
      <c r="QB155" s="92"/>
      <c r="QC155" s="92"/>
      <c r="QD155" s="92"/>
      <c r="QE155" s="92"/>
      <c r="QF155" s="92"/>
      <c r="QG155" s="92"/>
      <c r="QH155" s="92"/>
      <c r="QI155" s="92"/>
      <c r="QJ155" s="92"/>
      <c r="QK155" s="92"/>
      <c r="QL155" s="92"/>
      <c r="QM155" s="92"/>
      <c r="QN155" s="92"/>
      <c r="QO155" s="92"/>
      <c r="QP155" s="92"/>
      <c r="QQ155" s="92"/>
      <c r="QR155" s="92"/>
      <c r="QS155" s="92"/>
      <c r="QT155" s="92"/>
      <c r="QU155" s="92"/>
      <c r="QV155" s="92"/>
      <c r="QW155" s="92"/>
      <c r="QX155" s="92"/>
      <c r="QY155" s="92"/>
      <c r="QZ155" s="92"/>
      <c r="RA155" s="92"/>
      <c r="RB155" s="92"/>
      <c r="RC155" s="92"/>
      <c r="RD155" s="92"/>
      <c r="RE155" s="92"/>
      <c r="RF155" s="92"/>
      <c r="RG155" s="92"/>
      <c r="RH155" s="92"/>
      <c r="RI155" s="92"/>
      <c r="RJ155" s="92"/>
      <c r="RK155" s="92"/>
      <c r="RL155" s="92"/>
      <c r="RM155" s="92"/>
      <c r="RN155" s="92"/>
      <c r="RO155" s="92"/>
      <c r="RP155" s="92"/>
      <c r="RQ155" s="92"/>
      <c r="RR155" s="92"/>
      <c r="RS155" s="92"/>
      <c r="RT155" s="92"/>
      <c r="RU155" s="92"/>
      <c r="RV155" s="92"/>
      <c r="RW155" s="92"/>
      <c r="RX155" s="92"/>
      <c r="RY155" s="92"/>
      <c r="RZ155" s="92"/>
      <c r="SA155" s="92"/>
      <c r="SB155" s="92"/>
      <c r="SC155" s="92"/>
      <c r="SD155" s="92"/>
      <c r="SE155" s="92"/>
      <c r="SF155" s="92"/>
      <c r="SG155" s="92"/>
      <c r="SH155" s="92"/>
      <c r="SI155" s="92"/>
      <c r="SJ155" s="92"/>
      <c r="SK155" s="92"/>
      <c r="SL155" s="92"/>
      <c r="SM155" s="92"/>
      <c r="SN155" s="92"/>
      <c r="SO155" s="92"/>
      <c r="SP155" s="92"/>
      <c r="SQ155" s="92"/>
      <c r="SR155" s="92"/>
      <c r="SS155" s="92"/>
      <c r="ST155" s="92"/>
      <c r="SU155" s="92"/>
      <c r="SV155" s="92"/>
      <c r="SW155" s="92"/>
      <c r="SX155" s="92"/>
      <c r="SY155" s="92"/>
      <c r="SZ155" s="92"/>
      <c r="TA155" s="92"/>
      <c r="TB155" s="92"/>
      <c r="TC155" s="92"/>
      <c r="TD155" s="92"/>
      <c r="TE155" s="92"/>
      <c r="TF155" s="92"/>
      <c r="TG155" s="92"/>
      <c r="TH155" s="92"/>
      <c r="TI155" s="92"/>
      <c r="TJ155" s="92"/>
      <c r="TK155" s="92"/>
      <c r="TL155" s="92"/>
      <c r="TM155" s="92"/>
      <c r="TN155" s="92"/>
      <c r="TO155" s="92"/>
      <c r="TP155" s="92"/>
      <c r="TQ155" s="92"/>
      <c r="TR155" s="92"/>
      <c r="TS155" s="92"/>
      <c r="TT155" s="92"/>
      <c r="TU155" s="92"/>
      <c r="TV155" s="92"/>
      <c r="TW155" s="92"/>
      <c r="TX155" s="92"/>
      <c r="TY155" s="92"/>
      <c r="TZ155" s="92"/>
      <c r="UA155" s="92"/>
      <c r="UB155" s="92"/>
      <c r="UC155" s="92"/>
      <c r="UD155" s="92"/>
      <c r="UE155" s="92"/>
      <c r="UF155" s="92"/>
      <c r="UG155" s="92"/>
      <c r="UH155" s="92"/>
      <c r="UI155" s="92"/>
      <c r="UJ155" s="92"/>
      <c r="UK155" s="92"/>
      <c r="UL155" s="92"/>
      <c r="UM155" s="92"/>
      <c r="UN155" s="92"/>
      <c r="UO155" s="92"/>
      <c r="UP155" s="92"/>
      <c r="UQ155" s="92"/>
      <c r="UR155" s="92"/>
      <c r="US155" s="92"/>
      <c r="UT155" s="92"/>
      <c r="UU155" s="92"/>
      <c r="UV155" s="92"/>
      <c r="UW155" s="92"/>
      <c r="UX155" s="92"/>
      <c r="UY155" s="92"/>
      <c r="UZ155" s="92"/>
      <c r="VA155" s="92"/>
      <c r="VB155" s="92"/>
      <c r="VC155" s="92"/>
      <c r="VD155" s="92"/>
      <c r="VE155" s="92"/>
      <c r="VF155" s="92"/>
      <c r="VG155" s="92"/>
      <c r="VH155" s="92"/>
      <c r="VI155" s="92"/>
      <c r="VJ155" s="92"/>
      <c r="VK155" s="92"/>
      <c r="VL155" s="92"/>
      <c r="VM155" s="92"/>
      <c r="VN155" s="92"/>
      <c r="VO155" s="92"/>
      <c r="VP155" s="92"/>
      <c r="VQ155" s="92"/>
      <c r="VR155" s="92"/>
      <c r="VS155" s="92"/>
      <c r="VT155" s="92"/>
      <c r="VU155" s="92"/>
      <c r="VV155" s="92"/>
      <c r="VW155" s="92"/>
      <c r="VX155" s="92"/>
      <c r="VY155" s="92"/>
      <c r="VZ155" s="92"/>
      <c r="WA155" s="92"/>
      <c r="WB155" s="92"/>
      <c r="WC155" s="92"/>
      <c r="WD155" s="92"/>
      <c r="WE155" s="92"/>
      <c r="WF155" s="92"/>
      <c r="WG155" s="92"/>
      <c r="WH155" s="92"/>
      <c r="WI155" s="92"/>
      <c r="WJ155" s="92"/>
      <c r="WK155" s="92"/>
      <c r="WL155" s="92"/>
      <c r="WM155" s="92"/>
      <c r="WN155" s="92"/>
      <c r="WO155" s="92"/>
      <c r="WP155" s="92"/>
      <c r="WQ155" s="92"/>
      <c r="WR155" s="92"/>
      <c r="WS155" s="92"/>
      <c r="WT155" s="92"/>
      <c r="WU155" s="92"/>
      <c r="WV155" s="92"/>
      <c r="WW155" s="92"/>
      <c r="WX155" s="92"/>
      <c r="WY155" s="92"/>
      <c r="WZ155" s="92"/>
      <c r="XA155" s="92"/>
      <c r="XB155" s="92"/>
      <c r="XC155" s="92"/>
      <c r="XD155" s="92"/>
      <c r="XE155" s="92"/>
      <c r="XF155" s="92"/>
      <c r="XG155" s="92"/>
      <c r="XH155" s="92"/>
      <c r="XI155" s="92"/>
      <c r="XJ155" s="92"/>
      <c r="XK155" s="92"/>
      <c r="XL155" s="92"/>
      <c r="XM155" s="92"/>
      <c r="XN155" s="92"/>
      <c r="XO155" s="92"/>
      <c r="XP155" s="92"/>
      <c r="XQ155" s="92"/>
      <c r="XR155" s="92"/>
      <c r="XS155" s="92"/>
      <c r="XT155" s="92"/>
      <c r="XU155" s="92"/>
      <c r="XV155" s="92"/>
      <c r="XW155" s="92"/>
      <c r="XX155" s="92"/>
      <c r="XY155" s="92"/>
      <c r="XZ155" s="92"/>
      <c r="YA155" s="92"/>
      <c r="YB155" s="92"/>
      <c r="YC155" s="92"/>
      <c r="YD155" s="92"/>
      <c r="YE155" s="92"/>
      <c r="YF155" s="92"/>
      <c r="YG155" s="92"/>
      <c r="YH155" s="92"/>
      <c r="YI155" s="92"/>
      <c r="YJ155" s="92"/>
      <c r="YK155" s="92"/>
      <c r="YL155" s="92"/>
      <c r="YM155" s="92"/>
      <c r="YN155" s="92"/>
      <c r="YO155" s="92"/>
      <c r="YP155" s="92"/>
      <c r="YQ155" s="92"/>
      <c r="YR155" s="92"/>
      <c r="YS155" s="92"/>
      <c r="YT155" s="92"/>
      <c r="YU155" s="92"/>
      <c r="YV155" s="92"/>
      <c r="YW155" s="92"/>
      <c r="YX155" s="92"/>
      <c r="YY155" s="92"/>
      <c r="YZ155" s="92"/>
      <c r="ZA155" s="92"/>
      <c r="ZB155" s="92"/>
      <c r="ZC155" s="92"/>
      <c r="ZD155" s="92"/>
      <c r="ZE155" s="92"/>
      <c r="ZF155" s="92"/>
      <c r="ZG155" s="92"/>
      <c r="ZH155" s="92"/>
      <c r="ZI155" s="92"/>
      <c r="ZJ155" s="92"/>
      <c r="ZK155" s="92"/>
      <c r="ZL155" s="92"/>
      <c r="ZM155" s="92"/>
      <c r="ZN155" s="92"/>
      <c r="ZO155" s="92"/>
      <c r="ZP155" s="92"/>
      <c r="ZQ155" s="92"/>
      <c r="ZR155" s="92"/>
      <c r="ZS155" s="92"/>
      <c r="ZT155" s="92"/>
      <c r="ZU155" s="92"/>
      <c r="ZV155" s="92"/>
      <c r="ZW155" s="92"/>
      <c r="ZX155" s="92"/>
      <c r="ZY155" s="92"/>
      <c r="ZZ155" s="92"/>
      <c r="AAA155" s="92"/>
      <c r="AAB155" s="92"/>
      <c r="AAC155" s="92"/>
      <c r="AAD155" s="92"/>
      <c r="AAE155" s="92"/>
      <c r="AAF155" s="92"/>
      <c r="AAG155" s="92"/>
      <c r="AAH155" s="92"/>
      <c r="AAI155" s="92"/>
      <c r="AAJ155" s="92"/>
      <c r="AAK155" s="92"/>
      <c r="AAL155" s="92"/>
      <c r="AAM155" s="92"/>
      <c r="AAN155" s="92"/>
      <c r="AAO155" s="92"/>
      <c r="AAP155" s="92"/>
      <c r="AAQ155" s="92"/>
      <c r="AAR155" s="92"/>
      <c r="AAS155" s="92"/>
      <c r="AAT155" s="92"/>
      <c r="AAU155" s="92"/>
      <c r="AAV155" s="92"/>
      <c r="AAW155" s="92"/>
      <c r="AAX155" s="92"/>
      <c r="AAY155" s="92"/>
      <c r="AAZ155" s="92"/>
      <c r="ABA155" s="92"/>
      <c r="ABB155" s="92"/>
      <c r="ABC155" s="92"/>
      <c r="ABD155" s="92"/>
      <c r="ABE155" s="92"/>
      <c r="ABF155" s="92"/>
      <c r="ABG155" s="92"/>
      <c r="ABH155" s="92"/>
      <c r="ABI155" s="92"/>
      <c r="ABJ155" s="92"/>
      <c r="ABK155" s="92"/>
      <c r="ABL155" s="92"/>
      <c r="ABM155" s="92"/>
      <c r="ABN155" s="92"/>
      <c r="ABO155" s="92"/>
      <c r="ABP155" s="92"/>
      <c r="ABQ155" s="92"/>
      <c r="ABR155" s="92"/>
      <c r="ABS155" s="92"/>
      <c r="ABT155" s="92"/>
      <c r="ABU155" s="92"/>
      <c r="ABV155" s="92"/>
      <c r="ABW155" s="92"/>
      <c r="ABX155" s="92"/>
      <c r="ABY155" s="92"/>
      <c r="ABZ155" s="92"/>
      <c r="ACA155" s="92"/>
      <c r="ACB155" s="92"/>
      <c r="ACC155" s="92"/>
      <c r="ACD155" s="92"/>
      <c r="ACE155" s="92"/>
      <c r="ACF155" s="92"/>
      <c r="ACG155" s="92"/>
      <c r="ACH155" s="92"/>
      <c r="ACI155" s="92"/>
      <c r="ACJ155" s="92"/>
      <c r="ACK155" s="92"/>
      <c r="ACL155" s="92"/>
      <c r="ACM155" s="92"/>
      <c r="ACN155" s="92"/>
      <c r="ACO155" s="92"/>
      <c r="ACP155" s="92"/>
      <c r="ACQ155" s="92"/>
      <c r="ACR155" s="92"/>
      <c r="ACS155" s="92"/>
      <c r="ACT155" s="92"/>
      <c r="ACU155" s="92"/>
      <c r="ACV155" s="92"/>
      <c r="ACW155" s="92"/>
      <c r="ACX155" s="92"/>
      <c r="ACY155" s="92"/>
      <c r="ACZ155" s="92"/>
      <c r="ADA155" s="92"/>
      <c r="ADB155" s="92"/>
      <c r="ADC155" s="92"/>
      <c r="ADD155" s="92"/>
      <c r="ADE155" s="92"/>
      <c r="ADF155" s="92"/>
      <c r="ADG155" s="92"/>
      <c r="ADH155" s="92"/>
      <c r="ADI155" s="92"/>
      <c r="ADJ155" s="92"/>
      <c r="ADK155" s="92"/>
      <c r="ADL155" s="92"/>
      <c r="ADM155" s="92"/>
      <c r="ADN155" s="92"/>
      <c r="ADO155" s="92"/>
      <c r="ADP155" s="92"/>
      <c r="ADQ155" s="92"/>
      <c r="ADR155" s="92"/>
      <c r="ADS155" s="92"/>
      <c r="ADT155" s="92"/>
      <c r="ADU155" s="92"/>
      <c r="ADV155" s="92"/>
      <c r="ADW155" s="92"/>
      <c r="ADX155" s="92"/>
      <c r="ADY155" s="92"/>
      <c r="ADZ155" s="92"/>
      <c r="AEA155" s="92"/>
      <c r="AEB155" s="92"/>
      <c r="AEC155" s="92"/>
      <c r="AED155" s="92"/>
      <c r="AEE155" s="92"/>
      <c r="AEF155" s="92"/>
      <c r="AEG155" s="92"/>
      <c r="AEH155" s="92"/>
      <c r="AEI155" s="92"/>
      <c r="AEJ155" s="92"/>
      <c r="AEK155" s="92"/>
      <c r="AEL155" s="92"/>
      <c r="AEM155" s="92"/>
      <c r="AEN155" s="92"/>
      <c r="AEO155" s="92"/>
      <c r="AEP155" s="92"/>
      <c r="AEQ155" s="92"/>
      <c r="AER155" s="92"/>
      <c r="AES155" s="92"/>
      <c r="AET155" s="92"/>
      <c r="AEU155" s="92"/>
      <c r="AEV155" s="92"/>
      <c r="AEW155" s="92"/>
      <c r="AEX155" s="92"/>
      <c r="AEY155" s="92"/>
      <c r="AEZ155" s="92"/>
      <c r="AFA155" s="92"/>
      <c r="AFB155" s="92"/>
      <c r="AFC155" s="92"/>
      <c r="AFD155" s="92"/>
      <c r="AFE155" s="92"/>
      <c r="AFF155" s="92"/>
      <c r="AFG155" s="92"/>
      <c r="AFH155" s="92"/>
      <c r="AFI155" s="92"/>
      <c r="AFJ155" s="92"/>
      <c r="AFK155" s="92"/>
      <c r="AFL155" s="92"/>
      <c r="AFM155" s="92"/>
      <c r="AFN155" s="92"/>
      <c r="AFO155" s="92"/>
      <c r="AFP155" s="92"/>
      <c r="AFQ155" s="92"/>
      <c r="AFR155" s="92"/>
      <c r="AFS155" s="92"/>
      <c r="AFT155" s="92"/>
      <c r="AFU155" s="92"/>
      <c r="AFV155" s="92"/>
      <c r="AFW155" s="92"/>
      <c r="AFX155" s="92"/>
      <c r="AFY155" s="92"/>
      <c r="AFZ155" s="92"/>
      <c r="AGA155" s="92"/>
      <c r="AGB155" s="92"/>
      <c r="AGC155" s="92"/>
      <c r="AGD155" s="92"/>
      <c r="AGE155" s="92"/>
      <c r="AGF155" s="92"/>
      <c r="AGG155" s="92"/>
      <c r="AGH155" s="92"/>
      <c r="AGI155" s="92"/>
      <c r="AGJ155" s="92"/>
      <c r="AGK155" s="92"/>
      <c r="AGL155" s="92"/>
      <c r="AGM155" s="92"/>
      <c r="AGN155" s="92"/>
      <c r="AGO155" s="92"/>
      <c r="AGP155" s="92"/>
      <c r="AGQ155" s="92"/>
      <c r="AGR155" s="92"/>
      <c r="AGS155" s="92"/>
      <c r="AGT155" s="92"/>
      <c r="AGU155" s="92"/>
      <c r="AGV155" s="92"/>
      <c r="AGW155" s="92"/>
      <c r="AGX155" s="92"/>
      <c r="AGY155" s="92"/>
      <c r="AGZ155" s="92"/>
      <c r="AHA155" s="92"/>
      <c r="AHB155" s="92"/>
      <c r="AHC155" s="92"/>
      <c r="AHD155" s="92"/>
      <c r="AHE155" s="92"/>
      <c r="AHF155" s="92"/>
      <c r="AHG155" s="92"/>
      <c r="AHH155" s="92"/>
      <c r="AHI155" s="92"/>
      <c r="AHJ155" s="92"/>
      <c r="AHK155" s="92"/>
      <c r="AHL155" s="92"/>
      <c r="AHM155" s="92"/>
      <c r="AHN155" s="92"/>
      <c r="AHO155" s="92"/>
      <c r="AHP155" s="92"/>
      <c r="AHQ155" s="92"/>
      <c r="AHR155" s="92"/>
      <c r="AHS155" s="92"/>
      <c r="AHT155" s="92"/>
      <c r="AHU155" s="92"/>
      <c r="AHV155" s="92"/>
      <c r="AHW155" s="92"/>
      <c r="AHX155" s="92"/>
      <c r="AHY155" s="92"/>
      <c r="AHZ155" s="92"/>
      <c r="AIA155" s="92"/>
      <c r="AIB155" s="92"/>
      <c r="AIC155" s="92"/>
      <c r="AID155" s="92"/>
      <c r="AIE155" s="92"/>
      <c r="AIF155" s="92"/>
      <c r="AIG155" s="92"/>
      <c r="AIH155" s="92"/>
      <c r="AII155" s="92"/>
      <c r="AIJ155" s="92"/>
      <c r="AIK155" s="92"/>
      <c r="AIL155" s="92"/>
      <c r="AIM155" s="92"/>
      <c r="AIN155" s="92"/>
      <c r="AIO155" s="92"/>
      <c r="AIP155" s="92"/>
      <c r="AIQ155" s="92"/>
      <c r="AIR155" s="92"/>
      <c r="AIS155" s="92"/>
      <c r="AIT155" s="92"/>
      <c r="AIU155" s="92"/>
      <c r="AIV155" s="92"/>
      <c r="AIW155" s="92"/>
      <c r="AIX155" s="92"/>
      <c r="AIY155" s="92"/>
      <c r="AIZ155" s="92"/>
      <c r="AJA155" s="92"/>
      <c r="AJB155" s="92"/>
      <c r="AJC155" s="92"/>
      <c r="AJD155" s="92"/>
      <c r="AJE155" s="92"/>
      <c r="AJF155" s="92"/>
      <c r="AJG155" s="92"/>
      <c r="AJH155" s="92"/>
      <c r="AJI155" s="92"/>
      <c r="AJJ155" s="92"/>
      <c r="AJK155" s="92"/>
      <c r="AJL155" s="92"/>
      <c r="AJM155" s="92"/>
      <c r="AJN155" s="92"/>
      <c r="AJO155" s="92"/>
      <c r="AJP155" s="92"/>
      <c r="AJQ155" s="92"/>
      <c r="AJR155" s="92"/>
      <c r="AJS155" s="92"/>
      <c r="AJT155" s="92"/>
      <c r="AJU155" s="92"/>
      <c r="AJV155" s="92"/>
      <c r="AJW155" s="92"/>
      <c r="AJX155" s="92"/>
      <c r="AJY155" s="92"/>
      <c r="AJZ155" s="92"/>
      <c r="AKA155" s="92"/>
      <c r="AKB155" s="92"/>
      <c r="AKC155" s="92"/>
      <c r="AKD155" s="92"/>
      <c r="AKE155" s="92"/>
      <c r="AKF155" s="92"/>
      <c r="AKG155" s="92"/>
      <c r="AKH155" s="92"/>
      <c r="AKI155" s="92"/>
      <c r="AKJ155" s="92"/>
      <c r="AKK155" s="92"/>
      <c r="AKL155" s="92"/>
      <c r="AKM155" s="92"/>
      <c r="AKN155" s="92"/>
      <c r="AKO155" s="92"/>
      <c r="AKP155" s="92"/>
      <c r="AKQ155" s="92"/>
      <c r="AKR155" s="92"/>
      <c r="AKS155" s="92"/>
      <c r="AKT155" s="92"/>
      <c r="AKU155" s="92"/>
      <c r="AKV155" s="92"/>
      <c r="AKW155" s="92"/>
      <c r="AKX155" s="92"/>
      <c r="AKY155" s="92"/>
      <c r="AKZ155" s="92"/>
      <c r="ALA155" s="92"/>
      <c r="ALB155" s="92"/>
      <c r="ALC155" s="92"/>
      <c r="ALD155" s="92"/>
      <c r="ALE155" s="92"/>
      <c r="ALF155" s="92"/>
      <c r="ALG155" s="92"/>
      <c r="ALH155" s="92"/>
      <c r="ALI155" s="92"/>
      <c r="ALJ155" s="92"/>
      <c r="ALK155" s="92"/>
      <c r="ALL155" s="92"/>
      <c r="ALM155" s="92"/>
      <c r="ALN155" s="92"/>
      <c r="ALO155" s="92"/>
      <c r="ALP155" s="92"/>
      <c r="ALQ155" s="92"/>
      <c r="ALR155" s="92"/>
      <c r="ALS155" s="92"/>
      <c r="ALT155" s="92"/>
      <c r="ALU155" s="92"/>
      <c r="ALV155" s="92"/>
      <c r="ALW155" s="92"/>
      <c r="ALX155" s="92"/>
      <c r="ALY155" s="92"/>
      <c r="ALZ155" s="92"/>
      <c r="AMA155" s="92"/>
      <c r="AMB155" s="92"/>
      <c r="AMC155" s="92"/>
      <c r="AMD155" s="92"/>
      <c r="AME155" s="92"/>
      <c r="AMF155" s="92"/>
      <c r="AMG155" s="92"/>
      <c r="AMH155" s="92"/>
      <c r="AMI155" s="92"/>
      <c r="AMJ155" s="92"/>
    </row>
    <row r="156" spans="1:1024" customFormat="1" ht="15" customHeight="1">
      <c r="A156" s="92" t="s">
        <v>441</v>
      </c>
      <c r="B156" s="89"/>
      <c r="C156" s="93" t="s">
        <v>442</v>
      </c>
      <c r="D156" s="94"/>
      <c r="E156" s="95">
        <v>846</v>
      </c>
      <c r="F156" s="95">
        <v>865</v>
      </c>
      <c r="G156" s="95">
        <v>876</v>
      </c>
      <c r="H156" s="95">
        <v>890</v>
      </c>
      <c r="I156" s="95">
        <v>898</v>
      </c>
      <c r="J156" s="95">
        <v>916</v>
      </c>
      <c r="K156" s="95">
        <v>927</v>
      </c>
      <c r="L156" s="95">
        <v>922</v>
      </c>
      <c r="M156" s="95">
        <v>945</v>
      </c>
      <c r="N156" s="95">
        <v>951</v>
      </c>
      <c r="O156" s="95">
        <v>951</v>
      </c>
      <c r="P156" s="95">
        <v>1057</v>
      </c>
      <c r="Q156" s="95">
        <v>1049</v>
      </c>
      <c r="R156" s="95">
        <v>1072</v>
      </c>
      <c r="S156" s="95">
        <v>1080</v>
      </c>
      <c r="T156" s="95">
        <v>1093</v>
      </c>
      <c r="U156" s="95">
        <v>1080</v>
      </c>
      <c r="V156" s="95">
        <v>1042</v>
      </c>
      <c r="W156" s="95">
        <v>1033</v>
      </c>
      <c r="X156" s="95">
        <v>1023</v>
      </c>
      <c r="Y156" s="95">
        <v>1030</v>
      </c>
      <c r="Z156" s="95">
        <v>1071</v>
      </c>
      <c r="AA156" s="95">
        <v>1092</v>
      </c>
      <c r="AB156" s="95">
        <v>1111</v>
      </c>
      <c r="AC156" s="95">
        <v>1119</v>
      </c>
      <c r="AD156" s="95">
        <v>1114</v>
      </c>
      <c r="AE156" s="95">
        <v>1127</v>
      </c>
      <c r="AF156" s="95">
        <v>891</v>
      </c>
      <c r="AG156" s="129">
        <f t="shared" si="43"/>
        <v>1.1091644048939031E-2</v>
      </c>
      <c r="AH156" s="131">
        <f t="shared" si="44"/>
        <v>1140</v>
      </c>
      <c r="AI156" s="132">
        <f t="shared" si="52"/>
        <v>1153</v>
      </c>
      <c r="AJ156" s="132">
        <f t="shared" si="52"/>
        <v>1166</v>
      </c>
      <c r="AK156" s="132">
        <f t="shared" si="52"/>
        <v>1179</v>
      </c>
      <c r="AL156" s="132">
        <f t="shared" si="52"/>
        <v>1192</v>
      </c>
      <c r="AM156" s="132">
        <f t="shared" si="52"/>
        <v>1205</v>
      </c>
      <c r="AN156" s="132">
        <f t="shared" si="52"/>
        <v>1218</v>
      </c>
      <c r="AO156" s="132">
        <f t="shared" si="52"/>
        <v>1232</v>
      </c>
      <c r="AP156" s="132">
        <f t="shared" si="52"/>
        <v>1246</v>
      </c>
      <c r="AQ156" s="132">
        <f t="shared" si="52"/>
        <v>1260</v>
      </c>
      <c r="AR156" s="132">
        <f t="shared" si="52"/>
        <v>1274</v>
      </c>
      <c r="AS156" s="132">
        <f t="shared" si="52"/>
        <v>1288</v>
      </c>
      <c r="AT156" s="132">
        <f t="shared" si="52"/>
        <v>1302</v>
      </c>
      <c r="AU156" s="132">
        <f t="shared" si="52"/>
        <v>1316</v>
      </c>
      <c r="AV156" s="132">
        <f t="shared" si="52"/>
        <v>1331</v>
      </c>
      <c r="AW156" s="132">
        <f t="shared" si="52"/>
        <v>1346</v>
      </c>
      <c r="AX156" s="132">
        <f t="shared" si="52"/>
        <v>1361</v>
      </c>
      <c r="AY156" s="132">
        <f t="shared" si="52"/>
        <v>1376</v>
      </c>
      <c r="AZ156" s="132">
        <f t="shared" si="52"/>
        <v>1391</v>
      </c>
      <c r="BA156" s="132">
        <f t="shared" si="52"/>
        <v>1406</v>
      </c>
      <c r="BB156" s="132">
        <f t="shared" si="52"/>
        <v>1422</v>
      </c>
      <c r="BC156" s="132">
        <f t="shared" si="52"/>
        <v>1438</v>
      </c>
      <c r="BD156" s="132">
        <f t="shared" si="52"/>
        <v>1454</v>
      </c>
      <c r="BE156" s="132">
        <f t="shared" si="52"/>
        <v>1470</v>
      </c>
      <c r="BF156" s="132">
        <f t="shared" si="52"/>
        <v>1486</v>
      </c>
      <c r="BG156" s="132">
        <f t="shared" si="52"/>
        <v>1502</v>
      </c>
      <c r="BH156" s="132">
        <f t="shared" si="52"/>
        <v>1519</v>
      </c>
      <c r="BI156" s="132">
        <f t="shared" si="52"/>
        <v>1536</v>
      </c>
      <c r="BJ156" s="132">
        <f t="shared" si="52"/>
        <v>1553</v>
      </c>
      <c r="BK156" s="132">
        <f t="shared" si="52"/>
        <v>1570</v>
      </c>
      <c r="BL156" s="132">
        <f t="shared" si="52"/>
        <v>1587</v>
      </c>
      <c r="BM156" s="92"/>
      <c r="BN156" s="136">
        <f t="shared" si="45"/>
        <v>89</v>
      </c>
      <c r="BO156" s="136">
        <f t="shared" si="46"/>
        <v>147</v>
      </c>
      <c r="BP156" s="136">
        <f t="shared" si="47"/>
        <v>204</v>
      </c>
      <c r="BQ156" s="92"/>
      <c r="BR156" s="135">
        <f t="shared" si="48"/>
        <v>190</v>
      </c>
      <c r="BS156" s="135">
        <f t="shared" si="48"/>
        <v>365</v>
      </c>
      <c r="BT156" s="135">
        <f t="shared" si="48"/>
        <v>540</v>
      </c>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c r="GR156" s="92"/>
      <c r="GS156" s="92"/>
      <c r="GT156" s="92"/>
      <c r="GU156" s="92"/>
      <c r="GV156" s="92"/>
      <c r="GW156" s="92"/>
      <c r="GX156" s="92"/>
      <c r="GY156" s="92"/>
      <c r="GZ156" s="92"/>
      <c r="HA156" s="92"/>
      <c r="HB156" s="92"/>
      <c r="HC156" s="92"/>
      <c r="HD156" s="92"/>
      <c r="HE156" s="92"/>
      <c r="HF156" s="92"/>
      <c r="HG156" s="92"/>
      <c r="HH156" s="92"/>
      <c r="HI156" s="92"/>
      <c r="HJ156" s="92"/>
      <c r="HK156" s="92"/>
      <c r="HL156" s="92"/>
      <c r="HM156" s="92"/>
      <c r="HN156" s="92"/>
      <c r="HO156" s="92"/>
      <c r="HP156" s="92"/>
      <c r="HQ156" s="92"/>
      <c r="HR156" s="92"/>
      <c r="HS156" s="92"/>
      <c r="HT156" s="92"/>
      <c r="HU156" s="92"/>
      <c r="HV156" s="92"/>
      <c r="HW156" s="92"/>
      <c r="HX156" s="92"/>
      <c r="HY156" s="92"/>
      <c r="HZ156" s="92"/>
      <c r="IA156" s="92"/>
      <c r="IB156" s="92"/>
      <c r="IC156" s="92"/>
      <c r="ID156" s="92"/>
      <c r="IE156" s="92"/>
      <c r="IF156" s="92"/>
      <c r="IG156" s="92"/>
      <c r="IH156" s="92"/>
      <c r="II156" s="92"/>
      <c r="IJ156" s="92"/>
      <c r="IK156" s="92"/>
      <c r="IL156" s="92"/>
      <c r="IM156" s="92"/>
      <c r="IN156" s="92"/>
      <c r="IO156" s="92"/>
      <c r="IP156" s="92"/>
      <c r="IQ156" s="92"/>
      <c r="IR156" s="92"/>
      <c r="IS156" s="92"/>
      <c r="IT156" s="92"/>
      <c r="IU156" s="92"/>
      <c r="IV156" s="92"/>
      <c r="IW156" s="92"/>
      <c r="IX156" s="92"/>
      <c r="IY156" s="92"/>
      <c r="IZ156" s="92"/>
      <c r="JA156" s="92"/>
      <c r="JB156" s="92"/>
      <c r="JC156" s="92"/>
      <c r="JD156" s="92"/>
      <c r="JE156" s="92"/>
      <c r="JF156" s="92"/>
      <c r="JG156" s="92"/>
      <c r="JH156" s="92"/>
      <c r="JI156" s="92"/>
      <c r="JJ156" s="92"/>
      <c r="JK156" s="92"/>
      <c r="JL156" s="92"/>
      <c r="JM156" s="92"/>
      <c r="JN156" s="92"/>
      <c r="JO156" s="92"/>
      <c r="JP156" s="92"/>
      <c r="JQ156" s="92"/>
      <c r="JR156" s="92"/>
      <c r="JS156" s="92"/>
      <c r="JT156" s="92"/>
      <c r="JU156" s="92"/>
      <c r="JV156" s="92"/>
      <c r="JW156" s="92"/>
      <c r="JX156" s="92"/>
      <c r="JY156" s="92"/>
      <c r="JZ156" s="92"/>
      <c r="KA156" s="92"/>
      <c r="KB156" s="92"/>
      <c r="KC156" s="92"/>
      <c r="KD156" s="92"/>
      <c r="KE156" s="92"/>
      <c r="KF156" s="92"/>
      <c r="KG156" s="92"/>
      <c r="KH156" s="92"/>
      <c r="KI156" s="92"/>
      <c r="KJ156" s="92"/>
      <c r="KK156" s="92"/>
      <c r="KL156" s="92"/>
      <c r="KM156" s="92"/>
      <c r="KN156" s="92"/>
      <c r="KO156" s="92"/>
      <c r="KP156" s="92"/>
      <c r="KQ156" s="92"/>
      <c r="KR156" s="92"/>
      <c r="KS156" s="92"/>
      <c r="KT156" s="92"/>
      <c r="KU156" s="92"/>
      <c r="KV156" s="92"/>
      <c r="KW156" s="92"/>
      <c r="KX156" s="92"/>
      <c r="KY156" s="92"/>
      <c r="KZ156" s="92"/>
      <c r="LA156" s="92"/>
      <c r="LB156" s="92"/>
      <c r="LC156" s="92"/>
      <c r="LD156" s="92"/>
      <c r="LE156" s="92"/>
      <c r="LF156" s="92"/>
      <c r="LG156" s="92"/>
      <c r="LH156" s="92"/>
      <c r="LI156" s="92"/>
      <c r="LJ156" s="92"/>
      <c r="LK156" s="92"/>
      <c r="LL156" s="92"/>
      <c r="LM156" s="92"/>
      <c r="LN156" s="92"/>
      <c r="LO156" s="92"/>
      <c r="LP156" s="92"/>
      <c r="LQ156" s="92"/>
      <c r="LR156" s="92"/>
      <c r="LS156" s="92"/>
      <c r="LT156" s="92"/>
      <c r="LU156" s="92"/>
      <c r="LV156" s="92"/>
      <c r="LW156" s="92"/>
      <c r="LX156" s="92"/>
      <c r="LY156" s="92"/>
      <c r="LZ156" s="92"/>
      <c r="MA156" s="92"/>
      <c r="MB156" s="92"/>
      <c r="MC156" s="92"/>
      <c r="MD156" s="92"/>
      <c r="ME156" s="92"/>
      <c r="MF156" s="92"/>
      <c r="MG156" s="92"/>
      <c r="MH156" s="92"/>
      <c r="MI156" s="92"/>
      <c r="MJ156" s="92"/>
      <c r="MK156" s="92"/>
      <c r="ML156" s="92"/>
      <c r="MM156" s="92"/>
      <c r="MN156" s="92"/>
      <c r="MO156" s="92"/>
      <c r="MP156" s="92"/>
      <c r="MQ156" s="92"/>
      <c r="MR156" s="92"/>
      <c r="MS156" s="92"/>
      <c r="MT156" s="92"/>
      <c r="MU156" s="92"/>
      <c r="MV156" s="92"/>
      <c r="MW156" s="92"/>
      <c r="MX156" s="92"/>
      <c r="MY156" s="92"/>
      <c r="MZ156" s="92"/>
      <c r="NA156" s="92"/>
      <c r="NB156" s="92"/>
      <c r="NC156" s="92"/>
      <c r="ND156" s="92"/>
      <c r="NE156" s="92"/>
      <c r="NF156" s="92"/>
      <c r="NG156" s="92"/>
      <c r="NH156" s="92"/>
      <c r="NI156" s="92"/>
      <c r="NJ156" s="92"/>
      <c r="NK156" s="92"/>
      <c r="NL156" s="92"/>
      <c r="NM156" s="92"/>
      <c r="NN156" s="92"/>
      <c r="NO156" s="92"/>
      <c r="NP156" s="92"/>
      <c r="NQ156" s="92"/>
      <c r="NR156" s="92"/>
      <c r="NS156" s="92"/>
      <c r="NT156" s="92"/>
      <c r="NU156" s="92"/>
      <c r="NV156" s="92"/>
      <c r="NW156" s="92"/>
      <c r="NX156" s="92"/>
      <c r="NY156" s="92"/>
      <c r="NZ156" s="92"/>
      <c r="OA156" s="92"/>
      <c r="OB156" s="92"/>
      <c r="OC156" s="92"/>
      <c r="OD156" s="92"/>
      <c r="OE156" s="92"/>
      <c r="OF156" s="92"/>
      <c r="OG156" s="92"/>
      <c r="OH156" s="92"/>
      <c r="OI156" s="92"/>
      <c r="OJ156" s="92"/>
      <c r="OK156" s="92"/>
      <c r="OL156" s="92"/>
      <c r="OM156" s="92"/>
      <c r="ON156" s="92"/>
      <c r="OO156" s="92"/>
      <c r="OP156" s="92"/>
      <c r="OQ156" s="92"/>
      <c r="OR156" s="92"/>
      <c r="OS156" s="92"/>
      <c r="OT156" s="92"/>
      <c r="OU156" s="92"/>
      <c r="OV156" s="92"/>
      <c r="OW156" s="92"/>
      <c r="OX156" s="92"/>
      <c r="OY156" s="92"/>
      <c r="OZ156" s="92"/>
      <c r="PA156" s="92"/>
      <c r="PB156" s="92"/>
      <c r="PC156" s="92"/>
      <c r="PD156" s="92"/>
      <c r="PE156" s="92"/>
      <c r="PF156" s="92"/>
      <c r="PG156" s="92"/>
      <c r="PH156" s="92"/>
      <c r="PI156" s="92"/>
      <c r="PJ156" s="92"/>
      <c r="PK156" s="92"/>
      <c r="PL156" s="92"/>
      <c r="PM156" s="92"/>
      <c r="PN156" s="92"/>
      <c r="PO156" s="92"/>
      <c r="PP156" s="92"/>
      <c r="PQ156" s="92"/>
      <c r="PR156" s="92"/>
      <c r="PS156" s="92"/>
      <c r="PT156" s="92"/>
      <c r="PU156" s="92"/>
      <c r="PV156" s="92"/>
      <c r="PW156" s="92"/>
      <c r="PX156" s="92"/>
      <c r="PY156" s="92"/>
      <c r="PZ156" s="92"/>
      <c r="QA156" s="92"/>
      <c r="QB156" s="92"/>
      <c r="QC156" s="92"/>
      <c r="QD156" s="92"/>
      <c r="QE156" s="92"/>
      <c r="QF156" s="92"/>
      <c r="QG156" s="92"/>
      <c r="QH156" s="92"/>
      <c r="QI156" s="92"/>
      <c r="QJ156" s="92"/>
      <c r="QK156" s="92"/>
      <c r="QL156" s="92"/>
      <c r="QM156" s="92"/>
      <c r="QN156" s="92"/>
      <c r="QO156" s="92"/>
      <c r="QP156" s="92"/>
      <c r="QQ156" s="92"/>
      <c r="QR156" s="92"/>
      <c r="QS156" s="92"/>
      <c r="QT156" s="92"/>
      <c r="QU156" s="92"/>
      <c r="QV156" s="92"/>
      <c r="QW156" s="92"/>
      <c r="QX156" s="92"/>
      <c r="QY156" s="92"/>
      <c r="QZ156" s="92"/>
      <c r="RA156" s="92"/>
      <c r="RB156" s="92"/>
      <c r="RC156" s="92"/>
      <c r="RD156" s="92"/>
      <c r="RE156" s="92"/>
      <c r="RF156" s="92"/>
      <c r="RG156" s="92"/>
      <c r="RH156" s="92"/>
      <c r="RI156" s="92"/>
      <c r="RJ156" s="92"/>
      <c r="RK156" s="92"/>
      <c r="RL156" s="92"/>
      <c r="RM156" s="92"/>
      <c r="RN156" s="92"/>
      <c r="RO156" s="92"/>
      <c r="RP156" s="92"/>
      <c r="RQ156" s="92"/>
      <c r="RR156" s="92"/>
      <c r="RS156" s="92"/>
      <c r="RT156" s="92"/>
      <c r="RU156" s="92"/>
      <c r="RV156" s="92"/>
      <c r="RW156" s="92"/>
      <c r="RX156" s="92"/>
      <c r="RY156" s="92"/>
      <c r="RZ156" s="92"/>
      <c r="SA156" s="92"/>
      <c r="SB156" s="92"/>
      <c r="SC156" s="92"/>
      <c r="SD156" s="92"/>
      <c r="SE156" s="92"/>
      <c r="SF156" s="92"/>
      <c r="SG156" s="92"/>
      <c r="SH156" s="92"/>
      <c r="SI156" s="92"/>
      <c r="SJ156" s="92"/>
      <c r="SK156" s="92"/>
      <c r="SL156" s="92"/>
      <c r="SM156" s="92"/>
      <c r="SN156" s="92"/>
      <c r="SO156" s="92"/>
      <c r="SP156" s="92"/>
      <c r="SQ156" s="92"/>
      <c r="SR156" s="92"/>
      <c r="SS156" s="92"/>
      <c r="ST156" s="92"/>
      <c r="SU156" s="92"/>
      <c r="SV156" s="92"/>
      <c r="SW156" s="92"/>
      <c r="SX156" s="92"/>
      <c r="SY156" s="92"/>
      <c r="SZ156" s="92"/>
      <c r="TA156" s="92"/>
      <c r="TB156" s="92"/>
      <c r="TC156" s="92"/>
      <c r="TD156" s="92"/>
      <c r="TE156" s="92"/>
      <c r="TF156" s="92"/>
      <c r="TG156" s="92"/>
      <c r="TH156" s="92"/>
      <c r="TI156" s="92"/>
      <c r="TJ156" s="92"/>
      <c r="TK156" s="92"/>
      <c r="TL156" s="92"/>
      <c r="TM156" s="92"/>
      <c r="TN156" s="92"/>
      <c r="TO156" s="92"/>
      <c r="TP156" s="92"/>
      <c r="TQ156" s="92"/>
      <c r="TR156" s="92"/>
      <c r="TS156" s="92"/>
      <c r="TT156" s="92"/>
      <c r="TU156" s="92"/>
      <c r="TV156" s="92"/>
      <c r="TW156" s="92"/>
      <c r="TX156" s="92"/>
      <c r="TY156" s="92"/>
      <c r="TZ156" s="92"/>
      <c r="UA156" s="92"/>
      <c r="UB156" s="92"/>
      <c r="UC156" s="92"/>
      <c r="UD156" s="92"/>
      <c r="UE156" s="92"/>
      <c r="UF156" s="92"/>
      <c r="UG156" s="92"/>
      <c r="UH156" s="92"/>
      <c r="UI156" s="92"/>
      <c r="UJ156" s="92"/>
      <c r="UK156" s="92"/>
      <c r="UL156" s="92"/>
      <c r="UM156" s="92"/>
      <c r="UN156" s="92"/>
      <c r="UO156" s="92"/>
      <c r="UP156" s="92"/>
      <c r="UQ156" s="92"/>
      <c r="UR156" s="92"/>
      <c r="US156" s="92"/>
      <c r="UT156" s="92"/>
      <c r="UU156" s="92"/>
      <c r="UV156" s="92"/>
      <c r="UW156" s="92"/>
      <c r="UX156" s="92"/>
      <c r="UY156" s="92"/>
      <c r="UZ156" s="92"/>
      <c r="VA156" s="92"/>
      <c r="VB156" s="92"/>
      <c r="VC156" s="92"/>
      <c r="VD156" s="92"/>
      <c r="VE156" s="92"/>
      <c r="VF156" s="92"/>
      <c r="VG156" s="92"/>
      <c r="VH156" s="92"/>
      <c r="VI156" s="92"/>
      <c r="VJ156" s="92"/>
      <c r="VK156" s="92"/>
      <c r="VL156" s="92"/>
      <c r="VM156" s="92"/>
      <c r="VN156" s="92"/>
      <c r="VO156" s="92"/>
      <c r="VP156" s="92"/>
      <c r="VQ156" s="92"/>
      <c r="VR156" s="92"/>
      <c r="VS156" s="92"/>
      <c r="VT156" s="92"/>
      <c r="VU156" s="92"/>
      <c r="VV156" s="92"/>
      <c r="VW156" s="92"/>
      <c r="VX156" s="92"/>
      <c r="VY156" s="92"/>
      <c r="VZ156" s="92"/>
      <c r="WA156" s="92"/>
      <c r="WB156" s="92"/>
      <c r="WC156" s="92"/>
      <c r="WD156" s="92"/>
      <c r="WE156" s="92"/>
      <c r="WF156" s="92"/>
      <c r="WG156" s="92"/>
      <c r="WH156" s="92"/>
      <c r="WI156" s="92"/>
      <c r="WJ156" s="92"/>
      <c r="WK156" s="92"/>
      <c r="WL156" s="92"/>
      <c r="WM156" s="92"/>
      <c r="WN156" s="92"/>
      <c r="WO156" s="92"/>
      <c r="WP156" s="92"/>
      <c r="WQ156" s="92"/>
      <c r="WR156" s="92"/>
      <c r="WS156" s="92"/>
      <c r="WT156" s="92"/>
      <c r="WU156" s="92"/>
      <c r="WV156" s="92"/>
      <c r="WW156" s="92"/>
      <c r="WX156" s="92"/>
      <c r="WY156" s="92"/>
      <c r="WZ156" s="92"/>
      <c r="XA156" s="92"/>
      <c r="XB156" s="92"/>
      <c r="XC156" s="92"/>
      <c r="XD156" s="92"/>
      <c r="XE156" s="92"/>
      <c r="XF156" s="92"/>
      <c r="XG156" s="92"/>
      <c r="XH156" s="92"/>
      <c r="XI156" s="92"/>
      <c r="XJ156" s="92"/>
      <c r="XK156" s="92"/>
      <c r="XL156" s="92"/>
      <c r="XM156" s="92"/>
      <c r="XN156" s="92"/>
      <c r="XO156" s="92"/>
      <c r="XP156" s="92"/>
      <c r="XQ156" s="92"/>
      <c r="XR156" s="92"/>
      <c r="XS156" s="92"/>
      <c r="XT156" s="92"/>
      <c r="XU156" s="92"/>
      <c r="XV156" s="92"/>
      <c r="XW156" s="92"/>
      <c r="XX156" s="92"/>
      <c r="XY156" s="92"/>
      <c r="XZ156" s="92"/>
      <c r="YA156" s="92"/>
      <c r="YB156" s="92"/>
      <c r="YC156" s="92"/>
      <c r="YD156" s="92"/>
      <c r="YE156" s="92"/>
      <c r="YF156" s="92"/>
      <c r="YG156" s="92"/>
      <c r="YH156" s="92"/>
      <c r="YI156" s="92"/>
      <c r="YJ156" s="92"/>
      <c r="YK156" s="92"/>
      <c r="YL156" s="92"/>
      <c r="YM156" s="92"/>
      <c r="YN156" s="92"/>
      <c r="YO156" s="92"/>
      <c r="YP156" s="92"/>
      <c r="YQ156" s="92"/>
      <c r="YR156" s="92"/>
      <c r="YS156" s="92"/>
      <c r="YT156" s="92"/>
      <c r="YU156" s="92"/>
      <c r="YV156" s="92"/>
      <c r="YW156" s="92"/>
      <c r="YX156" s="92"/>
      <c r="YY156" s="92"/>
      <c r="YZ156" s="92"/>
      <c r="ZA156" s="92"/>
      <c r="ZB156" s="92"/>
      <c r="ZC156" s="92"/>
      <c r="ZD156" s="92"/>
      <c r="ZE156" s="92"/>
      <c r="ZF156" s="92"/>
      <c r="ZG156" s="92"/>
      <c r="ZH156" s="92"/>
      <c r="ZI156" s="92"/>
      <c r="ZJ156" s="92"/>
      <c r="ZK156" s="92"/>
      <c r="ZL156" s="92"/>
      <c r="ZM156" s="92"/>
      <c r="ZN156" s="92"/>
      <c r="ZO156" s="92"/>
      <c r="ZP156" s="92"/>
      <c r="ZQ156" s="92"/>
      <c r="ZR156" s="92"/>
      <c r="ZS156" s="92"/>
      <c r="ZT156" s="92"/>
      <c r="ZU156" s="92"/>
      <c r="ZV156" s="92"/>
      <c r="ZW156" s="92"/>
      <c r="ZX156" s="92"/>
      <c r="ZY156" s="92"/>
      <c r="ZZ156" s="92"/>
      <c r="AAA156" s="92"/>
      <c r="AAB156" s="92"/>
      <c r="AAC156" s="92"/>
      <c r="AAD156" s="92"/>
      <c r="AAE156" s="92"/>
      <c r="AAF156" s="92"/>
      <c r="AAG156" s="92"/>
      <c r="AAH156" s="92"/>
      <c r="AAI156" s="92"/>
      <c r="AAJ156" s="92"/>
      <c r="AAK156" s="92"/>
      <c r="AAL156" s="92"/>
      <c r="AAM156" s="92"/>
      <c r="AAN156" s="92"/>
      <c r="AAO156" s="92"/>
      <c r="AAP156" s="92"/>
      <c r="AAQ156" s="92"/>
      <c r="AAR156" s="92"/>
      <c r="AAS156" s="92"/>
      <c r="AAT156" s="92"/>
      <c r="AAU156" s="92"/>
      <c r="AAV156" s="92"/>
      <c r="AAW156" s="92"/>
      <c r="AAX156" s="92"/>
      <c r="AAY156" s="92"/>
      <c r="AAZ156" s="92"/>
      <c r="ABA156" s="92"/>
      <c r="ABB156" s="92"/>
      <c r="ABC156" s="92"/>
      <c r="ABD156" s="92"/>
      <c r="ABE156" s="92"/>
      <c r="ABF156" s="92"/>
      <c r="ABG156" s="92"/>
      <c r="ABH156" s="92"/>
      <c r="ABI156" s="92"/>
      <c r="ABJ156" s="92"/>
      <c r="ABK156" s="92"/>
      <c r="ABL156" s="92"/>
      <c r="ABM156" s="92"/>
      <c r="ABN156" s="92"/>
      <c r="ABO156" s="92"/>
      <c r="ABP156" s="92"/>
      <c r="ABQ156" s="92"/>
      <c r="ABR156" s="92"/>
      <c r="ABS156" s="92"/>
      <c r="ABT156" s="92"/>
      <c r="ABU156" s="92"/>
      <c r="ABV156" s="92"/>
      <c r="ABW156" s="92"/>
      <c r="ABX156" s="92"/>
      <c r="ABY156" s="92"/>
      <c r="ABZ156" s="92"/>
      <c r="ACA156" s="92"/>
      <c r="ACB156" s="92"/>
      <c r="ACC156" s="92"/>
      <c r="ACD156" s="92"/>
      <c r="ACE156" s="92"/>
      <c r="ACF156" s="92"/>
      <c r="ACG156" s="92"/>
      <c r="ACH156" s="92"/>
      <c r="ACI156" s="92"/>
      <c r="ACJ156" s="92"/>
      <c r="ACK156" s="92"/>
      <c r="ACL156" s="92"/>
      <c r="ACM156" s="92"/>
      <c r="ACN156" s="92"/>
      <c r="ACO156" s="92"/>
      <c r="ACP156" s="92"/>
      <c r="ACQ156" s="92"/>
      <c r="ACR156" s="92"/>
      <c r="ACS156" s="92"/>
      <c r="ACT156" s="92"/>
      <c r="ACU156" s="92"/>
      <c r="ACV156" s="92"/>
      <c r="ACW156" s="92"/>
      <c r="ACX156" s="92"/>
      <c r="ACY156" s="92"/>
      <c r="ACZ156" s="92"/>
      <c r="ADA156" s="92"/>
      <c r="ADB156" s="92"/>
      <c r="ADC156" s="92"/>
      <c r="ADD156" s="92"/>
      <c r="ADE156" s="92"/>
      <c r="ADF156" s="92"/>
      <c r="ADG156" s="92"/>
      <c r="ADH156" s="92"/>
      <c r="ADI156" s="92"/>
      <c r="ADJ156" s="92"/>
      <c r="ADK156" s="92"/>
      <c r="ADL156" s="92"/>
      <c r="ADM156" s="92"/>
      <c r="ADN156" s="92"/>
      <c r="ADO156" s="92"/>
      <c r="ADP156" s="92"/>
      <c r="ADQ156" s="92"/>
      <c r="ADR156" s="92"/>
      <c r="ADS156" s="92"/>
      <c r="ADT156" s="92"/>
      <c r="ADU156" s="92"/>
      <c r="ADV156" s="92"/>
      <c r="ADW156" s="92"/>
      <c r="ADX156" s="92"/>
      <c r="ADY156" s="92"/>
      <c r="ADZ156" s="92"/>
      <c r="AEA156" s="92"/>
      <c r="AEB156" s="92"/>
      <c r="AEC156" s="92"/>
      <c r="AED156" s="92"/>
      <c r="AEE156" s="92"/>
      <c r="AEF156" s="92"/>
      <c r="AEG156" s="92"/>
      <c r="AEH156" s="92"/>
      <c r="AEI156" s="92"/>
      <c r="AEJ156" s="92"/>
      <c r="AEK156" s="92"/>
      <c r="AEL156" s="92"/>
      <c r="AEM156" s="92"/>
      <c r="AEN156" s="92"/>
      <c r="AEO156" s="92"/>
      <c r="AEP156" s="92"/>
      <c r="AEQ156" s="92"/>
      <c r="AER156" s="92"/>
      <c r="AES156" s="92"/>
      <c r="AET156" s="92"/>
      <c r="AEU156" s="92"/>
      <c r="AEV156" s="92"/>
      <c r="AEW156" s="92"/>
      <c r="AEX156" s="92"/>
      <c r="AEY156" s="92"/>
      <c r="AEZ156" s="92"/>
      <c r="AFA156" s="92"/>
      <c r="AFB156" s="92"/>
      <c r="AFC156" s="92"/>
      <c r="AFD156" s="92"/>
      <c r="AFE156" s="92"/>
      <c r="AFF156" s="92"/>
      <c r="AFG156" s="92"/>
      <c r="AFH156" s="92"/>
      <c r="AFI156" s="92"/>
      <c r="AFJ156" s="92"/>
      <c r="AFK156" s="92"/>
      <c r="AFL156" s="92"/>
      <c r="AFM156" s="92"/>
      <c r="AFN156" s="92"/>
      <c r="AFO156" s="92"/>
      <c r="AFP156" s="92"/>
      <c r="AFQ156" s="92"/>
      <c r="AFR156" s="92"/>
      <c r="AFS156" s="92"/>
      <c r="AFT156" s="92"/>
      <c r="AFU156" s="92"/>
      <c r="AFV156" s="92"/>
      <c r="AFW156" s="92"/>
      <c r="AFX156" s="92"/>
      <c r="AFY156" s="92"/>
      <c r="AFZ156" s="92"/>
      <c r="AGA156" s="92"/>
      <c r="AGB156" s="92"/>
      <c r="AGC156" s="92"/>
      <c r="AGD156" s="92"/>
      <c r="AGE156" s="92"/>
      <c r="AGF156" s="92"/>
      <c r="AGG156" s="92"/>
      <c r="AGH156" s="92"/>
      <c r="AGI156" s="92"/>
      <c r="AGJ156" s="92"/>
      <c r="AGK156" s="92"/>
      <c r="AGL156" s="92"/>
      <c r="AGM156" s="92"/>
      <c r="AGN156" s="92"/>
      <c r="AGO156" s="92"/>
      <c r="AGP156" s="92"/>
      <c r="AGQ156" s="92"/>
      <c r="AGR156" s="92"/>
      <c r="AGS156" s="92"/>
      <c r="AGT156" s="92"/>
      <c r="AGU156" s="92"/>
      <c r="AGV156" s="92"/>
      <c r="AGW156" s="92"/>
      <c r="AGX156" s="92"/>
      <c r="AGY156" s="92"/>
      <c r="AGZ156" s="92"/>
      <c r="AHA156" s="92"/>
      <c r="AHB156" s="92"/>
      <c r="AHC156" s="92"/>
      <c r="AHD156" s="92"/>
      <c r="AHE156" s="92"/>
      <c r="AHF156" s="92"/>
      <c r="AHG156" s="92"/>
      <c r="AHH156" s="92"/>
      <c r="AHI156" s="92"/>
      <c r="AHJ156" s="92"/>
      <c r="AHK156" s="92"/>
      <c r="AHL156" s="92"/>
      <c r="AHM156" s="92"/>
      <c r="AHN156" s="92"/>
      <c r="AHO156" s="92"/>
      <c r="AHP156" s="92"/>
      <c r="AHQ156" s="92"/>
      <c r="AHR156" s="92"/>
      <c r="AHS156" s="92"/>
      <c r="AHT156" s="92"/>
      <c r="AHU156" s="92"/>
      <c r="AHV156" s="92"/>
      <c r="AHW156" s="92"/>
      <c r="AHX156" s="92"/>
      <c r="AHY156" s="92"/>
      <c r="AHZ156" s="92"/>
      <c r="AIA156" s="92"/>
      <c r="AIB156" s="92"/>
      <c r="AIC156" s="92"/>
      <c r="AID156" s="92"/>
      <c r="AIE156" s="92"/>
      <c r="AIF156" s="92"/>
      <c r="AIG156" s="92"/>
      <c r="AIH156" s="92"/>
      <c r="AII156" s="92"/>
      <c r="AIJ156" s="92"/>
      <c r="AIK156" s="92"/>
      <c r="AIL156" s="92"/>
      <c r="AIM156" s="92"/>
      <c r="AIN156" s="92"/>
      <c r="AIO156" s="92"/>
      <c r="AIP156" s="92"/>
      <c r="AIQ156" s="92"/>
      <c r="AIR156" s="92"/>
      <c r="AIS156" s="92"/>
      <c r="AIT156" s="92"/>
      <c r="AIU156" s="92"/>
      <c r="AIV156" s="92"/>
      <c r="AIW156" s="92"/>
      <c r="AIX156" s="92"/>
      <c r="AIY156" s="92"/>
      <c r="AIZ156" s="92"/>
      <c r="AJA156" s="92"/>
      <c r="AJB156" s="92"/>
      <c r="AJC156" s="92"/>
      <c r="AJD156" s="92"/>
      <c r="AJE156" s="92"/>
      <c r="AJF156" s="92"/>
      <c r="AJG156" s="92"/>
      <c r="AJH156" s="92"/>
      <c r="AJI156" s="92"/>
      <c r="AJJ156" s="92"/>
      <c r="AJK156" s="92"/>
      <c r="AJL156" s="92"/>
      <c r="AJM156" s="92"/>
      <c r="AJN156" s="92"/>
      <c r="AJO156" s="92"/>
      <c r="AJP156" s="92"/>
      <c r="AJQ156" s="92"/>
      <c r="AJR156" s="92"/>
      <c r="AJS156" s="92"/>
      <c r="AJT156" s="92"/>
      <c r="AJU156" s="92"/>
      <c r="AJV156" s="92"/>
      <c r="AJW156" s="92"/>
      <c r="AJX156" s="92"/>
      <c r="AJY156" s="92"/>
      <c r="AJZ156" s="92"/>
      <c r="AKA156" s="92"/>
      <c r="AKB156" s="92"/>
      <c r="AKC156" s="92"/>
      <c r="AKD156" s="92"/>
      <c r="AKE156" s="92"/>
      <c r="AKF156" s="92"/>
      <c r="AKG156" s="92"/>
      <c r="AKH156" s="92"/>
      <c r="AKI156" s="92"/>
      <c r="AKJ156" s="92"/>
      <c r="AKK156" s="92"/>
      <c r="AKL156" s="92"/>
      <c r="AKM156" s="92"/>
      <c r="AKN156" s="92"/>
      <c r="AKO156" s="92"/>
      <c r="AKP156" s="92"/>
      <c r="AKQ156" s="92"/>
      <c r="AKR156" s="92"/>
      <c r="AKS156" s="92"/>
      <c r="AKT156" s="92"/>
      <c r="AKU156" s="92"/>
      <c r="AKV156" s="92"/>
      <c r="AKW156" s="92"/>
      <c r="AKX156" s="92"/>
      <c r="AKY156" s="92"/>
      <c r="AKZ156" s="92"/>
      <c r="ALA156" s="92"/>
      <c r="ALB156" s="92"/>
      <c r="ALC156" s="92"/>
      <c r="ALD156" s="92"/>
      <c r="ALE156" s="92"/>
      <c r="ALF156" s="92"/>
      <c r="ALG156" s="92"/>
      <c r="ALH156" s="92"/>
      <c r="ALI156" s="92"/>
      <c r="ALJ156" s="92"/>
      <c r="ALK156" s="92"/>
      <c r="ALL156" s="92"/>
      <c r="ALM156" s="92"/>
      <c r="ALN156" s="92"/>
      <c r="ALO156" s="92"/>
      <c r="ALP156" s="92"/>
      <c r="ALQ156" s="92"/>
      <c r="ALR156" s="92"/>
      <c r="ALS156" s="92"/>
      <c r="ALT156" s="92"/>
      <c r="ALU156" s="92"/>
      <c r="ALV156" s="92"/>
      <c r="ALW156" s="92"/>
      <c r="ALX156" s="92"/>
      <c r="ALY156" s="92"/>
      <c r="ALZ156" s="92"/>
      <c r="AMA156" s="92"/>
      <c r="AMB156" s="92"/>
      <c r="AMC156" s="92"/>
      <c r="AMD156" s="92"/>
      <c r="AME156" s="92"/>
      <c r="AMF156" s="92"/>
      <c r="AMG156" s="92"/>
      <c r="AMH156" s="92"/>
      <c r="AMI156" s="92"/>
      <c r="AMJ156" s="92"/>
    </row>
    <row r="157" spans="1:1024" customFormat="1" ht="15" customHeight="1">
      <c r="A157" s="92" t="s">
        <v>443</v>
      </c>
      <c r="B157" s="89"/>
      <c r="C157" s="93" t="s">
        <v>444</v>
      </c>
      <c r="D157" s="94"/>
      <c r="E157" s="95">
        <v>4947</v>
      </c>
      <c r="F157" s="95">
        <v>5040</v>
      </c>
      <c r="G157" s="95">
        <v>5104</v>
      </c>
      <c r="H157" s="95">
        <v>5225</v>
      </c>
      <c r="I157" s="95">
        <v>5322</v>
      </c>
      <c r="J157" s="95">
        <v>5413</v>
      </c>
      <c r="K157" s="95">
        <v>5527</v>
      </c>
      <c r="L157" s="95">
        <v>5517</v>
      </c>
      <c r="M157" s="95">
        <v>5540</v>
      </c>
      <c r="N157" s="95">
        <v>5570</v>
      </c>
      <c r="O157" s="95">
        <v>5624</v>
      </c>
      <c r="P157" s="95">
        <v>5688</v>
      </c>
      <c r="Q157" s="95">
        <v>5648</v>
      </c>
      <c r="R157" s="95">
        <v>5633</v>
      </c>
      <c r="S157" s="95">
        <v>5630</v>
      </c>
      <c r="T157" s="95">
        <v>5474</v>
      </c>
      <c r="U157" s="95">
        <v>5398</v>
      </c>
      <c r="V157" s="95">
        <v>5328</v>
      </c>
      <c r="W157" s="95">
        <v>5350</v>
      </c>
      <c r="X157" s="95">
        <v>5328</v>
      </c>
      <c r="Y157" s="95">
        <v>5330</v>
      </c>
      <c r="Z157" s="95">
        <v>5535</v>
      </c>
      <c r="AA157" s="95">
        <v>5672</v>
      </c>
      <c r="AB157" s="95">
        <v>5875</v>
      </c>
      <c r="AC157" s="95">
        <v>5936</v>
      </c>
      <c r="AD157" s="95">
        <v>5905</v>
      </c>
      <c r="AE157" s="95">
        <v>6007</v>
      </c>
      <c r="AF157" s="95">
        <v>4835</v>
      </c>
      <c r="AG157" s="129">
        <f t="shared" si="43"/>
        <v>7.4950298526381687E-3</v>
      </c>
      <c r="AH157" s="131">
        <f t="shared" si="44"/>
        <v>6052</v>
      </c>
      <c r="AI157" s="132">
        <f t="shared" si="52"/>
        <v>6097</v>
      </c>
      <c r="AJ157" s="132">
        <f t="shared" si="52"/>
        <v>6143</v>
      </c>
      <c r="AK157" s="132">
        <f t="shared" si="52"/>
        <v>6189</v>
      </c>
      <c r="AL157" s="132">
        <f t="shared" si="52"/>
        <v>6235</v>
      </c>
      <c r="AM157" s="132">
        <f t="shared" si="52"/>
        <v>6282</v>
      </c>
      <c r="AN157" s="132">
        <f t="shared" si="52"/>
        <v>6329</v>
      </c>
      <c r="AO157" s="132">
        <f t="shared" si="52"/>
        <v>6376</v>
      </c>
      <c r="AP157" s="132">
        <f t="shared" si="52"/>
        <v>6424</v>
      </c>
      <c r="AQ157" s="132">
        <f t="shared" si="52"/>
        <v>6472</v>
      </c>
      <c r="AR157" s="132">
        <f t="shared" si="52"/>
        <v>6521</v>
      </c>
      <c r="AS157" s="132">
        <f t="shared" si="52"/>
        <v>6570</v>
      </c>
      <c r="AT157" s="132">
        <f t="shared" si="52"/>
        <v>6619</v>
      </c>
      <c r="AU157" s="132">
        <f t="shared" si="52"/>
        <v>6669</v>
      </c>
      <c r="AV157" s="132">
        <f t="shared" si="52"/>
        <v>6719</v>
      </c>
      <c r="AW157" s="132">
        <f t="shared" si="52"/>
        <v>6769</v>
      </c>
      <c r="AX157" s="132">
        <f t="shared" si="52"/>
        <v>6820</v>
      </c>
      <c r="AY157" s="132">
        <f t="shared" si="52"/>
        <v>6871</v>
      </c>
      <c r="AZ157" s="132">
        <f t="shared" si="52"/>
        <v>6922</v>
      </c>
      <c r="BA157" s="132">
        <f t="shared" si="52"/>
        <v>6974</v>
      </c>
      <c r="BB157" s="132">
        <f t="shared" si="52"/>
        <v>7026</v>
      </c>
      <c r="BC157" s="132">
        <f t="shared" si="52"/>
        <v>7079</v>
      </c>
      <c r="BD157" s="132">
        <f t="shared" si="52"/>
        <v>7132</v>
      </c>
      <c r="BE157" s="132">
        <f t="shared" si="52"/>
        <v>7185</v>
      </c>
      <c r="BF157" s="132">
        <f t="shared" si="52"/>
        <v>7239</v>
      </c>
      <c r="BG157" s="132">
        <f t="shared" si="52"/>
        <v>7293</v>
      </c>
      <c r="BH157" s="132">
        <f t="shared" si="52"/>
        <v>7348</v>
      </c>
      <c r="BI157" s="132">
        <f t="shared" si="52"/>
        <v>7403</v>
      </c>
      <c r="BJ157" s="132">
        <f t="shared" si="52"/>
        <v>7458</v>
      </c>
      <c r="BK157" s="132">
        <f t="shared" si="52"/>
        <v>7514</v>
      </c>
      <c r="BL157" s="132">
        <f t="shared" si="52"/>
        <v>7570</v>
      </c>
      <c r="BM157" s="92"/>
      <c r="BN157" s="136">
        <f t="shared" si="45"/>
        <v>456</v>
      </c>
      <c r="BO157" s="136">
        <f t="shared" si="46"/>
        <v>750</v>
      </c>
      <c r="BP157" s="136">
        <f t="shared" si="47"/>
        <v>1043</v>
      </c>
      <c r="BQ157" s="92"/>
      <c r="BR157" s="135">
        <f t="shared" si="48"/>
        <v>908</v>
      </c>
      <c r="BS157" s="135">
        <f t="shared" si="48"/>
        <v>1741</v>
      </c>
      <c r="BT157" s="135">
        <f t="shared" si="48"/>
        <v>2574</v>
      </c>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c r="GM157" s="92"/>
      <c r="GN157" s="92"/>
      <c r="GO157" s="92"/>
      <c r="GP157" s="92"/>
      <c r="GQ157" s="92"/>
      <c r="GR157" s="92"/>
      <c r="GS157" s="92"/>
      <c r="GT157" s="92"/>
      <c r="GU157" s="92"/>
      <c r="GV157" s="92"/>
      <c r="GW157" s="92"/>
      <c r="GX157" s="92"/>
      <c r="GY157" s="92"/>
      <c r="GZ157" s="92"/>
      <c r="HA157" s="92"/>
      <c r="HB157" s="92"/>
      <c r="HC157" s="92"/>
      <c r="HD157" s="92"/>
      <c r="HE157" s="92"/>
      <c r="HF157" s="92"/>
      <c r="HG157" s="92"/>
      <c r="HH157" s="92"/>
      <c r="HI157" s="92"/>
      <c r="HJ157" s="92"/>
      <c r="HK157" s="92"/>
      <c r="HL157" s="92"/>
      <c r="HM157" s="92"/>
      <c r="HN157" s="92"/>
      <c r="HO157" s="92"/>
      <c r="HP157" s="92"/>
      <c r="HQ157" s="92"/>
      <c r="HR157" s="92"/>
      <c r="HS157" s="92"/>
      <c r="HT157" s="92"/>
      <c r="HU157" s="92"/>
      <c r="HV157" s="92"/>
      <c r="HW157" s="92"/>
      <c r="HX157" s="92"/>
      <c r="HY157" s="92"/>
      <c r="HZ157" s="92"/>
      <c r="IA157" s="92"/>
      <c r="IB157" s="92"/>
      <c r="IC157" s="92"/>
      <c r="ID157" s="92"/>
      <c r="IE157" s="92"/>
      <c r="IF157" s="92"/>
      <c r="IG157" s="92"/>
      <c r="IH157" s="92"/>
      <c r="II157" s="92"/>
      <c r="IJ157" s="92"/>
      <c r="IK157" s="92"/>
      <c r="IL157" s="92"/>
      <c r="IM157" s="92"/>
      <c r="IN157" s="92"/>
      <c r="IO157" s="92"/>
      <c r="IP157" s="92"/>
      <c r="IQ157" s="92"/>
      <c r="IR157" s="92"/>
      <c r="IS157" s="92"/>
      <c r="IT157" s="92"/>
      <c r="IU157" s="92"/>
      <c r="IV157" s="92"/>
      <c r="IW157" s="92"/>
      <c r="IX157" s="92"/>
      <c r="IY157" s="92"/>
      <c r="IZ157" s="92"/>
      <c r="JA157" s="92"/>
      <c r="JB157" s="92"/>
      <c r="JC157" s="92"/>
      <c r="JD157" s="92"/>
      <c r="JE157" s="92"/>
      <c r="JF157" s="92"/>
      <c r="JG157" s="92"/>
      <c r="JH157" s="92"/>
      <c r="JI157" s="92"/>
      <c r="JJ157" s="92"/>
      <c r="JK157" s="92"/>
      <c r="JL157" s="92"/>
      <c r="JM157" s="92"/>
      <c r="JN157" s="92"/>
      <c r="JO157" s="92"/>
      <c r="JP157" s="92"/>
      <c r="JQ157" s="92"/>
      <c r="JR157" s="92"/>
      <c r="JS157" s="92"/>
      <c r="JT157" s="92"/>
      <c r="JU157" s="92"/>
      <c r="JV157" s="92"/>
      <c r="JW157" s="92"/>
      <c r="JX157" s="92"/>
      <c r="JY157" s="92"/>
      <c r="JZ157" s="92"/>
      <c r="KA157" s="92"/>
      <c r="KB157" s="92"/>
      <c r="KC157" s="92"/>
      <c r="KD157" s="92"/>
      <c r="KE157" s="92"/>
      <c r="KF157" s="92"/>
      <c r="KG157" s="92"/>
      <c r="KH157" s="92"/>
      <c r="KI157" s="92"/>
      <c r="KJ157" s="92"/>
      <c r="KK157" s="92"/>
      <c r="KL157" s="92"/>
      <c r="KM157" s="92"/>
      <c r="KN157" s="92"/>
      <c r="KO157" s="92"/>
      <c r="KP157" s="92"/>
      <c r="KQ157" s="92"/>
      <c r="KR157" s="92"/>
      <c r="KS157" s="92"/>
      <c r="KT157" s="92"/>
      <c r="KU157" s="92"/>
      <c r="KV157" s="92"/>
      <c r="KW157" s="92"/>
      <c r="KX157" s="92"/>
      <c r="KY157" s="92"/>
      <c r="KZ157" s="92"/>
      <c r="LA157" s="92"/>
      <c r="LB157" s="92"/>
      <c r="LC157" s="92"/>
      <c r="LD157" s="92"/>
      <c r="LE157" s="92"/>
      <c r="LF157" s="92"/>
      <c r="LG157" s="92"/>
      <c r="LH157" s="92"/>
      <c r="LI157" s="92"/>
      <c r="LJ157" s="92"/>
      <c r="LK157" s="92"/>
      <c r="LL157" s="92"/>
      <c r="LM157" s="92"/>
      <c r="LN157" s="92"/>
      <c r="LO157" s="92"/>
      <c r="LP157" s="92"/>
      <c r="LQ157" s="92"/>
      <c r="LR157" s="92"/>
      <c r="LS157" s="92"/>
      <c r="LT157" s="92"/>
      <c r="LU157" s="92"/>
      <c r="LV157" s="92"/>
      <c r="LW157" s="92"/>
      <c r="LX157" s="92"/>
      <c r="LY157" s="92"/>
      <c r="LZ157" s="92"/>
      <c r="MA157" s="92"/>
      <c r="MB157" s="92"/>
      <c r="MC157" s="92"/>
      <c r="MD157" s="92"/>
      <c r="ME157" s="92"/>
      <c r="MF157" s="92"/>
      <c r="MG157" s="92"/>
      <c r="MH157" s="92"/>
      <c r="MI157" s="92"/>
      <c r="MJ157" s="92"/>
      <c r="MK157" s="92"/>
      <c r="ML157" s="92"/>
      <c r="MM157" s="92"/>
      <c r="MN157" s="92"/>
      <c r="MO157" s="92"/>
      <c r="MP157" s="92"/>
      <c r="MQ157" s="92"/>
      <c r="MR157" s="92"/>
      <c r="MS157" s="92"/>
      <c r="MT157" s="92"/>
      <c r="MU157" s="92"/>
      <c r="MV157" s="92"/>
      <c r="MW157" s="92"/>
      <c r="MX157" s="92"/>
      <c r="MY157" s="92"/>
      <c r="MZ157" s="92"/>
      <c r="NA157" s="92"/>
      <c r="NB157" s="92"/>
      <c r="NC157" s="92"/>
      <c r="ND157" s="92"/>
      <c r="NE157" s="92"/>
      <c r="NF157" s="92"/>
      <c r="NG157" s="92"/>
      <c r="NH157" s="92"/>
      <c r="NI157" s="92"/>
      <c r="NJ157" s="92"/>
      <c r="NK157" s="92"/>
      <c r="NL157" s="92"/>
      <c r="NM157" s="92"/>
      <c r="NN157" s="92"/>
      <c r="NO157" s="92"/>
      <c r="NP157" s="92"/>
      <c r="NQ157" s="92"/>
      <c r="NR157" s="92"/>
      <c r="NS157" s="92"/>
      <c r="NT157" s="92"/>
      <c r="NU157" s="92"/>
      <c r="NV157" s="92"/>
      <c r="NW157" s="92"/>
      <c r="NX157" s="92"/>
      <c r="NY157" s="92"/>
      <c r="NZ157" s="92"/>
      <c r="OA157" s="92"/>
      <c r="OB157" s="92"/>
      <c r="OC157" s="92"/>
      <c r="OD157" s="92"/>
      <c r="OE157" s="92"/>
      <c r="OF157" s="92"/>
      <c r="OG157" s="92"/>
      <c r="OH157" s="92"/>
      <c r="OI157" s="92"/>
      <c r="OJ157" s="92"/>
      <c r="OK157" s="92"/>
      <c r="OL157" s="92"/>
      <c r="OM157" s="92"/>
      <c r="ON157" s="92"/>
      <c r="OO157" s="92"/>
      <c r="OP157" s="92"/>
      <c r="OQ157" s="92"/>
      <c r="OR157" s="92"/>
      <c r="OS157" s="92"/>
      <c r="OT157" s="92"/>
      <c r="OU157" s="92"/>
      <c r="OV157" s="92"/>
      <c r="OW157" s="92"/>
      <c r="OX157" s="92"/>
      <c r="OY157" s="92"/>
      <c r="OZ157" s="92"/>
      <c r="PA157" s="92"/>
      <c r="PB157" s="92"/>
      <c r="PC157" s="92"/>
      <c r="PD157" s="92"/>
      <c r="PE157" s="92"/>
      <c r="PF157" s="92"/>
      <c r="PG157" s="92"/>
      <c r="PH157" s="92"/>
      <c r="PI157" s="92"/>
      <c r="PJ157" s="92"/>
      <c r="PK157" s="92"/>
      <c r="PL157" s="92"/>
      <c r="PM157" s="92"/>
      <c r="PN157" s="92"/>
      <c r="PO157" s="92"/>
      <c r="PP157" s="92"/>
      <c r="PQ157" s="92"/>
      <c r="PR157" s="92"/>
      <c r="PS157" s="92"/>
      <c r="PT157" s="92"/>
      <c r="PU157" s="92"/>
      <c r="PV157" s="92"/>
      <c r="PW157" s="92"/>
      <c r="PX157" s="92"/>
      <c r="PY157" s="92"/>
      <c r="PZ157" s="92"/>
      <c r="QA157" s="92"/>
      <c r="QB157" s="92"/>
      <c r="QC157" s="92"/>
      <c r="QD157" s="92"/>
      <c r="QE157" s="92"/>
      <c r="QF157" s="92"/>
      <c r="QG157" s="92"/>
      <c r="QH157" s="92"/>
      <c r="QI157" s="92"/>
      <c r="QJ157" s="92"/>
      <c r="QK157" s="92"/>
      <c r="QL157" s="92"/>
      <c r="QM157" s="92"/>
      <c r="QN157" s="92"/>
      <c r="QO157" s="92"/>
      <c r="QP157" s="92"/>
      <c r="QQ157" s="92"/>
      <c r="QR157" s="92"/>
      <c r="QS157" s="92"/>
      <c r="QT157" s="92"/>
      <c r="QU157" s="92"/>
      <c r="QV157" s="92"/>
      <c r="QW157" s="92"/>
      <c r="QX157" s="92"/>
      <c r="QY157" s="92"/>
      <c r="QZ157" s="92"/>
      <c r="RA157" s="92"/>
      <c r="RB157" s="92"/>
      <c r="RC157" s="92"/>
      <c r="RD157" s="92"/>
      <c r="RE157" s="92"/>
      <c r="RF157" s="92"/>
      <c r="RG157" s="92"/>
      <c r="RH157" s="92"/>
      <c r="RI157" s="92"/>
      <c r="RJ157" s="92"/>
      <c r="RK157" s="92"/>
      <c r="RL157" s="92"/>
      <c r="RM157" s="92"/>
      <c r="RN157" s="92"/>
      <c r="RO157" s="92"/>
      <c r="RP157" s="92"/>
      <c r="RQ157" s="92"/>
      <c r="RR157" s="92"/>
      <c r="RS157" s="92"/>
      <c r="RT157" s="92"/>
      <c r="RU157" s="92"/>
      <c r="RV157" s="92"/>
      <c r="RW157" s="92"/>
      <c r="RX157" s="92"/>
      <c r="RY157" s="92"/>
      <c r="RZ157" s="92"/>
      <c r="SA157" s="92"/>
      <c r="SB157" s="92"/>
      <c r="SC157" s="92"/>
      <c r="SD157" s="92"/>
      <c r="SE157" s="92"/>
      <c r="SF157" s="92"/>
      <c r="SG157" s="92"/>
      <c r="SH157" s="92"/>
      <c r="SI157" s="92"/>
      <c r="SJ157" s="92"/>
      <c r="SK157" s="92"/>
      <c r="SL157" s="92"/>
      <c r="SM157" s="92"/>
      <c r="SN157" s="92"/>
      <c r="SO157" s="92"/>
      <c r="SP157" s="92"/>
      <c r="SQ157" s="92"/>
      <c r="SR157" s="92"/>
      <c r="SS157" s="92"/>
      <c r="ST157" s="92"/>
      <c r="SU157" s="92"/>
      <c r="SV157" s="92"/>
      <c r="SW157" s="92"/>
      <c r="SX157" s="92"/>
      <c r="SY157" s="92"/>
      <c r="SZ157" s="92"/>
      <c r="TA157" s="92"/>
      <c r="TB157" s="92"/>
      <c r="TC157" s="92"/>
      <c r="TD157" s="92"/>
      <c r="TE157" s="92"/>
      <c r="TF157" s="92"/>
      <c r="TG157" s="92"/>
      <c r="TH157" s="92"/>
      <c r="TI157" s="92"/>
      <c r="TJ157" s="92"/>
      <c r="TK157" s="92"/>
      <c r="TL157" s="92"/>
      <c r="TM157" s="92"/>
      <c r="TN157" s="92"/>
      <c r="TO157" s="92"/>
      <c r="TP157" s="92"/>
      <c r="TQ157" s="92"/>
      <c r="TR157" s="92"/>
      <c r="TS157" s="92"/>
      <c r="TT157" s="92"/>
      <c r="TU157" s="92"/>
      <c r="TV157" s="92"/>
      <c r="TW157" s="92"/>
      <c r="TX157" s="92"/>
      <c r="TY157" s="92"/>
      <c r="TZ157" s="92"/>
      <c r="UA157" s="92"/>
      <c r="UB157" s="92"/>
      <c r="UC157" s="92"/>
      <c r="UD157" s="92"/>
      <c r="UE157" s="92"/>
      <c r="UF157" s="92"/>
      <c r="UG157" s="92"/>
      <c r="UH157" s="92"/>
      <c r="UI157" s="92"/>
      <c r="UJ157" s="92"/>
      <c r="UK157" s="92"/>
      <c r="UL157" s="92"/>
      <c r="UM157" s="92"/>
      <c r="UN157" s="92"/>
      <c r="UO157" s="92"/>
      <c r="UP157" s="92"/>
      <c r="UQ157" s="92"/>
      <c r="UR157" s="92"/>
      <c r="US157" s="92"/>
      <c r="UT157" s="92"/>
      <c r="UU157" s="92"/>
      <c r="UV157" s="92"/>
      <c r="UW157" s="92"/>
      <c r="UX157" s="92"/>
      <c r="UY157" s="92"/>
      <c r="UZ157" s="92"/>
      <c r="VA157" s="92"/>
      <c r="VB157" s="92"/>
      <c r="VC157" s="92"/>
      <c r="VD157" s="92"/>
      <c r="VE157" s="92"/>
      <c r="VF157" s="92"/>
      <c r="VG157" s="92"/>
      <c r="VH157" s="92"/>
      <c r="VI157" s="92"/>
      <c r="VJ157" s="92"/>
      <c r="VK157" s="92"/>
      <c r="VL157" s="92"/>
      <c r="VM157" s="92"/>
      <c r="VN157" s="92"/>
      <c r="VO157" s="92"/>
      <c r="VP157" s="92"/>
      <c r="VQ157" s="92"/>
      <c r="VR157" s="92"/>
      <c r="VS157" s="92"/>
      <c r="VT157" s="92"/>
      <c r="VU157" s="92"/>
      <c r="VV157" s="92"/>
      <c r="VW157" s="92"/>
      <c r="VX157" s="92"/>
      <c r="VY157" s="92"/>
      <c r="VZ157" s="92"/>
      <c r="WA157" s="92"/>
      <c r="WB157" s="92"/>
      <c r="WC157" s="92"/>
      <c r="WD157" s="92"/>
      <c r="WE157" s="92"/>
      <c r="WF157" s="92"/>
      <c r="WG157" s="92"/>
      <c r="WH157" s="92"/>
      <c r="WI157" s="92"/>
      <c r="WJ157" s="92"/>
      <c r="WK157" s="92"/>
      <c r="WL157" s="92"/>
      <c r="WM157" s="92"/>
      <c r="WN157" s="92"/>
      <c r="WO157" s="92"/>
      <c r="WP157" s="92"/>
      <c r="WQ157" s="92"/>
      <c r="WR157" s="92"/>
      <c r="WS157" s="92"/>
      <c r="WT157" s="92"/>
      <c r="WU157" s="92"/>
      <c r="WV157" s="92"/>
      <c r="WW157" s="92"/>
      <c r="WX157" s="92"/>
      <c r="WY157" s="92"/>
      <c r="WZ157" s="92"/>
      <c r="XA157" s="92"/>
      <c r="XB157" s="92"/>
      <c r="XC157" s="92"/>
      <c r="XD157" s="92"/>
      <c r="XE157" s="92"/>
      <c r="XF157" s="92"/>
      <c r="XG157" s="92"/>
      <c r="XH157" s="92"/>
      <c r="XI157" s="92"/>
      <c r="XJ157" s="92"/>
      <c r="XK157" s="92"/>
      <c r="XL157" s="92"/>
      <c r="XM157" s="92"/>
      <c r="XN157" s="92"/>
      <c r="XO157" s="92"/>
      <c r="XP157" s="92"/>
      <c r="XQ157" s="92"/>
      <c r="XR157" s="92"/>
      <c r="XS157" s="92"/>
      <c r="XT157" s="92"/>
      <c r="XU157" s="92"/>
      <c r="XV157" s="92"/>
      <c r="XW157" s="92"/>
      <c r="XX157" s="92"/>
      <c r="XY157" s="92"/>
      <c r="XZ157" s="92"/>
      <c r="YA157" s="92"/>
      <c r="YB157" s="92"/>
      <c r="YC157" s="92"/>
      <c r="YD157" s="92"/>
      <c r="YE157" s="92"/>
      <c r="YF157" s="92"/>
      <c r="YG157" s="92"/>
      <c r="YH157" s="92"/>
      <c r="YI157" s="92"/>
      <c r="YJ157" s="92"/>
      <c r="YK157" s="92"/>
      <c r="YL157" s="92"/>
      <c r="YM157" s="92"/>
      <c r="YN157" s="92"/>
      <c r="YO157" s="92"/>
      <c r="YP157" s="92"/>
      <c r="YQ157" s="92"/>
      <c r="YR157" s="92"/>
      <c r="YS157" s="92"/>
      <c r="YT157" s="92"/>
      <c r="YU157" s="92"/>
      <c r="YV157" s="92"/>
      <c r="YW157" s="92"/>
      <c r="YX157" s="92"/>
      <c r="YY157" s="92"/>
      <c r="YZ157" s="92"/>
      <c r="ZA157" s="92"/>
      <c r="ZB157" s="92"/>
      <c r="ZC157" s="92"/>
      <c r="ZD157" s="92"/>
      <c r="ZE157" s="92"/>
      <c r="ZF157" s="92"/>
      <c r="ZG157" s="92"/>
      <c r="ZH157" s="92"/>
      <c r="ZI157" s="92"/>
      <c r="ZJ157" s="92"/>
      <c r="ZK157" s="92"/>
      <c r="ZL157" s="92"/>
      <c r="ZM157" s="92"/>
      <c r="ZN157" s="92"/>
      <c r="ZO157" s="92"/>
      <c r="ZP157" s="92"/>
      <c r="ZQ157" s="92"/>
      <c r="ZR157" s="92"/>
      <c r="ZS157" s="92"/>
      <c r="ZT157" s="92"/>
      <c r="ZU157" s="92"/>
      <c r="ZV157" s="92"/>
      <c r="ZW157" s="92"/>
      <c r="ZX157" s="92"/>
      <c r="ZY157" s="92"/>
      <c r="ZZ157" s="92"/>
      <c r="AAA157" s="92"/>
      <c r="AAB157" s="92"/>
      <c r="AAC157" s="92"/>
      <c r="AAD157" s="92"/>
      <c r="AAE157" s="92"/>
      <c r="AAF157" s="92"/>
      <c r="AAG157" s="92"/>
      <c r="AAH157" s="92"/>
      <c r="AAI157" s="92"/>
      <c r="AAJ157" s="92"/>
      <c r="AAK157" s="92"/>
      <c r="AAL157" s="92"/>
      <c r="AAM157" s="92"/>
      <c r="AAN157" s="92"/>
      <c r="AAO157" s="92"/>
      <c r="AAP157" s="92"/>
      <c r="AAQ157" s="92"/>
      <c r="AAR157" s="92"/>
      <c r="AAS157" s="92"/>
      <c r="AAT157" s="92"/>
      <c r="AAU157" s="92"/>
      <c r="AAV157" s="92"/>
      <c r="AAW157" s="92"/>
      <c r="AAX157" s="92"/>
      <c r="AAY157" s="92"/>
      <c r="AAZ157" s="92"/>
      <c r="ABA157" s="92"/>
      <c r="ABB157" s="92"/>
      <c r="ABC157" s="92"/>
      <c r="ABD157" s="92"/>
      <c r="ABE157" s="92"/>
      <c r="ABF157" s="92"/>
      <c r="ABG157" s="92"/>
      <c r="ABH157" s="92"/>
      <c r="ABI157" s="92"/>
      <c r="ABJ157" s="92"/>
      <c r="ABK157" s="92"/>
      <c r="ABL157" s="92"/>
      <c r="ABM157" s="92"/>
      <c r="ABN157" s="92"/>
      <c r="ABO157" s="92"/>
      <c r="ABP157" s="92"/>
      <c r="ABQ157" s="92"/>
      <c r="ABR157" s="92"/>
      <c r="ABS157" s="92"/>
      <c r="ABT157" s="92"/>
      <c r="ABU157" s="92"/>
      <c r="ABV157" s="92"/>
      <c r="ABW157" s="92"/>
      <c r="ABX157" s="92"/>
      <c r="ABY157" s="92"/>
      <c r="ABZ157" s="92"/>
      <c r="ACA157" s="92"/>
      <c r="ACB157" s="92"/>
      <c r="ACC157" s="92"/>
      <c r="ACD157" s="92"/>
      <c r="ACE157" s="92"/>
      <c r="ACF157" s="92"/>
      <c r="ACG157" s="92"/>
      <c r="ACH157" s="92"/>
      <c r="ACI157" s="92"/>
      <c r="ACJ157" s="92"/>
      <c r="ACK157" s="92"/>
      <c r="ACL157" s="92"/>
      <c r="ACM157" s="92"/>
      <c r="ACN157" s="92"/>
      <c r="ACO157" s="92"/>
      <c r="ACP157" s="92"/>
      <c r="ACQ157" s="92"/>
      <c r="ACR157" s="92"/>
      <c r="ACS157" s="92"/>
      <c r="ACT157" s="92"/>
      <c r="ACU157" s="92"/>
      <c r="ACV157" s="92"/>
      <c r="ACW157" s="92"/>
      <c r="ACX157" s="92"/>
      <c r="ACY157" s="92"/>
      <c r="ACZ157" s="92"/>
      <c r="ADA157" s="92"/>
      <c r="ADB157" s="92"/>
      <c r="ADC157" s="92"/>
      <c r="ADD157" s="92"/>
      <c r="ADE157" s="92"/>
      <c r="ADF157" s="92"/>
      <c r="ADG157" s="92"/>
      <c r="ADH157" s="92"/>
      <c r="ADI157" s="92"/>
      <c r="ADJ157" s="92"/>
      <c r="ADK157" s="92"/>
      <c r="ADL157" s="92"/>
      <c r="ADM157" s="92"/>
      <c r="ADN157" s="92"/>
      <c r="ADO157" s="92"/>
      <c r="ADP157" s="92"/>
      <c r="ADQ157" s="92"/>
      <c r="ADR157" s="92"/>
      <c r="ADS157" s="92"/>
      <c r="ADT157" s="92"/>
      <c r="ADU157" s="92"/>
      <c r="ADV157" s="92"/>
      <c r="ADW157" s="92"/>
      <c r="ADX157" s="92"/>
      <c r="ADY157" s="92"/>
      <c r="ADZ157" s="92"/>
      <c r="AEA157" s="92"/>
      <c r="AEB157" s="92"/>
      <c r="AEC157" s="92"/>
      <c r="AED157" s="92"/>
      <c r="AEE157" s="92"/>
      <c r="AEF157" s="92"/>
      <c r="AEG157" s="92"/>
      <c r="AEH157" s="92"/>
      <c r="AEI157" s="92"/>
      <c r="AEJ157" s="92"/>
      <c r="AEK157" s="92"/>
      <c r="AEL157" s="92"/>
      <c r="AEM157" s="92"/>
      <c r="AEN157" s="92"/>
      <c r="AEO157" s="92"/>
      <c r="AEP157" s="92"/>
      <c r="AEQ157" s="92"/>
      <c r="AER157" s="92"/>
      <c r="AES157" s="92"/>
      <c r="AET157" s="92"/>
      <c r="AEU157" s="92"/>
      <c r="AEV157" s="92"/>
      <c r="AEW157" s="92"/>
      <c r="AEX157" s="92"/>
      <c r="AEY157" s="92"/>
      <c r="AEZ157" s="92"/>
      <c r="AFA157" s="92"/>
      <c r="AFB157" s="92"/>
      <c r="AFC157" s="92"/>
      <c r="AFD157" s="92"/>
      <c r="AFE157" s="92"/>
      <c r="AFF157" s="92"/>
      <c r="AFG157" s="92"/>
      <c r="AFH157" s="92"/>
      <c r="AFI157" s="92"/>
      <c r="AFJ157" s="92"/>
      <c r="AFK157" s="92"/>
      <c r="AFL157" s="92"/>
      <c r="AFM157" s="92"/>
      <c r="AFN157" s="92"/>
      <c r="AFO157" s="92"/>
      <c r="AFP157" s="92"/>
      <c r="AFQ157" s="92"/>
      <c r="AFR157" s="92"/>
      <c r="AFS157" s="92"/>
      <c r="AFT157" s="92"/>
      <c r="AFU157" s="92"/>
      <c r="AFV157" s="92"/>
      <c r="AFW157" s="92"/>
      <c r="AFX157" s="92"/>
      <c r="AFY157" s="92"/>
      <c r="AFZ157" s="92"/>
      <c r="AGA157" s="92"/>
      <c r="AGB157" s="92"/>
      <c r="AGC157" s="92"/>
      <c r="AGD157" s="92"/>
      <c r="AGE157" s="92"/>
      <c r="AGF157" s="92"/>
      <c r="AGG157" s="92"/>
      <c r="AGH157" s="92"/>
      <c r="AGI157" s="92"/>
      <c r="AGJ157" s="92"/>
      <c r="AGK157" s="92"/>
      <c r="AGL157" s="92"/>
      <c r="AGM157" s="92"/>
      <c r="AGN157" s="92"/>
      <c r="AGO157" s="92"/>
      <c r="AGP157" s="92"/>
      <c r="AGQ157" s="92"/>
      <c r="AGR157" s="92"/>
      <c r="AGS157" s="92"/>
      <c r="AGT157" s="92"/>
      <c r="AGU157" s="92"/>
      <c r="AGV157" s="92"/>
      <c r="AGW157" s="92"/>
      <c r="AGX157" s="92"/>
      <c r="AGY157" s="92"/>
      <c r="AGZ157" s="92"/>
      <c r="AHA157" s="92"/>
      <c r="AHB157" s="92"/>
      <c r="AHC157" s="92"/>
      <c r="AHD157" s="92"/>
      <c r="AHE157" s="92"/>
      <c r="AHF157" s="92"/>
      <c r="AHG157" s="92"/>
      <c r="AHH157" s="92"/>
      <c r="AHI157" s="92"/>
      <c r="AHJ157" s="92"/>
      <c r="AHK157" s="92"/>
      <c r="AHL157" s="92"/>
      <c r="AHM157" s="92"/>
      <c r="AHN157" s="92"/>
      <c r="AHO157" s="92"/>
      <c r="AHP157" s="92"/>
      <c r="AHQ157" s="92"/>
      <c r="AHR157" s="92"/>
      <c r="AHS157" s="92"/>
      <c r="AHT157" s="92"/>
      <c r="AHU157" s="92"/>
      <c r="AHV157" s="92"/>
      <c r="AHW157" s="92"/>
      <c r="AHX157" s="92"/>
      <c r="AHY157" s="92"/>
      <c r="AHZ157" s="92"/>
      <c r="AIA157" s="92"/>
      <c r="AIB157" s="92"/>
      <c r="AIC157" s="92"/>
      <c r="AID157" s="92"/>
      <c r="AIE157" s="92"/>
      <c r="AIF157" s="92"/>
      <c r="AIG157" s="92"/>
      <c r="AIH157" s="92"/>
      <c r="AII157" s="92"/>
      <c r="AIJ157" s="92"/>
      <c r="AIK157" s="92"/>
      <c r="AIL157" s="92"/>
      <c r="AIM157" s="92"/>
      <c r="AIN157" s="92"/>
      <c r="AIO157" s="92"/>
      <c r="AIP157" s="92"/>
      <c r="AIQ157" s="92"/>
      <c r="AIR157" s="92"/>
      <c r="AIS157" s="92"/>
      <c r="AIT157" s="92"/>
      <c r="AIU157" s="92"/>
      <c r="AIV157" s="92"/>
      <c r="AIW157" s="92"/>
      <c r="AIX157" s="92"/>
      <c r="AIY157" s="92"/>
      <c r="AIZ157" s="92"/>
      <c r="AJA157" s="92"/>
      <c r="AJB157" s="92"/>
      <c r="AJC157" s="92"/>
      <c r="AJD157" s="92"/>
      <c r="AJE157" s="92"/>
      <c r="AJF157" s="92"/>
      <c r="AJG157" s="92"/>
      <c r="AJH157" s="92"/>
      <c r="AJI157" s="92"/>
      <c r="AJJ157" s="92"/>
      <c r="AJK157" s="92"/>
      <c r="AJL157" s="92"/>
      <c r="AJM157" s="92"/>
      <c r="AJN157" s="92"/>
      <c r="AJO157" s="92"/>
      <c r="AJP157" s="92"/>
      <c r="AJQ157" s="92"/>
      <c r="AJR157" s="92"/>
      <c r="AJS157" s="92"/>
      <c r="AJT157" s="92"/>
      <c r="AJU157" s="92"/>
      <c r="AJV157" s="92"/>
      <c r="AJW157" s="92"/>
      <c r="AJX157" s="92"/>
      <c r="AJY157" s="92"/>
      <c r="AJZ157" s="92"/>
      <c r="AKA157" s="92"/>
      <c r="AKB157" s="92"/>
      <c r="AKC157" s="92"/>
      <c r="AKD157" s="92"/>
      <c r="AKE157" s="92"/>
      <c r="AKF157" s="92"/>
      <c r="AKG157" s="92"/>
      <c r="AKH157" s="92"/>
      <c r="AKI157" s="92"/>
      <c r="AKJ157" s="92"/>
      <c r="AKK157" s="92"/>
      <c r="AKL157" s="92"/>
      <c r="AKM157" s="92"/>
      <c r="AKN157" s="92"/>
      <c r="AKO157" s="92"/>
      <c r="AKP157" s="92"/>
      <c r="AKQ157" s="92"/>
      <c r="AKR157" s="92"/>
      <c r="AKS157" s="92"/>
      <c r="AKT157" s="92"/>
      <c r="AKU157" s="92"/>
      <c r="AKV157" s="92"/>
      <c r="AKW157" s="92"/>
      <c r="AKX157" s="92"/>
      <c r="AKY157" s="92"/>
      <c r="AKZ157" s="92"/>
      <c r="ALA157" s="92"/>
      <c r="ALB157" s="92"/>
      <c r="ALC157" s="92"/>
      <c r="ALD157" s="92"/>
      <c r="ALE157" s="92"/>
      <c r="ALF157" s="92"/>
      <c r="ALG157" s="92"/>
      <c r="ALH157" s="92"/>
      <c r="ALI157" s="92"/>
      <c r="ALJ157" s="92"/>
      <c r="ALK157" s="92"/>
      <c r="ALL157" s="92"/>
      <c r="ALM157" s="92"/>
      <c r="ALN157" s="92"/>
      <c r="ALO157" s="92"/>
      <c r="ALP157" s="92"/>
      <c r="ALQ157" s="92"/>
      <c r="ALR157" s="92"/>
      <c r="ALS157" s="92"/>
      <c r="ALT157" s="92"/>
      <c r="ALU157" s="92"/>
      <c r="ALV157" s="92"/>
      <c r="ALW157" s="92"/>
      <c r="ALX157" s="92"/>
      <c r="ALY157" s="92"/>
      <c r="ALZ157" s="92"/>
      <c r="AMA157" s="92"/>
      <c r="AMB157" s="92"/>
      <c r="AMC157" s="92"/>
      <c r="AMD157" s="92"/>
      <c r="AME157" s="92"/>
      <c r="AMF157" s="92"/>
      <c r="AMG157" s="92"/>
      <c r="AMH157" s="92"/>
      <c r="AMI157" s="92"/>
      <c r="AMJ157" s="92"/>
    </row>
    <row r="158" spans="1:1024" customFormat="1" ht="15" customHeight="1">
      <c r="A158" s="92" t="s">
        <v>445</v>
      </c>
      <c r="B158" s="89"/>
      <c r="C158" s="93" t="s">
        <v>446</v>
      </c>
      <c r="D158" s="94"/>
      <c r="E158" s="95">
        <v>842</v>
      </c>
      <c r="F158" s="95">
        <v>856</v>
      </c>
      <c r="G158" s="95">
        <v>868</v>
      </c>
      <c r="H158" s="95">
        <v>876</v>
      </c>
      <c r="I158" s="95">
        <v>885</v>
      </c>
      <c r="J158" s="95">
        <v>907</v>
      </c>
      <c r="K158" s="95">
        <v>914</v>
      </c>
      <c r="L158" s="95">
        <v>905</v>
      </c>
      <c r="M158" s="95">
        <v>907</v>
      </c>
      <c r="N158" s="95">
        <v>924</v>
      </c>
      <c r="O158" s="95">
        <v>931</v>
      </c>
      <c r="P158" s="95">
        <v>928</v>
      </c>
      <c r="Q158" s="95">
        <v>922</v>
      </c>
      <c r="R158" s="95">
        <v>924</v>
      </c>
      <c r="S158" s="95">
        <v>923</v>
      </c>
      <c r="T158" s="95">
        <v>908</v>
      </c>
      <c r="U158" s="95">
        <v>897</v>
      </c>
      <c r="V158" s="95">
        <v>882</v>
      </c>
      <c r="W158" s="95">
        <v>889</v>
      </c>
      <c r="X158" s="95">
        <v>886</v>
      </c>
      <c r="Y158" s="95">
        <v>891</v>
      </c>
      <c r="Z158" s="95">
        <v>920</v>
      </c>
      <c r="AA158" s="95">
        <v>942</v>
      </c>
      <c r="AB158" s="95">
        <v>955</v>
      </c>
      <c r="AC158" s="95">
        <v>957</v>
      </c>
      <c r="AD158" s="95">
        <v>952</v>
      </c>
      <c r="AE158" s="95">
        <v>966</v>
      </c>
      <c r="AF158" s="95">
        <v>760</v>
      </c>
      <c r="AG158" s="129">
        <f t="shared" si="43"/>
        <v>5.2979779883994826E-3</v>
      </c>
      <c r="AH158" s="131">
        <f t="shared" si="44"/>
        <v>971</v>
      </c>
      <c r="AI158" s="132">
        <f t="shared" si="52"/>
        <v>976</v>
      </c>
      <c r="AJ158" s="132">
        <f t="shared" si="52"/>
        <v>981</v>
      </c>
      <c r="AK158" s="132">
        <f t="shared" si="52"/>
        <v>986</v>
      </c>
      <c r="AL158" s="132">
        <f t="shared" si="52"/>
        <v>991</v>
      </c>
      <c r="AM158" s="132">
        <f t="shared" si="52"/>
        <v>996</v>
      </c>
      <c r="AN158" s="132">
        <f t="shared" si="52"/>
        <v>1001</v>
      </c>
      <c r="AO158" s="132">
        <f t="shared" si="52"/>
        <v>1006</v>
      </c>
      <c r="AP158" s="132">
        <f t="shared" si="52"/>
        <v>1011</v>
      </c>
      <c r="AQ158" s="132">
        <f t="shared" si="52"/>
        <v>1016</v>
      </c>
      <c r="AR158" s="132">
        <f t="shared" si="52"/>
        <v>1021</v>
      </c>
      <c r="AS158" s="132">
        <f t="shared" si="52"/>
        <v>1026</v>
      </c>
      <c r="AT158" s="132">
        <f t="shared" si="52"/>
        <v>1031</v>
      </c>
      <c r="AU158" s="132">
        <f t="shared" si="52"/>
        <v>1036</v>
      </c>
      <c r="AV158" s="132">
        <f t="shared" si="52"/>
        <v>1041</v>
      </c>
      <c r="AW158" s="132">
        <f t="shared" si="52"/>
        <v>1047</v>
      </c>
      <c r="AX158" s="132">
        <f t="shared" si="52"/>
        <v>1053</v>
      </c>
      <c r="AY158" s="132">
        <f t="shared" si="52"/>
        <v>1059</v>
      </c>
      <c r="AZ158" s="132">
        <f t="shared" si="52"/>
        <v>1065</v>
      </c>
      <c r="BA158" s="132">
        <f t="shared" si="52"/>
        <v>1071</v>
      </c>
      <c r="BB158" s="132">
        <f t="shared" si="52"/>
        <v>1077</v>
      </c>
      <c r="BC158" s="132">
        <f t="shared" si="52"/>
        <v>1083</v>
      </c>
      <c r="BD158" s="132">
        <f t="shared" si="52"/>
        <v>1089</v>
      </c>
      <c r="BE158" s="132">
        <f t="shared" si="52"/>
        <v>1095</v>
      </c>
      <c r="BF158" s="132">
        <f t="shared" si="52"/>
        <v>1101</v>
      </c>
      <c r="BG158" s="132">
        <f t="shared" si="52"/>
        <v>1107</v>
      </c>
      <c r="BH158" s="132">
        <f t="shared" si="52"/>
        <v>1113</v>
      </c>
      <c r="BI158" s="132">
        <f t="shared" si="52"/>
        <v>1119</v>
      </c>
      <c r="BJ158" s="132">
        <f t="shared" si="52"/>
        <v>1125</v>
      </c>
      <c r="BK158" s="132">
        <f t="shared" si="52"/>
        <v>1131</v>
      </c>
      <c r="BL158" s="132">
        <f t="shared" si="52"/>
        <v>1137</v>
      </c>
      <c r="BM158" s="92"/>
      <c r="BN158" s="136">
        <f t="shared" si="45"/>
        <v>71</v>
      </c>
      <c r="BO158" s="136">
        <f t="shared" si="46"/>
        <v>117</v>
      </c>
      <c r="BP158" s="136">
        <f t="shared" si="47"/>
        <v>163</v>
      </c>
      <c r="BQ158" s="92"/>
      <c r="BR158" s="135">
        <f t="shared" si="48"/>
        <v>136</v>
      </c>
      <c r="BS158" s="135">
        <f t="shared" si="48"/>
        <v>262</v>
      </c>
      <c r="BT158" s="135">
        <f t="shared" si="48"/>
        <v>387</v>
      </c>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c r="GM158" s="92"/>
      <c r="GN158" s="92"/>
      <c r="GO158" s="92"/>
      <c r="GP158" s="92"/>
      <c r="GQ158" s="92"/>
      <c r="GR158" s="92"/>
      <c r="GS158" s="92"/>
      <c r="GT158" s="92"/>
      <c r="GU158" s="92"/>
      <c r="GV158" s="92"/>
      <c r="GW158" s="92"/>
      <c r="GX158" s="92"/>
      <c r="GY158" s="92"/>
      <c r="GZ158" s="92"/>
      <c r="HA158" s="92"/>
      <c r="HB158" s="92"/>
      <c r="HC158" s="92"/>
      <c r="HD158" s="92"/>
      <c r="HE158" s="92"/>
      <c r="HF158" s="92"/>
      <c r="HG158" s="92"/>
      <c r="HH158" s="92"/>
      <c r="HI158" s="92"/>
      <c r="HJ158" s="92"/>
      <c r="HK158" s="92"/>
      <c r="HL158" s="92"/>
      <c r="HM158" s="92"/>
      <c r="HN158" s="92"/>
      <c r="HO158" s="92"/>
      <c r="HP158" s="92"/>
      <c r="HQ158" s="92"/>
      <c r="HR158" s="92"/>
      <c r="HS158" s="92"/>
      <c r="HT158" s="92"/>
      <c r="HU158" s="92"/>
      <c r="HV158" s="92"/>
      <c r="HW158" s="92"/>
      <c r="HX158" s="92"/>
      <c r="HY158" s="92"/>
      <c r="HZ158" s="92"/>
      <c r="IA158" s="92"/>
      <c r="IB158" s="92"/>
      <c r="IC158" s="92"/>
      <c r="ID158" s="92"/>
      <c r="IE158" s="92"/>
      <c r="IF158" s="92"/>
      <c r="IG158" s="92"/>
      <c r="IH158" s="92"/>
      <c r="II158" s="92"/>
      <c r="IJ158" s="92"/>
      <c r="IK158" s="92"/>
      <c r="IL158" s="92"/>
      <c r="IM158" s="92"/>
      <c r="IN158" s="92"/>
      <c r="IO158" s="92"/>
      <c r="IP158" s="92"/>
      <c r="IQ158" s="92"/>
      <c r="IR158" s="92"/>
      <c r="IS158" s="92"/>
      <c r="IT158" s="92"/>
      <c r="IU158" s="92"/>
      <c r="IV158" s="92"/>
      <c r="IW158" s="92"/>
      <c r="IX158" s="92"/>
      <c r="IY158" s="92"/>
      <c r="IZ158" s="92"/>
      <c r="JA158" s="92"/>
      <c r="JB158" s="92"/>
      <c r="JC158" s="92"/>
      <c r="JD158" s="92"/>
      <c r="JE158" s="92"/>
      <c r="JF158" s="92"/>
      <c r="JG158" s="92"/>
      <c r="JH158" s="92"/>
      <c r="JI158" s="92"/>
      <c r="JJ158" s="92"/>
      <c r="JK158" s="92"/>
      <c r="JL158" s="92"/>
      <c r="JM158" s="92"/>
      <c r="JN158" s="92"/>
      <c r="JO158" s="92"/>
      <c r="JP158" s="92"/>
      <c r="JQ158" s="92"/>
      <c r="JR158" s="92"/>
      <c r="JS158" s="92"/>
      <c r="JT158" s="92"/>
      <c r="JU158" s="92"/>
      <c r="JV158" s="92"/>
      <c r="JW158" s="92"/>
      <c r="JX158" s="92"/>
      <c r="JY158" s="92"/>
      <c r="JZ158" s="92"/>
      <c r="KA158" s="92"/>
      <c r="KB158" s="92"/>
      <c r="KC158" s="92"/>
      <c r="KD158" s="92"/>
      <c r="KE158" s="92"/>
      <c r="KF158" s="92"/>
      <c r="KG158" s="92"/>
      <c r="KH158" s="92"/>
      <c r="KI158" s="92"/>
      <c r="KJ158" s="92"/>
      <c r="KK158" s="92"/>
      <c r="KL158" s="92"/>
      <c r="KM158" s="92"/>
      <c r="KN158" s="92"/>
      <c r="KO158" s="92"/>
      <c r="KP158" s="92"/>
      <c r="KQ158" s="92"/>
      <c r="KR158" s="92"/>
      <c r="KS158" s="92"/>
      <c r="KT158" s="92"/>
      <c r="KU158" s="92"/>
      <c r="KV158" s="92"/>
      <c r="KW158" s="92"/>
      <c r="KX158" s="92"/>
      <c r="KY158" s="92"/>
      <c r="KZ158" s="92"/>
      <c r="LA158" s="92"/>
      <c r="LB158" s="92"/>
      <c r="LC158" s="92"/>
      <c r="LD158" s="92"/>
      <c r="LE158" s="92"/>
      <c r="LF158" s="92"/>
      <c r="LG158" s="92"/>
      <c r="LH158" s="92"/>
      <c r="LI158" s="92"/>
      <c r="LJ158" s="92"/>
      <c r="LK158" s="92"/>
      <c r="LL158" s="92"/>
      <c r="LM158" s="92"/>
      <c r="LN158" s="92"/>
      <c r="LO158" s="92"/>
      <c r="LP158" s="92"/>
      <c r="LQ158" s="92"/>
      <c r="LR158" s="92"/>
      <c r="LS158" s="92"/>
      <c r="LT158" s="92"/>
      <c r="LU158" s="92"/>
      <c r="LV158" s="92"/>
      <c r="LW158" s="92"/>
      <c r="LX158" s="92"/>
      <c r="LY158" s="92"/>
      <c r="LZ158" s="92"/>
      <c r="MA158" s="92"/>
      <c r="MB158" s="92"/>
      <c r="MC158" s="92"/>
      <c r="MD158" s="92"/>
      <c r="ME158" s="92"/>
      <c r="MF158" s="92"/>
      <c r="MG158" s="92"/>
      <c r="MH158" s="92"/>
      <c r="MI158" s="92"/>
      <c r="MJ158" s="92"/>
      <c r="MK158" s="92"/>
      <c r="ML158" s="92"/>
      <c r="MM158" s="92"/>
      <c r="MN158" s="92"/>
      <c r="MO158" s="92"/>
      <c r="MP158" s="92"/>
      <c r="MQ158" s="92"/>
      <c r="MR158" s="92"/>
      <c r="MS158" s="92"/>
      <c r="MT158" s="92"/>
      <c r="MU158" s="92"/>
      <c r="MV158" s="92"/>
      <c r="MW158" s="92"/>
      <c r="MX158" s="92"/>
      <c r="MY158" s="92"/>
      <c r="MZ158" s="92"/>
      <c r="NA158" s="92"/>
      <c r="NB158" s="92"/>
      <c r="NC158" s="92"/>
      <c r="ND158" s="92"/>
      <c r="NE158" s="92"/>
      <c r="NF158" s="92"/>
      <c r="NG158" s="92"/>
      <c r="NH158" s="92"/>
      <c r="NI158" s="92"/>
      <c r="NJ158" s="92"/>
      <c r="NK158" s="92"/>
      <c r="NL158" s="92"/>
      <c r="NM158" s="92"/>
      <c r="NN158" s="92"/>
      <c r="NO158" s="92"/>
      <c r="NP158" s="92"/>
      <c r="NQ158" s="92"/>
      <c r="NR158" s="92"/>
      <c r="NS158" s="92"/>
      <c r="NT158" s="92"/>
      <c r="NU158" s="92"/>
      <c r="NV158" s="92"/>
      <c r="NW158" s="92"/>
      <c r="NX158" s="92"/>
      <c r="NY158" s="92"/>
      <c r="NZ158" s="92"/>
      <c r="OA158" s="92"/>
      <c r="OB158" s="92"/>
      <c r="OC158" s="92"/>
      <c r="OD158" s="92"/>
      <c r="OE158" s="92"/>
      <c r="OF158" s="92"/>
      <c r="OG158" s="92"/>
      <c r="OH158" s="92"/>
      <c r="OI158" s="92"/>
      <c r="OJ158" s="92"/>
      <c r="OK158" s="92"/>
      <c r="OL158" s="92"/>
      <c r="OM158" s="92"/>
      <c r="ON158" s="92"/>
      <c r="OO158" s="92"/>
      <c r="OP158" s="92"/>
      <c r="OQ158" s="92"/>
      <c r="OR158" s="92"/>
      <c r="OS158" s="92"/>
      <c r="OT158" s="92"/>
      <c r="OU158" s="92"/>
      <c r="OV158" s="92"/>
      <c r="OW158" s="92"/>
      <c r="OX158" s="92"/>
      <c r="OY158" s="92"/>
      <c r="OZ158" s="92"/>
      <c r="PA158" s="92"/>
      <c r="PB158" s="92"/>
      <c r="PC158" s="92"/>
      <c r="PD158" s="92"/>
      <c r="PE158" s="92"/>
      <c r="PF158" s="92"/>
      <c r="PG158" s="92"/>
      <c r="PH158" s="92"/>
      <c r="PI158" s="92"/>
      <c r="PJ158" s="92"/>
      <c r="PK158" s="92"/>
      <c r="PL158" s="92"/>
      <c r="PM158" s="92"/>
      <c r="PN158" s="92"/>
      <c r="PO158" s="92"/>
      <c r="PP158" s="92"/>
      <c r="PQ158" s="92"/>
      <c r="PR158" s="92"/>
      <c r="PS158" s="92"/>
      <c r="PT158" s="92"/>
      <c r="PU158" s="92"/>
      <c r="PV158" s="92"/>
      <c r="PW158" s="92"/>
      <c r="PX158" s="92"/>
      <c r="PY158" s="92"/>
      <c r="PZ158" s="92"/>
      <c r="QA158" s="92"/>
      <c r="QB158" s="92"/>
      <c r="QC158" s="92"/>
      <c r="QD158" s="92"/>
      <c r="QE158" s="92"/>
      <c r="QF158" s="92"/>
      <c r="QG158" s="92"/>
      <c r="QH158" s="92"/>
      <c r="QI158" s="92"/>
      <c r="QJ158" s="92"/>
      <c r="QK158" s="92"/>
      <c r="QL158" s="92"/>
      <c r="QM158" s="92"/>
      <c r="QN158" s="92"/>
      <c r="QO158" s="92"/>
      <c r="QP158" s="92"/>
      <c r="QQ158" s="92"/>
      <c r="QR158" s="92"/>
      <c r="QS158" s="92"/>
      <c r="QT158" s="92"/>
      <c r="QU158" s="92"/>
      <c r="QV158" s="92"/>
      <c r="QW158" s="92"/>
      <c r="QX158" s="92"/>
      <c r="QY158" s="92"/>
      <c r="QZ158" s="92"/>
      <c r="RA158" s="92"/>
      <c r="RB158" s="92"/>
      <c r="RC158" s="92"/>
      <c r="RD158" s="92"/>
      <c r="RE158" s="92"/>
      <c r="RF158" s="92"/>
      <c r="RG158" s="92"/>
      <c r="RH158" s="92"/>
      <c r="RI158" s="92"/>
      <c r="RJ158" s="92"/>
      <c r="RK158" s="92"/>
      <c r="RL158" s="92"/>
      <c r="RM158" s="92"/>
      <c r="RN158" s="92"/>
      <c r="RO158" s="92"/>
      <c r="RP158" s="92"/>
      <c r="RQ158" s="92"/>
      <c r="RR158" s="92"/>
      <c r="RS158" s="92"/>
      <c r="RT158" s="92"/>
      <c r="RU158" s="92"/>
      <c r="RV158" s="92"/>
      <c r="RW158" s="92"/>
      <c r="RX158" s="92"/>
      <c r="RY158" s="92"/>
      <c r="RZ158" s="92"/>
      <c r="SA158" s="92"/>
      <c r="SB158" s="92"/>
      <c r="SC158" s="92"/>
      <c r="SD158" s="92"/>
      <c r="SE158" s="92"/>
      <c r="SF158" s="92"/>
      <c r="SG158" s="92"/>
      <c r="SH158" s="92"/>
      <c r="SI158" s="92"/>
      <c r="SJ158" s="92"/>
      <c r="SK158" s="92"/>
      <c r="SL158" s="92"/>
      <c r="SM158" s="92"/>
      <c r="SN158" s="92"/>
      <c r="SO158" s="92"/>
      <c r="SP158" s="92"/>
      <c r="SQ158" s="92"/>
      <c r="SR158" s="92"/>
      <c r="SS158" s="92"/>
      <c r="ST158" s="92"/>
      <c r="SU158" s="92"/>
      <c r="SV158" s="92"/>
      <c r="SW158" s="92"/>
      <c r="SX158" s="92"/>
      <c r="SY158" s="92"/>
      <c r="SZ158" s="92"/>
      <c r="TA158" s="92"/>
      <c r="TB158" s="92"/>
      <c r="TC158" s="92"/>
      <c r="TD158" s="92"/>
      <c r="TE158" s="92"/>
      <c r="TF158" s="92"/>
      <c r="TG158" s="92"/>
      <c r="TH158" s="92"/>
      <c r="TI158" s="92"/>
      <c r="TJ158" s="92"/>
      <c r="TK158" s="92"/>
      <c r="TL158" s="92"/>
      <c r="TM158" s="92"/>
      <c r="TN158" s="92"/>
      <c r="TO158" s="92"/>
      <c r="TP158" s="92"/>
      <c r="TQ158" s="92"/>
      <c r="TR158" s="92"/>
      <c r="TS158" s="92"/>
      <c r="TT158" s="92"/>
      <c r="TU158" s="92"/>
      <c r="TV158" s="92"/>
      <c r="TW158" s="92"/>
      <c r="TX158" s="92"/>
      <c r="TY158" s="92"/>
      <c r="TZ158" s="92"/>
      <c r="UA158" s="92"/>
      <c r="UB158" s="92"/>
      <c r="UC158" s="92"/>
      <c r="UD158" s="92"/>
      <c r="UE158" s="92"/>
      <c r="UF158" s="92"/>
      <c r="UG158" s="92"/>
      <c r="UH158" s="92"/>
      <c r="UI158" s="92"/>
      <c r="UJ158" s="92"/>
      <c r="UK158" s="92"/>
      <c r="UL158" s="92"/>
      <c r="UM158" s="92"/>
      <c r="UN158" s="92"/>
      <c r="UO158" s="92"/>
      <c r="UP158" s="92"/>
      <c r="UQ158" s="92"/>
      <c r="UR158" s="92"/>
      <c r="US158" s="92"/>
      <c r="UT158" s="92"/>
      <c r="UU158" s="92"/>
      <c r="UV158" s="92"/>
      <c r="UW158" s="92"/>
      <c r="UX158" s="92"/>
      <c r="UY158" s="92"/>
      <c r="UZ158" s="92"/>
      <c r="VA158" s="92"/>
      <c r="VB158" s="92"/>
      <c r="VC158" s="92"/>
      <c r="VD158" s="92"/>
      <c r="VE158" s="92"/>
      <c r="VF158" s="92"/>
      <c r="VG158" s="92"/>
      <c r="VH158" s="92"/>
      <c r="VI158" s="92"/>
      <c r="VJ158" s="92"/>
      <c r="VK158" s="92"/>
      <c r="VL158" s="92"/>
      <c r="VM158" s="92"/>
      <c r="VN158" s="92"/>
      <c r="VO158" s="92"/>
      <c r="VP158" s="92"/>
      <c r="VQ158" s="92"/>
      <c r="VR158" s="92"/>
      <c r="VS158" s="92"/>
      <c r="VT158" s="92"/>
      <c r="VU158" s="92"/>
      <c r="VV158" s="92"/>
      <c r="VW158" s="92"/>
      <c r="VX158" s="92"/>
      <c r="VY158" s="92"/>
      <c r="VZ158" s="92"/>
      <c r="WA158" s="92"/>
      <c r="WB158" s="92"/>
      <c r="WC158" s="92"/>
      <c r="WD158" s="92"/>
      <c r="WE158" s="92"/>
      <c r="WF158" s="92"/>
      <c r="WG158" s="92"/>
      <c r="WH158" s="92"/>
      <c r="WI158" s="92"/>
      <c r="WJ158" s="92"/>
      <c r="WK158" s="92"/>
      <c r="WL158" s="92"/>
      <c r="WM158" s="92"/>
      <c r="WN158" s="92"/>
      <c r="WO158" s="92"/>
      <c r="WP158" s="92"/>
      <c r="WQ158" s="92"/>
      <c r="WR158" s="92"/>
      <c r="WS158" s="92"/>
      <c r="WT158" s="92"/>
      <c r="WU158" s="92"/>
      <c r="WV158" s="92"/>
      <c r="WW158" s="92"/>
      <c r="WX158" s="92"/>
      <c r="WY158" s="92"/>
      <c r="WZ158" s="92"/>
      <c r="XA158" s="92"/>
      <c r="XB158" s="92"/>
      <c r="XC158" s="92"/>
      <c r="XD158" s="92"/>
      <c r="XE158" s="92"/>
      <c r="XF158" s="92"/>
      <c r="XG158" s="92"/>
      <c r="XH158" s="92"/>
      <c r="XI158" s="92"/>
      <c r="XJ158" s="92"/>
      <c r="XK158" s="92"/>
      <c r="XL158" s="92"/>
      <c r="XM158" s="92"/>
      <c r="XN158" s="92"/>
      <c r="XO158" s="92"/>
      <c r="XP158" s="92"/>
      <c r="XQ158" s="92"/>
      <c r="XR158" s="92"/>
      <c r="XS158" s="92"/>
      <c r="XT158" s="92"/>
      <c r="XU158" s="92"/>
      <c r="XV158" s="92"/>
      <c r="XW158" s="92"/>
      <c r="XX158" s="92"/>
      <c r="XY158" s="92"/>
      <c r="XZ158" s="92"/>
      <c r="YA158" s="92"/>
      <c r="YB158" s="92"/>
      <c r="YC158" s="92"/>
      <c r="YD158" s="92"/>
      <c r="YE158" s="92"/>
      <c r="YF158" s="92"/>
      <c r="YG158" s="92"/>
      <c r="YH158" s="92"/>
      <c r="YI158" s="92"/>
      <c r="YJ158" s="92"/>
      <c r="YK158" s="92"/>
      <c r="YL158" s="92"/>
      <c r="YM158" s="92"/>
      <c r="YN158" s="92"/>
      <c r="YO158" s="92"/>
      <c r="YP158" s="92"/>
      <c r="YQ158" s="92"/>
      <c r="YR158" s="92"/>
      <c r="YS158" s="92"/>
      <c r="YT158" s="92"/>
      <c r="YU158" s="92"/>
      <c r="YV158" s="92"/>
      <c r="YW158" s="92"/>
      <c r="YX158" s="92"/>
      <c r="YY158" s="92"/>
      <c r="YZ158" s="92"/>
      <c r="ZA158" s="92"/>
      <c r="ZB158" s="92"/>
      <c r="ZC158" s="92"/>
      <c r="ZD158" s="92"/>
      <c r="ZE158" s="92"/>
      <c r="ZF158" s="92"/>
      <c r="ZG158" s="92"/>
      <c r="ZH158" s="92"/>
      <c r="ZI158" s="92"/>
      <c r="ZJ158" s="92"/>
      <c r="ZK158" s="92"/>
      <c r="ZL158" s="92"/>
      <c r="ZM158" s="92"/>
      <c r="ZN158" s="92"/>
      <c r="ZO158" s="92"/>
      <c r="ZP158" s="92"/>
      <c r="ZQ158" s="92"/>
      <c r="ZR158" s="92"/>
      <c r="ZS158" s="92"/>
      <c r="ZT158" s="92"/>
      <c r="ZU158" s="92"/>
      <c r="ZV158" s="92"/>
      <c r="ZW158" s="92"/>
      <c r="ZX158" s="92"/>
      <c r="ZY158" s="92"/>
      <c r="ZZ158" s="92"/>
      <c r="AAA158" s="92"/>
      <c r="AAB158" s="92"/>
      <c r="AAC158" s="92"/>
      <c r="AAD158" s="92"/>
      <c r="AAE158" s="92"/>
      <c r="AAF158" s="92"/>
      <c r="AAG158" s="92"/>
      <c r="AAH158" s="92"/>
      <c r="AAI158" s="92"/>
      <c r="AAJ158" s="92"/>
      <c r="AAK158" s="92"/>
      <c r="AAL158" s="92"/>
      <c r="AAM158" s="92"/>
      <c r="AAN158" s="92"/>
      <c r="AAO158" s="92"/>
      <c r="AAP158" s="92"/>
      <c r="AAQ158" s="92"/>
      <c r="AAR158" s="92"/>
      <c r="AAS158" s="92"/>
      <c r="AAT158" s="92"/>
      <c r="AAU158" s="92"/>
      <c r="AAV158" s="92"/>
      <c r="AAW158" s="92"/>
      <c r="AAX158" s="92"/>
      <c r="AAY158" s="92"/>
      <c r="AAZ158" s="92"/>
      <c r="ABA158" s="92"/>
      <c r="ABB158" s="92"/>
      <c r="ABC158" s="92"/>
      <c r="ABD158" s="92"/>
      <c r="ABE158" s="92"/>
      <c r="ABF158" s="92"/>
      <c r="ABG158" s="92"/>
      <c r="ABH158" s="92"/>
      <c r="ABI158" s="92"/>
      <c r="ABJ158" s="92"/>
      <c r="ABK158" s="92"/>
      <c r="ABL158" s="92"/>
      <c r="ABM158" s="92"/>
      <c r="ABN158" s="92"/>
      <c r="ABO158" s="92"/>
      <c r="ABP158" s="92"/>
      <c r="ABQ158" s="92"/>
      <c r="ABR158" s="92"/>
      <c r="ABS158" s="92"/>
      <c r="ABT158" s="92"/>
      <c r="ABU158" s="92"/>
      <c r="ABV158" s="92"/>
      <c r="ABW158" s="92"/>
      <c r="ABX158" s="92"/>
      <c r="ABY158" s="92"/>
      <c r="ABZ158" s="92"/>
      <c r="ACA158" s="92"/>
      <c r="ACB158" s="92"/>
      <c r="ACC158" s="92"/>
      <c r="ACD158" s="92"/>
      <c r="ACE158" s="92"/>
      <c r="ACF158" s="92"/>
      <c r="ACG158" s="92"/>
      <c r="ACH158" s="92"/>
      <c r="ACI158" s="92"/>
      <c r="ACJ158" s="92"/>
      <c r="ACK158" s="92"/>
      <c r="ACL158" s="92"/>
      <c r="ACM158" s="92"/>
      <c r="ACN158" s="92"/>
      <c r="ACO158" s="92"/>
      <c r="ACP158" s="92"/>
      <c r="ACQ158" s="92"/>
      <c r="ACR158" s="92"/>
      <c r="ACS158" s="92"/>
      <c r="ACT158" s="92"/>
      <c r="ACU158" s="92"/>
      <c r="ACV158" s="92"/>
      <c r="ACW158" s="92"/>
      <c r="ACX158" s="92"/>
      <c r="ACY158" s="92"/>
      <c r="ACZ158" s="92"/>
      <c r="ADA158" s="92"/>
      <c r="ADB158" s="92"/>
      <c r="ADC158" s="92"/>
      <c r="ADD158" s="92"/>
      <c r="ADE158" s="92"/>
      <c r="ADF158" s="92"/>
      <c r="ADG158" s="92"/>
      <c r="ADH158" s="92"/>
      <c r="ADI158" s="92"/>
      <c r="ADJ158" s="92"/>
      <c r="ADK158" s="92"/>
      <c r="ADL158" s="92"/>
      <c r="ADM158" s="92"/>
      <c r="ADN158" s="92"/>
      <c r="ADO158" s="92"/>
      <c r="ADP158" s="92"/>
      <c r="ADQ158" s="92"/>
      <c r="ADR158" s="92"/>
      <c r="ADS158" s="92"/>
      <c r="ADT158" s="92"/>
      <c r="ADU158" s="92"/>
      <c r="ADV158" s="92"/>
      <c r="ADW158" s="92"/>
      <c r="ADX158" s="92"/>
      <c r="ADY158" s="92"/>
      <c r="ADZ158" s="92"/>
      <c r="AEA158" s="92"/>
      <c r="AEB158" s="92"/>
      <c r="AEC158" s="92"/>
      <c r="AED158" s="92"/>
      <c r="AEE158" s="92"/>
      <c r="AEF158" s="92"/>
      <c r="AEG158" s="92"/>
      <c r="AEH158" s="92"/>
      <c r="AEI158" s="92"/>
      <c r="AEJ158" s="92"/>
      <c r="AEK158" s="92"/>
      <c r="AEL158" s="92"/>
      <c r="AEM158" s="92"/>
      <c r="AEN158" s="92"/>
      <c r="AEO158" s="92"/>
      <c r="AEP158" s="92"/>
      <c r="AEQ158" s="92"/>
      <c r="AER158" s="92"/>
      <c r="AES158" s="92"/>
      <c r="AET158" s="92"/>
      <c r="AEU158" s="92"/>
      <c r="AEV158" s="92"/>
      <c r="AEW158" s="92"/>
      <c r="AEX158" s="92"/>
      <c r="AEY158" s="92"/>
      <c r="AEZ158" s="92"/>
      <c r="AFA158" s="92"/>
      <c r="AFB158" s="92"/>
      <c r="AFC158" s="92"/>
      <c r="AFD158" s="92"/>
      <c r="AFE158" s="92"/>
      <c r="AFF158" s="92"/>
      <c r="AFG158" s="92"/>
      <c r="AFH158" s="92"/>
      <c r="AFI158" s="92"/>
      <c r="AFJ158" s="92"/>
      <c r="AFK158" s="92"/>
      <c r="AFL158" s="92"/>
      <c r="AFM158" s="92"/>
      <c r="AFN158" s="92"/>
      <c r="AFO158" s="92"/>
      <c r="AFP158" s="92"/>
      <c r="AFQ158" s="92"/>
      <c r="AFR158" s="92"/>
      <c r="AFS158" s="92"/>
      <c r="AFT158" s="92"/>
      <c r="AFU158" s="92"/>
      <c r="AFV158" s="92"/>
      <c r="AFW158" s="92"/>
      <c r="AFX158" s="92"/>
      <c r="AFY158" s="92"/>
      <c r="AFZ158" s="92"/>
      <c r="AGA158" s="92"/>
      <c r="AGB158" s="92"/>
      <c r="AGC158" s="92"/>
      <c r="AGD158" s="92"/>
      <c r="AGE158" s="92"/>
      <c r="AGF158" s="92"/>
      <c r="AGG158" s="92"/>
      <c r="AGH158" s="92"/>
      <c r="AGI158" s="92"/>
      <c r="AGJ158" s="92"/>
      <c r="AGK158" s="92"/>
      <c r="AGL158" s="92"/>
      <c r="AGM158" s="92"/>
      <c r="AGN158" s="92"/>
      <c r="AGO158" s="92"/>
      <c r="AGP158" s="92"/>
      <c r="AGQ158" s="92"/>
      <c r="AGR158" s="92"/>
      <c r="AGS158" s="92"/>
      <c r="AGT158" s="92"/>
      <c r="AGU158" s="92"/>
      <c r="AGV158" s="92"/>
      <c r="AGW158" s="92"/>
      <c r="AGX158" s="92"/>
      <c r="AGY158" s="92"/>
      <c r="AGZ158" s="92"/>
      <c r="AHA158" s="92"/>
      <c r="AHB158" s="92"/>
      <c r="AHC158" s="92"/>
      <c r="AHD158" s="92"/>
      <c r="AHE158" s="92"/>
      <c r="AHF158" s="92"/>
      <c r="AHG158" s="92"/>
      <c r="AHH158" s="92"/>
      <c r="AHI158" s="92"/>
      <c r="AHJ158" s="92"/>
      <c r="AHK158" s="92"/>
      <c r="AHL158" s="92"/>
      <c r="AHM158" s="92"/>
      <c r="AHN158" s="92"/>
      <c r="AHO158" s="92"/>
      <c r="AHP158" s="92"/>
      <c r="AHQ158" s="92"/>
      <c r="AHR158" s="92"/>
      <c r="AHS158" s="92"/>
      <c r="AHT158" s="92"/>
      <c r="AHU158" s="92"/>
      <c r="AHV158" s="92"/>
      <c r="AHW158" s="92"/>
      <c r="AHX158" s="92"/>
      <c r="AHY158" s="92"/>
      <c r="AHZ158" s="92"/>
      <c r="AIA158" s="92"/>
      <c r="AIB158" s="92"/>
      <c r="AIC158" s="92"/>
      <c r="AID158" s="92"/>
      <c r="AIE158" s="92"/>
      <c r="AIF158" s="92"/>
      <c r="AIG158" s="92"/>
      <c r="AIH158" s="92"/>
      <c r="AII158" s="92"/>
      <c r="AIJ158" s="92"/>
      <c r="AIK158" s="92"/>
      <c r="AIL158" s="92"/>
      <c r="AIM158" s="92"/>
      <c r="AIN158" s="92"/>
      <c r="AIO158" s="92"/>
      <c r="AIP158" s="92"/>
      <c r="AIQ158" s="92"/>
      <c r="AIR158" s="92"/>
      <c r="AIS158" s="92"/>
      <c r="AIT158" s="92"/>
      <c r="AIU158" s="92"/>
      <c r="AIV158" s="92"/>
      <c r="AIW158" s="92"/>
      <c r="AIX158" s="92"/>
      <c r="AIY158" s="92"/>
      <c r="AIZ158" s="92"/>
      <c r="AJA158" s="92"/>
      <c r="AJB158" s="92"/>
      <c r="AJC158" s="92"/>
      <c r="AJD158" s="92"/>
      <c r="AJE158" s="92"/>
      <c r="AJF158" s="92"/>
      <c r="AJG158" s="92"/>
      <c r="AJH158" s="92"/>
      <c r="AJI158" s="92"/>
      <c r="AJJ158" s="92"/>
      <c r="AJK158" s="92"/>
      <c r="AJL158" s="92"/>
      <c r="AJM158" s="92"/>
      <c r="AJN158" s="92"/>
      <c r="AJO158" s="92"/>
      <c r="AJP158" s="92"/>
      <c r="AJQ158" s="92"/>
      <c r="AJR158" s="92"/>
      <c r="AJS158" s="92"/>
      <c r="AJT158" s="92"/>
      <c r="AJU158" s="92"/>
      <c r="AJV158" s="92"/>
      <c r="AJW158" s="92"/>
      <c r="AJX158" s="92"/>
      <c r="AJY158" s="92"/>
      <c r="AJZ158" s="92"/>
      <c r="AKA158" s="92"/>
      <c r="AKB158" s="92"/>
      <c r="AKC158" s="92"/>
      <c r="AKD158" s="92"/>
      <c r="AKE158" s="92"/>
      <c r="AKF158" s="92"/>
      <c r="AKG158" s="92"/>
      <c r="AKH158" s="92"/>
      <c r="AKI158" s="92"/>
      <c r="AKJ158" s="92"/>
      <c r="AKK158" s="92"/>
      <c r="AKL158" s="92"/>
      <c r="AKM158" s="92"/>
      <c r="AKN158" s="92"/>
      <c r="AKO158" s="92"/>
      <c r="AKP158" s="92"/>
      <c r="AKQ158" s="92"/>
      <c r="AKR158" s="92"/>
      <c r="AKS158" s="92"/>
      <c r="AKT158" s="92"/>
      <c r="AKU158" s="92"/>
      <c r="AKV158" s="92"/>
      <c r="AKW158" s="92"/>
      <c r="AKX158" s="92"/>
      <c r="AKY158" s="92"/>
      <c r="AKZ158" s="92"/>
      <c r="ALA158" s="92"/>
      <c r="ALB158" s="92"/>
      <c r="ALC158" s="92"/>
      <c r="ALD158" s="92"/>
      <c r="ALE158" s="92"/>
      <c r="ALF158" s="92"/>
      <c r="ALG158" s="92"/>
      <c r="ALH158" s="92"/>
      <c r="ALI158" s="92"/>
      <c r="ALJ158" s="92"/>
      <c r="ALK158" s="92"/>
      <c r="ALL158" s="92"/>
      <c r="ALM158" s="92"/>
      <c r="ALN158" s="92"/>
      <c r="ALO158" s="92"/>
      <c r="ALP158" s="92"/>
      <c r="ALQ158" s="92"/>
      <c r="ALR158" s="92"/>
      <c r="ALS158" s="92"/>
      <c r="ALT158" s="92"/>
      <c r="ALU158" s="92"/>
      <c r="ALV158" s="92"/>
      <c r="ALW158" s="92"/>
      <c r="ALX158" s="92"/>
      <c r="ALY158" s="92"/>
      <c r="ALZ158" s="92"/>
      <c r="AMA158" s="92"/>
      <c r="AMB158" s="92"/>
      <c r="AMC158" s="92"/>
      <c r="AMD158" s="92"/>
      <c r="AME158" s="92"/>
      <c r="AMF158" s="92"/>
      <c r="AMG158" s="92"/>
      <c r="AMH158" s="92"/>
      <c r="AMI158" s="92"/>
      <c r="AMJ158" s="92"/>
    </row>
    <row r="159" spans="1:1024" s="88" customFormat="1" ht="22.5" customHeight="1">
      <c r="A159" s="92" t="s">
        <v>447</v>
      </c>
      <c r="B159" s="89"/>
      <c r="C159" s="93" t="s">
        <v>448</v>
      </c>
      <c r="D159" s="94"/>
      <c r="E159" s="95">
        <v>1093</v>
      </c>
      <c r="F159" s="95">
        <v>1118</v>
      </c>
      <c r="G159" s="95">
        <v>1141</v>
      </c>
      <c r="H159" s="95">
        <v>1050</v>
      </c>
      <c r="I159" s="95">
        <v>1069</v>
      </c>
      <c r="J159" s="95">
        <v>1088</v>
      </c>
      <c r="K159" s="95">
        <v>1091</v>
      </c>
      <c r="L159" s="95">
        <v>1100</v>
      </c>
      <c r="M159" s="95">
        <v>1107</v>
      </c>
      <c r="N159" s="95">
        <v>1126</v>
      </c>
      <c r="O159" s="95">
        <v>1093</v>
      </c>
      <c r="P159" s="95">
        <v>1101</v>
      </c>
      <c r="Q159" s="95">
        <v>1103</v>
      </c>
      <c r="R159" s="95">
        <v>1116</v>
      </c>
      <c r="S159" s="95">
        <v>1127</v>
      </c>
      <c r="T159" s="95">
        <v>1115</v>
      </c>
      <c r="U159" s="95">
        <v>1088</v>
      </c>
      <c r="V159" s="95">
        <v>1071</v>
      </c>
      <c r="W159" s="95">
        <v>1102</v>
      </c>
      <c r="X159" s="95">
        <v>1113</v>
      </c>
      <c r="Y159" s="95">
        <v>1090</v>
      </c>
      <c r="Z159" s="95">
        <v>1115</v>
      </c>
      <c r="AA159" s="95">
        <v>1142</v>
      </c>
      <c r="AB159" s="95">
        <v>1160</v>
      </c>
      <c r="AC159" s="95">
        <v>1161</v>
      </c>
      <c r="AD159" s="95">
        <v>1165</v>
      </c>
      <c r="AE159" s="95">
        <v>1170</v>
      </c>
      <c r="AF159" s="95">
        <v>901</v>
      </c>
      <c r="AG159" s="129">
        <f t="shared" si="43"/>
        <v>2.6217978247251583E-3</v>
      </c>
      <c r="AH159" s="131">
        <f t="shared" si="44"/>
        <v>1173</v>
      </c>
      <c r="AI159" s="132">
        <f t="shared" si="52"/>
        <v>1176</v>
      </c>
      <c r="AJ159" s="132">
        <f t="shared" si="52"/>
        <v>1179</v>
      </c>
      <c r="AK159" s="132">
        <f t="shared" si="52"/>
        <v>1182</v>
      </c>
      <c r="AL159" s="132">
        <f t="shared" si="52"/>
        <v>1185</v>
      </c>
      <c r="AM159" s="132">
        <f t="shared" si="52"/>
        <v>1188</v>
      </c>
      <c r="AN159" s="132">
        <f t="shared" si="52"/>
        <v>1191</v>
      </c>
      <c r="AO159" s="132">
        <f t="shared" si="52"/>
        <v>1194</v>
      </c>
      <c r="AP159" s="132">
        <f t="shared" si="52"/>
        <v>1197</v>
      </c>
      <c r="AQ159" s="132">
        <f t="shared" si="52"/>
        <v>1200</v>
      </c>
      <c r="AR159" s="132">
        <f t="shared" si="52"/>
        <v>1203</v>
      </c>
      <c r="AS159" s="132">
        <f t="shared" si="52"/>
        <v>1206</v>
      </c>
      <c r="AT159" s="132">
        <f t="shared" si="52"/>
        <v>1209</v>
      </c>
      <c r="AU159" s="132">
        <f t="shared" si="52"/>
        <v>1212</v>
      </c>
      <c r="AV159" s="132">
        <f t="shared" si="52"/>
        <v>1215</v>
      </c>
      <c r="AW159" s="132">
        <f t="shared" si="52"/>
        <v>1218</v>
      </c>
      <c r="AX159" s="132">
        <f t="shared" si="52"/>
        <v>1221</v>
      </c>
      <c r="AY159" s="132">
        <f t="shared" si="52"/>
        <v>1224</v>
      </c>
      <c r="AZ159" s="132">
        <f t="shared" si="52"/>
        <v>1227</v>
      </c>
      <c r="BA159" s="132">
        <f t="shared" si="52"/>
        <v>1230</v>
      </c>
      <c r="BB159" s="132">
        <f t="shared" si="52"/>
        <v>1233</v>
      </c>
      <c r="BC159" s="132">
        <f t="shared" si="52"/>
        <v>1236</v>
      </c>
      <c r="BD159" s="132">
        <f t="shared" si="52"/>
        <v>1239</v>
      </c>
      <c r="BE159" s="132">
        <f t="shared" si="52"/>
        <v>1242</v>
      </c>
      <c r="BF159" s="132">
        <f t="shared" si="52"/>
        <v>1245</v>
      </c>
      <c r="BG159" s="132">
        <f t="shared" si="52"/>
        <v>1248</v>
      </c>
      <c r="BH159" s="132">
        <f t="shared" si="52"/>
        <v>1251</v>
      </c>
      <c r="BI159" s="132">
        <f t="shared" si="52"/>
        <v>1254</v>
      </c>
      <c r="BJ159" s="132">
        <f t="shared" si="52"/>
        <v>1257</v>
      </c>
      <c r="BK159" s="132">
        <f t="shared" si="52"/>
        <v>1260</v>
      </c>
      <c r="BL159" s="132">
        <f t="shared" si="52"/>
        <v>1263</v>
      </c>
      <c r="BN159" s="136">
        <f t="shared" si="45"/>
        <v>84</v>
      </c>
      <c r="BO159" s="136">
        <f t="shared" si="46"/>
        <v>138</v>
      </c>
      <c r="BP159" s="136">
        <f t="shared" si="47"/>
        <v>192</v>
      </c>
      <c r="BR159" s="135">
        <f t="shared" si="48"/>
        <v>152</v>
      </c>
      <c r="BS159" s="135">
        <f t="shared" si="48"/>
        <v>290</v>
      </c>
      <c r="BT159" s="135">
        <f t="shared" si="48"/>
        <v>429</v>
      </c>
    </row>
    <row r="160" spans="1:1024" s="106" customFormat="1" ht="15" customHeight="1">
      <c r="A160" s="88" t="s">
        <v>449</v>
      </c>
      <c r="B160" s="89" t="s">
        <v>161</v>
      </c>
      <c r="C160" s="89"/>
      <c r="D160" s="90"/>
      <c r="E160" s="91">
        <v>27208</v>
      </c>
      <c r="F160" s="91">
        <v>27844</v>
      </c>
      <c r="G160" s="91">
        <v>28266</v>
      </c>
      <c r="H160" s="91">
        <v>28731</v>
      </c>
      <c r="I160" s="91">
        <v>29092</v>
      </c>
      <c r="J160" s="91">
        <v>29468</v>
      </c>
      <c r="K160" s="91">
        <v>29971</v>
      </c>
      <c r="L160" s="91">
        <v>29995</v>
      </c>
      <c r="M160" s="91">
        <v>30450</v>
      </c>
      <c r="N160" s="91">
        <v>31599</v>
      </c>
      <c r="O160" s="91">
        <v>32618</v>
      </c>
      <c r="P160" s="91">
        <v>33181</v>
      </c>
      <c r="Q160" s="91">
        <v>34258</v>
      </c>
      <c r="R160" s="91">
        <v>34985</v>
      </c>
      <c r="S160" s="91">
        <v>35292</v>
      </c>
      <c r="T160" s="91">
        <v>35261</v>
      </c>
      <c r="U160" s="91">
        <v>34847</v>
      </c>
      <c r="V160" s="91">
        <v>34489</v>
      </c>
      <c r="W160" s="91">
        <v>34604</v>
      </c>
      <c r="X160" s="91">
        <v>34616</v>
      </c>
      <c r="Y160" s="91">
        <v>35115</v>
      </c>
      <c r="Z160" s="91">
        <v>36571</v>
      </c>
      <c r="AA160" s="91">
        <v>37348</v>
      </c>
      <c r="AB160" s="91">
        <v>38422</v>
      </c>
      <c r="AC160" s="91">
        <v>39455</v>
      </c>
      <c r="AD160" s="91">
        <v>39644</v>
      </c>
      <c r="AE160" s="91">
        <v>40553</v>
      </c>
      <c r="AF160" s="91">
        <v>32115</v>
      </c>
      <c r="AG160" s="129">
        <f t="shared" si="43"/>
        <v>1.546836610000546E-2</v>
      </c>
      <c r="AH160" s="131">
        <f t="shared" si="44"/>
        <v>41180</v>
      </c>
      <c r="AI160" s="132">
        <f t="shared" si="52"/>
        <v>41817</v>
      </c>
      <c r="AJ160" s="132">
        <f t="shared" si="52"/>
        <v>42464</v>
      </c>
      <c r="AK160" s="132">
        <f t="shared" si="52"/>
        <v>43121</v>
      </c>
      <c r="AL160" s="132">
        <f t="shared" si="52"/>
        <v>43788</v>
      </c>
      <c r="AM160" s="132">
        <f t="shared" si="52"/>
        <v>44465</v>
      </c>
      <c r="AN160" s="132">
        <f t="shared" si="52"/>
        <v>45153</v>
      </c>
      <c r="AO160" s="132">
        <f t="shared" si="52"/>
        <v>45851</v>
      </c>
      <c r="AP160" s="132">
        <f t="shared" si="52"/>
        <v>46560</v>
      </c>
      <c r="AQ160" s="132">
        <f t="shared" si="52"/>
        <v>47280</v>
      </c>
      <c r="AR160" s="132">
        <f t="shared" si="52"/>
        <v>48011</v>
      </c>
      <c r="AS160" s="132">
        <f t="shared" si="52"/>
        <v>48754</v>
      </c>
      <c r="AT160" s="132">
        <f t="shared" si="52"/>
        <v>49508</v>
      </c>
      <c r="AU160" s="132">
        <f t="shared" si="52"/>
        <v>50274</v>
      </c>
      <c r="AV160" s="132">
        <f t="shared" si="52"/>
        <v>51052</v>
      </c>
      <c r="AW160" s="132">
        <f t="shared" si="52"/>
        <v>51842</v>
      </c>
      <c r="AX160" s="132">
        <f t="shared" ref="AX160:BL160" si="53">ROUND(AW160*(1+$AG160),0)</f>
        <v>52644</v>
      </c>
      <c r="AY160" s="132">
        <f t="shared" si="53"/>
        <v>53458</v>
      </c>
      <c r="AZ160" s="132">
        <f t="shared" si="53"/>
        <v>54285</v>
      </c>
      <c r="BA160" s="132">
        <f t="shared" si="53"/>
        <v>55125</v>
      </c>
      <c r="BB160" s="132">
        <f t="shared" si="53"/>
        <v>55978</v>
      </c>
      <c r="BC160" s="132">
        <f t="shared" si="53"/>
        <v>56844</v>
      </c>
      <c r="BD160" s="132">
        <f t="shared" si="53"/>
        <v>57723</v>
      </c>
      <c r="BE160" s="132">
        <f t="shared" si="53"/>
        <v>58616</v>
      </c>
      <c r="BF160" s="132">
        <f t="shared" si="53"/>
        <v>59523</v>
      </c>
      <c r="BG160" s="132">
        <f t="shared" si="53"/>
        <v>60444</v>
      </c>
      <c r="BH160" s="132">
        <f t="shared" si="53"/>
        <v>61379</v>
      </c>
      <c r="BI160" s="132">
        <f t="shared" si="53"/>
        <v>62328</v>
      </c>
      <c r="BJ160" s="132">
        <f t="shared" si="53"/>
        <v>63292</v>
      </c>
      <c r="BK160" s="132">
        <f t="shared" si="53"/>
        <v>64271</v>
      </c>
      <c r="BL160" s="132">
        <f t="shared" si="53"/>
        <v>65265</v>
      </c>
      <c r="BN160" s="136">
        <f t="shared" si="45"/>
        <v>3361</v>
      </c>
      <c r="BO160" s="136">
        <f t="shared" si="46"/>
        <v>5521</v>
      </c>
      <c r="BP160" s="136">
        <f t="shared" si="47"/>
        <v>7682</v>
      </c>
      <c r="BR160" s="135">
        <f t="shared" si="48"/>
        <v>7832</v>
      </c>
      <c r="BS160" s="135">
        <f t="shared" si="48"/>
        <v>15011</v>
      </c>
      <c r="BT160" s="135">
        <f t="shared" si="48"/>
        <v>22190</v>
      </c>
    </row>
    <row r="161" spans="1:1024" s="106" customFormat="1" ht="15" customHeight="1">
      <c r="A161" s="106" t="s">
        <v>450</v>
      </c>
      <c r="B161" s="107"/>
      <c r="C161" s="108" t="s">
        <v>451</v>
      </c>
      <c r="D161" s="109">
        <v>2</v>
      </c>
      <c r="E161" s="110">
        <v>732</v>
      </c>
      <c r="F161" s="110">
        <v>744</v>
      </c>
      <c r="G161" s="110">
        <v>755</v>
      </c>
      <c r="H161" s="110">
        <v>764</v>
      </c>
      <c r="I161" s="110">
        <v>766</v>
      </c>
      <c r="J161" s="110">
        <v>780</v>
      </c>
      <c r="K161" s="110">
        <v>803</v>
      </c>
      <c r="L161" s="110">
        <v>804</v>
      </c>
      <c r="M161" s="110">
        <v>803</v>
      </c>
      <c r="N161" s="110">
        <v>815</v>
      </c>
      <c r="O161" s="110">
        <v>828</v>
      </c>
      <c r="P161" s="110">
        <v>816</v>
      </c>
      <c r="Q161" s="110">
        <v>831</v>
      </c>
      <c r="R161" s="110">
        <v>832</v>
      </c>
      <c r="S161" s="110">
        <v>859</v>
      </c>
      <c r="T161" s="110">
        <v>848</v>
      </c>
      <c r="U161" s="110">
        <v>835</v>
      </c>
      <c r="V161" s="110">
        <v>812</v>
      </c>
      <c r="W161" s="110">
        <v>803</v>
      </c>
      <c r="X161" s="110">
        <v>822</v>
      </c>
      <c r="Y161" s="110">
        <v>823</v>
      </c>
      <c r="Z161" s="110">
        <v>841</v>
      </c>
      <c r="AA161" s="110">
        <v>843</v>
      </c>
      <c r="AB161" s="110">
        <v>852</v>
      </c>
      <c r="AC161" s="110">
        <v>860</v>
      </c>
      <c r="AD161" s="110">
        <v>857</v>
      </c>
      <c r="AE161" s="110" t="s">
        <v>185</v>
      </c>
      <c r="AF161" s="110" t="s">
        <v>185</v>
      </c>
      <c r="AG161" s="129" t="e">
        <f t="shared" si="43"/>
        <v>#VALUE!</v>
      </c>
      <c r="AH161" s="131" t="e">
        <f t="shared" si="44"/>
        <v>#VALUE!</v>
      </c>
      <c r="AI161" s="132" t="e">
        <f t="shared" ref="AI161:BL169" si="54">ROUND(AH161*(1+$AG161),0)</f>
        <v>#VALUE!</v>
      </c>
      <c r="AJ161" s="132" t="e">
        <f t="shared" si="54"/>
        <v>#VALUE!</v>
      </c>
      <c r="AK161" s="132" t="e">
        <f t="shared" si="54"/>
        <v>#VALUE!</v>
      </c>
      <c r="AL161" s="132" t="e">
        <f t="shared" si="54"/>
        <v>#VALUE!</v>
      </c>
      <c r="AM161" s="132" t="e">
        <f t="shared" si="54"/>
        <v>#VALUE!</v>
      </c>
      <c r="AN161" s="132" t="e">
        <f t="shared" si="54"/>
        <v>#VALUE!</v>
      </c>
      <c r="AO161" s="132" t="e">
        <f t="shared" si="54"/>
        <v>#VALUE!</v>
      </c>
      <c r="AP161" s="132" t="e">
        <f t="shared" si="54"/>
        <v>#VALUE!</v>
      </c>
      <c r="AQ161" s="132" t="e">
        <f t="shared" si="54"/>
        <v>#VALUE!</v>
      </c>
      <c r="AR161" s="132" t="e">
        <f t="shared" si="54"/>
        <v>#VALUE!</v>
      </c>
      <c r="AS161" s="132" t="e">
        <f t="shared" si="54"/>
        <v>#VALUE!</v>
      </c>
      <c r="AT161" s="132" t="e">
        <f t="shared" si="54"/>
        <v>#VALUE!</v>
      </c>
      <c r="AU161" s="132" t="e">
        <f t="shared" si="54"/>
        <v>#VALUE!</v>
      </c>
      <c r="AV161" s="132" t="e">
        <f t="shared" si="54"/>
        <v>#VALUE!</v>
      </c>
      <c r="AW161" s="132" t="e">
        <f t="shared" si="54"/>
        <v>#VALUE!</v>
      </c>
      <c r="AX161" s="132" t="e">
        <f t="shared" si="54"/>
        <v>#VALUE!</v>
      </c>
      <c r="AY161" s="132" t="e">
        <f t="shared" si="54"/>
        <v>#VALUE!</v>
      </c>
      <c r="AZ161" s="132" t="e">
        <f t="shared" si="54"/>
        <v>#VALUE!</v>
      </c>
      <c r="BA161" s="132" t="e">
        <f t="shared" si="54"/>
        <v>#VALUE!</v>
      </c>
      <c r="BB161" s="132" t="e">
        <f t="shared" si="54"/>
        <v>#VALUE!</v>
      </c>
      <c r="BC161" s="132" t="e">
        <f t="shared" si="54"/>
        <v>#VALUE!</v>
      </c>
      <c r="BD161" s="132" t="e">
        <f t="shared" si="54"/>
        <v>#VALUE!</v>
      </c>
      <c r="BE161" s="132" t="e">
        <f t="shared" si="54"/>
        <v>#VALUE!</v>
      </c>
      <c r="BF161" s="132" t="e">
        <f t="shared" si="54"/>
        <v>#VALUE!</v>
      </c>
      <c r="BG161" s="132" t="e">
        <f t="shared" si="54"/>
        <v>#VALUE!</v>
      </c>
      <c r="BH161" s="132" t="e">
        <f t="shared" si="54"/>
        <v>#VALUE!</v>
      </c>
      <c r="BI161" s="132" t="e">
        <f t="shared" si="54"/>
        <v>#VALUE!</v>
      </c>
      <c r="BJ161" s="132" t="e">
        <f t="shared" si="54"/>
        <v>#VALUE!</v>
      </c>
      <c r="BK161" s="132" t="e">
        <f t="shared" si="54"/>
        <v>#VALUE!</v>
      </c>
      <c r="BL161" s="132" t="e">
        <f t="shared" si="54"/>
        <v>#VALUE!</v>
      </c>
      <c r="BN161" s="136" t="e">
        <f t="shared" si="45"/>
        <v>#VALUE!</v>
      </c>
      <c r="BO161" s="136" t="e">
        <f t="shared" si="46"/>
        <v>#VALUE!</v>
      </c>
      <c r="BP161" s="136" t="e">
        <f t="shared" si="47"/>
        <v>#VALUE!</v>
      </c>
      <c r="BR161" s="135" t="e">
        <f t="shared" si="48"/>
        <v>#VALUE!</v>
      </c>
      <c r="BS161" s="135" t="e">
        <f t="shared" si="48"/>
        <v>#VALUE!</v>
      </c>
      <c r="BT161" s="135" t="e">
        <f t="shared" si="48"/>
        <v>#VALUE!</v>
      </c>
    </row>
    <row r="162" spans="1:1024" s="106" customFormat="1" ht="15" customHeight="1">
      <c r="A162" s="106" t="s">
        <v>452</v>
      </c>
      <c r="B162" s="107"/>
      <c r="C162" s="108" t="s">
        <v>453</v>
      </c>
      <c r="D162" s="109">
        <v>2</v>
      </c>
      <c r="E162" s="110">
        <v>2586</v>
      </c>
      <c r="F162" s="110">
        <v>2656</v>
      </c>
      <c r="G162" s="110">
        <v>2699</v>
      </c>
      <c r="H162" s="110">
        <v>2732</v>
      </c>
      <c r="I162" s="110">
        <v>2721</v>
      </c>
      <c r="J162" s="110">
        <v>2785</v>
      </c>
      <c r="K162" s="110">
        <v>2858</v>
      </c>
      <c r="L162" s="110">
        <v>2848</v>
      </c>
      <c r="M162" s="110">
        <v>2887</v>
      </c>
      <c r="N162" s="110">
        <v>3007</v>
      </c>
      <c r="O162" s="110">
        <v>3049</v>
      </c>
      <c r="P162" s="110">
        <v>3082</v>
      </c>
      <c r="Q162" s="110">
        <v>3136</v>
      </c>
      <c r="R162" s="110">
        <v>3237</v>
      </c>
      <c r="S162" s="110">
        <v>3292</v>
      </c>
      <c r="T162" s="110">
        <v>3253</v>
      </c>
      <c r="U162" s="110">
        <v>3218</v>
      </c>
      <c r="V162" s="110">
        <v>3172</v>
      </c>
      <c r="W162" s="110">
        <v>3156</v>
      </c>
      <c r="X162" s="110">
        <v>3148</v>
      </c>
      <c r="Y162" s="110">
        <v>3237</v>
      </c>
      <c r="Z162" s="110">
        <v>3367</v>
      </c>
      <c r="AA162" s="110">
        <v>3448</v>
      </c>
      <c r="AB162" s="110">
        <v>3566</v>
      </c>
      <c r="AC162" s="110">
        <v>3643</v>
      </c>
      <c r="AD162" s="110">
        <v>3659</v>
      </c>
      <c r="AE162" s="110" t="s">
        <v>185</v>
      </c>
      <c r="AF162" s="110" t="s">
        <v>185</v>
      </c>
      <c r="AG162" s="129" t="e">
        <f t="shared" si="43"/>
        <v>#VALUE!</v>
      </c>
      <c r="AH162" s="131" t="e">
        <f t="shared" si="44"/>
        <v>#VALUE!</v>
      </c>
      <c r="AI162" s="132" t="e">
        <f t="shared" si="54"/>
        <v>#VALUE!</v>
      </c>
      <c r="AJ162" s="132" t="e">
        <f t="shared" si="54"/>
        <v>#VALUE!</v>
      </c>
      <c r="AK162" s="132" t="e">
        <f t="shared" si="54"/>
        <v>#VALUE!</v>
      </c>
      <c r="AL162" s="132" t="e">
        <f t="shared" si="54"/>
        <v>#VALUE!</v>
      </c>
      <c r="AM162" s="132" t="e">
        <f t="shared" si="54"/>
        <v>#VALUE!</v>
      </c>
      <c r="AN162" s="132" t="e">
        <f t="shared" si="54"/>
        <v>#VALUE!</v>
      </c>
      <c r="AO162" s="132" t="e">
        <f t="shared" si="54"/>
        <v>#VALUE!</v>
      </c>
      <c r="AP162" s="132" t="e">
        <f t="shared" si="54"/>
        <v>#VALUE!</v>
      </c>
      <c r="AQ162" s="132" t="e">
        <f t="shared" si="54"/>
        <v>#VALUE!</v>
      </c>
      <c r="AR162" s="132" t="e">
        <f t="shared" si="54"/>
        <v>#VALUE!</v>
      </c>
      <c r="AS162" s="132" t="e">
        <f t="shared" si="54"/>
        <v>#VALUE!</v>
      </c>
      <c r="AT162" s="132" t="e">
        <f t="shared" si="54"/>
        <v>#VALUE!</v>
      </c>
      <c r="AU162" s="132" t="e">
        <f t="shared" si="54"/>
        <v>#VALUE!</v>
      </c>
      <c r="AV162" s="132" t="e">
        <f t="shared" si="54"/>
        <v>#VALUE!</v>
      </c>
      <c r="AW162" s="132" t="e">
        <f t="shared" si="54"/>
        <v>#VALUE!</v>
      </c>
      <c r="AX162" s="132" t="e">
        <f t="shared" si="54"/>
        <v>#VALUE!</v>
      </c>
      <c r="AY162" s="132" t="e">
        <f t="shared" si="54"/>
        <v>#VALUE!</v>
      </c>
      <c r="AZ162" s="132" t="e">
        <f t="shared" si="54"/>
        <v>#VALUE!</v>
      </c>
      <c r="BA162" s="132" t="e">
        <f t="shared" si="54"/>
        <v>#VALUE!</v>
      </c>
      <c r="BB162" s="132" t="e">
        <f t="shared" si="54"/>
        <v>#VALUE!</v>
      </c>
      <c r="BC162" s="132" t="e">
        <f t="shared" si="54"/>
        <v>#VALUE!</v>
      </c>
      <c r="BD162" s="132" t="e">
        <f t="shared" si="54"/>
        <v>#VALUE!</v>
      </c>
      <c r="BE162" s="132" t="e">
        <f t="shared" si="54"/>
        <v>#VALUE!</v>
      </c>
      <c r="BF162" s="132" t="e">
        <f t="shared" si="54"/>
        <v>#VALUE!</v>
      </c>
      <c r="BG162" s="132" t="e">
        <f t="shared" si="54"/>
        <v>#VALUE!</v>
      </c>
      <c r="BH162" s="132" t="e">
        <f t="shared" si="54"/>
        <v>#VALUE!</v>
      </c>
      <c r="BI162" s="132" t="e">
        <f t="shared" si="54"/>
        <v>#VALUE!</v>
      </c>
      <c r="BJ162" s="132" t="e">
        <f t="shared" si="54"/>
        <v>#VALUE!</v>
      </c>
      <c r="BK162" s="132" t="e">
        <f t="shared" si="54"/>
        <v>#VALUE!</v>
      </c>
      <c r="BL162" s="132" t="e">
        <f t="shared" si="54"/>
        <v>#VALUE!</v>
      </c>
      <c r="BN162" s="136" t="e">
        <f t="shared" si="45"/>
        <v>#VALUE!</v>
      </c>
      <c r="BO162" s="136" t="e">
        <f t="shared" si="46"/>
        <v>#VALUE!</v>
      </c>
      <c r="BP162" s="136" t="e">
        <f t="shared" si="47"/>
        <v>#VALUE!</v>
      </c>
      <c r="BR162" s="135" t="e">
        <f t="shared" si="48"/>
        <v>#VALUE!</v>
      </c>
      <c r="BS162" s="135" t="e">
        <f t="shared" si="48"/>
        <v>#VALUE!</v>
      </c>
      <c r="BT162" s="135" t="e">
        <f t="shared" si="48"/>
        <v>#VALUE!</v>
      </c>
    </row>
    <row r="163" spans="1:1024" customFormat="1" ht="15" customHeight="1">
      <c r="A163" s="106" t="s">
        <v>454</v>
      </c>
      <c r="B163" s="107"/>
      <c r="C163" s="108" t="s">
        <v>455</v>
      </c>
      <c r="D163" s="109">
        <v>2</v>
      </c>
      <c r="E163" s="110">
        <v>708</v>
      </c>
      <c r="F163" s="110">
        <v>720</v>
      </c>
      <c r="G163" s="110">
        <v>730</v>
      </c>
      <c r="H163" s="110">
        <v>734</v>
      </c>
      <c r="I163" s="110">
        <v>740</v>
      </c>
      <c r="J163" s="110">
        <v>747</v>
      </c>
      <c r="K163" s="110">
        <v>770</v>
      </c>
      <c r="L163" s="110">
        <v>769</v>
      </c>
      <c r="M163" s="110">
        <v>777</v>
      </c>
      <c r="N163" s="110">
        <v>795</v>
      </c>
      <c r="O163" s="110">
        <v>798</v>
      </c>
      <c r="P163" s="110">
        <v>804</v>
      </c>
      <c r="Q163" s="110">
        <v>832</v>
      </c>
      <c r="R163" s="110">
        <v>815</v>
      </c>
      <c r="S163" s="110">
        <v>831</v>
      </c>
      <c r="T163" s="110">
        <v>827</v>
      </c>
      <c r="U163" s="110">
        <v>814</v>
      </c>
      <c r="V163" s="110">
        <v>805</v>
      </c>
      <c r="W163" s="110">
        <v>810</v>
      </c>
      <c r="X163" s="110">
        <v>818</v>
      </c>
      <c r="Y163" s="110">
        <v>809</v>
      </c>
      <c r="Z163" s="110">
        <v>834</v>
      </c>
      <c r="AA163" s="110">
        <v>842</v>
      </c>
      <c r="AB163" s="110">
        <v>844</v>
      </c>
      <c r="AC163" s="110">
        <v>863</v>
      </c>
      <c r="AD163" s="110">
        <v>867</v>
      </c>
      <c r="AE163" s="110" t="s">
        <v>185</v>
      </c>
      <c r="AF163" s="110" t="s">
        <v>185</v>
      </c>
      <c r="AG163" s="129" t="e">
        <f t="shared" si="43"/>
        <v>#VALUE!</v>
      </c>
      <c r="AH163" s="131" t="e">
        <f t="shared" si="44"/>
        <v>#VALUE!</v>
      </c>
      <c r="AI163" s="132" t="e">
        <f t="shared" si="54"/>
        <v>#VALUE!</v>
      </c>
      <c r="AJ163" s="132" t="e">
        <f t="shared" si="54"/>
        <v>#VALUE!</v>
      </c>
      <c r="AK163" s="132" t="e">
        <f t="shared" si="54"/>
        <v>#VALUE!</v>
      </c>
      <c r="AL163" s="132" t="e">
        <f t="shared" si="54"/>
        <v>#VALUE!</v>
      </c>
      <c r="AM163" s="132" t="e">
        <f t="shared" si="54"/>
        <v>#VALUE!</v>
      </c>
      <c r="AN163" s="132" t="e">
        <f t="shared" si="54"/>
        <v>#VALUE!</v>
      </c>
      <c r="AO163" s="132" t="e">
        <f t="shared" si="54"/>
        <v>#VALUE!</v>
      </c>
      <c r="AP163" s="132" t="e">
        <f t="shared" si="54"/>
        <v>#VALUE!</v>
      </c>
      <c r="AQ163" s="132" t="e">
        <f t="shared" si="54"/>
        <v>#VALUE!</v>
      </c>
      <c r="AR163" s="132" t="e">
        <f t="shared" si="54"/>
        <v>#VALUE!</v>
      </c>
      <c r="AS163" s="132" t="e">
        <f t="shared" si="54"/>
        <v>#VALUE!</v>
      </c>
      <c r="AT163" s="132" t="e">
        <f t="shared" si="54"/>
        <v>#VALUE!</v>
      </c>
      <c r="AU163" s="132" t="e">
        <f t="shared" si="54"/>
        <v>#VALUE!</v>
      </c>
      <c r="AV163" s="132" t="e">
        <f t="shared" si="54"/>
        <v>#VALUE!</v>
      </c>
      <c r="AW163" s="132" t="e">
        <f t="shared" si="54"/>
        <v>#VALUE!</v>
      </c>
      <c r="AX163" s="132" t="e">
        <f t="shared" si="54"/>
        <v>#VALUE!</v>
      </c>
      <c r="AY163" s="132" t="e">
        <f t="shared" si="54"/>
        <v>#VALUE!</v>
      </c>
      <c r="AZ163" s="132" t="e">
        <f t="shared" si="54"/>
        <v>#VALUE!</v>
      </c>
      <c r="BA163" s="132" t="e">
        <f t="shared" si="54"/>
        <v>#VALUE!</v>
      </c>
      <c r="BB163" s="132" t="e">
        <f t="shared" si="54"/>
        <v>#VALUE!</v>
      </c>
      <c r="BC163" s="132" t="e">
        <f t="shared" si="54"/>
        <v>#VALUE!</v>
      </c>
      <c r="BD163" s="132" t="e">
        <f t="shared" si="54"/>
        <v>#VALUE!</v>
      </c>
      <c r="BE163" s="132" t="e">
        <f t="shared" si="54"/>
        <v>#VALUE!</v>
      </c>
      <c r="BF163" s="132" t="e">
        <f t="shared" si="54"/>
        <v>#VALUE!</v>
      </c>
      <c r="BG163" s="132" t="e">
        <f t="shared" si="54"/>
        <v>#VALUE!</v>
      </c>
      <c r="BH163" s="132" t="e">
        <f t="shared" si="54"/>
        <v>#VALUE!</v>
      </c>
      <c r="BI163" s="132" t="e">
        <f t="shared" si="54"/>
        <v>#VALUE!</v>
      </c>
      <c r="BJ163" s="132" t="e">
        <f t="shared" si="54"/>
        <v>#VALUE!</v>
      </c>
      <c r="BK163" s="132" t="e">
        <f t="shared" si="54"/>
        <v>#VALUE!</v>
      </c>
      <c r="BL163" s="132" t="e">
        <f t="shared" si="54"/>
        <v>#VALUE!</v>
      </c>
      <c r="BM163" s="92"/>
      <c r="BN163" s="136" t="e">
        <f t="shared" si="45"/>
        <v>#VALUE!</v>
      </c>
      <c r="BO163" s="136" t="e">
        <f t="shared" si="46"/>
        <v>#VALUE!</v>
      </c>
      <c r="BP163" s="136" t="e">
        <f t="shared" si="47"/>
        <v>#VALUE!</v>
      </c>
      <c r="BQ163" s="92"/>
      <c r="BR163" s="135" t="e">
        <f t="shared" si="48"/>
        <v>#VALUE!</v>
      </c>
      <c r="BS163" s="135" t="e">
        <f t="shared" si="48"/>
        <v>#VALUE!</v>
      </c>
      <c r="BT163" s="135" t="e">
        <f t="shared" si="48"/>
        <v>#VALUE!</v>
      </c>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c r="GI163" s="92"/>
      <c r="GJ163" s="92"/>
      <c r="GK163" s="92"/>
      <c r="GL163" s="92"/>
      <c r="GM163" s="92"/>
      <c r="GN163" s="92"/>
      <c r="GO163" s="92"/>
      <c r="GP163" s="92"/>
      <c r="GQ163" s="92"/>
      <c r="GR163" s="92"/>
      <c r="GS163" s="92"/>
      <c r="GT163" s="92"/>
      <c r="GU163" s="92"/>
      <c r="GV163" s="92"/>
      <c r="GW163" s="92"/>
      <c r="GX163" s="92"/>
      <c r="GY163" s="92"/>
      <c r="GZ163" s="92"/>
      <c r="HA163" s="92"/>
      <c r="HB163" s="92"/>
      <c r="HC163" s="92"/>
      <c r="HD163" s="92"/>
      <c r="HE163" s="92"/>
      <c r="HF163" s="92"/>
      <c r="HG163" s="92"/>
      <c r="HH163" s="92"/>
      <c r="HI163" s="92"/>
      <c r="HJ163" s="92"/>
      <c r="HK163" s="92"/>
      <c r="HL163" s="92"/>
      <c r="HM163" s="92"/>
      <c r="HN163" s="92"/>
      <c r="HO163" s="92"/>
      <c r="HP163" s="92"/>
      <c r="HQ163" s="92"/>
      <c r="HR163" s="92"/>
      <c r="HS163" s="92"/>
      <c r="HT163" s="92"/>
      <c r="HU163" s="92"/>
      <c r="HV163" s="92"/>
      <c r="HW163" s="92"/>
      <c r="HX163" s="92"/>
      <c r="HY163" s="92"/>
      <c r="HZ163" s="92"/>
      <c r="IA163" s="92"/>
      <c r="IB163" s="92"/>
      <c r="IC163" s="92"/>
      <c r="ID163" s="92"/>
      <c r="IE163" s="92"/>
      <c r="IF163" s="92"/>
      <c r="IG163" s="92"/>
      <c r="IH163" s="92"/>
      <c r="II163" s="92"/>
      <c r="IJ163" s="92"/>
      <c r="IK163" s="92"/>
      <c r="IL163" s="92"/>
      <c r="IM163" s="92"/>
      <c r="IN163" s="92"/>
      <c r="IO163" s="92"/>
      <c r="IP163" s="92"/>
      <c r="IQ163" s="92"/>
      <c r="IR163" s="92"/>
      <c r="IS163" s="92"/>
      <c r="IT163" s="92"/>
      <c r="IU163" s="92"/>
      <c r="IV163" s="92"/>
      <c r="IW163" s="92"/>
      <c r="IX163" s="92"/>
      <c r="IY163" s="92"/>
      <c r="IZ163" s="92"/>
      <c r="JA163" s="92"/>
      <c r="JB163" s="92"/>
      <c r="JC163" s="92"/>
      <c r="JD163" s="92"/>
      <c r="JE163" s="92"/>
      <c r="JF163" s="92"/>
      <c r="JG163" s="92"/>
      <c r="JH163" s="92"/>
      <c r="JI163" s="92"/>
      <c r="JJ163" s="92"/>
      <c r="JK163" s="92"/>
      <c r="JL163" s="92"/>
      <c r="JM163" s="92"/>
      <c r="JN163" s="92"/>
      <c r="JO163" s="92"/>
      <c r="JP163" s="92"/>
      <c r="JQ163" s="92"/>
      <c r="JR163" s="92"/>
      <c r="JS163" s="92"/>
      <c r="JT163" s="92"/>
      <c r="JU163" s="92"/>
      <c r="JV163" s="92"/>
      <c r="JW163" s="92"/>
      <c r="JX163" s="92"/>
      <c r="JY163" s="92"/>
      <c r="JZ163" s="92"/>
      <c r="KA163" s="92"/>
      <c r="KB163" s="92"/>
      <c r="KC163" s="92"/>
      <c r="KD163" s="92"/>
      <c r="KE163" s="92"/>
      <c r="KF163" s="92"/>
      <c r="KG163" s="92"/>
      <c r="KH163" s="92"/>
      <c r="KI163" s="92"/>
      <c r="KJ163" s="92"/>
      <c r="KK163" s="92"/>
      <c r="KL163" s="92"/>
      <c r="KM163" s="92"/>
      <c r="KN163" s="92"/>
      <c r="KO163" s="92"/>
      <c r="KP163" s="92"/>
      <c r="KQ163" s="92"/>
      <c r="KR163" s="92"/>
      <c r="KS163" s="92"/>
      <c r="KT163" s="92"/>
      <c r="KU163" s="92"/>
      <c r="KV163" s="92"/>
      <c r="KW163" s="92"/>
      <c r="KX163" s="92"/>
      <c r="KY163" s="92"/>
      <c r="KZ163" s="92"/>
      <c r="LA163" s="92"/>
      <c r="LB163" s="92"/>
      <c r="LC163" s="92"/>
      <c r="LD163" s="92"/>
      <c r="LE163" s="92"/>
      <c r="LF163" s="92"/>
      <c r="LG163" s="92"/>
      <c r="LH163" s="92"/>
      <c r="LI163" s="92"/>
      <c r="LJ163" s="92"/>
      <c r="LK163" s="92"/>
      <c r="LL163" s="92"/>
      <c r="LM163" s="92"/>
      <c r="LN163" s="92"/>
      <c r="LO163" s="92"/>
      <c r="LP163" s="92"/>
      <c r="LQ163" s="92"/>
      <c r="LR163" s="92"/>
      <c r="LS163" s="92"/>
      <c r="LT163" s="92"/>
      <c r="LU163" s="92"/>
      <c r="LV163" s="92"/>
      <c r="LW163" s="92"/>
      <c r="LX163" s="92"/>
      <c r="LY163" s="92"/>
      <c r="LZ163" s="92"/>
      <c r="MA163" s="92"/>
      <c r="MB163" s="92"/>
      <c r="MC163" s="92"/>
      <c r="MD163" s="92"/>
      <c r="ME163" s="92"/>
      <c r="MF163" s="92"/>
      <c r="MG163" s="92"/>
      <c r="MH163" s="92"/>
      <c r="MI163" s="92"/>
      <c r="MJ163" s="92"/>
      <c r="MK163" s="92"/>
      <c r="ML163" s="92"/>
      <c r="MM163" s="92"/>
      <c r="MN163" s="92"/>
      <c r="MO163" s="92"/>
      <c r="MP163" s="92"/>
      <c r="MQ163" s="92"/>
      <c r="MR163" s="92"/>
      <c r="MS163" s="92"/>
      <c r="MT163" s="92"/>
      <c r="MU163" s="92"/>
      <c r="MV163" s="92"/>
      <c r="MW163" s="92"/>
      <c r="MX163" s="92"/>
      <c r="MY163" s="92"/>
      <c r="MZ163" s="92"/>
      <c r="NA163" s="92"/>
      <c r="NB163" s="92"/>
      <c r="NC163" s="92"/>
      <c r="ND163" s="92"/>
      <c r="NE163" s="92"/>
      <c r="NF163" s="92"/>
      <c r="NG163" s="92"/>
      <c r="NH163" s="92"/>
      <c r="NI163" s="92"/>
      <c r="NJ163" s="92"/>
      <c r="NK163" s="92"/>
      <c r="NL163" s="92"/>
      <c r="NM163" s="92"/>
      <c r="NN163" s="92"/>
      <c r="NO163" s="92"/>
      <c r="NP163" s="92"/>
      <c r="NQ163" s="92"/>
      <c r="NR163" s="92"/>
      <c r="NS163" s="92"/>
      <c r="NT163" s="92"/>
      <c r="NU163" s="92"/>
      <c r="NV163" s="92"/>
      <c r="NW163" s="92"/>
      <c r="NX163" s="92"/>
      <c r="NY163" s="92"/>
      <c r="NZ163" s="92"/>
      <c r="OA163" s="92"/>
      <c r="OB163" s="92"/>
      <c r="OC163" s="92"/>
      <c r="OD163" s="92"/>
      <c r="OE163" s="92"/>
      <c r="OF163" s="92"/>
      <c r="OG163" s="92"/>
      <c r="OH163" s="92"/>
      <c r="OI163" s="92"/>
      <c r="OJ163" s="92"/>
      <c r="OK163" s="92"/>
      <c r="OL163" s="92"/>
      <c r="OM163" s="92"/>
      <c r="ON163" s="92"/>
      <c r="OO163" s="92"/>
      <c r="OP163" s="92"/>
      <c r="OQ163" s="92"/>
      <c r="OR163" s="92"/>
      <c r="OS163" s="92"/>
      <c r="OT163" s="92"/>
      <c r="OU163" s="92"/>
      <c r="OV163" s="92"/>
      <c r="OW163" s="92"/>
      <c r="OX163" s="92"/>
      <c r="OY163" s="92"/>
      <c r="OZ163" s="92"/>
      <c r="PA163" s="92"/>
      <c r="PB163" s="92"/>
      <c r="PC163" s="92"/>
      <c r="PD163" s="92"/>
      <c r="PE163" s="92"/>
      <c r="PF163" s="92"/>
      <c r="PG163" s="92"/>
      <c r="PH163" s="92"/>
      <c r="PI163" s="92"/>
      <c r="PJ163" s="92"/>
      <c r="PK163" s="92"/>
      <c r="PL163" s="92"/>
      <c r="PM163" s="92"/>
      <c r="PN163" s="92"/>
      <c r="PO163" s="92"/>
      <c r="PP163" s="92"/>
      <c r="PQ163" s="92"/>
      <c r="PR163" s="92"/>
      <c r="PS163" s="92"/>
      <c r="PT163" s="92"/>
      <c r="PU163" s="92"/>
      <c r="PV163" s="92"/>
      <c r="PW163" s="92"/>
      <c r="PX163" s="92"/>
      <c r="PY163" s="92"/>
      <c r="PZ163" s="92"/>
      <c r="QA163" s="92"/>
      <c r="QB163" s="92"/>
      <c r="QC163" s="92"/>
      <c r="QD163" s="92"/>
      <c r="QE163" s="92"/>
      <c r="QF163" s="92"/>
      <c r="QG163" s="92"/>
      <c r="QH163" s="92"/>
      <c r="QI163" s="92"/>
      <c r="QJ163" s="92"/>
      <c r="QK163" s="92"/>
      <c r="QL163" s="92"/>
      <c r="QM163" s="92"/>
      <c r="QN163" s="92"/>
      <c r="QO163" s="92"/>
      <c r="QP163" s="92"/>
      <c r="QQ163" s="92"/>
      <c r="QR163" s="92"/>
      <c r="QS163" s="92"/>
      <c r="QT163" s="92"/>
      <c r="QU163" s="92"/>
      <c r="QV163" s="92"/>
      <c r="QW163" s="92"/>
      <c r="QX163" s="92"/>
      <c r="QY163" s="92"/>
      <c r="QZ163" s="92"/>
      <c r="RA163" s="92"/>
      <c r="RB163" s="92"/>
      <c r="RC163" s="92"/>
      <c r="RD163" s="92"/>
      <c r="RE163" s="92"/>
      <c r="RF163" s="92"/>
      <c r="RG163" s="92"/>
      <c r="RH163" s="92"/>
      <c r="RI163" s="92"/>
      <c r="RJ163" s="92"/>
      <c r="RK163" s="92"/>
      <c r="RL163" s="92"/>
      <c r="RM163" s="92"/>
      <c r="RN163" s="92"/>
      <c r="RO163" s="92"/>
      <c r="RP163" s="92"/>
      <c r="RQ163" s="92"/>
      <c r="RR163" s="92"/>
      <c r="RS163" s="92"/>
      <c r="RT163" s="92"/>
      <c r="RU163" s="92"/>
      <c r="RV163" s="92"/>
      <c r="RW163" s="92"/>
      <c r="RX163" s="92"/>
      <c r="RY163" s="92"/>
      <c r="RZ163" s="92"/>
      <c r="SA163" s="92"/>
      <c r="SB163" s="92"/>
      <c r="SC163" s="92"/>
      <c r="SD163" s="92"/>
      <c r="SE163" s="92"/>
      <c r="SF163" s="92"/>
      <c r="SG163" s="92"/>
      <c r="SH163" s="92"/>
      <c r="SI163" s="92"/>
      <c r="SJ163" s="92"/>
      <c r="SK163" s="92"/>
      <c r="SL163" s="92"/>
      <c r="SM163" s="92"/>
      <c r="SN163" s="92"/>
      <c r="SO163" s="92"/>
      <c r="SP163" s="92"/>
      <c r="SQ163" s="92"/>
      <c r="SR163" s="92"/>
      <c r="SS163" s="92"/>
      <c r="ST163" s="92"/>
      <c r="SU163" s="92"/>
      <c r="SV163" s="92"/>
      <c r="SW163" s="92"/>
      <c r="SX163" s="92"/>
      <c r="SY163" s="92"/>
      <c r="SZ163" s="92"/>
      <c r="TA163" s="92"/>
      <c r="TB163" s="92"/>
      <c r="TC163" s="92"/>
      <c r="TD163" s="92"/>
      <c r="TE163" s="92"/>
      <c r="TF163" s="92"/>
      <c r="TG163" s="92"/>
      <c r="TH163" s="92"/>
      <c r="TI163" s="92"/>
      <c r="TJ163" s="92"/>
      <c r="TK163" s="92"/>
      <c r="TL163" s="92"/>
      <c r="TM163" s="92"/>
      <c r="TN163" s="92"/>
      <c r="TO163" s="92"/>
      <c r="TP163" s="92"/>
      <c r="TQ163" s="92"/>
      <c r="TR163" s="92"/>
      <c r="TS163" s="92"/>
      <c r="TT163" s="92"/>
      <c r="TU163" s="92"/>
      <c r="TV163" s="92"/>
      <c r="TW163" s="92"/>
      <c r="TX163" s="92"/>
      <c r="TY163" s="92"/>
      <c r="TZ163" s="92"/>
      <c r="UA163" s="92"/>
      <c r="UB163" s="92"/>
      <c r="UC163" s="92"/>
      <c r="UD163" s="92"/>
      <c r="UE163" s="92"/>
      <c r="UF163" s="92"/>
      <c r="UG163" s="92"/>
      <c r="UH163" s="92"/>
      <c r="UI163" s="92"/>
      <c r="UJ163" s="92"/>
      <c r="UK163" s="92"/>
      <c r="UL163" s="92"/>
      <c r="UM163" s="92"/>
      <c r="UN163" s="92"/>
      <c r="UO163" s="92"/>
      <c r="UP163" s="92"/>
      <c r="UQ163" s="92"/>
      <c r="UR163" s="92"/>
      <c r="US163" s="92"/>
      <c r="UT163" s="92"/>
      <c r="UU163" s="92"/>
      <c r="UV163" s="92"/>
      <c r="UW163" s="92"/>
      <c r="UX163" s="92"/>
      <c r="UY163" s="92"/>
      <c r="UZ163" s="92"/>
      <c r="VA163" s="92"/>
      <c r="VB163" s="92"/>
      <c r="VC163" s="92"/>
      <c r="VD163" s="92"/>
      <c r="VE163" s="92"/>
      <c r="VF163" s="92"/>
      <c r="VG163" s="92"/>
      <c r="VH163" s="92"/>
      <c r="VI163" s="92"/>
      <c r="VJ163" s="92"/>
      <c r="VK163" s="92"/>
      <c r="VL163" s="92"/>
      <c r="VM163" s="92"/>
      <c r="VN163" s="92"/>
      <c r="VO163" s="92"/>
      <c r="VP163" s="92"/>
      <c r="VQ163" s="92"/>
      <c r="VR163" s="92"/>
      <c r="VS163" s="92"/>
      <c r="VT163" s="92"/>
      <c r="VU163" s="92"/>
      <c r="VV163" s="92"/>
      <c r="VW163" s="92"/>
      <c r="VX163" s="92"/>
      <c r="VY163" s="92"/>
      <c r="VZ163" s="92"/>
      <c r="WA163" s="92"/>
      <c r="WB163" s="92"/>
      <c r="WC163" s="92"/>
      <c r="WD163" s="92"/>
      <c r="WE163" s="92"/>
      <c r="WF163" s="92"/>
      <c r="WG163" s="92"/>
      <c r="WH163" s="92"/>
      <c r="WI163" s="92"/>
      <c r="WJ163" s="92"/>
      <c r="WK163" s="92"/>
      <c r="WL163" s="92"/>
      <c r="WM163" s="92"/>
      <c r="WN163" s="92"/>
      <c r="WO163" s="92"/>
      <c r="WP163" s="92"/>
      <c r="WQ163" s="92"/>
      <c r="WR163" s="92"/>
      <c r="WS163" s="92"/>
      <c r="WT163" s="92"/>
      <c r="WU163" s="92"/>
      <c r="WV163" s="92"/>
      <c r="WW163" s="92"/>
      <c r="WX163" s="92"/>
      <c r="WY163" s="92"/>
      <c r="WZ163" s="92"/>
      <c r="XA163" s="92"/>
      <c r="XB163" s="92"/>
      <c r="XC163" s="92"/>
      <c r="XD163" s="92"/>
      <c r="XE163" s="92"/>
      <c r="XF163" s="92"/>
      <c r="XG163" s="92"/>
      <c r="XH163" s="92"/>
      <c r="XI163" s="92"/>
      <c r="XJ163" s="92"/>
      <c r="XK163" s="92"/>
      <c r="XL163" s="92"/>
      <c r="XM163" s="92"/>
      <c r="XN163" s="92"/>
      <c r="XO163" s="92"/>
      <c r="XP163" s="92"/>
      <c r="XQ163" s="92"/>
      <c r="XR163" s="92"/>
      <c r="XS163" s="92"/>
      <c r="XT163" s="92"/>
      <c r="XU163" s="92"/>
      <c r="XV163" s="92"/>
      <c r="XW163" s="92"/>
      <c r="XX163" s="92"/>
      <c r="XY163" s="92"/>
      <c r="XZ163" s="92"/>
      <c r="YA163" s="92"/>
      <c r="YB163" s="92"/>
      <c r="YC163" s="92"/>
      <c r="YD163" s="92"/>
      <c r="YE163" s="92"/>
      <c r="YF163" s="92"/>
      <c r="YG163" s="92"/>
      <c r="YH163" s="92"/>
      <c r="YI163" s="92"/>
      <c r="YJ163" s="92"/>
      <c r="YK163" s="92"/>
      <c r="YL163" s="92"/>
      <c r="YM163" s="92"/>
      <c r="YN163" s="92"/>
      <c r="YO163" s="92"/>
      <c r="YP163" s="92"/>
      <c r="YQ163" s="92"/>
      <c r="YR163" s="92"/>
      <c r="YS163" s="92"/>
      <c r="YT163" s="92"/>
      <c r="YU163" s="92"/>
      <c r="YV163" s="92"/>
      <c r="YW163" s="92"/>
      <c r="YX163" s="92"/>
      <c r="YY163" s="92"/>
      <c r="YZ163" s="92"/>
      <c r="ZA163" s="92"/>
      <c r="ZB163" s="92"/>
      <c r="ZC163" s="92"/>
      <c r="ZD163" s="92"/>
      <c r="ZE163" s="92"/>
      <c r="ZF163" s="92"/>
      <c r="ZG163" s="92"/>
      <c r="ZH163" s="92"/>
      <c r="ZI163" s="92"/>
      <c r="ZJ163" s="92"/>
      <c r="ZK163" s="92"/>
      <c r="ZL163" s="92"/>
      <c r="ZM163" s="92"/>
      <c r="ZN163" s="92"/>
      <c r="ZO163" s="92"/>
      <c r="ZP163" s="92"/>
      <c r="ZQ163" s="92"/>
      <c r="ZR163" s="92"/>
      <c r="ZS163" s="92"/>
      <c r="ZT163" s="92"/>
      <c r="ZU163" s="92"/>
      <c r="ZV163" s="92"/>
      <c r="ZW163" s="92"/>
      <c r="ZX163" s="92"/>
      <c r="ZY163" s="92"/>
      <c r="ZZ163" s="92"/>
      <c r="AAA163" s="92"/>
      <c r="AAB163" s="92"/>
      <c r="AAC163" s="92"/>
      <c r="AAD163" s="92"/>
      <c r="AAE163" s="92"/>
      <c r="AAF163" s="92"/>
      <c r="AAG163" s="92"/>
      <c r="AAH163" s="92"/>
      <c r="AAI163" s="92"/>
      <c r="AAJ163" s="92"/>
      <c r="AAK163" s="92"/>
      <c r="AAL163" s="92"/>
      <c r="AAM163" s="92"/>
      <c r="AAN163" s="92"/>
      <c r="AAO163" s="92"/>
      <c r="AAP163" s="92"/>
      <c r="AAQ163" s="92"/>
      <c r="AAR163" s="92"/>
      <c r="AAS163" s="92"/>
      <c r="AAT163" s="92"/>
      <c r="AAU163" s="92"/>
      <c r="AAV163" s="92"/>
      <c r="AAW163" s="92"/>
      <c r="AAX163" s="92"/>
      <c r="AAY163" s="92"/>
      <c r="AAZ163" s="92"/>
      <c r="ABA163" s="92"/>
      <c r="ABB163" s="92"/>
      <c r="ABC163" s="92"/>
      <c r="ABD163" s="92"/>
      <c r="ABE163" s="92"/>
      <c r="ABF163" s="92"/>
      <c r="ABG163" s="92"/>
      <c r="ABH163" s="92"/>
      <c r="ABI163" s="92"/>
      <c r="ABJ163" s="92"/>
      <c r="ABK163" s="92"/>
      <c r="ABL163" s="92"/>
      <c r="ABM163" s="92"/>
      <c r="ABN163" s="92"/>
      <c r="ABO163" s="92"/>
      <c r="ABP163" s="92"/>
      <c r="ABQ163" s="92"/>
      <c r="ABR163" s="92"/>
      <c r="ABS163" s="92"/>
      <c r="ABT163" s="92"/>
      <c r="ABU163" s="92"/>
      <c r="ABV163" s="92"/>
      <c r="ABW163" s="92"/>
      <c r="ABX163" s="92"/>
      <c r="ABY163" s="92"/>
      <c r="ABZ163" s="92"/>
      <c r="ACA163" s="92"/>
      <c r="ACB163" s="92"/>
      <c r="ACC163" s="92"/>
      <c r="ACD163" s="92"/>
      <c r="ACE163" s="92"/>
      <c r="ACF163" s="92"/>
      <c r="ACG163" s="92"/>
      <c r="ACH163" s="92"/>
      <c r="ACI163" s="92"/>
      <c r="ACJ163" s="92"/>
      <c r="ACK163" s="92"/>
      <c r="ACL163" s="92"/>
      <c r="ACM163" s="92"/>
      <c r="ACN163" s="92"/>
      <c r="ACO163" s="92"/>
      <c r="ACP163" s="92"/>
      <c r="ACQ163" s="92"/>
      <c r="ACR163" s="92"/>
      <c r="ACS163" s="92"/>
      <c r="ACT163" s="92"/>
      <c r="ACU163" s="92"/>
      <c r="ACV163" s="92"/>
      <c r="ACW163" s="92"/>
      <c r="ACX163" s="92"/>
      <c r="ACY163" s="92"/>
      <c r="ACZ163" s="92"/>
      <c r="ADA163" s="92"/>
      <c r="ADB163" s="92"/>
      <c r="ADC163" s="92"/>
      <c r="ADD163" s="92"/>
      <c r="ADE163" s="92"/>
      <c r="ADF163" s="92"/>
      <c r="ADG163" s="92"/>
      <c r="ADH163" s="92"/>
      <c r="ADI163" s="92"/>
      <c r="ADJ163" s="92"/>
      <c r="ADK163" s="92"/>
      <c r="ADL163" s="92"/>
      <c r="ADM163" s="92"/>
      <c r="ADN163" s="92"/>
      <c r="ADO163" s="92"/>
      <c r="ADP163" s="92"/>
      <c r="ADQ163" s="92"/>
      <c r="ADR163" s="92"/>
      <c r="ADS163" s="92"/>
      <c r="ADT163" s="92"/>
      <c r="ADU163" s="92"/>
      <c r="ADV163" s="92"/>
      <c r="ADW163" s="92"/>
      <c r="ADX163" s="92"/>
      <c r="ADY163" s="92"/>
      <c r="ADZ163" s="92"/>
      <c r="AEA163" s="92"/>
      <c r="AEB163" s="92"/>
      <c r="AEC163" s="92"/>
      <c r="AED163" s="92"/>
      <c r="AEE163" s="92"/>
      <c r="AEF163" s="92"/>
      <c r="AEG163" s="92"/>
      <c r="AEH163" s="92"/>
      <c r="AEI163" s="92"/>
      <c r="AEJ163" s="92"/>
      <c r="AEK163" s="92"/>
      <c r="AEL163" s="92"/>
      <c r="AEM163" s="92"/>
      <c r="AEN163" s="92"/>
      <c r="AEO163" s="92"/>
      <c r="AEP163" s="92"/>
      <c r="AEQ163" s="92"/>
      <c r="AER163" s="92"/>
      <c r="AES163" s="92"/>
      <c r="AET163" s="92"/>
      <c r="AEU163" s="92"/>
      <c r="AEV163" s="92"/>
      <c r="AEW163" s="92"/>
      <c r="AEX163" s="92"/>
      <c r="AEY163" s="92"/>
      <c r="AEZ163" s="92"/>
      <c r="AFA163" s="92"/>
      <c r="AFB163" s="92"/>
      <c r="AFC163" s="92"/>
      <c r="AFD163" s="92"/>
      <c r="AFE163" s="92"/>
      <c r="AFF163" s="92"/>
      <c r="AFG163" s="92"/>
      <c r="AFH163" s="92"/>
      <c r="AFI163" s="92"/>
      <c r="AFJ163" s="92"/>
      <c r="AFK163" s="92"/>
      <c r="AFL163" s="92"/>
      <c r="AFM163" s="92"/>
      <c r="AFN163" s="92"/>
      <c r="AFO163" s="92"/>
      <c r="AFP163" s="92"/>
      <c r="AFQ163" s="92"/>
      <c r="AFR163" s="92"/>
      <c r="AFS163" s="92"/>
      <c r="AFT163" s="92"/>
      <c r="AFU163" s="92"/>
      <c r="AFV163" s="92"/>
      <c r="AFW163" s="92"/>
      <c r="AFX163" s="92"/>
      <c r="AFY163" s="92"/>
      <c r="AFZ163" s="92"/>
      <c r="AGA163" s="92"/>
      <c r="AGB163" s="92"/>
      <c r="AGC163" s="92"/>
      <c r="AGD163" s="92"/>
      <c r="AGE163" s="92"/>
      <c r="AGF163" s="92"/>
      <c r="AGG163" s="92"/>
      <c r="AGH163" s="92"/>
      <c r="AGI163" s="92"/>
      <c r="AGJ163" s="92"/>
      <c r="AGK163" s="92"/>
      <c r="AGL163" s="92"/>
      <c r="AGM163" s="92"/>
      <c r="AGN163" s="92"/>
      <c r="AGO163" s="92"/>
      <c r="AGP163" s="92"/>
      <c r="AGQ163" s="92"/>
      <c r="AGR163" s="92"/>
      <c r="AGS163" s="92"/>
      <c r="AGT163" s="92"/>
      <c r="AGU163" s="92"/>
      <c r="AGV163" s="92"/>
      <c r="AGW163" s="92"/>
      <c r="AGX163" s="92"/>
      <c r="AGY163" s="92"/>
      <c r="AGZ163" s="92"/>
      <c r="AHA163" s="92"/>
      <c r="AHB163" s="92"/>
      <c r="AHC163" s="92"/>
      <c r="AHD163" s="92"/>
      <c r="AHE163" s="92"/>
      <c r="AHF163" s="92"/>
      <c r="AHG163" s="92"/>
      <c r="AHH163" s="92"/>
      <c r="AHI163" s="92"/>
      <c r="AHJ163" s="92"/>
      <c r="AHK163" s="92"/>
      <c r="AHL163" s="92"/>
      <c r="AHM163" s="92"/>
      <c r="AHN163" s="92"/>
      <c r="AHO163" s="92"/>
      <c r="AHP163" s="92"/>
      <c r="AHQ163" s="92"/>
      <c r="AHR163" s="92"/>
      <c r="AHS163" s="92"/>
      <c r="AHT163" s="92"/>
      <c r="AHU163" s="92"/>
      <c r="AHV163" s="92"/>
      <c r="AHW163" s="92"/>
      <c r="AHX163" s="92"/>
      <c r="AHY163" s="92"/>
      <c r="AHZ163" s="92"/>
      <c r="AIA163" s="92"/>
      <c r="AIB163" s="92"/>
      <c r="AIC163" s="92"/>
      <c r="AID163" s="92"/>
      <c r="AIE163" s="92"/>
      <c r="AIF163" s="92"/>
      <c r="AIG163" s="92"/>
      <c r="AIH163" s="92"/>
      <c r="AII163" s="92"/>
      <c r="AIJ163" s="92"/>
      <c r="AIK163" s="92"/>
      <c r="AIL163" s="92"/>
      <c r="AIM163" s="92"/>
      <c r="AIN163" s="92"/>
      <c r="AIO163" s="92"/>
      <c r="AIP163" s="92"/>
      <c r="AIQ163" s="92"/>
      <c r="AIR163" s="92"/>
      <c r="AIS163" s="92"/>
      <c r="AIT163" s="92"/>
      <c r="AIU163" s="92"/>
      <c r="AIV163" s="92"/>
      <c r="AIW163" s="92"/>
      <c r="AIX163" s="92"/>
      <c r="AIY163" s="92"/>
      <c r="AIZ163" s="92"/>
      <c r="AJA163" s="92"/>
      <c r="AJB163" s="92"/>
      <c r="AJC163" s="92"/>
      <c r="AJD163" s="92"/>
      <c r="AJE163" s="92"/>
      <c r="AJF163" s="92"/>
      <c r="AJG163" s="92"/>
      <c r="AJH163" s="92"/>
      <c r="AJI163" s="92"/>
      <c r="AJJ163" s="92"/>
      <c r="AJK163" s="92"/>
      <c r="AJL163" s="92"/>
      <c r="AJM163" s="92"/>
      <c r="AJN163" s="92"/>
      <c r="AJO163" s="92"/>
      <c r="AJP163" s="92"/>
      <c r="AJQ163" s="92"/>
      <c r="AJR163" s="92"/>
      <c r="AJS163" s="92"/>
      <c r="AJT163" s="92"/>
      <c r="AJU163" s="92"/>
      <c r="AJV163" s="92"/>
      <c r="AJW163" s="92"/>
      <c r="AJX163" s="92"/>
      <c r="AJY163" s="92"/>
      <c r="AJZ163" s="92"/>
      <c r="AKA163" s="92"/>
      <c r="AKB163" s="92"/>
      <c r="AKC163" s="92"/>
      <c r="AKD163" s="92"/>
      <c r="AKE163" s="92"/>
      <c r="AKF163" s="92"/>
      <c r="AKG163" s="92"/>
      <c r="AKH163" s="92"/>
      <c r="AKI163" s="92"/>
      <c r="AKJ163" s="92"/>
      <c r="AKK163" s="92"/>
      <c r="AKL163" s="92"/>
      <c r="AKM163" s="92"/>
      <c r="AKN163" s="92"/>
      <c r="AKO163" s="92"/>
      <c r="AKP163" s="92"/>
      <c r="AKQ163" s="92"/>
      <c r="AKR163" s="92"/>
      <c r="AKS163" s="92"/>
      <c r="AKT163" s="92"/>
      <c r="AKU163" s="92"/>
      <c r="AKV163" s="92"/>
      <c r="AKW163" s="92"/>
      <c r="AKX163" s="92"/>
      <c r="AKY163" s="92"/>
      <c r="AKZ163" s="92"/>
      <c r="ALA163" s="92"/>
      <c r="ALB163" s="92"/>
      <c r="ALC163" s="92"/>
      <c r="ALD163" s="92"/>
      <c r="ALE163" s="92"/>
      <c r="ALF163" s="92"/>
      <c r="ALG163" s="92"/>
      <c r="ALH163" s="92"/>
      <c r="ALI163" s="92"/>
      <c r="ALJ163" s="92"/>
      <c r="ALK163" s="92"/>
      <c r="ALL163" s="92"/>
      <c r="ALM163" s="92"/>
      <c r="ALN163" s="92"/>
      <c r="ALO163" s="92"/>
      <c r="ALP163" s="92"/>
      <c r="ALQ163" s="92"/>
      <c r="ALR163" s="92"/>
      <c r="ALS163" s="92"/>
      <c r="ALT163" s="92"/>
      <c r="ALU163" s="92"/>
      <c r="ALV163" s="92"/>
      <c r="ALW163" s="92"/>
      <c r="ALX163" s="92"/>
      <c r="ALY163" s="92"/>
      <c r="ALZ163" s="92"/>
      <c r="AMA163" s="92"/>
      <c r="AMB163" s="92"/>
      <c r="AMC163" s="92"/>
      <c r="AMD163" s="92"/>
      <c r="AME163" s="92"/>
      <c r="AMF163" s="92"/>
      <c r="AMG163" s="92"/>
      <c r="AMH163" s="92"/>
      <c r="AMI163" s="92"/>
      <c r="AMJ163" s="92"/>
    </row>
    <row r="164" spans="1:1024" customFormat="1" ht="15" customHeight="1">
      <c r="A164" s="92" t="s">
        <v>456</v>
      </c>
      <c r="B164" s="89"/>
      <c r="C164" s="93" t="s">
        <v>457</v>
      </c>
      <c r="D164" s="94"/>
      <c r="E164" s="95">
        <v>823</v>
      </c>
      <c r="F164" s="95">
        <v>837</v>
      </c>
      <c r="G164" s="95">
        <v>847</v>
      </c>
      <c r="H164" s="95">
        <v>859</v>
      </c>
      <c r="I164" s="95">
        <v>863</v>
      </c>
      <c r="J164" s="95">
        <v>872</v>
      </c>
      <c r="K164" s="95">
        <v>894</v>
      </c>
      <c r="L164" s="95">
        <v>900</v>
      </c>
      <c r="M164" s="95">
        <v>912</v>
      </c>
      <c r="N164" s="95">
        <v>935</v>
      </c>
      <c r="O164" s="95">
        <v>946</v>
      </c>
      <c r="P164" s="95">
        <v>957</v>
      </c>
      <c r="Q164" s="95">
        <v>1044</v>
      </c>
      <c r="R164" s="95">
        <v>1073</v>
      </c>
      <c r="S164" s="95">
        <v>1084</v>
      </c>
      <c r="T164" s="95">
        <v>1085</v>
      </c>
      <c r="U164" s="95">
        <v>1050</v>
      </c>
      <c r="V164" s="95">
        <v>1031</v>
      </c>
      <c r="W164" s="95">
        <v>1053</v>
      </c>
      <c r="X164" s="95">
        <v>1052</v>
      </c>
      <c r="Y164" s="95">
        <v>1059</v>
      </c>
      <c r="Z164" s="95">
        <v>1100</v>
      </c>
      <c r="AA164" s="95">
        <v>1123</v>
      </c>
      <c r="AB164" s="95">
        <v>1142</v>
      </c>
      <c r="AC164" s="95">
        <v>1145</v>
      </c>
      <c r="AD164" s="95">
        <v>1145</v>
      </c>
      <c r="AE164" s="95">
        <v>1157</v>
      </c>
      <c r="AF164" s="95">
        <v>919</v>
      </c>
      <c r="AG164" s="129">
        <f t="shared" si="43"/>
        <v>1.3187331522737766E-2</v>
      </c>
      <c r="AH164" s="131">
        <f t="shared" si="44"/>
        <v>1172</v>
      </c>
      <c r="AI164" s="132">
        <f t="shared" si="54"/>
        <v>1187</v>
      </c>
      <c r="AJ164" s="132">
        <f t="shared" si="54"/>
        <v>1203</v>
      </c>
      <c r="AK164" s="132">
        <f t="shared" si="54"/>
        <v>1219</v>
      </c>
      <c r="AL164" s="132">
        <f t="shared" si="54"/>
        <v>1235</v>
      </c>
      <c r="AM164" s="132">
        <f t="shared" si="54"/>
        <v>1251</v>
      </c>
      <c r="AN164" s="132">
        <f t="shared" si="54"/>
        <v>1267</v>
      </c>
      <c r="AO164" s="132">
        <f t="shared" si="54"/>
        <v>1284</v>
      </c>
      <c r="AP164" s="132">
        <f t="shared" si="54"/>
        <v>1301</v>
      </c>
      <c r="AQ164" s="132">
        <f t="shared" si="54"/>
        <v>1318</v>
      </c>
      <c r="AR164" s="132">
        <f t="shared" si="54"/>
        <v>1335</v>
      </c>
      <c r="AS164" s="132">
        <f t="shared" si="54"/>
        <v>1353</v>
      </c>
      <c r="AT164" s="132">
        <f t="shared" si="54"/>
        <v>1371</v>
      </c>
      <c r="AU164" s="132">
        <f t="shared" si="54"/>
        <v>1389</v>
      </c>
      <c r="AV164" s="132">
        <f t="shared" si="54"/>
        <v>1407</v>
      </c>
      <c r="AW164" s="132">
        <f t="shared" si="54"/>
        <v>1426</v>
      </c>
      <c r="AX164" s="132">
        <f t="shared" si="54"/>
        <v>1445</v>
      </c>
      <c r="AY164" s="132">
        <f t="shared" si="54"/>
        <v>1464</v>
      </c>
      <c r="AZ164" s="132">
        <f t="shared" si="54"/>
        <v>1483</v>
      </c>
      <c r="BA164" s="132">
        <f t="shared" si="54"/>
        <v>1503</v>
      </c>
      <c r="BB164" s="132">
        <f t="shared" si="54"/>
        <v>1523</v>
      </c>
      <c r="BC164" s="132">
        <f t="shared" si="54"/>
        <v>1543</v>
      </c>
      <c r="BD164" s="132">
        <f t="shared" si="54"/>
        <v>1563</v>
      </c>
      <c r="BE164" s="132">
        <f t="shared" si="54"/>
        <v>1584</v>
      </c>
      <c r="BF164" s="132">
        <f t="shared" si="54"/>
        <v>1605</v>
      </c>
      <c r="BG164" s="132">
        <f t="shared" si="54"/>
        <v>1626</v>
      </c>
      <c r="BH164" s="132">
        <f t="shared" si="54"/>
        <v>1647</v>
      </c>
      <c r="BI164" s="132">
        <f t="shared" si="54"/>
        <v>1669</v>
      </c>
      <c r="BJ164" s="132">
        <f t="shared" si="54"/>
        <v>1691</v>
      </c>
      <c r="BK164" s="132">
        <f t="shared" si="54"/>
        <v>1713</v>
      </c>
      <c r="BL164" s="132">
        <f t="shared" si="54"/>
        <v>1736</v>
      </c>
      <c r="BM164" s="92"/>
      <c r="BN164" s="136">
        <f t="shared" si="45"/>
        <v>93</v>
      </c>
      <c r="BO164" s="136">
        <f t="shared" si="46"/>
        <v>154</v>
      </c>
      <c r="BP164" s="136">
        <f t="shared" si="47"/>
        <v>214</v>
      </c>
      <c r="BQ164" s="92"/>
      <c r="BR164" s="135">
        <f t="shared" si="48"/>
        <v>208</v>
      </c>
      <c r="BS164" s="135">
        <f t="shared" si="48"/>
        <v>399</v>
      </c>
      <c r="BT164" s="135">
        <f t="shared" si="48"/>
        <v>590</v>
      </c>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c r="IT164" s="92"/>
      <c r="IU164" s="92"/>
      <c r="IV164" s="92"/>
      <c r="IW164" s="92"/>
      <c r="IX164" s="92"/>
      <c r="IY164" s="92"/>
      <c r="IZ164" s="92"/>
      <c r="JA164" s="92"/>
      <c r="JB164" s="92"/>
      <c r="JC164" s="92"/>
      <c r="JD164" s="92"/>
      <c r="JE164" s="92"/>
      <c r="JF164" s="92"/>
      <c r="JG164" s="92"/>
      <c r="JH164" s="92"/>
      <c r="JI164" s="92"/>
      <c r="JJ164" s="92"/>
      <c r="JK164" s="92"/>
      <c r="JL164" s="92"/>
      <c r="JM164" s="92"/>
      <c r="JN164" s="92"/>
      <c r="JO164" s="92"/>
      <c r="JP164" s="92"/>
      <c r="JQ164" s="92"/>
      <c r="JR164" s="92"/>
      <c r="JS164" s="92"/>
      <c r="JT164" s="92"/>
      <c r="JU164" s="92"/>
      <c r="JV164" s="92"/>
      <c r="JW164" s="92"/>
      <c r="JX164" s="92"/>
      <c r="JY164" s="92"/>
      <c r="JZ164" s="92"/>
      <c r="KA164" s="92"/>
      <c r="KB164" s="92"/>
      <c r="KC164" s="92"/>
      <c r="KD164" s="92"/>
      <c r="KE164" s="92"/>
      <c r="KF164" s="92"/>
      <c r="KG164" s="92"/>
      <c r="KH164" s="92"/>
      <c r="KI164" s="92"/>
      <c r="KJ164" s="92"/>
      <c r="KK164" s="92"/>
      <c r="KL164" s="92"/>
      <c r="KM164" s="92"/>
      <c r="KN164" s="92"/>
      <c r="KO164" s="92"/>
      <c r="KP164" s="92"/>
      <c r="KQ164" s="92"/>
      <c r="KR164" s="92"/>
      <c r="KS164" s="92"/>
      <c r="KT164" s="92"/>
      <c r="KU164" s="92"/>
      <c r="KV164" s="92"/>
      <c r="KW164" s="92"/>
      <c r="KX164" s="92"/>
      <c r="KY164" s="92"/>
      <c r="KZ164" s="92"/>
      <c r="LA164" s="92"/>
      <c r="LB164" s="92"/>
      <c r="LC164" s="92"/>
      <c r="LD164" s="92"/>
      <c r="LE164" s="92"/>
      <c r="LF164" s="92"/>
      <c r="LG164" s="92"/>
      <c r="LH164" s="92"/>
      <c r="LI164" s="92"/>
      <c r="LJ164" s="92"/>
      <c r="LK164" s="92"/>
      <c r="LL164" s="92"/>
      <c r="LM164" s="92"/>
      <c r="LN164" s="92"/>
      <c r="LO164" s="92"/>
      <c r="LP164" s="92"/>
      <c r="LQ164" s="92"/>
      <c r="LR164" s="92"/>
      <c r="LS164" s="92"/>
      <c r="LT164" s="92"/>
      <c r="LU164" s="92"/>
      <c r="LV164" s="92"/>
      <c r="LW164" s="92"/>
      <c r="LX164" s="92"/>
      <c r="LY164" s="92"/>
      <c r="LZ164" s="92"/>
      <c r="MA164" s="92"/>
      <c r="MB164" s="92"/>
      <c r="MC164" s="92"/>
      <c r="MD164" s="92"/>
      <c r="ME164" s="92"/>
      <c r="MF164" s="92"/>
      <c r="MG164" s="92"/>
      <c r="MH164" s="92"/>
      <c r="MI164" s="92"/>
      <c r="MJ164" s="92"/>
      <c r="MK164" s="92"/>
      <c r="ML164" s="92"/>
      <c r="MM164" s="92"/>
      <c r="MN164" s="92"/>
      <c r="MO164" s="92"/>
      <c r="MP164" s="92"/>
      <c r="MQ164" s="92"/>
      <c r="MR164" s="92"/>
      <c r="MS164" s="92"/>
      <c r="MT164" s="92"/>
      <c r="MU164" s="92"/>
      <c r="MV164" s="92"/>
      <c r="MW164" s="92"/>
      <c r="MX164" s="92"/>
      <c r="MY164" s="92"/>
      <c r="MZ164" s="92"/>
      <c r="NA164" s="92"/>
      <c r="NB164" s="92"/>
      <c r="NC164" s="92"/>
      <c r="ND164" s="92"/>
      <c r="NE164" s="92"/>
      <c r="NF164" s="92"/>
      <c r="NG164" s="92"/>
      <c r="NH164" s="92"/>
      <c r="NI164" s="92"/>
      <c r="NJ164" s="92"/>
      <c r="NK164" s="92"/>
      <c r="NL164" s="92"/>
      <c r="NM164" s="92"/>
      <c r="NN164" s="92"/>
      <c r="NO164" s="92"/>
      <c r="NP164" s="92"/>
      <c r="NQ164" s="92"/>
      <c r="NR164" s="92"/>
      <c r="NS164" s="92"/>
      <c r="NT164" s="92"/>
      <c r="NU164" s="92"/>
      <c r="NV164" s="92"/>
      <c r="NW164" s="92"/>
      <c r="NX164" s="92"/>
      <c r="NY164" s="92"/>
      <c r="NZ164" s="92"/>
      <c r="OA164" s="92"/>
      <c r="OB164" s="92"/>
      <c r="OC164" s="92"/>
      <c r="OD164" s="92"/>
      <c r="OE164" s="92"/>
      <c r="OF164" s="92"/>
      <c r="OG164" s="92"/>
      <c r="OH164" s="92"/>
      <c r="OI164" s="92"/>
      <c r="OJ164" s="92"/>
      <c r="OK164" s="92"/>
      <c r="OL164" s="92"/>
      <c r="OM164" s="92"/>
      <c r="ON164" s="92"/>
      <c r="OO164" s="92"/>
      <c r="OP164" s="92"/>
      <c r="OQ164" s="92"/>
      <c r="OR164" s="92"/>
      <c r="OS164" s="92"/>
      <c r="OT164" s="92"/>
      <c r="OU164" s="92"/>
      <c r="OV164" s="92"/>
      <c r="OW164" s="92"/>
      <c r="OX164" s="92"/>
      <c r="OY164" s="92"/>
      <c r="OZ164" s="92"/>
      <c r="PA164" s="92"/>
      <c r="PB164" s="92"/>
      <c r="PC164" s="92"/>
      <c r="PD164" s="92"/>
      <c r="PE164" s="92"/>
      <c r="PF164" s="92"/>
      <c r="PG164" s="92"/>
      <c r="PH164" s="92"/>
      <c r="PI164" s="92"/>
      <c r="PJ164" s="92"/>
      <c r="PK164" s="92"/>
      <c r="PL164" s="92"/>
      <c r="PM164" s="92"/>
      <c r="PN164" s="92"/>
      <c r="PO164" s="92"/>
      <c r="PP164" s="92"/>
      <c r="PQ164" s="92"/>
      <c r="PR164" s="92"/>
      <c r="PS164" s="92"/>
      <c r="PT164" s="92"/>
      <c r="PU164" s="92"/>
      <c r="PV164" s="92"/>
      <c r="PW164" s="92"/>
      <c r="PX164" s="92"/>
      <c r="PY164" s="92"/>
      <c r="PZ164" s="92"/>
      <c r="QA164" s="92"/>
      <c r="QB164" s="92"/>
      <c r="QC164" s="92"/>
      <c r="QD164" s="92"/>
      <c r="QE164" s="92"/>
      <c r="QF164" s="92"/>
      <c r="QG164" s="92"/>
      <c r="QH164" s="92"/>
      <c r="QI164" s="92"/>
      <c r="QJ164" s="92"/>
      <c r="QK164" s="92"/>
      <c r="QL164" s="92"/>
      <c r="QM164" s="92"/>
      <c r="QN164" s="92"/>
      <c r="QO164" s="92"/>
      <c r="QP164" s="92"/>
      <c r="QQ164" s="92"/>
      <c r="QR164" s="92"/>
      <c r="QS164" s="92"/>
      <c r="QT164" s="92"/>
      <c r="QU164" s="92"/>
      <c r="QV164" s="92"/>
      <c r="QW164" s="92"/>
      <c r="QX164" s="92"/>
      <c r="QY164" s="92"/>
      <c r="QZ164" s="92"/>
      <c r="RA164" s="92"/>
      <c r="RB164" s="92"/>
      <c r="RC164" s="92"/>
      <c r="RD164" s="92"/>
      <c r="RE164" s="92"/>
      <c r="RF164" s="92"/>
      <c r="RG164" s="92"/>
      <c r="RH164" s="92"/>
      <c r="RI164" s="92"/>
      <c r="RJ164" s="92"/>
      <c r="RK164" s="92"/>
      <c r="RL164" s="92"/>
      <c r="RM164" s="92"/>
      <c r="RN164" s="92"/>
      <c r="RO164" s="92"/>
      <c r="RP164" s="92"/>
      <c r="RQ164" s="92"/>
      <c r="RR164" s="92"/>
      <c r="RS164" s="92"/>
      <c r="RT164" s="92"/>
      <c r="RU164" s="92"/>
      <c r="RV164" s="92"/>
      <c r="RW164" s="92"/>
      <c r="RX164" s="92"/>
      <c r="RY164" s="92"/>
      <c r="RZ164" s="92"/>
      <c r="SA164" s="92"/>
      <c r="SB164" s="92"/>
      <c r="SC164" s="92"/>
      <c r="SD164" s="92"/>
      <c r="SE164" s="92"/>
      <c r="SF164" s="92"/>
      <c r="SG164" s="92"/>
      <c r="SH164" s="92"/>
      <c r="SI164" s="92"/>
      <c r="SJ164" s="92"/>
      <c r="SK164" s="92"/>
      <c r="SL164" s="92"/>
      <c r="SM164" s="92"/>
      <c r="SN164" s="92"/>
      <c r="SO164" s="92"/>
      <c r="SP164" s="92"/>
      <c r="SQ164" s="92"/>
      <c r="SR164" s="92"/>
      <c r="SS164" s="92"/>
      <c r="ST164" s="92"/>
      <c r="SU164" s="92"/>
      <c r="SV164" s="92"/>
      <c r="SW164" s="92"/>
      <c r="SX164" s="92"/>
      <c r="SY164" s="92"/>
      <c r="SZ164" s="92"/>
      <c r="TA164" s="92"/>
      <c r="TB164" s="92"/>
      <c r="TC164" s="92"/>
      <c r="TD164" s="92"/>
      <c r="TE164" s="92"/>
      <c r="TF164" s="92"/>
      <c r="TG164" s="92"/>
      <c r="TH164" s="92"/>
      <c r="TI164" s="92"/>
      <c r="TJ164" s="92"/>
      <c r="TK164" s="92"/>
      <c r="TL164" s="92"/>
      <c r="TM164" s="92"/>
      <c r="TN164" s="92"/>
      <c r="TO164" s="92"/>
      <c r="TP164" s="92"/>
      <c r="TQ164" s="92"/>
      <c r="TR164" s="92"/>
      <c r="TS164" s="92"/>
      <c r="TT164" s="92"/>
      <c r="TU164" s="92"/>
      <c r="TV164" s="92"/>
      <c r="TW164" s="92"/>
      <c r="TX164" s="92"/>
      <c r="TY164" s="92"/>
      <c r="TZ164" s="92"/>
      <c r="UA164" s="92"/>
      <c r="UB164" s="92"/>
      <c r="UC164" s="92"/>
      <c r="UD164" s="92"/>
      <c r="UE164" s="92"/>
      <c r="UF164" s="92"/>
      <c r="UG164" s="92"/>
      <c r="UH164" s="92"/>
      <c r="UI164" s="92"/>
      <c r="UJ164" s="92"/>
      <c r="UK164" s="92"/>
      <c r="UL164" s="92"/>
      <c r="UM164" s="92"/>
      <c r="UN164" s="92"/>
      <c r="UO164" s="92"/>
      <c r="UP164" s="92"/>
      <c r="UQ164" s="92"/>
      <c r="UR164" s="92"/>
      <c r="US164" s="92"/>
      <c r="UT164" s="92"/>
      <c r="UU164" s="92"/>
      <c r="UV164" s="92"/>
      <c r="UW164" s="92"/>
      <c r="UX164" s="92"/>
      <c r="UY164" s="92"/>
      <c r="UZ164" s="92"/>
      <c r="VA164" s="92"/>
      <c r="VB164" s="92"/>
      <c r="VC164" s="92"/>
      <c r="VD164" s="92"/>
      <c r="VE164" s="92"/>
      <c r="VF164" s="92"/>
      <c r="VG164" s="92"/>
      <c r="VH164" s="92"/>
      <c r="VI164" s="92"/>
      <c r="VJ164" s="92"/>
      <c r="VK164" s="92"/>
      <c r="VL164" s="92"/>
      <c r="VM164" s="92"/>
      <c r="VN164" s="92"/>
      <c r="VO164" s="92"/>
      <c r="VP164" s="92"/>
      <c r="VQ164" s="92"/>
      <c r="VR164" s="92"/>
      <c r="VS164" s="92"/>
      <c r="VT164" s="92"/>
      <c r="VU164" s="92"/>
      <c r="VV164" s="92"/>
      <c r="VW164" s="92"/>
      <c r="VX164" s="92"/>
      <c r="VY164" s="92"/>
      <c r="VZ164" s="92"/>
      <c r="WA164" s="92"/>
      <c r="WB164" s="92"/>
      <c r="WC164" s="92"/>
      <c r="WD164" s="92"/>
      <c r="WE164" s="92"/>
      <c r="WF164" s="92"/>
      <c r="WG164" s="92"/>
      <c r="WH164" s="92"/>
      <c r="WI164" s="92"/>
      <c r="WJ164" s="92"/>
      <c r="WK164" s="92"/>
      <c r="WL164" s="92"/>
      <c r="WM164" s="92"/>
      <c r="WN164" s="92"/>
      <c r="WO164" s="92"/>
      <c r="WP164" s="92"/>
      <c r="WQ164" s="92"/>
      <c r="WR164" s="92"/>
      <c r="WS164" s="92"/>
      <c r="WT164" s="92"/>
      <c r="WU164" s="92"/>
      <c r="WV164" s="92"/>
      <c r="WW164" s="92"/>
      <c r="WX164" s="92"/>
      <c r="WY164" s="92"/>
      <c r="WZ164" s="92"/>
      <c r="XA164" s="92"/>
      <c r="XB164" s="92"/>
      <c r="XC164" s="92"/>
      <c r="XD164" s="92"/>
      <c r="XE164" s="92"/>
      <c r="XF164" s="92"/>
      <c r="XG164" s="92"/>
      <c r="XH164" s="92"/>
      <c r="XI164" s="92"/>
      <c r="XJ164" s="92"/>
      <c r="XK164" s="92"/>
      <c r="XL164" s="92"/>
      <c r="XM164" s="92"/>
      <c r="XN164" s="92"/>
      <c r="XO164" s="92"/>
      <c r="XP164" s="92"/>
      <c r="XQ164" s="92"/>
      <c r="XR164" s="92"/>
      <c r="XS164" s="92"/>
      <c r="XT164" s="92"/>
      <c r="XU164" s="92"/>
      <c r="XV164" s="92"/>
      <c r="XW164" s="92"/>
      <c r="XX164" s="92"/>
      <c r="XY164" s="92"/>
      <c r="XZ164" s="92"/>
      <c r="YA164" s="92"/>
      <c r="YB164" s="92"/>
      <c r="YC164" s="92"/>
      <c r="YD164" s="92"/>
      <c r="YE164" s="92"/>
      <c r="YF164" s="92"/>
      <c r="YG164" s="92"/>
      <c r="YH164" s="92"/>
      <c r="YI164" s="92"/>
      <c r="YJ164" s="92"/>
      <c r="YK164" s="92"/>
      <c r="YL164" s="92"/>
      <c r="YM164" s="92"/>
      <c r="YN164" s="92"/>
      <c r="YO164" s="92"/>
      <c r="YP164" s="92"/>
      <c r="YQ164" s="92"/>
      <c r="YR164" s="92"/>
      <c r="YS164" s="92"/>
      <c r="YT164" s="92"/>
      <c r="YU164" s="92"/>
      <c r="YV164" s="92"/>
      <c r="YW164" s="92"/>
      <c r="YX164" s="92"/>
      <c r="YY164" s="92"/>
      <c r="YZ164" s="92"/>
      <c r="ZA164" s="92"/>
      <c r="ZB164" s="92"/>
      <c r="ZC164" s="92"/>
      <c r="ZD164" s="92"/>
      <c r="ZE164" s="92"/>
      <c r="ZF164" s="92"/>
      <c r="ZG164" s="92"/>
      <c r="ZH164" s="92"/>
      <c r="ZI164" s="92"/>
      <c r="ZJ164" s="92"/>
      <c r="ZK164" s="92"/>
      <c r="ZL164" s="92"/>
      <c r="ZM164" s="92"/>
      <c r="ZN164" s="92"/>
      <c r="ZO164" s="92"/>
      <c r="ZP164" s="92"/>
      <c r="ZQ164" s="92"/>
      <c r="ZR164" s="92"/>
      <c r="ZS164" s="92"/>
      <c r="ZT164" s="92"/>
      <c r="ZU164" s="92"/>
      <c r="ZV164" s="92"/>
      <c r="ZW164" s="92"/>
      <c r="ZX164" s="92"/>
      <c r="ZY164" s="92"/>
      <c r="ZZ164" s="92"/>
      <c r="AAA164" s="92"/>
      <c r="AAB164" s="92"/>
      <c r="AAC164" s="92"/>
      <c r="AAD164" s="92"/>
      <c r="AAE164" s="92"/>
      <c r="AAF164" s="92"/>
      <c r="AAG164" s="92"/>
      <c r="AAH164" s="92"/>
      <c r="AAI164" s="92"/>
      <c r="AAJ164" s="92"/>
      <c r="AAK164" s="92"/>
      <c r="AAL164" s="92"/>
      <c r="AAM164" s="92"/>
      <c r="AAN164" s="92"/>
      <c r="AAO164" s="92"/>
      <c r="AAP164" s="92"/>
      <c r="AAQ164" s="92"/>
      <c r="AAR164" s="92"/>
      <c r="AAS164" s="92"/>
      <c r="AAT164" s="92"/>
      <c r="AAU164" s="92"/>
      <c r="AAV164" s="92"/>
      <c r="AAW164" s="92"/>
      <c r="AAX164" s="92"/>
      <c r="AAY164" s="92"/>
      <c r="AAZ164" s="92"/>
      <c r="ABA164" s="92"/>
      <c r="ABB164" s="92"/>
      <c r="ABC164" s="92"/>
      <c r="ABD164" s="92"/>
      <c r="ABE164" s="92"/>
      <c r="ABF164" s="92"/>
      <c r="ABG164" s="92"/>
      <c r="ABH164" s="92"/>
      <c r="ABI164" s="92"/>
      <c r="ABJ164" s="92"/>
      <c r="ABK164" s="92"/>
      <c r="ABL164" s="92"/>
      <c r="ABM164" s="92"/>
      <c r="ABN164" s="92"/>
      <c r="ABO164" s="92"/>
      <c r="ABP164" s="92"/>
      <c r="ABQ164" s="92"/>
      <c r="ABR164" s="92"/>
      <c r="ABS164" s="92"/>
      <c r="ABT164" s="92"/>
      <c r="ABU164" s="92"/>
      <c r="ABV164" s="92"/>
      <c r="ABW164" s="92"/>
      <c r="ABX164" s="92"/>
      <c r="ABY164" s="92"/>
      <c r="ABZ164" s="92"/>
      <c r="ACA164" s="92"/>
      <c r="ACB164" s="92"/>
      <c r="ACC164" s="92"/>
      <c r="ACD164" s="92"/>
      <c r="ACE164" s="92"/>
      <c r="ACF164" s="92"/>
      <c r="ACG164" s="92"/>
      <c r="ACH164" s="92"/>
      <c r="ACI164" s="92"/>
      <c r="ACJ164" s="92"/>
      <c r="ACK164" s="92"/>
      <c r="ACL164" s="92"/>
      <c r="ACM164" s="92"/>
      <c r="ACN164" s="92"/>
      <c r="ACO164" s="92"/>
      <c r="ACP164" s="92"/>
      <c r="ACQ164" s="92"/>
      <c r="ACR164" s="92"/>
      <c r="ACS164" s="92"/>
      <c r="ACT164" s="92"/>
      <c r="ACU164" s="92"/>
      <c r="ACV164" s="92"/>
      <c r="ACW164" s="92"/>
      <c r="ACX164" s="92"/>
      <c r="ACY164" s="92"/>
      <c r="ACZ164" s="92"/>
      <c r="ADA164" s="92"/>
      <c r="ADB164" s="92"/>
      <c r="ADC164" s="92"/>
      <c r="ADD164" s="92"/>
      <c r="ADE164" s="92"/>
      <c r="ADF164" s="92"/>
      <c r="ADG164" s="92"/>
      <c r="ADH164" s="92"/>
      <c r="ADI164" s="92"/>
      <c r="ADJ164" s="92"/>
      <c r="ADK164" s="92"/>
      <c r="ADL164" s="92"/>
      <c r="ADM164" s="92"/>
      <c r="ADN164" s="92"/>
      <c r="ADO164" s="92"/>
      <c r="ADP164" s="92"/>
      <c r="ADQ164" s="92"/>
      <c r="ADR164" s="92"/>
      <c r="ADS164" s="92"/>
      <c r="ADT164" s="92"/>
      <c r="ADU164" s="92"/>
      <c r="ADV164" s="92"/>
      <c r="ADW164" s="92"/>
      <c r="ADX164" s="92"/>
      <c r="ADY164" s="92"/>
      <c r="ADZ164" s="92"/>
      <c r="AEA164" s="92"/>
      <c r="AEB164" s="92"/>
      <c r="AEC164" s="92"/>
      <c r="AED164" s="92"/>
      <c r="AEE164" s="92"/>
      <c r="AEF164" s="92"/>
      <c r="AEG164" s="92"/>
      <c r="AEH164" s="92"/>
      <c r="AEI164" s="92"/>
      <c r="AEJ164" s="92"/>
      <c r="AEK164" s="92"/>
      <c r="AEL164" s="92"/>
      <c r="AEM164" s="92"/>
      <c r="AEN164" s="92"/>
      <c r="AEO164" s="92"/>
      <c r="AEP164" s="92"/>
      <c r="AEQ164" s="92"/>
      <c r="AER164" s="92"/>
      <c r="AES164" s="92"/>
      <c r="AET164" s="92"/>
      <c r="AEU164" s="92"/>
      <c r="AEV164" s="92"/>
      <c r="AEW164" s="92"/>
      <c r="AEX164" s="92"/>
      <c r="AEY164" s="92"/>
      <c r="AEZ164" s="92"/>
      <c r="AFA164" s="92"/>
      <c r="AFB164" s="92"/>
      <c r="AFC164" s="92"/>
      <c r="AFD164" s="92"/>
      <c r="AFE164" s="92"/>
      <c r="AFF164" s="92"/>
      <c r="AFG164" s="92"/>
      <c r="AFH164" s="92"/>
      <c r="AFI164" s="92"/>
      <c r="AFJ164" s="92"/>
      <c r="AFK164" s="92"/>
      <c r="AFL164" s="92"/>
      <c r="AFM164" s="92"/>
      <c r="AFN164" s="92"/>
      <c r="AFO164" s="92"/>
      <c r="AFP164" s="92"/>
      <c r="AFQ164" s="92"/>
      <c r="AFR164" s="92"/>
      <c r="AFS164" s="92"/>
      <c r="AFT164" s="92"/>
      <c r="AFU164" s="92"/>
      <c r="AFV164" s="92"/>
      <c r="AFW164" s="92"/>
      <c r="AFX164" s="92"/>
      <c r="AFY164" s="92"/>
      <c r="AFZ164" s="92"/>
      <c r="AGA164" s="92"/>
      <c r="AGB164" s="92"/>
      <c r="AGC164" s="92"/>
      <c r="AGD164" s="92"/>
      <c r="AGE164" s="92"/>
      <c r="AGF164" s="92"/>
      <c r="AGG164" s="92"/>
      <c r="AGH164" s="92"/>
      <c r="AGI164" s="92"/>
      <c r="AGJ164" s="92"/>
      <c r="AGK164" s="92"/>
      <c r="AGL164" s="92"/>
      <c r="AGM164" s="92"/>
      <c r="AGN164" s="92"/>
      <c r="AGO164" s="92"/>
      <c r="AGP164" s="92"/>
      <c r="AGQ164" s="92"/>
      <c r="AGR164" s="92"/>
      <c r="AGS164" s="92"/>
      <c r="AGT164" s="92"/>
      <c r="AGU164" s="92"/>
      <c r="AGV164" s="92"/>
      <c r="AGW164" s="92"/>
      <c r="AGX164" s="92"/>
      <c r="AGY164" s="92"/>
      <c r="AGZ164" s="92"/>
      <c r="AHA164" s="92"/>
      <c r="AHB164" s="92"/>
      <c r="AHC164" s="92"/>
      <c r="AHD164" s="92"/>
      <c r="AHE164" s="92"/>
      <c r="AHF164" s="92"/>
      <c r="AHG164" s="92"/>
      <c r="AHH164" s="92"/>
      <c r="AHI164" s="92"/>
      <c r="AHJ164" s="92"/>
      <c r="AHK164" s="92"/>
      <c r="AHL164" s="92"/>
      <c r="AHM164" s="92"/>
      <c r="AHN164" s="92"/>
      <c r="AHO164" s="92"/>
      <c r="AHP164" s="92"/>
      <c r="AHQ164" s="92"/>
      <c r="AHR164" s="92"/>
      <c r="AHS164" s="92"/>
      <c r="AHT164" s="92"/>
      <c r="AHU164" s="92"/>
      <c r="AHV164" s="92"/>
      <c r="AHW164" s="92"/>
      <c r="AHX164" s="92"/>
      <c r="AHY164" s="92"/>
      <c r="AHZ164" s="92"/>
      <c r="AIA164" s="92"/>
      <c r="AIB164" s="92"/>
      <c r="AIC164" s="92"/>
      <c r="AID164" s="92"/>
      <c r="AIE164" s="92"/>
      <c r="AIF164" s="92"/>
      <c r="AIG164" s="92"/>
      <c r="AIH164" s="92"/>
      <c r="AII164" s="92"/>
      <c r="AIJ164" s="92"/>
      <c r="AIK164" s="92"/>
      <c r="AIL164" s="92"/>
      <c r="AIM164" s="92"/>
      <c r="AIN164" s="92"/>
      <c r="AIO164" s="92"/>
      <c r="AIP164" s="92"/>
      <c r="AIQ164" s="92"/>
      <c r="AIR164" s="92"/>
      <c r="AIS164" s="92"/>
      <c r="AIT164" s="92"/>
      <c r="AIU164" s="92"/>
      <c r="AIV164" s="92"/>
      <c r="AIW164" s="92"/>
      <c r="AIX164" s="92"/>
      <c r="AIY164" s="92"/>
      <c r="AIZ164" s="92"/>
      <c r="AJA164" s="92"/>
      <c r="AJB164" s="92"/>
      <c r="AJC164" s="92"/>
      <c r="AJD164" s="92"/>
      <c r="AJE164" s="92"/>
      <c r="AJF164" s="92"/>
      <c r="AJG164" s="92"/>
      <c r="AJH164" s="92"/>
      <c r="AJI164" s="92"/>
      <c r="AJJ164" s="92"/>
      <c r="AJK164" s="92"/>
      <c r="AJL164" s="92"/>
      <c r="AJM164" s="92"/>
      <c r="AJN164" s="92"/>
      <c r="AJO164" s="92"/>
      <c r="AJP164" s="92"/>
      <c r="AJQ164" s="92"/>
      <c r="AJR164" s="92"/>
      <c r="AJS164" s="92"/>
      <c r="AJT164" s="92"/>
      <c r="AJU164" s="92"/>
      <c r="AJV164" s="92"/>
      <c r="AJW164" s="92"/>
      <c r="AJX164" s="92"/>
      <c r="AJY164" s="92"/>
      <c r="AJZ164" s="92"/>
      <c r="AKA164" s="92"/>
      <c r="AKB164" s="92"/>
      <c r="AKC164" s="92"/>
      <c r="AKD164" s="92"/>
      <c r="AKE164" s="92"/>
      <c r="AKF164" s="92"/>
      <c r="AKG164" s="92"/>
      <c r="AKH164" s="92"/>
      <c r="AKI164" s="92"/>
      <c r="AKJ164" s="92"/>
      <c r="AKK164" s="92"/>
      <c r="AKL164" s="92"/>
      <c r="AKM164" s="92"/>
      <c r="AKN164" s="92"/>
      <c r="AKO164" s="92"/>
      <c r="AKP164" s="92"/>
      <c r="AKQ164" s="92"/>
      <c r="AKR164" s="92"/>
      <c r="AKS164" s="92"/>
      <c r="AKT164" s="92"/>
      <c r="AKU164" s="92"/>
      <c r="AKV164" s="92"/>
      <c r="AKW164" s="92"/>
      <c r="AKX164" s="92"/>
      <c r="AKY164" s="92"/>
      <c r="AKZ164" s="92"/>
      <c r="ALA164" s="92"/>
      <c r="ALB164" s="92"/>
      <c r="ALC164" s="92"/>
      <c r="ALD164" s="92"/>
      <c r="ALE164" s="92"/>
      <c r="ALF164" s="92"/>
      <c r="ALG164" s="92"/>
      <c r="ALH164" s="92"/>
      <c r="ALI164" s="92"/>
      <c r="ALJ164" s="92"/>
      <c r="ALK164" s="92"/>
      <c r="ALL164" s="92"/>
      <c r="ALM164" s="92"/>
      <c r="ALN164" s="92"/>
      <c r="ALO164" s="92"/>
      <c r="ALP164" s="92"/>
      <c r="ALQ164" s="92"/>
      <c r="ALR164" s="92"/>
      <c r="ALS164" s="92"/>
      <c r="ALT164" s="92"/>
      <c r="ALU164" s="92"/>
      <c r="ALV164" s="92"/>
      <c r="ALW164" s="92"/>
      <c r="ALX164" s="92"/>
      <c r="ALY164" s="92"/>
      <c r="ALZ164" s="92"/>
      <c r="AMA164" s="92"/>
      <c r="AMB164" s="92"/>
      <c r="AMC164" s="92"/>
      <c r="AMD164" s="92"/>
      <c r="AME164" s="92"/>
      <c r="AMF164" s="92"/>
      <c r="AMG164" s="92"/>
      <c r="AMH164" s="92"/>
      <c r="AMI164" s="92"/>
      <c r="AMJ164" s="92"/>
    </row>
    <row r="165" spans="1:1024" customFormat="1" ht="15" customHeight="1">
      <c r="A165" s="92" t="s">
        <v>458</v>
      </c>
      <c r="B165" s="89"/>
      <c r="C165" s="93" t="s">
        <v>459</v>
      </c>
      <c r="D165" s="94">
        <v>2</v>
      </c>
      <c r="E165" s="95" t="s">
        <v>185</v>
      </c>
      <c r="F165" s="95" t="s">
        <v>185</v>
      </c>
      <c r="G165" s="95" t="s">
        <v>185</v>
      </c>
      <c r="H165" s="95" t="s">
        <v>185</v>
      </c>
      <c r="I165" s="95" t="s">
        <v>185</v>
      </c>
      <c r="J165" s="95" t="s">
        <v>185</v>
      </c>
      <c r="K165" s="95" t="s">
        <v>185</v>
      </c>
      <c r="L165" s="95" t="s">
        <v>185</v>
      </c>
      <c r="M165" s="95" t="s">
        <v>185</v>
      </c>
      <c r="N165" s="95" t="s">
        <v>185</v>
      </c>
      <c r="O165" s="95" t="s">
        <v>185</v>
      </c>
      <c r="P165" s="95" t="s">
        <v>185</v>
      </c>
      <c r="Q165" s="95" t="s">
        <v>185</v>
      </c>
      <c r="R165" s="95" t="s">
        <v>185</v>
      </c>
      <c r="S165" s="95" t="s">
        <v>185</v>
      </c>
      <c r="T165" s="95" t="s">
        <v>185</v>
      </c>
      <c r="U165" s="95" t="s">
        <v>185</v>
      </c>
      <c r="V165" s="95" t="s">
        <v>185</v>
      </c>
      <c r="W165" s="95" t="s">
        <v>185</v>
      </c>
      <c r="X165" s="95" t="s">
        <v>185</v>
      </c>
      <c r="Y165" s="95" t="s">
        <v>185</v>
      </c>
      <c r="Z165" s="95" t="s">
        <v>185</v>
      </c>
      <c r="AA165" s="95" t="s">
        <v>185</v>
      </c>
      <c r="AB165" s="95" t="s">
        <v>185</v>
      </c>
      <c r="AC165" s="95" t="s">
        <v>185</v>
      </c>
      <c r="AD165" s="95" t="s">
        <v>185</v>
      </c>
      <c r="AE165" s="95">
        <v>2178</v>
      </c>
      <c r="AF165" s="95">
        <v>1717</v>
      </c>
      <c r="AG165" s="129" t="e">
        <f t="shared" si="43"/>
        <v>#VALUE!</v>
      </c>
      <c r="AH165" s="131" t="e">
        <f t="shared" si="44"/>
        <v>#VALUE!</v>
      </c>
      <c r="AI165" s="132" t="e">
        <f t="shared" si="54"/>
        <v>#VALUE!</v>
      </c>
      <c r="AJ165" s="132" t="e">
        <f t="shared" si="54"/>
        <v>#VALUE!</v>
      </c>
      <c r="AK165" s="132" t="e">
        <f t="shared" si="54"/>
        <v>#VALUE!</v>
      </c>
      <c r="AL165" s="132" t="e">
        <f t="shared" si="54"/>
        <v>#VALUE!</v>
      </c>
      <c r="AM165" s="132" t="e">
        <f t="shared" si="54"/>
        <v>#VALUE!</v>
      </c>
      <c r="AN165" s="132" t="e">
        <f t="shared" si="54"/>
        <v>#VALUE!</v>
      </c>
      <c r="AO165" s="132" t="e">
        <f t="shared" si="54"/>
        <v>#VALUE!</v>
      </c>
      <c r="AP165" s="132" t="e">
        <f t="shared" si="54"/>
        <v>#VALUE!</v>
      </c>
      <c r="AQ165" s="132" t="e">
        <f t="shared" si="54"/>
        <v>#VALUE!</v>
      </c>
      <c r="AR165" s="132" t="e">
        <f t="shared" si="54"/>
        <v>#VALUE!</v>
      </c>
      <c r="AS165" s="132" t="e">
        <f t="shared" si="54"/>
        <v>#VALUE!</v>
      </c>
      <c r="AT165" s="132" t="e">
        <f t="shared" si="54"/>
        <v>#VALUE!</v>
      </c>
      <c r="AU165" s="132" t="e">
        <f t="shared" si="54"/>
        <v>#VALUE!</v>
      </c>
      <c r="AV165" s="132" t="e">
        <f t="shared" si="54"/>
        <v>#VALUE!</v>
      </c>
      <c r="AW165" s="132" t="e">
        <f t="shared" si="54"/>
        <v>#VALUE!</v>
      </c>
      <c r="AX165" s="132" t="e">
        <f t="shared" si="54"/>
        <v>#VALUE!</v>
      </c>
      <c r="AY165" s="132" t="e">
        <f t="shared" si="54"/>
        <v>#VALUE!</v>
      </c>
      <c r="AZ165" s="132" t="e">
        <f t="shared" si="54"/>
        <v>#VALUE!</v>
      </c>
      <c r="BA165" s="132" t="e">
        <f t="shared" si="54"/>
        <v>#VALUE!</v>
      </c>
      <c r="BB165" s="132" t="e">
        <f t="shared" si="54"/>
        <v>#VALUE!</v>
      </c>
      <c r="BC165" s="132" t="e">
        <f t="shared" si="54"/>
        <v>#VALUE!</v>
      </c>
      <c r="BD165" s="132" t="e">
        <f t="shared" si="54"/>
        <v>#VALUE!</v>
      </c>
      <c r="BE165" s="132" t="e">
        <f t="shared" si="54"/>
        <v>#VALUE!</v>
      </c>
      <c r="BF165" s="132" t="e">
        <f t="shared" si="54"/>
        <v>#VALUE!</v>
      </c>
      <c r="BG165" s="132" t="e">
        <f t="shared" si="54"/>
        <v>#VALUE!</v>
      </c>
      <c r="BH165" s="132" t="e">
        <f t="shared" si="54"/>
        <v>#VALUE!</v>
      </c>
      <c r="BI165" s="132" t="e">
        <f t="shared" si="54"/>
        <v>#VALUE!</v>
      </c>
      <c r="BJ165" s="132" t="e">
        <f t="shared" si="54"/>
        <v>#VALUE!</v>
      </c>
      <c r="BK165" s="132" t="e">
        <f t="shared" si="54"/>
        <v>#VALUE!</v>
      </c>
      <c r="BL165" s="132" t="e">
        <f t="shared" si="54"/>
        <v>#VALUE!</v>
      </c>
      <c r="BM165" s="92"/>
      <c r="BN165" s="136" t="e">
        <f t="shared" si="45"/>
        <v>#VALUE!</v>
      </c>
      <c r="BO165" s="136" t="e">
        <f t="shared" si="46"/>
        <v>#VALUE!</v>
      </c>
      <c r="BP165" s="136" t="e">
        <f t="shared" si="47"/>
        <v>#VALUE!</v>
      </c>
      <c r="BQ165" s="92"/>
      <c r="BR165" s="135" t="e">
        <f t="shared" si="48"/>
        <v>#VALUE!</v>
      </c>
      <c r="BS165" s="135" t="e">
        <f t="shared" si="48"/>
        <v>#VALUE!</v>
      </c>
      <c r="BT165" s="135" t="e">
        <f t="shared" si="48"/>
        <v>#VALUE!</v>
      </c>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c r="GM165" s="92"/>
      <c r="GN165" s="92"/>
      <c r="GO165" s="92"/>
      <c r="GP165" s="92"/>
      <c r="GQ165" s="92"/>
      <c r="GR165" s="92"/>
      <c r="GS165" s="92"/>
      <c r="GT165" s="92"/>
      <c r="GU165" s="92"/>
      <c r="GV165" s="92"/>
      <c r="GW165" s="92"/>
      <c r="GX165" s="92"/>
      <c r="GY165" s="92"/>
      <c r="GZ165" s="92"/>
      <c r="HA165" s="92"/>
      <c r="HB165" s="92"/>
      <c r="HC165" s="92"/>
      <c r="HD165" s="92"/>
      <c r="HE165" s="92"/>
      <c r="HF165" s="92"/>
      <c r="HG165" s="92"/>
      <c r="HH165" s="92"/>
      <c r="HI165" s="92"/>
      <c r="HJ165" s="92"/>
      <c r="HK165" s="92"/>
      <c r="HL165" s="92"/>
      <c r="HM165" s="92"/>
      <c r="HN165" s="92"/>
      <c r="HO165" s="92"/>
      <c r="HP165" s="92"/>
      <c r="HQ165" s="92"/>
      <c r="HR165" s="92"/>
      <c r="HS165" s="92"/>
      <c r="HT165" s="92"/>
      <c r="HU165" s="92"/>
      <c r="HV165" s="92"/>
      <c r="HW165" s="92"/>
      <c r="HX165" s="92"/>
      <c r="HY165" s="92"/>
      <c r="HZ165" s="92"/>
      <c r="IA165" s="92"/>
      <c r="IB165" s="92"/>
      <c r="IC165" s="92"/>
      <c r="ID165" s="92"/>
      <c r="IE165" s="92"/>
      <c r="IF165" s="92"/>
      <c r="IG165" s="92"/>
      <c r="IH165" s="92"/>
      <c r="II165" s="92"/>
      <c r="IJ165" s="92"/>
      <c r="IK165" s="92"/>
      <c r="IL165" s="92"/>
      <c r="IM165" s="92"/>
      <c r="IN165" s="92"/>
      <c r="IO165" s="92"/>
      <c r="IP165" s="92"/>
      <c r="IQ165" s="92"/>
      <c r="IR165" s="92"/>
      <c r="IS165" s="92"/>
      <c r="IT165" s="92"/>
      <c r="IU165" s="92"/>
      <c r="IV165" s="92"/>
      <c r="IW165" s="92"/>
      <c r="IX165" s="92"/>
      <c r="IY165" s="92"/>
      <c r="IZ165" s="92"/>
      <c r="JA165" s="92"/>
      <c r="JB165" s="92"/>
      <c r="JC165" s="92"/>
      <c r="JD165" s="92"/>
      <c r="JE165" s="92"/>
      <c r="JF165" s="92"/>
      <c r="JG165" s="92"/>
      <c r="JH165" s="92"/>
      <c r="JI165" s="92"/>
      <c r="JJ165" s="92"/>
      <c r="JK165" s="92"/>
      <c r="JL165" s="92"/>
      <c r="JM165" s="92"/>
      <c r="JN165" s="92"/>
      <c r="JO165" s="92"/>
      <c r="JP165" s="92"/>
      <c r="JQ165" s="92"/>
      <c r="JR165" s="92"/>
      <c r="JS165" s="92"/>
      <c r="JT165" s="92"/>
      <c r="JU165" s="92"/>
      <c r="JV165" s="92"/>
      <c r="JW165" s="92"/>
      <c r="JX165" s="92"/>
      <c r="JY165" s="92"/>
      <c r="JZ165" s="92"/>
      <c r="KA165" s="92"/>
      <c r="KB165" s="92"/>
      <c r="KC165" s="92"/>
      <c r="KD165" s="92"/>
      <c r="KE165" s="92"/>
      <c r="KF165" s="92"/>
      <c r="KG165" s="92"/>
      <c r="KH165" s="92"/>
      <c r="KI165" s="92"/>
      <c r="KJ165" s="92"/>
      <c r="KK165" s="92"/>
      <c r="KL165" s="92"/>
      <c r="KM165" s="92"/>
      <c r="KN165" s="92"/>
      <c r="KO165" s="92"/>
      <c r="KP165" s="92"/>
      <c r="KQ165" s="92"/>
      <c r="KR165" s="92"/>
      <c r="KS165" s="92"/>
      <c r="KT165" s="92"/>
      <c r="KU165" s="92"/>
      <c r="KV165" s="92"/>
      <c r="KW165" s="92"/>
      <c r="KX165" s="92"/>
      <c r="KY165" s="92"/>
      <c r="KZ165" s="92"/>
      <c r="LA165" s="92"/>
      <c r="LB165" s="92"/>
      <c r="LC165" s="92"/>
      <c r="LD165" s="92"/>
      <c r="LE165" s="92"/>
      <c r="LF165" s="92"/>
      <c r="LG165" s="92"/>
      <c r="LH165" s="92"/>
      <c r="LI165" s="92"/>
      <c r="LJ165" s="92"/>
      <c r="LK165" s="92"/>
      <c r="LL165" s="92"/>
      <c r="LM165" s="92"/>
      <c r="LN165" s="92"/>
      <c r="LO165" s="92"/>
      <c r="LP165" s="92"/>
      <c r="LQ165" s="92"/>
      <c r="LR165" s="92"/>
      <c r="LS165" s="92"/>
      <c r="LT165" s="92"/>
      <c r="LU165" s="92"/>
      <c r="LV165" s="92"/>
      <c r="LW165" s="92"/>
      <c r="LX165" s="92"/>
      <c r="LY165" s="92"/>
      <c r="LZ165" s="92"/>
      <c r="MA165" s="92"/>
      <c r="MB165" s="92"/>
      <c r="MC165" s="92"/>
      <c r="MD165" s="92"/>
      <c r="ME165" s="92"/>
      <c r="MF165" s="92"/>
      <c r="MG165" s="92"/>
      <c r="MH165" s="92"/>
      <c r="MI165" s="92"/>
      <c r="MJ165" s="92"/>
      <c r="MK165" s="92"/>
      <c r="ML165" s="92"/>
      <c r="MM165" s="92"/>
      <c r="MN165" s="92"/>
      <c r="MO165" s="92"/>
      <c r="MP165" s="92"/>
      <c r="MQ165" s="92"/>
      <c r="MR165" s="92"/>
      <c r="MS165" s="92"/>
      <c r="MT165" s="92"/>
      <c r="MU165" s="92"/>
      <c r="MV165" s="92"/>
      <c r="MW165" s="92"/>
      <c r="MX165" s="92"/>
      <c r="MY165" s="92"/>
      <c r="MZ165" s="92"/>
      <c r="NA165" s="92"/>
      <c r="NB165" s="92"/>
      <c r="NC165" s="92"/>
      <c r="ND165" s="92"/>
      <c r="NE165" s="92"/>
      <c r="NF165" s="92"/>
      <c r="NG165" s="92"/>
      <c r="NH165" s="92"/>
      <c r="NI165" s="92"/>
      <c r="NJ165" s="92"/>
      <c r="NK165" s="92"/>
      <c r="NL165" s="92"/>
      <c r="NM165" s="92"/>
      <c r="NN165" s="92"/>
      <c r="NO165" s="92"/>
      <c r="NP165" s="92"/>
      <c r="NQ165" s="92"/>
      <c r="NR165" s="92"/>
      <c r="NS165" s="92"/>
      <c r="NT165" s="92"/>
      <c r="NU165" s="92"/>
      <c r="NV165" s="92"/>
      <c r="NW165" s="92"/>
      <c r="NX165" s="92"/>
      <c r="NY165" s="92"/>
      <c r="NZ165" s="92"/>
      <c r="OA165" s="92"/>
      <c r="OB165" s="92"/>
      <c r="OC165" s="92"/>
      <c r="OD165" s="92"/>
      <c r="OE165" s="92"/>
      <c r="OF165" s="92"/>
      <c r="OG165" s="92"/>
      <c r="OH165" s="92"/>
      <c r="OI165" s="92"/>
      <c r="OJ165" s="92"/>
      <c r="OK165" s="92"/>
      <c r="OL165" s="92"/>
      <c r="OM165" s="92"/>
      <c r="ON165" s="92"/>
      <c r="OO165" s="92"/>
      <c r="OP165" s="92"/>
      <c r="OQ165" s="92"/>
      <c r="OR165" s="92"/>
      <c r="OS165" s="92"/>
      <c r="OT165" s="92"/>
      <c r="OU165" s="92"/>
      <c r="OV165" s="92"/>
      <c r="OW165" s="92"/>
      <c r="OX165" s="92"/>
      <c r="OY165" s="92"/>
      <c r="OZ165" s="92"/>
      <c r="PA165" s="92"/>
      <c r="PB165" s="92"/>
      <c r="PC165" s="92"/>
      <c r="PD165" s="92"/>
      <c r="PE165" s="92"/>
      <c r="PF165" s="92"/>
      <c r="PG165" s="92"/>
      <c r="PH165" s="92"/>
      <c r="PI165" s="92"/>
      <c r="PJ165" s="92"/>
      <c r="PK165" s="92"/>
      <c r="PL165" s="92"/>
      <c r="PM165" s="92"/>
      <c r="PN165" s="92"/>
      <c r="PO165" s="92"/>
      <c r="PP165" s="92"/>
      <c r="PQ165" s="92"/>
      <c r="PR165" s="92"/>
      <c r="PS165" s="92"/>
      <c r="PT165" s="92"/>
      <c r="PU165" s="92"/>
      <c r="PV165" s="92"/>
      <c r="PW165" s="92"/>
      <c r="PX165" s="92"/>
      <c r="PY165" s="92"/>
      <c r="PZ165" s="92"/>
      <c r="QA165" s="92"/>
      <c r="QB165" s="92"/>
      <c r="QC165" s="92"/>
      <c r="QD165" s="92"/>
      <c r="QE165" s="92"/>
      <c r="QF165" s="92"/>
      <c r="QG165" s="92"/>
      <c r="QH165" s="92"/>
      <c r="QI165" s="92"/>
      <c r="QJ165" s="92"/>
      <c r="QK165" s="92"/>
      <c r="QL165" s="92"/>
      <c r="QM165" s="92"/>
      <c r="QN165" s="92"/>
      <c r="QO165" s="92"/>
      <c r="QP165" s="92"/>
      <c r="QQ165" s="92"/>
      <c r="QR165" s="92"/>
      <c r="QS165" s="92"/>
      <c r="QT165" s="92"/>
      <c r="QU165" s="92"/>
      <c r="QV165" s="92"/>
      <c r="QW165" s="92"/>
      <c r="QX165" s="92"/>
      <c r="QY165" s="92"/>
      <c r="QZ165" s="92"/>
      <c r="RA165" s="92"/>
      <c r="RB165" s="92"/>
      <c r="RC165" s="92"/>
      <c r="RD165" s="92"/>
      <c r="RE165" s="92"/>
      <c r="RF165" s="92"/>
      <c r="RG165" s="92"/>
      <c r="RH165" s="92"/>
      <c r="RI165" s="92"/>
      <c r="RJ165" s="92"/>
      <c r="RK165" s="92"/>
      <c r="RL165" s="92"/>
      <c r="RM165" s="92"/>
      <c r="RN165" s="92"/>
      <c r="RO165" s="92"/>
      <c r="RP165" s="92"/>
      <c r="RQ165" s="92"/>
      <c r="RR165" s="92"/>
      <c r="RS165" s="92"/>
      <c r="RT165" s="92"/>
      <c r="RU165" s="92"/>
      <c r="RV165" s="92"/>
      <c r="RW165" s="92"/>
      <c r="RX165" s="92"/>
      <c r="RY165" s="92"/>
      <c r="RZ165" s="92"/>
      <c r="SA165" s="92"/>
      <c r="SB165" s="92"/>
      <c r="SC165" s="92"/>
      <c r="SD165" s="92"/>
      <c r="SE165" s="92"/>
      <c r="SF165" s="92"/>
      <c r="SG165" s="92"/>
      <c r="SH165" s="92"/>
      <c r="SI165" s="92"/>
      <c r="SJ165" s="92"/>
      <c r="SK165" s="92"/>
      <c r="SL165" s="92"/>
      <c r="SM165" s="92"/>
      <c r="SN165" s="92"/>
      <c r="SO165" s="92"/>
      <c r="SP165" s="92"/>
      <c r="SQ165" s="92"/>
      <c r="SR165" s="92"/>
      <c r="SS165" s="92"/>
      <c r="ST165" s="92"/>
      <c r="SU165" s="92"/>
      <c r="SV165" s="92"/>
      <c r="SW165" s="92"/>
      <c r="SX165" s="92"/>
      <c r="SY165" s="92"/>
      <c r="SZ165" s="92"/>
      <c r="TA165" s="92"/>
      <c r="TB165" s="92"/>
      <c r="TC165" s="92"/>
      <c r="TD165" s="92"/>
      <c r="TE165" s="92"/>
      <c r="TF165" s="92"/>
      <c r="TG165" s="92"/>
      <c r="TH165" s="92"/>
      <c r="TI165" s="92"/>
      <c r="TJ165" s="92"/>
      <c r="TK165" s="92"/>
      <c r="TL165" s="92"/>
      <c r="TM165" s="92"/>
      <c r="TN165" s="92"/>
      <c r="TO165" s="92"/>
      <c r="TP165" s="92"/>
      <c r="TQ165" s="92"/>
      <c r="TR165" s="92"/>
      <c r="TS165" s="92"/>
      <c r="TT165" s="92"/>
      <c r="TU165" s="92"/>
      <c r="TV165" s="92"/>
      <c r="TW165" s="92"/>
      <c r="TX165" s="92"/>
      <c r="TY165" s="92"/>
      <c r="TZ165" s="92"/>
      <c r="UA165" s="92"/>
      <c r="UB165" s="92"/>
      <c r="UC165" s="92"/>
      <c r="UD165" s="92"/>
      <c r="UE165" s="92"/>
      <c r="UF165" s="92"/>
      <c r="UG165" s="92"/>
      <c r="UH165" s="92"/>
      <c r="UI165" s="92"/>
      <c r="UJ165" s="92"/>
      <c r="UK165" s="92"/>
      <c r="UL165" s="92"/>
      <c r="UM165" s="92"/>
      <c r="UN165" s="92"/>
      <c r="UO165" s="92"/>
      <c r="UP165" s="92"/>
      <c r="UQ165" s="92"/>
      <c r="UR165" s="92"/>
      <c r="US165" s="92"/>
      <c r="UT165" s="92"/>
      <c r="UU165" s="92"/>
      <c r="UV165" s="92"/>
      <c r="UW165" s="92"/>
      <c r="UX165" s="92"/>
      <c r="UY165" s="92"/>
      <c r="UZ165" s="92"/>
      <c r="VA165" s="92"/>
      <c r="VB165" s="92"/>
      <c r="VC165" s="92"/>
      <c r="VD165" s="92"/>
      <c r="VE165" s="92"/>
      <c r="VF165" s="92"/>
      <c r="VG165" s="92"/>
      <c r="VH165" s="92"/>
      <c r="VI165" s="92"/>
      <c r="VJ165" s="92"/>
      <c r="VK165" s="92"/>
      <c r="VL165" s="92"/>
      <c r="VM165" s="92"/>
      <c r="VN165" s="92"/>
      <c r="VO165" s="92"/>
      <c r="VP165" s="92"/>
      <c r="VQ165" s="92"/>
      <c r="VR165" s="92"/>
      <c r="VS165" s="92"/>
      <c r="VT165" s="92"/>
      <c r="VU165" s="92"/>
      <c r="VV165" s="92"/>
      <c r="VW165" s="92"/>
      <c r="VX165" s="92"/>
      <c r="VY165" s="92"/>
      <c r="VZ165" s="92"/>
      <c r="WA165" s="92"/>
      <c r="WB165" s="92"/>
      <c r="WC165" s="92"/>
      <c r="WD165" s="92"/>
      <c r="WE165" s="92"/>
      <c r="WF165" s="92"/>
      <c r="WG165" s="92"/>
      <c r="WH165" s="92"/>
      <c r="WI165" s="92"/>
      <c r="WJ165" s="92"/>
      <c r="WK165" s="92"/>
      <c r="WL165" s="92"/>
      <c r="WM165" s="92"/>
      <c r="WN165" s="92"/>
      <c r="WO165" s="92"/>
      <c r="WP165" s="92"/>
      <c r="WQ165" s="92"/>
      <c r="WR165" s="92"/>
      <c r="WS165" s="92"/>
      <c r="WT165" s="92"/>
      <c r="WU165" s="92"/>
      <c r="WV165" s="92"/>
      <c r="WW165" s="92"/>
      <c r="WX165" s="92"/>
      <c r="WY165" s="92"/>
      <c r="WZ165" s="92"/>
      <c r="XA165" s="92"/>
      <c r="XB165" s="92"/>
      <c r="XC165" s="92"/>
      <c r="XD165" s="92"/>
      <c r="XE165" s="92"/>
      <c r="XF165" s="92"/>
      <c r="XG165" s="92"/>
      <c r="XH165" s="92"/>
      <c r="XI165" s="92"/>
      <c r="XJ165" s="92"/>
      <c r="XK165" s="92"/>
      <c r="XL165" s="92"/>
      <c r="XM165" s="92"/>
      <c r="XN165" s="92"/>
      <c r="XO165" s="92"/>
      <c r="XP165" s="92"/>
      <c r="XQ165" s="92"/>
      <c r="XR165" s="92"/>
      <c r="XS165" s="92"/>
      <c r="XT165" s="92"/>
      <c r="XU165" s="92"/>
      <c r="XV165" s="92"/>
      <c r="XW165" s="92"/>
      <c r="XX165" s="92"/>
      <c r="XY165" s="92"/>
      <c r="XZ165" s="92"/>
      <c r="YA165" s="92"/>
      <c r="YB165" s="92"/>
      <c r="YC165" s="92"/>
      <c r="YD165" s="92"/>
      <c r="YE165" s="92"/>
      <c r="YF165" s="92"/>
      <c r="YG165" s="92"/>
      <c r="YH165" s="92"/>
      <c r="YI165" s="92"/>
      <c r="YJ165" s="92"/>
      <c r="YK165" s="92"/>
      <c r="YL165" s="92"/>
      <c r="YM165" s="92"/>
      <c r="YN165" s="92"/>
      <c r="YO165" s="92"/>
      <c r="YP165" s="92"/>
      <c r="YQ165" s="92"/>
      <c r="YR165" s="92"/>
      <c r="YS165" s="92"/>
      <c r="YT165" s="92"/>
      <c r="YU165" s="92"/>
      <c r="YV165" s="92"/>
      <c r="YW165" s="92"/>
      <c r="YX165" s="92"/>
      <c r="YY165" s="92"/>
      <c r="YZ165" s="92"/>
      <c r="ZA165" s="92"/>
      <c r="ZB165" s="92"/>
      <c r="ZC165" s="92"/>
      <c r="ZD165" s="92"/>
      <c r="ZE165" s="92"/>
      <c r="ZF165" s="92"/>
      <c r="ZG165" s="92"/>
      <c r="ZH165" s="92"/>
      <c r="ZI165" s="92"/>
      <c r="ZJ165" s="92"/>
      <c r="ZK165" s="92"/>
      <c r="ZL165" s="92"/>
      <c r="ZM165" s="92"/>
      <c r="ZN165" s="92"/>
      <c r="ZO165" s="92"/>
      <c r="ZP165" s="92"/>
      <c r="ZQ165" s="92"/>
      <c r="ZR165" s="92"/>
      <c r="ZS165" s="92"/>
      <c r="ZT165" s="92"/>
      <c r="ZU165" s="92"/>
      <c r="ZV165" s="92"/>
      <c r="ZW165" s="92"/>
      <c r="ZX165" s="92"/>
      <c r="ZY165" s="92"/>
      <c r="ZZ165" s="92"/>
      <c r="AAA165" s="92"/>
      <c r="AAB165" s="92"/>
      <c r="AAC165" s="92"/>
      <c r="AAD165" s="92"/>
      <c r="AAE165" s="92"/>
      <c r="AAF165" s="92"/>
      <c r="AAG165" s="92"/>
      <c r="AAH165" s="92"/>
      <c r="AAI165" s="92"/>
      <c r="AAJ165" s="92"/>
      <c r="AAK165" s="92"/>
      <c r="AAL165" s="92"/>
      <c r="AAM165" s="92"/>
      <c r="AAN165" s="92"/>
      <c r="AAO165" s="92"/>
      <c r="AAP165" s="92"/>
      <c r="AAQ165" s="92"/>
      <c r="AAR165" s="92"/>
      <c r="AAS165" s="92"/>
      <c r="AAT165" s="92"/>
      <c r="AAU165" s="92"/>
      <c r="AAV165" s="92"/>
      <c r="AAW165" s="92"/>
      <c r="AAX165" s="92"/>
      <c r="AAY165" s="92"/>
      <c r="AAZ165" s="92"/>
      <c r="ABA165" s="92"/>
      <c r="ABB165" s="92"/>
      <c r="ABC165" s="92"/>
      <c r="ABD165" s="92"/>
      <c r="ABE165" s="92"/>
      <c r="ABF165" s="92"/>
      <c r="ABG165" s="92"/>
      <c r="ABH165" s="92"/>
      <c r="ABI165" s="92"/>
      <c r="ABJ165" s="92"/>
      <c r="ABK165" s="92"/>
      <c r="ABL165" s="92"/>
      <c r="ABM165" s="92"/>
      <c r="ABN165" s="92"/>
      <c r="ABO165" s="92"/>
      <c r="ABP165" s="92"/>
      <c r="ABQ165" s="92"/>
      <c r="ABR165" s="92"/>
      <c r="ABS165" s="92"/>
      <c r="ABT165" s="92"/>
      <c r="ABU165" s="92"/>
      <c r="ABV165" s="92"/>
      <c r="ABW165" s="92"/>
      <c r="ABX165" s="92"/>
      <c r="ABY165" s="92"/>
      <c r="ABZ165" s="92"/>
      <c r="ACA165" s="92"/>
      <c r="ACB165" s="92"/>
      <c r="ACC165" s="92"/>
      <c r="ACD165" s="92"/>
      <c r="ACE165" s="92"/>
      <c r="ACF165" s="92"/>
      <c r="ACG165" s="92"/>
      <c r="ACH165" s="92"/>
      <c r="ACI165" s="92"/>
      <c r="ACJ165" s="92"/>
      <c r="ACK165" s="92"/>
      <c r="ACL165" s="92"/>
      <c r="ACM165" s="92"/>
      <c r="ACN165" s="92"/>
      <c r="ACO165" s="92"/>
      <c r="ACP165" s="92"/>
      <c r="ACQ165" s="92"/>
      <c r="ACR165" s="92"/>
      <c r="ACS165" s="92"/>
      <c r="ACT165" s="92"/>
      <c r="ACU165" s="92"/>
      <c r="ACV165" s="92"/>
      <c r="ACW165" s="92"/>
      <c r="ACX165" s="92"/>
      <c r="ACY165" s="92"/>
      <c r="ACZ165" s="92"/>
      <c r="ADA165" s="92"/>
      <c r="ADB165" s="92"/>
      <c r="ADC165" s="92"/>
      <c r="ADD165" s="92"/>
      <c r="ADE165" s="92"/>
      <c r="ADF165" s="92"/>
      <c r="ADG165" s="92"/>
      <c r="ADH165" s="92"/>
      <c r="ADI165" s="92"/>
      <c r="ADJ165" s="92"/>
      <c r="ADK165" s="92"/>
      <c r="ADL165" s="92"/>
      <c r="ADM165" s="92"/>
      <c r="ADN165" s="92"/>
      <c r="ADO165" s="92"/>
      <c r="ADP165" s="92"/>
      <c r="ADQ165" s="92"/>
      <c r="ADR165" s="92"/>
      <c r="ADS165" s="92"/>
      <c r="ADT165" s="92"/>
      <c r="ADU165" s="92"/>
      <c r="ADV165" s="92"/>
      <c r="ADW165" s="92"/>
      <c r="ADX165" s="92"/>
      <c r="ADY165" s="92"/>
      <c r="ADZ165" s="92"/>
      <c r="AEA165" s="92"/>
      <c r="AEB165" s="92"/>
      <c r="AEC165" s="92"/>
      <c r="AED165" s="92"/>
      <c r="AEE165" s="92"/>
      <c r="AEF165" s="92"/>
      <c r="AEG165" s="92"/>
      <c r="AEH165" s="92"/>
      <c r="AEI165" s="92"/>
      <c r="AEJ165" s="92"/>
      <c r="AEK165" s="92"/>
      <c r="AEL165" s="92"/>
      <c r="AEM165" s="92"/>
      <c r="AEN165" s="92"/>
      <c r="AEO165" s="92"/>
      <c r="AEP165" s="92"/>
      <c r="AEQ165" s="92"/>
      <c r="AER165" s="92"/>
      <c r="AES165" s="92"/>
      <c r="AET165" s="92"/>
      <c r="AEU165" s="92"/>
      <c r="AEV165" s="92"/>
      <c r="AEW165" s="92"/>
      <c r="AEX165" s="92"/>
      <c r="AEY165" s="92"/>
      <c r="AEZ165" s="92"/>
      <c r="AFA165" s="92"/>
      <c r="AFB165" s="92"/>
      <c r="AFC165" s="92"/>
      <c r="AFD165" s="92"/>
      <c r="AFE165" s="92"/>
      <c r="AFF165" s="92"/>
      <c r="AFG165" s="92"/>
      <c r="AFH165" s="92"/>
      <c r="AFI165" s="92"/>
      <c r="AFJ165" s="92"/>
      <c r="AFK165" s="92"/>
      <c r="AFL165" s="92"/>
      <c r="AFM165" s="92"/>
      <c r="AFN165" s="92"/>
      <c r="AFO165" s="92"/>
      <c r="AFP165" s="92"/>
      <c r="AFQ165" s="92"/>
      <c r="AFR165" s="92"/>
      <c r="AFS165" s="92"/>
      <c r="AFT165" s="92"/>
      <c r="AFU165" s="92"/>
      <c r="AFV165" s="92"/>
      <c r="AFW165" s="92"/>
      <c r="AFX165" s="92"/>
      <c r="AFY165" s="92"/>
      <c r="AFZ165" s="92"/>
      <c r="AGA165" s="92"/>
      <c r="AGB165" s="92"/>
      <c r="AGC165" s="92"/>
      <c r="AGD165" s="92"/>
      <c r="AGE165" s="92"/>
      <c r="AGF165" s="92"/>
      <c r="AGG165" s="92"/>
      <c r="AGH165" s="92"/>
      <c r="AGI165" s="92"/>
      <c r="AGJ165" s="92"/>
      <c r="AGK165" s="92"/>
      <c r="AGL165" s="92"/>
      <c r="AGM165" s="92"/>
      <c r="AGN165" s="92"/>
      <c r="AGO165" s="92"/>
      <c r="AGP165" s="92"/>
      <c r="AGQ165" s="92"/>
      <c r="AGR165" s="92"/>
      <c r="AGS165" s="92"/>
      <c r="AGT165" s="92"/>
      <c r="AGU165" s="92"/>
      <c r="AGV165" s="92"/>
      <c r="AGW165" s="92"/>
      <c r="AGX165" s="92"/>
      <c r="AGY165" s="92"/>
      <c r="AGZ165" s="92"/>
      <c r="AHA165" s="92"/>
      <c r="AHB165" s="92"/>
      <c r="AHC165" s="92"/>
      <c r="AHD165" s="92"/>
      <c r="AHE165" s="92"/>
      <c r="AHF165" s="92"/>
      <c r="AHG165" s="92"/>
      <c r="AHH165" s="92"/>
      <c r="AHI165" s="92"/>
      <c r="AHJ165" s="92"/>
      <c r="AHK165" s="92"/>
      <c r="AHL165" s="92"/>
      <c r="AHM165" s="92"/>
      <c r="AHN165" s="92"/>
      <c r="AHO165" s="92"/>
      <c r="AHP165" s="92"/>
      <c r="AHQ165" s="92"/>
      <c r="AHR165" s="92"/>
      <c r="AHS165" s="92"/>
      <c r="AHT165" s="92"/>
      <c r="AHU165" s="92"/>
      <c r="AHV165" s="92"/>
      <c r="AHW165" s="92"/>
      <c r="AHX165" s="92"/>
      <c r="AHY165" s="92"/>
      <c r="AHZ165" s="92"/>
      <c r="AIA165" s="92"/>
      <c r="AIB165" s="92"/>
      <c r="AIC165" s="92"/>
      <c r="AID165" s="92"/>
      <c r="AIE165" s="92"/>
      <c r="AIF165" s="92"/>
      <c r="AIG165" s="92"/>
      <c r="AIH165" s="92"/>
      <c r="AII165" s="92"/>
      <c r="AIJ165" s="92"/>
      <c r="AIK165" s="92"/>
      <c r="AIL165" s="92"/>
      <c r="AIM165" s="92"/>
      <c r="AIN165" s="92"/>
      <c r="AIO165" s="92"/>
      <c r="AIP165" s="92"/>
      <c r="AIQ165" s="92"/>
      <c r="AIR165" s="92"/>
      <c r="AIS165" s="92"/>
      <c r="AIT165" s="92"/>
      <c r="AIU165" s="92"/>
      <c r="AIV165" s="92"/>
      <c r="AIW165" s="92"/>
      <c r="AIX165" s="92"/>
      <c r="AIY165" s="92"/>
      <c r="AIZ165" s="92"/>
      <c r="AJA165" s="92"/>
      <c r="AJB165" s="92"/>
      <c r="AJC165" s="92"/>
      <c r="AJD165" s="92"/>
      <c r="AJE165" s="92"/>
      <c r="AJF165" s="92"/>
      <c r="AJG165" s="92"/>
      <c r="AJH165" s="92"/>
      <c r="AJI165" s="92"/>
      <c r="AJJ165" s="92"/>
      <c r="AJK165" s="92"/>
      <c r="AJL165" s="92"/>
      <c r="AJM165" s="92"/>
      <c r="AJN165" s="92"/>
      <c r="AJO165" s="92"/>
      <c r="AJP165" s="92"/>
      <c r="AJQ165" s="92"/>
      <c r="AJR165" s="92"/>
      <c r="AJS165" s="92"/>
      <c r="AJT165" s="92"/>
      <c r="AJU165" s="92"/>
      <c r="AJV165" s="92"/>
      <c r="AJW165" s="92"/>
      <c r="AJX165" s="92"/>
      <c r="AJY165" s="92"/>
      <c r="AJZ165" s="92"/>
      <c r="AKA165" s="92"/>
      <c r="AKB165" s="92"/>
      <c r="AKC165" s="92"/>
      <c r="AKD165" s="92"/>
      <c r="AKE165" s="92"/>
      <c r="AKF165" s="92"/>
      <c r="AKG165" s="92"/>
      <c r="AKH165" s="92"/>
      <c r="AKI165" s="92"/>
      <c r="AKJ165" s="92"/>
      <c r="AKK165" s="92"/>
      <c r="AKL165" s="92"/>
      <c r="AKM165" s="92"/>
      <c r="AKN165" s="92"/>
      <c r="AKO165" s="92"/>
      <c r="AKP165" s="92"/>
      <c r="AKQ165" s="92"/>
      <c r="AKR165" s="92"/>
      <c r="AKS165" s="92"/>
      <c r="AKT165" s="92"/>
      <c r="AKU165" s="92"/>
      <c r="AKV165" s="92"/>
      <c r="AKW165" s="92"/>
      <c r="AKX165" s="92"/>
      <c r="AKY165" s="92"/>
      <c r="AKZ165" s="92"/>
      <c r="ALA165" s="92"/>
      <c r="ALB165" s="92"/>
      <c r="ALC165" s="92"/>
      <c r="ALD165" s="92"/>
      <c r="ALE165" s="92"/>
      <c r="ALF165" s="92"/>
      <c r="ALG165" s="92"/>
      <c r="ALH165" s="92"/>
      <c r="ALI165" s="92"/>
      <c r="ALJ165" s="92"/>
      <c r="ALK165" s="92"/>
      <c r="ALL165" s="92"/>
      <c r="ALM165" s="92"/>
      <c r="ALN165" s="92"/>
      <c r="ALO165" s="92"/>
      <c r="ALP165" s="92"/>
      <c r="ALQ165" s="92"/>
      <c r="ALR165" s="92"/>
      <c r="ALS165" s="92"/>
      <c r="ALT165" s="92"/>
      <c r="ALU165" s="92"/>
      <c r="ALV165" s="92"/>
      <c r="ALW165" s="92"/>
      <c r="ALX165" s="92"/>
      <c r="ALY165" s="92"/>
      <c r="ALZ165" s="92"/>
      <c r="AMA165" s="92"/>
      <c r="AMB165" s="92"/>
      <c r="AMC165" s="92"/>
      <c r="AMD165" s="92"/>
      <c r="AME165" s="92"/>
      <c r="AMF165" s="92"/>
      <c r="AMG165" s="92"/>
      <c r="AMH165" s="92"/>
      <c r="AMI165" s="92"/>
      <c r="AMJ165" s="92"/>
    </row>
    <row r="166" spans="1:1024" customFormat="1" ht="15" customHeight="1">
      <c r="A166" s="92" t="s">
        <v>460</v>
      </c>
      <c r="B166" s="89"/>
      <c r="C166" s="93" t="s">
        <v>461</v>
      </c>
      <c r="D166" s="94"/>
      <c r="E166" s="95">
        <v>1706</v>
      </c>
      <c r="F166" s="95">
        <v>1726</v>
      </c>
      <c r="G166" s="95">
        <v>1748</v>
      </c>
      <c r="H166" s="95">
        <v>1772</v>
      </c>
      <c r="I166" s="95">
        <v>1778</v>
      </c>
      <c r="J166" s="95">
        <v>1797</v>
      </c>
      <c r="K166" s="95">
        <v>1815</v>
      </c>
      <c r="L166" s="95">
        <v>1824</v>
      </c>
      <c r="M166" s="95">
        <v>1854</v>
      </c>
      <c r="N166" s="95">
        <v>1907</v>
      </c>
      <c r="O166" s="95">
        <v>1908</v>
      </c>
      <c r="P166" s="95">
        <v>1923</v>
      </c>
      <c r="Q166" s="95">
        <v>1929</v>
      </c>
      <c r="R166" s="95">
        <v>1947</v>
      </c>
      <c r="S166" s="95">
        <v>1997</v>
      </c>
      <c r="T166" s="95">
        <v>1975</v>
      </c>
      <c r="U166" s="95">
        <v>1955</v>
      </c>
      <c r="V166" s="95">
        <v>1909</v>
      </c>
      <c r="W166" s="95">
        <v>1946</v>
      </c>
      <c r="X166" s="95">
        <v>1969</v>
      </c>
      <c r="Y166" s="95">
        <v>1966</v>
      </c>
      <c r="Z166" s="95">
        <v>2026</v>
      </c>
      <c r="AA166" s="95">
        <v>2043</v>
      </c>
      <c r="AB166" s="95">
        <v>2034</v>
      </c>
      <c r="AC166" s="95">
        <v>2053</v>
      </c>
      <c r="AD166" s="95">
        <v>2053</v>
      </c>
      <c r="AE166" s="95">
        <v>2074</v>
      </c>
      <c r="AF166" s="95">
        <v>1635</v>
      </c>
      <c r="AG166" s="129">
        <f t="shared" si="43"/>
        <v>7.5408927334617015E-3</v>
      </c>
      <c r="AH166" s="131">
        <f t="shared" si="44"/>
        <v>2090</v>
      </c>
      <c r="AI166" s="132">
        <f t="shared" si="54"/>
        <v>2106</v>
      </c>
      <c r="AJ166" s="132">
        <f t="shared" si="54"/>
        <v>2122</v>
      </c>
      <c r="AK166" s="132">
        <f t="shared" si="54"/>
        <v>2138</v>
      </c>
      <c r="AL166" s="132">
        <f t="shared" si="54"/>
        <v>2154</v>
      </c>
      <c r="AM166" s="132">
        <f t="shared" si="54"/>
        <v>2170</v>
      </c>
      <c r="AN166" s="132">
        <f t="shared" si="54"/>
        <v>2186</v>
      </c>
      <c r="AO166" s="132">
        <f t="shared" si="54"/>
        <v>2202</v>
      </c>
      <c r="AP166" s="132">
        <f t="shared" si="54"/>
        <v>2219</v>
      </c>
      <c r="AQ166" s="132">
        <f t="shared" si="54"/>
        <v>2236</v>
      </c>
      <c r="AR166" s="132">
        <f t="shared" si="54"/>
        <v>2253</v>
      </c>
      <c r="AS166" s="132">
        <f t="shared" si="54"/>
        <v>2270</v>
      </c>
      <c r="AT166" s="132">
        <f t="shared" si="54"/>
        <v>2287</v>
      </c>
      <c r="AU166" s="132">
        <f t="shared" si="54"/>
        <v>2304</v>
      </c>
      <c r="AV166" s="132">
        <f t="shared" si="54"/>
        <v>2321</v>
      </c>
      <c r="AW166" s="132">
        <f t="shared" si="54"/>
        <v>2339</v>
      </c>
      <c r="AX166" s="132">
        <f t="shared" si="54"/>
        <v>2357</v>
      </c>
      <c r="AY166" s="132">
        <f t="shared" si="54"/>
        <v>2375</v>
      </c>
      <c r="AZ166" s="132">
        <f t="shared" si="54"/>
        <v>2393</v>
      </c>
      <c r="BA166" s="132">
        <f t="shared" si="54"/>
        <v>2411</v>
      </c>
      <c r="BB166" s="132">
        <f t="shared" si="54"/>
        <v>2429</v>
      </c>
      <c r="BC166" s="132">
        <f t="shared" si="54"/>
        <v>2447</v>
      </c>
      <c r="BD166" s="132">
        <f t="shared" si="54"/>
        <v>2465</v>
      </c>
      <c r="BE166" s="132">
        <f t="shared" si="54"/>
        <v>2484</v>
      </c>
      <c r="BF166" s="132">
        <f t="shared" si="54"/>
        <v>2503</v>
      </c>
      <c r="BG166" s="132">
        <f t="shared" si="54"/>
        <v>2522</v>
      </c>
      <c r="BH166" s="132">
        <f t="shared" si="54"/>
        <v>2541</v>
      </c>
      <c r="BI166" s="132">
        <f t="shared" si="54"/>
        <v>2560</v>
      </c>
      <c r="BJ166" s="132">
        <f t="shared" si="54"/>
        <v>2579</v>
      </c>
      <c r="BK166" s="132">
        <f t="shared" si="54"/>
        <v>2598</v>
      </c>
      <c r="BL166" s="132">
        <f t="shared" si="54"/>
        <v>2618</v>
      </c>
      <c r="BM166" s="92"/>
      <c r="BN166" s="136">
        <f t="shared" si="45"/>
        <v>158</v>
      </c>
      <c r="BO166" s="136">
        <f t="shared" si="46"/>
        <v>259</v>
      </c>
      <c r="BP166" s="136">
        <f t="shared" si="47"/>
        <v>360</v>
      </c>
      <c r="BQ166" s="92"/>
      <c r="BR166" s="135">
        <f t="shared" si="48"/>
        <v>314</v>
      </c>
      <c r="BS166" s="135">
        <f t="shared" si="48"/>
        <v>602</v>
      </c>
      <c r="BT166" s="135">
        <f t="shared" si="48"/>
        <v>890</v>
      </c>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2"/>
      <c r="HX166" s="92"/>
      <c r="HY166" s="92"/>
      <c r="HZ166" s="92"/>
      <c r="IA166" s="92"/>
      <c r="IB166" s="92"/>
      <c r="IC166" s="92"/>
      <c r="ID166" s="92"/>
      <c r="IE166" s="92"/>
      <c r="IF166" s="92"/>
      <c r="IG166" s="92"/>
      <c r="IH166" s="92"/>
      <c r="II166" s="92"/>
      <c r="IJ166" s="92"/>
      <c r="IK166" s="92"/>
      <c r="IL166" s="92"/>
      <c r="IM166" s="92"/>
      <c r="IN166" s="92"/>
      <c r="IO166" s="92"/>
      <c r="IP166" s="92"/>
      <c r="IQ166" s="92"/>
      <c r="IR166" s="92"/>
      <c r="IS166" s="92"/>
      <c r="IT166" s="92"/>
      <c r="IU166" s="92"/>
      <c r="IV166" s="92"/>
      <c r="IW166" s="92"/>
      <c r="IX166" s="92"/>
      <c r="IY166" s="92"/>
      <c r="IZ166" s="92"/>
      <c r="JA166" s="92"/>
      <c r="JB166" s="92"/>
      <c r="JC166" s="92"/>
      <c r="JD166" s="92"/>
      <c r="JE166" s="92"/>
      <c r="JF166" s="92"/>
      <c r="JG166" s="92"/>
      <c r="JH166" s="92"/>
      <c r="JI166" s="92"/>
      <c r="JJ166" s="92"/>
      <c r="JK166" s="92"/>
      <c r="JL166" s="92"/>
      <c r="JM166" s="92"/>
      <c r="JN166" s="92"/>
      <c r="JO166" s="92"/>
      <c r="JP166" s="92"/>
      <c r="JQ166" s="92"/>
      <c r="JR166" s="92"/>
      <c r="JS166" s="92"/>
      <c r="JT166" s="92"/>
      <c r="JU166" s="92"/>
      <c r="JV166" s="92"/>
      <c r="JW166" s="92"/>
      <c r="JX166" s="92"/>
      <c r="JY166" s="92"/>
      <c r="JZ166" s="92"/>
      <c r="KA166" s="92"/>
      <c r="KB166" s="92"/>
      <c r="KC166" s="92"/>
      <c r="KD166" s="92"/>
      <c r="KE166" s="92"/>
      <c r="KF166" s="92"/>
      <c r="KG166" s="92"/>
      <c r="KH166" s="92"/>
      <c r="KI166" s="92"/>
      <c r="KJ166" s="92"/>
      <c r="KK166" s="92"/>
      <c r="KL166" s="92"/>
      <c r="KM166" s="92"/>
      <c r="KN166" s="92"/>
      <c r="KO166" s="92"/>
      <c r="KP166" s="92"/>
      <c r="KQ166" s="92"/>
      <c r="KR166" s="92"/>
      <c r="KS166" s="92"/>
      <c r="KT166" s="92"/>
      <c r="KU166" s="92"/>
      <c r="KV166" s="92"/>
      <c r="KW166" s="92"/>
      <c r="KX166" s="92"/>
      <c r="KY166" s="92"/>
      <c r="KZ166" s="92"/>
      <c r="LA166" s="92"/>
      <c r="LB166" s="92"/>
      <c r="LC166" s="92"/>
      <c r="LD166" s="92"/>
      <c r="LE166" s="92"/>
      <c r="LF166" s="92"/>
      <c r="LG166" s="92"/>
      <c r="LH166" s="92"/>
      <c r="LI166" s="92"/>
      <c r="LJ166" s="92"/>
      <c r="LK166" s="92"/>
      <c r="LL166" s="92"/>
      <c r="LM166" s="92"/>
      <c r="LN166" s="92"/>
      <c r="LO166" s="92"/>
      <c r="LP166" s="92"/>
      <c r="LQ166" s="92"/>
      <c r="LR166" s="92"/>
      <c r="LS166" s="92"/>
      <c r="LT166" s="92"/>
      <c r="LU166" s="92"/>
      <c r="LV166" s="92"/>
      <c r="LW166" s="92"/>
      <c r="LX166" s="92"/>
      <c r="LY166" s="92"/>
      <c r="LZ166" s="92"/>
      <c r="MA166" s="92"/>
      <c r="MB166" s="92"/>
      <c r="MC166" s="92"/>
      <c r="MD166" s="92"/>
      <c r="ME166" s="92"/>
      <c r="MF166" s="92"/>
      <c r="MG166" s="92"/>
      <c r="MH166" s="92"/>
      <c r="MI166" s="92"/>
      <c r="MJ166" s="92"/>
      <c r="MK166" s="92"/>
      <c r="ML166" s="92"/>
      <c r="MM166" s="92"/>
      <c r="MN166" s="92"/>
      <c r="MO166" s="92"/>
      <c r="MP166" s="92"/>
      <c r="MQ166" s="92"/>
      <c r="MR166" s="92"/>
      <c r="MS166" s="92"/>
      <c r="MT166" s="92"/>
      <c r="MU166" s="92"/>
      <c r="MV166" s="92"/>
      <c r="MW166" s="92"/>
      <c r="MX166" s="92"/>
      <c r="MY166" s="92"/>
      <c r="MZ166" s="92"/>
      <c r="NA166" s="92"/>
      <c r="NB166" s="92"/>
      <c r="NC166" s="92"/>
      <c r="ND166" s="92"/>
      <c r="NE166" s="92"/>
      <c r="NF166" s="92"/>
      <c r="NG166" s="92"/>
      <c r="NH166" s="92"/>
      <c r="NI166" s="92"/>
      <c r="NJ166" s="92"/>
      <c r="NK166" s="92"/>
      <c r="NL166" s="92"/>
      <c r="NM166" s="92"/>
      <c r="NN166" s="92"/>
      <c r="NO166" s="92"/>
      <c r="NP166" s="92"/>
      <c r="NQ166" s="92"/>
      <c r="NR166" s="92"/>
      <c r="NS166" s="92"/>
      <c r="NT166" s="92"/>
      <c r="NU166" s="92"/>
      <c r="NV166" s="92"/>
      <c r="NW166" s="92"/>
      <c r="NX166" s="92"/>
      <c r="NY166" s="92"/>
      <c r="NZ166" s="92"/>
      <c r="OA166" s="92"/>
      <c r="OB166" s="92"/>
      <c r="OC166" s="92"/>
      <c r="OD166" s="92"/>
      <c r="OE166" s="92"/>
      <c r="OF166" s="92"/>
      <c r="OG166" s="92"/>
      <c r="OH166" s="92"/>
      <c r="OI166" s="92"/>
      <c r="OJ166" s="92"/>
      <c r="OK166" s="92"/>
      <c r="OL166" s="92"/>
      <c r="OM166" s="92"/>
      <c r="ON166" s="92"/>
      <c r="OO166" s="92"/>
      <c r="OP166" s="92"/>
      <c r="OQ166" s="92"/>
      <c r="OR166" s="92"/>
      <c r="OS166" s="92"/>
      <c r="OT166" s="92"/>
      <c r="OU166" s="92"/>
      <c r="OV166" s="92"/>
      <c r="OW166" s="92"/>
      <c r="OX166" s="92"/>
      <c r="OY166" s="92"/>
      <c r="OZ166" s="92"/>
      <c r="PA166" s="92"/>
      <c r="PB166" s="92"/>
      <c r="PC166" s="92"/>
      <c r="PD166" s="92"/>
      <c r="PE166" s="92"/>
      <c r="PF166" s="92"/>
      <c r="PG166" s="92"/>
      <c r="PH166" s="92"/>
      <c r="PI166" s="92"/>
      <c r="PJ166" s="92"/>
      <c r="PK166" s="92"/>
      <c r="PL166" s="92"/>
      <c r="PM166" s="92"/>
      <c r="PN166" s="92"/>
      <c r="PO166" s="92"/>
      <c r="PP166" s="92"/>
      <c r="PQ166" s="92"/>
      <c r="PR166" s="92"/>
      <c r="PS166" s="92"/>
      <c r="PT166" s="92"/>
      <c r="PU166" s="92"/>
      <c r="PV166" s="92"/>
      <c r="PW166" s="92"/>
      <c r="PX166" s="92"/>
      <c r="PY166" s="92"/>
      <c r="PZ166" s="92"/>
      <c r="QA166" s="92"/>
      <c r="QB166" s="92"/>
      <c r="QC166" s="92"/>
      <c r="QD166" s="92"/>
      <c r="QE166" s="92"/>
      <c r="QF166" s="92"/>
      <c r="QG166" s="92"/>
      <c r="QH166" s="92"/>
      <c r="QI166" s="92"/>
      <c r="QJ166" s="92"/>
      <c r="QK166" s="92"/>
      <c r="QL166" s="92"/>
      <c r="QM166" s="92"/>
      <c r="QN166" s="92"/>
      <c r="QO166" s="92"/>
      <c r="QP166" s="92"/>
      <c r="QQ166" s="92"/>
      <c r="QR166" s="92"/>
      <c r="QS166" s="92"/>
      <c r="QT166" s="92"/>
      <c r="QU166" s="92"/>
      <c r="QV166" s="92"/>
      <c r="QW166" s="92"/>
      <c r="QX166" s="92"/>
      <c r="QY166" s="92"/>
      <c r="QZ166" s="92"/>
      <c r="RA166" s="92"/>
      <c r="RB166" s="92"/>
      <c r="RC166" s="92"/>
      <c r="RD166" s="92"/>
      <c r="RE166" s="92"/>
      <c r="RF166" s="92"/>
      <c r="RG166" s="92"/>
      <c r="RH166" s="92"/>
      <c r="RI166" s="92"/>
      <c r="RJ166" s="92"/>
      <c r="RK166" s="92"/>
      <c r="RL166" s="92"/>
      <c r="RM166" s="92"/>
      <c r="RN166" s="92"/>
      <c r="RO166" s="92"/>
      <c r="RP166" s="92"/>
      <c r="RQ166" s="92"/>
      <c r="RR166" s="92"/>
      <c r="RS166" s="92"/>
      <c r="RT166" s="92"/>
      <c r="RU166" s="92"/>
      <c r="RV166" s="92"/>
      <c r="RW166" s="92"/>
      <c r="RX166" s="92"/>
      <c r="RY166" s="92"/>
      <c r="RZ166" s="92"/>
      <c r="SA166" s="92"/>
      <c r="SB166" s="92"/>
      <c r="SC166" s="92"/>
      <c r="SD166" s="92"/>
      <c r="SE166" s="92"/>
      <c r="SF166" s="92"/>
      <c r="SG166" s="92"/>
      <c r="SH166" s="92"/>
      <c r="SI166" s="92"/>
      <c r="SJ166" s="92"/>
      <c r="SK166" s="92"/>
      <c r="SL166" s="92"/>
      <c r="SM166" s="92"/>
      <c r="SN166" s="92"/>
      <c r="SO166" s="92"/>
      <c r="SP166" s="92"/>
      <c r="SQ166" s="92"/>
      <c r="SR166" s="92"/>
      <c r="SS166" s="92"/>
      <c r="ST166" s="92"/>
      <c r="SU166" s="92"/>
      <c r="SV166" s="92"/>
      <c r="SW166" s="92"/>
      <c r="SX166" s="92"/>
      <c r="SY166" s="92"/>
      <c r="SZ166" s="92"/>
      <c r="TA166" s="92"/>
      <c r="TB166" s="92"/>
      <c r="TC166" s="92"/>
      <c r="TD166" s="92"/>
      <c r="TE166" s="92"/>
      <c r="TF166" s="92"/>
      <c r="TG166" s="92"/>
      <c r="TH166" s="92"/>
      <c r="TI166" s="92"/>
      <c r="TJ166" s="92"/>
      <c r="TK166" s="92"/>
      <c r="TL166" s="92"/>
      <c r="TM166" s="92"/>
      <c r="TN166" s="92"/>
      <c r="TO166" s="92"/>
      <c r="TP166" s="92"/>
      <c r="TQ166" s="92"/>
      <c r="TR166" s="92"/>
      <c r="TS166" s="92"/>
      <c r="TT166" s="92"/>
      <c r="TU166" s="92"/>
      <c r="TV166" s="92"/>
      <c r="TW166" s="92"/>
      <c r="TX166" s="92"/>
      <c r="TY166" s="92"/>
      <c r="TZ166" s="92"/>
      <c r="UA166" s="92"/>
      <c r="UB166" s="92"/>
      <c r="UC166" s="92"/>
      <c r="UD166" s="92"/>
      <c r="UE166" s="92"/>
      <c r="UF166" s="92"/>
      <c r="UG166" s="92"/>
      <c r="UH166" s="92"/>
      <c r="UI166" s="92"/>
      <c r="UJ166" s="92"/>
      <c r="UK166" s="92"/>
      <c r="UL166" s="92"/>
      <c r="UM166" s="92"/>
      <c r="UN166" s="92"/>
      <c r="UO166" s="92"/>
      <c r="UP166" s="92"/>
      <c r="UQ166" s="92"/>
      <c r="UR166" s="92"/>
      <c r="US166" s="92"/>
      <c r="UT166" s="92"/>
      <c r="UU166" s="92"/>
      <c r="UV166" s="92"/>
      <c r="UW166" s="92"/>
      <c r="UX166" s="92"/>
      <c r="UY166" s="92"/>
      <c r="UZ166" s="92"/>
      <c r="VA166" s="92"/>
      <c r="VB166" s="92"/>
      <c r="VC166" s="92"/>
      <c r="VD166" s="92"/>
      <c r="VE166" s="92"/>
      <c r="VF166" s="92"/>
      <c r="VG166" s="92"/>
      <c r="VH166" s="92"/>
      <c r="VI166" s="92"/>
      <c r="VJ166" s="92"/>
      <c r="VK166" s="92"/>
      <c r="VL166" s="92"/>
      <c r="VM166" s="92"/>
      <c r="VN166" s="92"/>
      <c r="VO166" s="92"/>
      <c r="VP166" s="92"/>
      <c r="VQ166" s="92"/>
      <c r="VR166" s="92"/>
      <c r="VS166" s="92"/>
      <c r="VT166" s="92"/>
      <c r="VU166" s="92"/>
      <c r="VV166" s="92"/>
      <c r="VW166" s="92"/>
      <c r="VX166" s="92"/>
      <c r="VY166" s="92"/>
      <c r="VZ166" s="92"/>
      <c r="WA166" s="92"/>
      <c r="WB166" s="92"/>
      <c r="WC166" s="92"/>
      <c r="WD166" s="92"/>
      <c r="WE166" s="92"/>
      <c r="WF166" s="92"/>
      <c r="WG166" s="92"/>
      <c r="WH166" s="92"/>
      <c r="WI166" s="92"/>
      <c r="WJ166" s="92"/>
      <c r="WK166" s="92"/>
      <c r="WL166" s="92"/>
      <c r="WM166" s="92"/>
      <c r="WN166" s="92"/>
      <c r="WO166" s="92"/>
      <c r="WP166" s="92"/>
      <c r="WQ166" s="92"/>
      <c r="WR166" s="92"/>
      <c r="WS166" s="92"/>
      <c r="WT166" s="92"/>
      <c r="WU166" s="92"/>
      <c r="WV166" s="92"/>
      <c r="WW166" s="92"/>
      <c r="WX166" s="92"/>
      <c r="WY166" s="92"/>
      <c r="WZ166" s="92"/>
      <c r="XA166" s="92"/>
      <c r="XB166" s="92"/>
      <c r="XC166" s="92"/>
      <c r="XD166" s="92"/>
      <c r="XE166" s="92"/>
      <c r="XF166" s="92"/>
      <c r="XG166" s="92"/>
      <c r="XH166" s="92"/>
      <c r="XI166" s="92"/>
      <c r="XJ166" s="92"/>
      <c r="XK166" s="92"/>
      <c r="XL166" s="92"/>
      <c r="XM166" s="92"/>
      <c r="XN166" s="92"/>
      <c r="XO166" s="92"/>
      <c r="XP166" s="92"/>
      <c r="XQ166" s="92"/>
      <c r="XR166" s="92"/>
      <c r="XS166" s="92"/>
      <c r="XT166" s="92"/>
      <c r="XU166" s="92"/>
      <c r="XV166" s="92"/>
      <c r="XW166" s="92"/>
      <c r="XX166" s="92"/>
      <c r="XY166" s="92"/>
      <c r="XZ166" s="92"/>
      <c r="YA166" s="92"/>
      <c r="YB166" s="92"/>
      <c r="YC166" s="92"/>
      <c r="YD166" s="92"/>
      <c r="YE166" s="92"/>
      <c r="YF166" s="92"/>
      <c r="YG166" s="92"/>
      <c r="YH166" s="92"/>
      <c r="YI166" s="92"/>
      <c r="YJ166" s="92"/>
      <c r="YK166" s="92"/>
      <c r="YL166" s="92"/>
      <c r="YM166" s="92"/>
      <c r="YN166" s="92"/>
      <c r="YO166" s="92"/>
      <c r="YP166" s="92"/>
      <c r="YQ166" s="92"/>
      <c r="YR166" s="92"/>
      <c r="YS166" s="92"/>
      <c r="YT166" s="92"/>
      <c r="YU166" s="92"/>
      <c r="YV166" s="92"/>
      <c r="YW166" s="92"/>
      <c r="YX166" s="92"/>
      <c r="YY166" s="92"/>
      <c r="YZ166" s="92"/>
      <c r="ZA166" s="92"/>
      <c r="ZB166" s="92"/>
      <c r="ZC166" s="92"/>
      <c r="ZD166" s="92"/>
      <c r="ZE166" s="92"/>
      <c r="ZF166" s="92"/>
      <c r="ZG166" s="92"/>
      <c r="ZH166" s="92"/>
      <c r="ZI166" s="92"/>
      <c r="ZJ166" s="92"/>
      <c r="ZK166" s="92"/>
      <c r="ZL166" s="92"/>
      <c r="ZM166" s="92"/>
      <c r="ZN166" s="92"/>
      <c r="ZO166" s="92"/>
      <c r="ZP166" s="92"/>
      <c r="ZQ166" s="92"/>
      <c r="ZR166" s="92"/>
      <c r="ZS166" s="92"/>
      <c r="ZT166" s="92"/>
      <c r="ZU166" s="92"/>
      <c r="ZV166" s="92"/>
      <c r="ZW166" s="92"/>
      <c r="ZX166" s="92"/>
      <c r="ZY166" s="92"/>
      <c r="ZZ166" s="92"/>
      <c r="AAA166" s="92"/>
      <c r="AAB166" s="92"/>
      <c r="AAC166" s="92"/>
      <c r="AAD166" s="92"/>
      <c r="AAE166" s="92"/>
      <c r="AAF166" s="92"/>
      <c r="AAG166" s="92"/>
      <c r="AAH166" s="92"/>
      <c r="AAI166" s="92"/>
      <c r="AAJ166" s="92"/>
      <c r="AAK166" s="92"/>
      <c r="AAL166" s="92"/>
      <c r="AAM166" s="92"/>
      <c r="AAN166" s="92"/>
      <c r="AAO166" s="92"/>
      <c r="AAP166" s="92"/>
      <c r="AAQ166" s="92"/>
      <c r="AAR166" s="92"/>
      <c r="AAS166" s="92"/>
      <c r="AAT166" s="92"/>
      <c r="AAU166" s="92"/>
      <c r="AAV166" s="92"/>
      <c r="AAW166" s="92"/>
      <c r="AAX166" s="92"/>
      <c r="AAY166" s="92"/>
      <c r="AAZ166" s="92"/>
      <c r="ABA166" s="92"/>
      <c r="ABB166" s="92"/>
      <c r="ABC166" s="92"/>
      <c r="ABD166" s="92"/>
      <c r="ABE166" s="92"/>
      <c r="ABF166" s="92"/>
      <c r="ABG166" s="92"/>
      <c r="ABH166" s="92"/>
      <c r="ABI166" s="92"/>
      <c r="ABJ166" s="92"/>
      <c r="ABK166" s="92"/>
      <c r="ABL166" s="92"/>
      <c r="ABM166" s="92"/>
      <c r="ABN166" s="92"/>
      <c r="ABO166" s="92"/>
      <c r="ABP166" s="92"/>
      <c r="ABQ166" s="92"/>
      <c r="ABR166" s="92"/>
      <c r="ABS166" s="92"/>
      <c r="ABT166" s="92"/>
      <c r="ABU166" s="92"/>
      <c r="ABV166" s="92"/>
      <c r="ABW166" s="92"/>
      <c r="ABX166" s="92"/>
      <c r="ABY166" s="92"/>
      <c r="ABZ166" s="92"/>
      <c r="ACA166" s="92"/>
      <c r="ACB166" s="92"/>
      <c r="ACC166" s="92"/>
      <c r="ACD166" s="92"/>
      <c r="ACE166" s="92"/>
      <c r="ACF166" s="92"/>
      <c r="ACG166" s="92"/>
      <c r="ACH166" s="92"/>
      <c r="ACI166" s="92"/>
      <c r="ACJ166" s="92"/>
      <c r="ACK166" s="92"/>
      <c r="ACL166" s="92"/>
      <c r="ACM166" s="92"/>
      <c r="ACN166" s="92"/>
      <c r="ACO166" s="92"/>
      <c r="ACP166" s="92"/>
      <c r="ACQ166" s="92"/>
      <c r="ACR166" s="92"/>
      <c r="ACS166" s="92"/>
      <c r="ACT166" s="92"/>
      <c r="ACU166" s="92"/>
      <c r="ACV166" s="92"/>
      <c r="ACW166" s="92"/>
      <c r="ACX166" s="92"/>
      <c r="ACY166" s="92"/>
      <c r="ACZ166" s="92"/>
      <c r="ADA166" s="92"/>
      <c r="ADB166" s="92"/>
      <c r="ADC166" s="92"/>
      <c r="ADD166" s="92"/>
      <c r="ADE166" s="92"/>
      <c r="ADF166" s="92"/>
      <c r="ADG166" s="92"/>
      <c r="ADH166" s="92"/>
      <c r="ADI166" s="92"/>
      <c r="ADJ166" s="92"/>
      <c r="ADK166" s="92"/>
      <c r="ADL166" s="92"/>
      <c r="ADM166" s="92"/>
      <c r="ADN166" s="92"/>
      <c r="ADO166" s="92"/>
      <c r="ADP166" s="92"/>
      <c r="ADQ166" s="92"/>
      <c r="ADR166" s="92"/>
      <c r="ADS166" s="92"/>
      <c r="ADT166" s="92"/>
      <c r="ADU166" s="92"/>
      <c r="ADV166" s="92"/>
      <c r="ADW166" s="92"/>
      <c r="ADX166" s="92"/>
      <c r="ADY166" s="92"/>
      <c r="ADZ166" s="92"/>
      <c r="AEA166" s="92"/>
      <c r="AEB166" s="92"/>
      <c r="AEC166" s="92"/>
      <c r="AED166" s="92"/>
      <c r="AEE166" s="92"/>
      <c r="AEF166" s="92"/>
      <c r="AEG166" s="92"/>
      <c r="AEH166" s="92"/>
      <c r="AEI166" s="92"/>
      <c r="AEJ166" s="92"/>
      <c r="AEK166" s="92"/>
      <c r="AEL166" s="92"/>
      <c r="AEM166" s="92"/>
      <c r="AEN166" s="92"/>
      <c r="AEO166" s="92"/>
      <c r="AEP166" s="92"/>
      <c r="AEQ166" s="92"/>
      <c r="AER166" s="92"/>
      <c r="AES166" s="92"/>
      <c r="AET166" s="92"/>
      <c r="AEU166" s="92"/>
      <c r="AEV166" s="92"/>
      <c r="AEW166" s="92"/>
      <c r="AEX166" s="92"/>
      <c r="AEY166" s="92"/>
      <c r="AEZ166" s="92"/>
      <c r="AFA166" s="92"/>
      <c r="AFB166" s="92"/>
      <c r="AFC166" s="92"/>
      <c r="AFD166" s="92"/>
      <c r="AFE166" s="92"/>
      <c r="AFF166" s="92"/>
      <c r="AFG166" s="92"/>
      <c r="AFH166" s="92"/>
      <c r="AFI166" s="92"/>
      <c r="AFJ166" s="92"/>
      <c r="AFK166" s="92"/>
      <c r="AFL166" s="92"/>
      <c r="AFM166" s="92"/>
      <c r="AFN166" s="92"/>
      <c r="AFO166" s="92"/>
      <c r="AFP166" s="92"/>
      <c r="AFQ166" s="92"/>
      <c r="AFR166" s="92"/>
      <c r="AFS166" s="92"/>
      <c r="AFT166" s="92"/>
      <c r="AFU166" s="92"/>
      <c r="AFV166" s="92"/>
      <c r="AFW166" s="92"/>
      <c r="AFX166" s="92"/>
      <c r="AFY166" s="92"/>
      <c r="AFZ166" s="92"/>
      <c r="AGA166" s="92"/>
      <c r="AGB166" s="92"/>
      <c r="AGC166" s="92"/>
      <c r="AGD166" s="92"/>
      <c r="AGE166" s="92"/>
      <c r="AGF166" s="92"/>
      <c r="AGG166" s="92"/>
      <c r="AGH166" s="92"/>
      <c r="AGI166" s="92"/>
      <c r="AGJ166" s="92"/>
      <c r="AGK166" s="92"/>
      <c r="AGL166" s="92"/>
      <c r="AGM166" s="92"/>
      <c r="AGN166" s="92"/>
      <c r="AGO166" s="92"/>
      <c r="AGP166" s="92"/>
      <c r="AGQ166" s="92"/>
      <c r="AGR166" s="92"/>
      <c r="AGS166" s="92"/>
      <c r="AGT166" s="92"/>
      <c r="AGU166" s="92"/>
      <c r="AGV166" s="92"/>
      <c r="AGW166" s="92"/>
      <c r="AGX166" s="92"/>
      <c r="AGY166" s="92"/>
      <c r="AGZ166" s="92"/>
      <c r="AHA166" s="92"/>
      <c r="AHB166" s="92"/>
      <c r="AHC166" s="92"/>
      <c r="AHD166" s="92"/>
      <c r="AHE166" s="92"/>
      <c r="AHF166" s="92"/>
      <c r="AHG166" s="92"/>
      <c r="AHH166" s="92"/>
      <c r="AHI166" s="92"/>
      <c r="AHJ166" s="92"/>
      <c r="AHK166" s="92"/>
      <c r="AHL166" s="92"/>
      <c r="AHM166" s="92"/>
      <c r="AHN166" s="92"/>
      <c r="AHO166" s="92"/>
      <c r="AHP166" s="92"/>
      <c r="AHQ166" s="92"/>
      <c r="AHR166" s="92"/>
      <c r="AHS166" s="92"/>
      <c r="AHT166" s="92"/>
      <c r="AHU166" s="92"/>
      <c r="AHV166" s="92"/>
      <c r="AHW166" s="92"/>
      <c r="AHX166" s="92"/>
      <c r="AHY166" s="92"/>
      <c r="AHZ166" s="92"/>
      <c r="AIA166" s="92"/>
      <c r="AIB166" s="92"/>
      <c r="AIC166" s="92"/>
      <c r="AID166" s="92"/>
      <c r="AIE166" s="92"/>
      <c r="AIF166" s="92"/>
      <c r="AIG166" s="92"/>
      <c r="AIH166" s="92"/>
      <c r="AII166" s="92"/>
      <c r="AIJ166" s="92"/>
      <c r="AIK166" s="92"/>
      <c r="AIL166" s="92"/>
      <c r="AIM166" s="92"/>
      <c r="AIN166" s="92"/>
      <c r="AIO166" s="92"/>
      <c r="AIP166" s="92"/>
      <c r="AIQ166" s="92"/>
      <c r="AIR166" s="92"/>
      <c r="AIS166" s="92"/>
      <c r="AIT166" s="92"/>
      <c r="AIU166" s="92"/>
      <c r="AIV166" s="92"/>
      <c r="AIW166" s="92"/>
      <c r="AIX166" s="92"/>
      <c r="AIY166" s="92"/>
      <c r="AIZ166" s="92"/>
      <c r="AJA166" s="92"/>
      <c r="AJB166" s="92"/>
      <c r="AJC166" s="92"/>
      <c r="AJD166" s="92"/>
      <c r="AJE166" s="92"/>
      <c r="AJF166" s="92"/>
      <c r="AJG166" s="92"/>
      <c r="AJH166" s="92"/>
      <c r="AJI166" s="92"/>
      <c r="AJJ166" s="92"/>
      <c r="AJK166" s="92"/>
      <c r="AJL166" s="92"/>
      <c r="AJM166" s="92"/>
      <c r="AJN166" s="92"/>
      <c r="AJO166" s="92"/>
      <c r="AJP166" s="92"/>
      <c r="AJQ166" s="92"/>
      <c r="AJR166" s="92"/>
      <c r="AJS166" s="92"/>
      <c r="AJT166" s="92"/>
      <c r="AJU166" s="92"/>
      <c r="AJV166" s="92"/>
      <c r="AJW166" s="92"/>
      <c r="AJX166" s="92"/>
      <c r="AJY166" s="92"/>
      <c r="AJZ166" s="92"/>
      <c r="AKA166" s="92"/>
      <c r="AKB166" s="92"/>
      <c r="AKC166" s="92"/>
      <c r="AKD166" s="92"/>
      <c r="AKE166" s="92"/>
      <c r="AKF166" s="92"/>
      <c r="AKG166" s="92"/>
      <c r="AKH166" s="92"/>
      <c r="AKI166" s="92"/>
      <c r="AKJ166" s="92"/>
      <c r="AKK166" s="92"/>
      <c r="AKL166" s="92"/>
      <c r="AKM166" s="92"/>
      <c r="AKN166" s="92"/>
      <c r="AKO166" s="92"/>
      <c r="AKP166" s="92"/>
      <c r="AKQ166" s="92"/>
      <c r="AKR166" s="92"/>
      <c r="AKS166" s="92"/>
      <c r="AKT166" s="92"/>
      <c r="AKU166" s="92"/>
      <c r="AKV166" s="92"/>
      <c r="AKW166" s="92"/>
      <c r="AKX166" s="92"/>
      <c r="AKY166" s="92"/>
      <c r="AKZ166" s="92"/>
      <c r="ALA166" s="92"/>
      <c r="ALB166" s="92"/>
      <c r="ALC166" s="92"/>
      <c r="ALD166" s="92"/>
      <c r="ALE166" s="92"/>
      <c r="ALF166" s="92"/>
      <c r="ALG166" s="92"/>
      <c r="ALH166" s="92"/>
      <c r="ALI166" s="92"/>
      <c r="ALJ166" s="92"/>
      <c r="ALK166" s="92"/>
      <c r="ALL166" s="92"/>
      <c r="ALM166" s="92"/>
      <c r="ALN166" s="92"/>
      <c r="ALO166" s="92"/>
      <c r="ALP166" s="92"/>
      <c r="ALQ166" s="92"/>
      <c r="ALR166" s="92"/>
      <c r="ALS166" s="92"/>
      <c r="ALT166" s="92"/>
      <c r="ALU166" s="92"/>
      <c r="ALV166" s="92"/>
      <c r="ALW166" s="92"/>
      <c r="ALX166" s="92"/>
      <c r="ALY166" s="92"/>
      <c r="ALZ166" s="92"/>
      <c r="AMA166" s="92"/>
      <c r="AMB166" s="92"/>
      <c r="AMC166" s="92"/>
      <c r="AMD166" s="92"/>
      <c r="AME166" s="92"/>
      <c r="AMF166" s="92"/>
      <c r="AMG166" s="92"/>
      <c r="AMH166" s="92"/>
      <c r="AMI166" s="92"/>
      <c r="AMJ166" s="92"/>
    </row>
    <row r="167" spans="1:1024" customFormat="1" ht="15" customHeight="1">
      <c r="A167" s="92" t="s">
        <v>462</v>
      </c>
      <c r="B167" s="89"/>
      <c r="C167" s="93" t="s">
        <v>463</v>
      </c>
      <c r="D167" s="94">
        <v>1</v>
      </c>
      <c r="E167" s="95">
        <v>2506</v>
      </c>
      <c r="F167" s="95">
        <v>2583</v>
      </c>
      <c r="G167" s="95">
        <v>2627</v>
      </c>
      <c r="H167" s="95">
        <v>2682</v>
      </c>
      <c r="I167" s="95">
        <v>2771</v>
      </c>
      <c r="J167" s="95">
        <v>2811</v>
      </c>
      <c r="K167" s="95">
        <v>2805</v>
      </c>
      <c r="L167" s="95">
        <v>2807</v>
      </c>
      <c r="M167" s="95">
        <v>2901</v>
      </c>
      <c r="N167" s="95">
        <v>3025</v>
      </c>
      <c r="O167" s="95">
        <v>3283</v>
      </c>
      <c r="P167" s="95">
        <v>3366</v>
      </c>
      <c r="Q167" s="95">
        <v>3371</v>
      </c>
      <c r="R167" s="95">
        <v>3501</v>
      </c>
      <c r="S167" s="95">
        <v>3521</v>
      </c>
      <c r="T167" s="95">
        <v>3550</v>
      </c>
      <c r="U167" s="95">
        <v>3505</v>
      </c>
      <c r="V167" s="95">
        <v>3497</v>
      </c>
      <c r="W167" s="95">
        <v>3497</v>
      </c>
      <c r="X167" s="95">
        <v>3466</v>
      </c>
      <c r="Y167" s="95">
        <v>3527</v>
      </c>
      <c r="Z167" s="95">
        <v>3663</v>
      </c>
      <c r="AA167" s="95">
        <v>3759</v>
      </c>
      <c r="AB167" s="95">
        <v>3906</v>
      </c>
      <c r="AC167" s="95">
        <v>4086</v>
      </c>
      <c r="AD167" s="95">
        <v>4063</v>
      </c>
      <c r="AE167" s="95">
        <v>4178</v>
      </c>
      <c r="AF167" s="95">
        <v>3327</v>
      </c>
      <c r="AG167" s="129">
        <f t="shared" si="43"/>
        <v>1.9853934570886356E-2</v>
      </c>
      <c r="AH167" s="131">
        <f t="shared" si="44"/>
        <v>4261</v>
      </c>
      <c r="AI167" s="132">
        <f t="shared" si="54"/>
        <v>4346</v>
      </c>
      <c r="AJ167" s="132">
        <f t="shared" si="54"/>
        <v>4432</v>
      </c>
      <c r="AK167" s="132">
        <f t="shared" si="54"/>
        <v>4520</v>
      </c>
      <c r="AL167" s="132">
        <f t="shared" si="54"/>
        <v>4610</v>
      </c>
      <c r="AM167" s="132">
        <f t="shared" si="54"/>
        <v>4702</v>
      </c>
      <c r="AN167" s="132">
        <f t="shared" si="54"/>
        <v>4795</v>
      </c>
      <c r="AO167" s="132">
        <f t="shared" si="54"/>
        <v>4890</v>
      </c>
      <c r="AP167" s="132">
        <f t="shared" si="54"/>
        <v>4987</v>
      </c>
      <c r="AQ167" s="132">
        <f t="shared" si="54"/>
        <v>5086</v>
      </c>
      <c r="AR167" s="132">
        <f t="shared" si="54"/>
        <v>5187</v>
      </c>
      <c r="AS167" s="132">
        <f t="shared" si="54"/>
        <v>5290</v>
      </c>
      <c r="AT167" s="132">
        <f t="shared" si="54"/>
        <v>5395</v>
      </c>
      <c r="AU167" s="132">
        <f t="shared" si="54"/>
        <v>5502</v>
      </c>
      <c r="AV167" s="132">
        <f t="shared" si="54"/>
        <v>5611</v>
      </c>
      <c r="AW167" s="132">
        <f t="shared" si="54"/>
        <v>5722</v>
      </c>
      <c r="AX167" s="132">
        <f t="shared" si="54"/>
        <v>5836</v>
      </c>
      <c r="AY167" s="132">
        <f t="shared" si="54"/>
        <v>5952</v>
      </c>
      <c r="AZ167" s="132">
        <f t="shared" si="54"/>
        <v>6070</v>
      </c>
      <c r="BA167" s="132">
        <f t="shared" si="54"/>
        <v>6191</v>
      </c>
      <c r="BB167" s="132">
        <f t="shared" si="54"/>
        <v>6314</v>
      </c>
      <c r="BC167" s="132">
        <f t="shared" si="54"/>
        <v>6439</v>
      </c>
      <c r="BD167" s="132">
        <f t="shared" si="54"/>
        <v>6567</v>
      </c>
      <c r="BE167" s="132">
        <f t="shared" si="54"/>
        <v>6697</v>
      </c>
      <c r="BF167" s="132">
        <f t="shared" si="54"/>
        <v>6830</v>
      </c>
      <c r="BG167" s="132">
        <f t="shared" si="54"/>
        <v>6966</v>
      </c>
      <c r="BH167" s="132">
        <f t="shared" si="54"/>
        <v>7104</v>
      </c>
      <c r="BI167" s="132">
        <f t="shared" si="54"/>
        <v>7245</v>
      </c>
      <c r="BJ167" s="132">
        <f t="shared" si="54"/>
        <v>7389</v>
      </c>
      <c r="BK167" s="132">
        <f t="shared" si="54"/>
        <v>7536</v>
      </c>
      <c r="BL167" s="132">
        <f t="shared" si="54"/>
        <v>7686</v>
      </c>
      <c r="BM167" s="92"/>
      <c r="BN167" s="136">
        <f t="shared" si="45"/>
        <v>363</v>
      </c>
      <c r="BO167" s="136">
        <f t="shared" si="46"/>
        <v>597</v>
      </c>
      <c r="BP167" s="136">
        <f t="shared" si="47"/>
        <v>830</v>
      </c>
      <c r="BQ167" s="92"/>
      <c r="BR167" s="135">
        <f t="shared" si="48"/>
        <v>922</v>
      </c>
      <c r="BS167" s="135">
        <f t="shared" si="48"/>
        <v>1768</v>
      </c>
      <c r="BT167" s="135">
        <f t="shared" si="48"/>
        <v>2613</v>
      </c>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c r="GM167" s="92"/>
      <c r="GN167" s="92"/>
      <c r="GO167" s="92"/>
      <c r="GP167" s="92"/>
      <c r="GQ167" s="92"/>
      <c r="GR167" s="92"/>
      <c r="GS167" s="92"/>
      <c r="GT167" s="92"/>
      <c r="GU167" s="92"/>
      <c r="GV167" s="92"/>
      <c r="GW167" s="92"/>
      <c r="GX167" s="92"/>
      <c r="GY167" s="92"/>
      <c r="GZ167" s="92"/>
      <c r="HA167" s="92"/>
      <c r="HB167" s="92"/>
      <c r="HC167" s="92"/>
      <c r="HD167" s="92"/>
      <c r="HE167" s="92"/>
      <c r="HF167" s="92"/>
      <c r="HG167" s="92"/>
      <c r="HH167" s="92"/>
      <c r="HI167" s="92"/>
      <c r="HJ167" s="92"/>
      <c r="HK167" s="92"/>
      <c r="HL167" s="92"/>
      <c r="HM167" s="92"/>
      <c r="HN167" s="92"/>
      <c r="HO167" s="92"/>
      <c r="HP167" s="92"/>
      <c r="HQ167" s="92"/>
      <c r="HR167" s="92"/>
      <c r="HS167" s="92"/>
      <c r="HT167" s="92"/>
      <c r="HU167" s="92"/>
      <c r="HV167" s="92"/>
      <c r="HW167" s="92"/>
      <c r="HX167" s="92"/>
      <c r="HY167" s="92"/>
      <c r="HZ167" s="92"/>
      <c r="IA167" s="92"/>
      <c r="IB167" s="92"/>
      <c r="IC167" s="92"/>
      <c r="ID167" s="92"/>
      <c r="IE167" s="92"/>
      <c r="IF167" s="92"/>
      <c r="IG167" s="92"/>
      <c r="IH167" s="92"/>
      <c r="II167" s="92"/>
      <c r="IJ167" s="92"/>
      <c r="IK167" s="92"/>
      <c r="IL167" s="92"/>
      <c r="IM167" s="92"/>
      <c r="IN167" s="92"/>
      <c r="IO167" s="92"/>
      <c r="IP167" s="92"/>
      <c r="IQ167" s="92"/>
      <c r="IR167" s="92"/>
      <c r="IS167" s="92"/>
      <c r="IT167" s="92"/>
      <c r="IU167" s="92"/>
      <c r="IV167" s="92"/>
      <c r="IW167" s="92"/>
      <c r="IX167" s="92"/>
      <c r="IY167" s="92"/>
      <c r="IZ167" s="92"/>
      <c r="JA167" s="92"/>
      <c r="JB167" s="92"/>
      <c r="JC167" s="92"/>
      <c r="JD167" s="92"/>
      <c r="JE167" s="92"/>
      <c r="JF167" s="92"/>
      <c r="JG167" s="92"/>
      <c r="JH167" s="92"/>
      <c r="JI167" s="92"/>
      <c r="JJ167" s="92"/>
      <c r="JK167" s="92"/>
      <c r="JL167" s="92"/>
      <c r="JM167" s="92"/>
      <c r="JN167" s="92"/>
      <c r="JO167" s="92"/>
      <c r="JP167" s="92"/>
      <c r="JQ167" s="92"/>
      <c r="JR167" s="92"/>
      <c r="JS167" s="92"/>
      <c r="JT167" s="92"/>
      <c r="JU167" s="92"/>
      <c r="JV167" s="92"/>
      <c r="JW167" s="92"/>
      <c r="JX167" s="92"/>
      <c r="JY167" s="92"/>
      <c r="JZ167" s="92"/>
      <c r="KA167" s="92"/>
      <c r="KB167" s="92"/>
      <c r="KC167" s="92"/>
      <c r="KD167" s="92"/>
      <c r="KE167" s="92"/>
      <c r="KF167" s="92"/>
      <c r="KG167" s="92"/>
      <c r="KH167" s="92"/>
      <c r="KI167" s="92"/>
      <c r="KJ167" s="92"/>
      <c r="KK167" s="92"/>
      <c r="KL167" s="92"/>
      <c r="KM167" s="92"/>
      <c r="KN167" s="92"/>
      <c r="KO167" s="92"/>
      <c r="KP167" s="92"/>
      <c r="KQ167" s="92"/>
      <c r="KR167" s="92"/>
      <c r="KS167" s="92"/>
      <c r="KT167" s="92"/>
      <c r="KU167" s="92"/>
      <c r="KV167" s="92"/>
      <c r="KW167" s="92"/>
      <c r="KX167" s="92"/>
      <c r="KY167" s="92"/>
      <c r="KZ167" s="92"/>
      <c r="LA167" s="92"/>
      <c r="LB167" s="92"/>
      <c r="LC167" s="92"/>
      <c r="LD167" s="92"/>
      <c r="LE167" s="92"/>
      <c r="LF167" s="92"/>
      <c r="LG167" s="92"/>
      <c r="LH167" s="92"/>
      <c r="LI167" s="92"/>
      <c r="LJ167" s="92"/>
      <c r="LK167" s="92"/>
      <c r="LL167" s="92"/>
      <c r="LM167" s="92"/>
      <c r="LN167" s="92"/>
      <c r="LO167" s="92"/>
      <c r="LP167" s="92"/>
      <c r="LQ167" s="92"/>
      <c r="LR167" s="92"/>
      <c r="LS167" s="92"/>
      <c r="LT167" s="92"/>
      <c r="LU167" s="92"/>
      <c r="LV167" s="92"/>
      <c r="LW167" s="92"/>
      <c r="LX167" s="92"/>
      <c r="LY167" s="92"/>
      <c r="LZ167" s="92"/>
      <c r="MA167" s="92"/>
      <c r="MB167" s="92"/>
      <c r="MC167" s="92"/>
      <c r="MD167" s="92"/>
      <c r="ME167" s="92"/>
      <c r="MF167" s="92"/>
      <c r="MG167" s="92"/>
      <c r="MH167" s="92"/>
      <c r="MI167" s="92"/>
      <c r="MJ167" s="92"/>
      <c r="MK167" s="92"/>
      <c r="ML167" s="92"/>
      <c r="MM167" s="92"/>
      <c r="MN167" s="92"/>
      <c r="MO167" s="92"/>
      <c r="MP167" s="92"/>
      <c r="MQ167" s="92"/>
      <c r="MR167" s="92"/>
      <c r="MS167" s="92"/>
      <c r="MT167" s="92"/>
      <c r="MU167" s="92"/>
      <c r="MV167" s="92"/>
      <c r="MW167" s="92"/>
      <c r="MX167" s="92"/>
      <c r="MY167" s="92"/>
      <c r="MZ167" s="92"/>
      <c r="NA167" s="92"/>
      <c r="NB167" s="92"/>
      <c r="NC167" s="92"/>
      <c r="ND167" s="92"/>
      <c r="NE167" s="92"/>
      <c r="NF167" s="92"/>
      <c r="NG167" s="92"/>
      <c r="NH167" s="92"/>
      <c r="NI167" s="92"/>
      <c r="NJ167" s="92"/>
      <c r="NK167" s="92"/>
      <c r="NL167" s="92"/>
      <c r="NM167" s="92"/>
      <c r="NN167" s="92"/>
      <c r="NO167" s="92"/>
      <c r="NP167" s="92"/>
      <c r="NQ167" s="92"/>
      <c r="NR167" s="92"/>
      <c r="NS167" s="92"/>
      <c r="NT167" s="92"/>
      <c r="NU167" s="92"/>
      <c r="NV167" s="92"/>
      <c r="NW167" s="92"/>
      <c r="NX167" s="92"/>
      <c r="NY167" s="92"/>
      <c r="NZ167" s="92"/>
      <c r="OA167" s="92"/>
      <c r="OB167" s="92"/>
      <c r="OC167" s="92"/>
      <c r="OD167" s="92"/>
      <c r="OE167" s="92"/>
      <c r="OF167" s="92"/>
      <c r="OG167" s="92"/>
      <c r="OH167" s="92"/>
      <c r="OI167" s="92"/>
      <c r="OJ167" s="92"/>
      <c r="OK167" s="92"/>
      <c r="OL167" s="92"/>
      <c r="OM167" s="92"/>
      <c r="ON167" s="92"/>
      <c r="OO167" s="92"/>
      <c r="OP167" s="92"/>
      <c r="OQ167" s="92"/>
      <c r="OR167" s="92"/>
      <c r="OS167" s="92"/>
      <c r="OT167" s="92"/>
      <c r="OU167" s="92"/>
      <c r="OV167" s="92"/>
      <c r="OW167" s="92"/>
      <c r="OX167" s="92"/>
      <c r="OY167" s="92"/>
      <c r="OZ167" s="92"/>
      <c r="PA167" s="92"/>
      <c r="PB167" s="92"/>
      <c r="PC167" s="92"/>
      <c r="PD167" s="92"/>
      <c r="PE167" s="92"/>
      <c r="PF167" s="92"/>
      <c r="PG167" s="92"/>
      <c r="PH167" s="92"/>
      <c r="PI167" s="92"/>
      <c r="PJ167" s="92"/>
      <c r="PK167" s="92"/>
      <c r="PL167" s="92"/>
      <c r="PM167" s="92"/>
      <c r="PN167" s="92"/>
      <c r="PO167" s="92"/>
      <c r="PP167" s="92"/>
      <c r="PQ167" s="92"/>
      <c r="PR167" s="92"/>
      <c r="PS167" s="92"/>
      <c r="PT167" s="92"/>
      <c r="PU167" s="92"/>
      <c r="PV167" s="92"/>
      <c r="PW167" s="92"/>
      <c r="PX167" s="92"/>
      <c r="PY167" s="92"/>
      <c r="PZ167" s="92"/>
      <c r="QA167" s="92"/>
      <c r="QB167" s="92"/>
      <c r="QC167" s="92"/>
      <c r="QD167" s="92"/>
      <c r="QE167" s="92"/>
      <c r="QF167" s="92"/>
      <c r="QG167" s="92"/>
      <c r="QH167" s="92"/>
      <c r="QI167" s="92"/>
      <c r="QJ167" s="92"/>
      <c r="QK167" s="92"/>
      <c r="QL167" s="92"/>
      <c r="QM167" s="92"/>
      <c r="QN167" s="92"/>
      <c r="QO167" s="92"/>
      <c r="QP167" s="92"/>
      <c r="QQ167" s="92"/>
      <c r="QR167" s="92"/>
      <c r="QS167" s="92"/>
      <c r="QT167" s="92"/>
      <c r="QU167" s="92"/>
      <c r="QV167" s="92"/>
      <c r="QW167" s="92"/>
      <c r="QX167" s="92"/>
      <c r="QY167" s="92"/>
      <c r="QZ167" s="92"/>
      <c r="RA167" s="92"/>
      <c r="RB167" s="92"/>
      <c r="RC167" s="92"/>
      <c r="RD167" s="92"/>
      <c r="RE167" s="92"/>
      <c r="RF167" s="92"/>
      <c r="RG167" s="92"/>
      <c r="RH167" s="92"/>
      <c r="RI167" s="92"/>
      <c r="RJ167" s="92"/>
      <c r="RK167" s="92"/>
      <c r="RL167" s="92"/>
      <c r="RM167" s="92"/>
      <c r="RN167" s="92"/>
      <c r="RO167" s="92"/>
      <c r="RP167" s="92"/>
      <c r="RQ167" s="92"/>
      <c r="RR167" s="92"/>
      <c r="RS167" s="92"/>
      <c r="RT167" s="92"/>
      <c r="RU167" s="92"/>
      <c r="RV167" s="92"/>
      <c r="RW167" s="92"/>
      <c r="RX167" s="92"/>
      <c r="RY167" s="92"/>
      <c r="RZ167" s="92"/>
      <c r="SA167" s="92"/>
      <c r="SB167" s="92"/>
      <c r="SC167" s="92"/>
      <c r="SD167" s="92"/>
      <c r="SE167" s="92"/>
      <c r="SF167" s="92"/>
      <c r="SG167" s="92"/>
      <c r="SH167" s="92"/>
      <c r="SI167" s="92"/>
      <c r="SJ167" s="92"/>
      <c r="SK167" s="92"/>
      <c r="SL167" s="92"/>
      <c r="SM167" s="92"/>
      <c r="SN167" s="92"/>
      <c r="SO167" s="92"/>
      <c r="SP167" s="92"/>
      <c r="SQ167" s="92"/>
      <c r="SR167" s="92"/>
      <c r="SS167" s="92"/>
      <c r="ST167" s="92"/>
      <c r="SU167" s="92"/>
      <c r="SV167" s="92"/>
      <c r="SW167" s="92"/>
      <c r="SX167" s="92"/>
      <c r="SY167" s="92"/>
      <c r="SZ167" s="92"/>
      <c r="TA167" s="92"/>
      <c r="TB167" s="92"/>
      <c r="TC167" s="92"/>
      <c r="TD167" s="92"/>
      <c r="TE167" s="92"/>
      <c r="TF167" s="92"/>
      <c r="TG167" s="92"/>
      <c r="TH167" s="92"/>
      <c r="TI167" s="92"/>
      <c r="TJ167" s="92"/>
      <c r="TK167" s="92"/>
      <c r="TL167" s="92"/>
      <c r="TM167" s="92"/>
      <c r="TN167" s="92"/>
      <c r="TO167" s="92"/>
      <c r="TP167" s="92"/>
      <c r="TQ167" s="92"/>
      <c r="TR167" s="92"/>
      <c r="TS167" s="92"/>
      <c r="TT167" s="92"/>
      <c r="TU167" s="92"/>
      <c r="TV167" s="92"/>
      <c r="TW167" s="92"/>
      <c r="TX167" s="92"/>
      <c r="TY167" s="92"/>
      <c r="TZ167" s="92"/>
      <c r="UA167" s="92"/>
      <c r="UB167" s="92"/>
      <c r="UC167" s="92"/>
      <c r="UD167" s="92"/>
      <c r="UE167" s="92"/>
      <c r="UF167" s="92"/>
      <c r="UG167" s="92"/>
      <c r="UH167" s="92"/>
      <c r="UI167" s="92"/>
      <c r="UJ167" s="92"/>
      <c r="UK167" s="92"/>
      <c r="UL167" s="92"/>
      <c r="UM167" s="92"/>
      <c r="UN167" s="92"/>
      <c r="UO167" s="92"/>
      <c r="UP167" s="92"/>
      <c r="UQ167" s="92"/>
      <c r="UR167" s="92"/>
      <c r="US167" s="92"/>
      <c r="UT167" s="92"/>
      <c r="UU167" s="92"/>
      <c r="UV167" s="92"/>
      <c r="UW167" s="92"/>
      <c r="UX167" s="92"/>
      <c r="UY167" s="92"/>
      <c r="UZ167" s="92"/>
      <c r="VA167" s="92"/>
      <c r="VB167" s="92"/>
      <c r="VC167" s="92"/>
      <c r="VD167" s="92"/>
      <c r="VE167" s="92"/>
      <c r="VF167" s="92"/>
      <c r="VG167" s="92"/>
      <c r="VH167" s="92"/>
      <c r="VI167" s="92"/>
      <c r="VJ167" s="92"/>
      <c r="VK167" s="92"/>
      <c r="VL167" s="92"/>
      <c r="VM167" s="92"/>
      <c r="VN167" s="92"/>
      <c r="VO167" s="92"/>
      <c r="VP167" s="92"/>
      <c r="VQ167" s="92"/>
      <c r="VR167" s="92"/>
      <c r="VS167" s="92"/>
      <c r="VT167" s="92"/>
      <c r="VU167" s="92"/>
      <c r="VV167" s="92"/>
      <c r="VW167" s="92"/>
      <c r="VX167" s="92"/>
      <c r="VY167" s="92"/>
      <c r="VZ167" s="92"/>
      <c r="WA167" s="92"/>
      <c r="WB167" s="92"/>
      <c r="WC167" s="92"/>
      <c r="WD167" s="92"/>
      <c r="WE167" s="92"/>
      <c r="WF167" s="92"/>
      <c r="WG167" s="92"/>
      <c r="WH167" s="92"/>
      <c r="WI167" s="92"/>
      <c r="WJ167" s="92"/>
      <c r="WK167" s="92"/>
      <c r="WL167" s="92"/>
      <c r="WM167" s="92"/>
      <c r="WN167" s="92"/>
      <c r="WO167" s="92"/>
      <c r="WP167" s="92"/>
      <c r="WQ167" s="92"/>
      <c r="WR167" s="92"/>
      <c r="WS167" s="92"/>
      <c r="WT167" s="92"/>
      <c r="WU167" s="92"/>
      <c r="WV167" s="92"/>
      <c r="WW167" s="92"/>
      <c r="WX167" s="92"/>
      <c r="WY167" s="92"/>
      <c r="WZ167" s="92"/>
      <c r="XA167" s="92"/>
      <c r="XB167" s="92"/>
      <c r="XC167" s="92"/>
      <c r="XD167" s="92"/>
      <c r="XE167" s="92"/>
      <c r="XF167" s="92"/>
      <c r="XG167" s="92"/>
      <c r="XH167" s="92"/>
      <c r="XI167" s="92"/>
      <c r="XJ167" s="92"/>
      <c r="XK167" s="92"/>
      <c r="XL167" s="92"/>
      <c r="XM167" s="92"/>
      <c r="XN167" s="92"/>
      <c r="XO167" s="92"/>
      <c r="XP167" s="92"/>
      <c r="XQ167" s="92"/>
      <c r="XR167" s="92"/>
      <c r="XS167" s="92"/>
      <c r="XT167" s="92"/>
      <c r="XU167" s="92"/>
      <c r="XV167" s="92"/>
      <c r="XW167" s="92"/>
      <c r="XX167" s="92"/>
      <c r="XY167" s="92"/>
      <c r="XZ167" s="92"/>
      <c r="YA167" s="92"/>
      <c r="YB167" s="92"/>
      <c r="YC167" s="92"/>
      <c r="YD167" s="92"/>
      <c r="YE167" s="92"/>
      <c r="YF167" s="92"/>
      <c r="YG167" s="92"/>
      <c r="YH167" s="92"/>
      <c r="YI167" s="92"/>
      <c r="YJ167" s="92"/>
      <c r="YK167" s="92"/>
      <c r="YL167" s="92"/>
      <c r="YM167" s="92"/>
      <c r="YN167" s="92"/>
      <c r="YO167" s="92"/>
      <c r="YP167" s="92"/>
      <c r="YQ167" s="92"/>
      <c r="YR167" s="92"/>
      <c r="YS167" s="92"/>
      <c r="YT167" s="92"/>
      <c r="YU167" s="92"/>
      <c r="YV167" s="92"/>
      <c r="YW167" s="92"/>
      <c r="YX167" s="92"/>
      <c r="YY167" s="92"/>
      <c r="YZ167" s="92"/>
      <c r="ZA167" s="92"/>
      <c r="ZB167" s="92"/>
      <c r="ZC167" s="92"/>
      <c r="ZD167" s="92"/>
      <c r="ZE167" s="92"/>
      <c r="ZF167" s="92"/>
      <c r="ZG167" s="92"/>
      <c r="ZH167" s="92"/>
      <c r="ZI167" s="92"/>
      <c r="ZJ167" s="92"/>
      <c r="ZK167" s="92"/>
      <c r="ZL167" s="92"/>
      <c r="ZM167" s="92"/>
      <c r="ZN167" s="92"/>
      <c r="ZO167" s="92"/>
      <c r="ZP167" s="92"/>
      <c r="ZQ167" s="92"/>
      <c r="ZR167" s="92"/>
      <c r="ZS167" s="92"/>
      <c r="ZT167" s="92"/>
      <c r="ZU167" s="92"/>
      <c r="ZV167" s="92"/>
      <c r="ZW167" s="92"/>
      <c r="ZX167" s="92"/>
      <c r="ZY167" s="92"/>
      <c r="ZZ167" s="92"/>
      <c r="AAA167" s="92"/>
      <c r="AAB167" s="92"/>
      <c r="AAC167" s="92"/>
      <c r="AAD167" s="92"/>
      <c r="AAE167" s="92"/>
      <c r="AAF167" s="92"/>
      <c r="AAG167" s="92"/>
      <c r="AAH167" s="92"/>
      <c r="AAI167" s="92"/>
      <c r="AAJ167" s="92"/>
      <c r="AAK167" s="92"/>
      <c r="AAL167" s="92"/>
      <c r="AAM167" s="92"/>
      <c r="AAN167" s="92"/>
      <c r="AAO167" s="92"/>
      <c r="AAP167" s="92"/>
      <c r="AAQ167" s="92"/>
      <c r="AAR167" s="92"/>
      <c r="AAS167" s="92"/>
      <c r="AAT167" s="92"/>
      <c r="AAU167" s="92"/>
      <c r="AAV167" s="92"/>
      <c r="AAW167" s="92"/>
      <c r="AAX167" s="92"/>
      <c r="AAY167" s="92"/>
      <c r="AAZ167" s="92"/>
      <c r="ABA167" s="92"/>
      <c r="ABB167" s="92"/>
      <c r="ABC167" s="92"/>
      <c r="ABD167" s="92"/>
      <c r="ABE167" s="92"/>
      <c r="ABF167" s="92"/>
      <c r="ABG167" s="92"/>
      <c r="ABH167" s="92"/>
      <c r="ABI167" s="92"/>
      <c r="ABJ167" s="92"/>
      <c r="ABK167" s="92"/>
      <c r="ABL167" s="92"/>
      <c r="ABM167" s="92"/>
      <c r="ABN167" s="92"/>
      <c r="ABO167" s="92"/>
      <c r="ABP167" s="92"/>
      <c r="ABQ167" s="92"/>
      <c r="ABR167" s="92"/>
      <c r="ABS167" s="92"/>
      <c r="ABT167" s="92"/>
      <c r="ABU167" s="92"/>
      <c r="ABV167" s="92"/>
      <c r="ABW167" s="92"/>
      <c r="ABX167" s="92"/>
      <c r="ABY167" s="92"/>
      <c r="ABZ167" s="92"/>
      <c r="ACA167" s="92"/>
      <c r="ACB167" s="92"/>
      <c r="ACC167" s="92"/>
      <c r="ACD167" s="92"/>
      <c r="ACE167" s="92"/>
      <c r="ACF167" s="92"/>
      <c r="ACG167" s="92"/>
      <c r="ACH167" s="92"/>
      <c r="ACI167" s="92"/>
      <c r="ACJ167" s="92"/>
      <c r="ACK167" s="92"/>
      <c r="ACL167" s="92"/>
      <c r="ACM167" s="92"/>
      <c r="ACN167" s="92"/>
      <c r="ACO167" s="92"/>
      <c r="ACP167" s="92"/>
      <c r="ACQ167" s="92"/>
      <c r="ACR167" s="92"/>
      <c r="ACS167" s="92"/>
      <c r="ACT167" s="92"/>
      <c r="ACU167" s="92"/>
      <c r="ACV167" s="92"/>
      <c r="ACW167" s="92"/>
      <c r="ACX167" s="92"/>
      <c r="ACY167" s="92"/>
      <c r="ACZ167" s="92"/>
      <c r="ADA167" s="92"/>
      <c r="ADB167" s="92"/>
      <c r="ADC167" s="92"/>
      <c r="ADD167" s="92"/>
      <c r="ADE167" s="92"/>
      <c r="ADF167" s="92"/>
      <c r="ADG167" s="92"/>
      <c r="ADH167" s="92"/>
      <c r="ADI167" s="92"/>
      <c r="ADJ167" s="92"/>
      <c r="ADK167" s="92"/>
      <c r="ADL167" s="92"/>
      <c r="ADM167" s="92"/>
      <c r="ADN167" s="92"/>
      <c r="ADO167" s="92"/>
      <c r="ADP167" s="92"/>
      <c r="ADQ167" s="92"/>
      <c r="ADR167" s="92"/>
      <c r="ADS167" s="92"/>
      <c r="ADT167" s="92"/>
      <c r="ADU167" s="92"/>
      <c r="ADV167" s="92"/>
      <c r="ADW167" s="92"/>
      <c r="ADX167" s="92"/>
      <c r="ADY167" s="92"/>
      <c r="ADZ167" s="92"/>
      <c r="AEA167" s="92"/>
      <c r="AEB167" s="92"/>
      <c r="AEC167" s="92"/>
      <c r="AED167" s="92"/>
      <c r="AEE167" s="92"/>
      <c r="AEF167" s="92"/>
      <c r="AEG167" s="92"/>
      <c r="AEH167" s="92"/>
      <c r="AEI167" s="92"/>
      <c r="AEJ167" s="92"/>
      <c r="AEK167" s="92"/>
      <c r="AEL167" s="92"/>
      <c r="AEM167" s="92"/>
      <c r="AEN167" s="92"/>
      <c r="AEO167" s="92"/>
      <c r="AEP167" s="92"/>
      <c r="AEQ167" s="92"/>
      <c r="AER167" s="92"/>
      <c r="AES167" s="92"/>
      <c r="AET167" s="92"/>
      <c r="AEU167" s="92"/>
      <c r="AEV167" s="92"/>
      <c r="AEW167" s="92"/>
      <c r="AEX167" s="92"/>
      <c r="AEY167" s="92"/>
      <c r="AEZ167" s="92"/>
      <c r="AFA167" s="92"/>
      <c r="AFB167" s="92"/>
      <c r="AFC167" s="92"/>
      <c r="AFD167" s="92"/>
      <c r="AFE167" s="92"/>
      <c r="AFF167" s="92"/>
      <c r="AFG167" s="92"/>
      <c r="AFH167" s="92"/>
      <c r="AFI167" s="92"/>
      <c r="AFJ167" s="92"/>
      <c r="AFK167" s="92"/>
      <c r="AFL167" s="92"/>
      <c r="AFM167" s="92"/>
      <c r="AFN167" s="92"/>
      <c r="AFO167" s="92"/>
      <c r="AFP167" s="92"/>
      <c r="AFQ167" s="92"/>
      <c r="AFR167" s="92"/>
      <c r="AFS167" s="92"/>
      <c r="AFT167" s="92"/>
      <c r="AFU167" s="92"/>
      <c r="AFV167" s="92"/>
      <c r="AFW167" s="92"/>
      <c r="AFX167" s="92"/>
      <c r="AFY167" s="92"/>
      <c r="AFZ167" s="92"/>
      <c r="AGA167" s="92"/>
      <c r="AGB167" s="92"/>
      <c r="AGC167" s="92"/>
      <c r="AGD167" s="92"/>
      <c r="AGE167" s="92"/>
      <c r="AGF167" s="92"/>
      <c r="AGG167" s="92"/>
      <c r="AGH167" s="92"/>
      <c r="AGI167" s="92"/>
      <c r="AGJ167" s="92"/>
      <c r="AGK167" s="92"/>
      <c r="AGL167" s="92"/>
      <c r="AGM167" s="92"/>
      <c r="AGN167" s="92"/>
      <c r="AGO167" s="92"/>
      <c r="AGP167" s="92"/>
      <c r="AGQ167" s="92"/>
      <c r="AGR167" s="92"/>
      <c r="AGS167" s="92"/>
      <c r="AGT167" s="92"/>
      <c r="AGU167" s="92"/>
      <c r="AGV167" s="92"/>
      <c r="AGW167" s="92"/>
      <c r="AGX167" s="92"/>
      <c r="AGY167" s="92"/>
      <c r="AGZ167" s="92"/>
      <c r="AHA167" s="92"/>
      <c r="AHB167" s="92"/>
      <c r="AHC167" s="92"/>
      <c r="AHD167" s="92"/>
      <c r="AHE167" s="92"/>
      <c r="AHF167" s="92"/>
      <c r="AHG167" s="92"/>
      <c r="AHH167" s="92"/>
      <c r="AHI167" s="92"/>
      <c r="AHJ167" s="92"/>
      <c r="AHK167" s="92"/>
      <c r="AHL167" s="92"/>
      <c r="AHM167" s="92"/>
      <c r="AHN167" s="92"/>
      <c r="AHO167" s="92"/>
      <c r="AHP167" s="92"/>
      <c r="AHQ167" s="92"/>
      <c r="AHR167" s="92"/>
      <c r="AHS167" s="92"/>
      <c r="AHT167" s="92"/>
      <c r="AHU167" s="92"/>
      <c r="AHV167" s="92"/>
      <c r="AHW167" s="92"/>
      <c r="AHX167" s="92"/>
      <c r="AHY167" s="92"/>
      <c r="AHZ167" s="92"/>
      <c r="AIA167" s="92"/>
      <c r="AIB167" s="92"/>
      <c r="AIC167" s="92"/>
      <c r="AID167" s="92"/>
      <c r="AIE167" s="92"/>
      <c r="AIF167" s="92"/>
      <c r="AIG167" s="92"/>
      <c r="AIH167" s="92"/>
      <c r="AII167" s="92"/>
      <c r="AIJ167" s="92"/>
      <c r="AIK167" s="92"/>
      <c r="AIL167" s="92"/>
      <c r="AIM167" s="92"/>
      <c r="AIN167" s="92"/>
      <c r="AIO167" s="92"/>
      <c r="AIP167" s="92"/>
      <c r="AIQ167" s="92"/>
      <c r="AIR167" s="92"/>
      <c r="AIS167" s="92"/>
      <c r="AIT167" s="92"/>
      <c r="AIU167" s="92"/>
      <c r="AIV167" s="92"/>
      <c r="AIW167" s="92"/>
      <c r="AIX167" s="92"/>
      <c r="AIY167" s="92"/>
      <c r="AIZ167" s="92"/>
      <c r="AJA167" s="92"/>
      <c r="AJB167" s="92"/>
      <c r="AJC167" s="92"/>
      <c r="AJD167" s="92"/>
      <c r="AJE167" s="92"/>
      <c r="AJF167" s="92"/>
      <c r="AJG167" s="92"/>
      <c r="AJH167" s="92"/>
      <c r="AJI167" s="92"/>
      <c r="AJJ167" s="92"/>
      <c r="AJK167" s="92"/>
      <c r="AJL167" s="92"/>
      <c r="AJM167" s="92"/>
      <c r="AJN167" s="92"/>
      <c r="AJO167" s="92"/>
      <c r="AJP167" s="92"/>
      <c r="AJQ167" s="92"/>
      <c r="AJR167" s="92"/>
      <c r="AJS167" s="92"/>
      <c r="AJT167" s="92"/>
      <c r="AJU167" s="92"/>
      <c r="AJV167" s="92"/>
      <c r="AJW167" s="92"/>
      <c r="AJX167" s="92"/>
      <c r="AJY167" s="92"/>
      <c r="AJZ167" s="92"/>
      <c r="AKA167" s="92"/>
      <c r="AKB167" s="92"/>
      <c r="AKC167" s="92"/>
      <c r="AKD167" s="92"/>
      <c r="AKE167" s="92"/>
      <c r="AKF167" s="92"/>
      <c r="AKG167" s="92"/>
      <c r="AKH167" s="92"/>
      <c r="AKI167" s="92"/>
      <c r="AKJ167" s="92"/>
      <c r="AKK167" s="92"/>
      <c r="AKL167" s="92"/>
      <c r="AKM167" s="92"/>
      <c r="AKN167" s="92"/>
      <c r="AKO167" s="92"/>
      <c r="AKP167" s="92"/>
      <c r="AKQ167" s="92"/>
      <c r="AKR167" s="92"/>
      <c r="AKS167" s="92"/>
      <c r="AKT167" s="92"/>
      <c r="AKU167" s="92"/>
      <c r="AKV167" s="92"/>
      <c r="AKW167" s="92"/>
      <c r="AKX167" s="92"/>
      <c r="AKY167" s="92"/>
      <c r="AKZ167" s="92"/>
      <c r="ALA167" s="92"/>
      <c r="ALB167" s="92"/>
      <c r="ALC167" s="92"/>
      <c r="ALD167" s="92"/>
      <c r="ALE167" s="92"/>
      <c r="ALF167" s="92"/>
      <c r="ALG167" s="92"/>
      <c r="ALH167" s="92"/>
      <c r="ALI167" s="92"/>
      <c r="ALJ167" s="92"/>
      <c r="ALK167" s="92"/>
      <c r="ALL167" s="92"/>
      <c r="ALM167" s="92"/>
      <c r="ALN167" s="92"/>
      <c r="ALO167" s="92"/>
      <c r="ALP167" s="92"/>
      <c r="ALQ167" s="92"/>
      <c r="ALR167" s="92"/>
      <c r="ALS167" s="92"/>
      <c r="ALT167" s="92"/>
      <c r="ALU167" s="92"/>
      <c r="ALV167" s="92"/>
      <c r="ALW167" s="92"/>
      <c r="ALX167" s="92"/>
      <c r="ALY167" s="92"/>
      <c r="ALZ167" s="92"/>
      <c r="AMA167" s="92"/>
      <c r="AMB167" s="92"/>
      <c r="AMC167" s="92"/>
      <c r="AMD167" s="92"/>
      <c r="AME167" s="92"/>
      <c r="AMF167" s="92"/>
      <c r="AMG167" s="92"/>
      <c r="AMH167" s="92"/>
      <c r="AMI167" s="92"/>
      <c r="AMJ167" s="92"/>
    </row>
    <row r="168" spans="1:1024" customFormat="1" ht="15" customHeight="1">
      <c r="A168" s="92" t="s">
        <v>464</v>
      </c>
      <c r="B168" s="89"/>
      <c r="C168" s="93" t="s">
        <v>465</v>
      </c>
      <c r="D168" s="94"/>
      <c r="E168" s="95">
        <v>3714</v>
      </c>
      <c r="F168" s="95">
        <v>3829</v>
      </c>
      <c r="G168" s="95">
        <v>3897</v>
      </c>
      <c r="H168" s="95">
        <v>3977</v>
      </c>
      <c r="I168" s="95">
        <v>4054</v>
      </c>
      <c r="J168" s="95">
        <v>4080</v>
      </c>
      <c r="K168" s="95">
        <v>4149</v>
      </c>
      <c r="L168" s="95">
        <v>4129</v>
      </c>
      <c r="M168" s="95">
        <v>4183</v>
      </c>
      <c r="N168" s="95">
        <v>4345</v>
      </c>
      <c r="O168" s="95">
        <v>4828</v>
      </c>
      <c r="P168" s="95">
        <v>4946</v>
      </c>
      <c r="Q168" s="95">
        <v>5058</v>
      </c>
      <c r="R168" s="95">
        <v>5155</v>
      </c>
      <c r="S168" s="95">
        <v>5205</v>
      </c>
      <c r="T168" s="95">
        <v>5264</v>
      </c>
      <c r="U168" s="95">
        <v>5207</v>
      </c>
      <c r="V168" s="95">
        <v>5183</v>
      </c>
      <c r="W168" s="95">
        <v>5157</v>
      </c>
      <c r="X168" s="95">
        <v>5132</v>
      </c>
      <c r="Y168" s="95">
        <v>5239</v>
      </c>
      <c r="Z168" s="95">
        <v>5469</v>
      </c>
      <c r="AA168" s="95">
        <v>5606</v>
      </c>
      <c r="AB168" s="95">
        <v>5876</v>
      </c>
      <c r="AC168" s="95">
        <v>6115</v>
      </c>
      <c r="AD168" s="95">
        <v>6137</v>
      </c>
      <c r="AE168" s="95">
        <v>6318</v>
      </c>
      <c r="AF168" s="95">
        <v>4990</v>
      </c>
      <c r="AG168" s="129">
        <f t="shared" si="43"/>
        <v>2.0644566202447701E-2</v>
      </c>
      <c r="AH168" s="131">
        <f t="shared" si="44"/>
        <v>6448</v>
      </c>
      <c r="AI168" s="132">
        <f t="shared" si="54"/>
        <v>6581</v>
      </c>
      <c r="AJ168" s="132">
        <f t="shared" si="54"/>
        <v>6717</v>
      </c>
      <c r="AK168" s="132">
        <f t="shared" si="54"/>
        <v>6856</v>
      </c>
      <c r="AL168" s="132">
        <f t="shared" si="54"/>
        <v>6998</v>
      </c>
      <c r="AM168" s="132">
        <f t="shared" si="54"/>
        <v>7142</v>
      </c>
      <c r="AN168" s="132">
        <f t="shared" si="54"/>
        <v>7289</v>
      </c>
      <c r="AO168" s="132">
        <f t="shared" si="54"/>
        <v>7439</v>
      </c>
      <c r="AP168" s="132">
        <f t="shared" si="54"/>
        <v>7593</v>
      </c>
      <c r="AQ168" s="132">
        <f t="shared" si="54"/>
        <v>7750</v>
      </c>
      <c r="AR168" s="132">
        <f t="shared" si="54"/>
        <v>7910</v>
      </c>
      <c r="AS168" s="132">
        <f t="shared" si="54"/>
        <v>8073</v>
      </c>
      <c r="AT168" s="132">
        <f t="shared" si="54"/>
        <v>8240</v>
      </c>
      <c r="AU168" s="132">
        <f t="shared" si="54"/>
        <v>8410</v>
      </c>
      <c r="AV168" s="132">
        <f t="shared" si="54"/>
        <v>8584</v>
      </c>
      <c r="AW168" s="132">
        <f t="shared" si="54"/>
        <v>8761</v>
      </c>
      <c r="AX168" s="132">
        <f t="shared" si="54"/>
        <v>8942</v>
      </c>
      <c r="AY168" s="132">
        <f t="shared" si="54"/>
        <v>9127</v>
      </c>
      <c r="AZ168" s="132">
        <f t="shared" si="54"/>
        <v>9315</v>
      </c>
      <c r="BA168" s="132">
        <f t="shared" si="54"/>
        <v>9507</v>
      </c>
      <c r="BB168" s="132">
        <f t="shared" si="54"/>
        <v>9703</v>
      </c>
      <c r="BC168" s="132">
        <f t="shared" si="54"/>
        <v>9903</v>
      </c>
      <c r="BD168" s="132">
        <f t="shared" si="54"/>
        <v>10107</v>
      </c>
      <c r="BE168" s="132">
        <f t="shared" si="54"/>
        <v>10316</v>
      </c>
      <c r="BF168" s="132">
        <f t="shared" si="54"/>
        <v>10529</v>
      </c>
      <c r="BG168" s="132">
        <f t="shared" si="54"/>
        <v>10746</v>
      </c>
      <c r="BH168" s="132">
        <f t="shared" si="54"/>
        <v>10968</v>
      </c>
      <c r="BI168" s="132">
        <f t="shared" si="54"/>
        <v>11194</v>
      </c>
      <c r="BJ168" s="132">
        <f t="shared" si="54"/>
        <v>11425</v>
      </c>
      <c r="BK168" s="132">
        <f t="shared" si="54"/>
        <v>11661</v>
      </c>
      <c r="BL168" s="132">
        <f t="shared" si="54"/>
        <v>11902</v>
      </c>
      <c r="BM168" s="92"/>
      <c r="BN168" s="136">
        <f t="shared" si="45"/>
        <v>554</v>
      </c>
      <c r="BO168" s="136">
        <f t="shared" si="46"/>
        <v>910</v>
      </c>
      <c r="BP168" s="136">
        <f t="shared" si="47"/>
        <v>1266</v>
      </c>
      <c r="BQ168" s="92"/>
      <c r="BR168" s="135">
        <f t="shared" si="48"/>
        <v>1428</v>
      </c>
      <c r="BS168" s="135">
        <f t="shared" si="48"/>
        <v>2737</v>
      </c>
      <c r="BT168" s="135">
        <f t="shared" si="48"/>
        <v>4047</v>
      </c>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c r="IT168" s="92"/>
      <c r="IU168" s="92"/>
      <c r="IV168" s="92"/>
      <c r="IW168" s="92"/>
      <c r="IX168" s="92"/>
      <c r="IY168" s="92"/>
      <c r="IZ168" s="92"/>
      <c r="JA168" s="92"/>
      <c r="JB168" s="92"/>
      <c r="JC168" s="92"/>
      <c r="JD168" s="92"/>
      <c r="JE168" s="92"/>
      <c r="JF168" s="92"/>
      <c r="JG168" s="92"/>
      <c r="JH168" s="92"/>
      <c r="JI168" s="92"/>
      <c r="JJ168" s="92"/>
      <c r="JK168" s="92"/>
      <c r="JL168" s="92"/>
      <c r="JM168" s="92"/>
      <c r="JN168" s="92"/>
      <c r="JO168" s="92"/>
      <c r="JP168" s="92"/>
      <c r="JQ168" s="92"/>
      <c r="JR168" s="92"/>
      <c r="JS168" s="92"/>
      <c r="JT168" s="92"/>
      <c r="JU168" s="92"/>
      <c r="JV168" s="92"/>
      <c r="JW168" s="92"/>
      <c r="JX168" s="92"/>
      <c r="JY168" s="92"/>
      <c r="JZ168" s="92"/>
      <c r="KA168" s="92"/>
      <c r="KB168" s="92"/>
      <c r="KC168" s="92"/>
      <c r="KD168" s="92"/>
      <c r="KE168" s="92"/>
      <c r="KF168" s="92"/>
      <c r="KG168" s="92"/>
      <c r="KH168" s="92"/>
      <c r="KI168" s="92"/>
      <c r="KJ168" s="92"/>
      <c r="KK168" s="92"/>
      <c r="KL168" s="92"/>
      <c r="KM168" s="92"/>
      <c r="KN168" s="92"/>
      <c r="KO168" s="92"/>
      <c r="KP168" s="92"/>
      <c r="KQ168" s="92"/>
      <c r="KR168" s="92"/>
      <c r="KS168" s="92"/>
      <c r="KT168" s="92"/>
      <c r="KU168" s="92"/>
      <c r="KV168" s="92"/>
      <c r="KW168" s="92"/>
      <c r="KX168" s="92"/>
      <c r="KY168" s="92"/>
      <c r="KZ168" s="92"/>
      <c r="LA168" s="92"/>
      <c r="LB168" s="92"/>
      <c r="LC168" s="92"/>
      <c r="LD168" s="92"/>
      <c r="LE168" s="92"/>
      <c r="LF168" s="92"/>
      <c r="LG168" s="92"/>
      <c r="LH168" s="92"/>
      <c r="LI168" s="92"/>
      <c r="LJ168" s="92"/>
      <c r="LK168" s="92"/>
      <c r="LL168" s="92"/>
      <c r="LM168" s="92"/>
      <c r="LN168" s="92"/>
      <c r="LO168" s="92"/>
      <c r="LP168" s="92"/>
      <c r="LQ168" s="92"/>
      <c r="LR168" s="92"/>
      <c r="LS168" s="92"/>
      <c r="LT168" s="92"/>
      <c r="LU168" s="92"/>
      <c r="LV168" s="92"/>
      <c r="LW168" s="92"/>
      <c r="LX168" s="92"/>
      <c r="LY168" s="92"/>
      <c r="LZ168" s="92"/>
      <c r="MA168" s="92"/>
      <c r="MB168" s="92"/>
      <c r="MC168" s="92"/>
      <c r="MD168" s="92"/>
      <c r="ME168" s="92"/>
      <c r="MF168" s="92"/>
      <c r="MG168" s="92"/>
      <c r="MH168" s="92"/>
      <c r="MI168" s="92"/>
      <c r="MJ168" s="92"/>
      <c r="MK168" s="92"/>
      <c r="ML168" s="92"/>
      <c r="MM168" s="92"/>
      <c r="MN168" s="92"/>
      <c r="MO168" s="92"/>
      <c r="MP168" s="92"/>
      <c r="MQ168" s="92"/>
      <c r="MR168" s="92"/>
      <c r="MS168" s="92"/>
      <c r="MT168" s="92"/>
      <c r="MU168" s="92"/>
      <c r="MV168" s="92"/>
      <c r="MW168" s="92"/>
      <c r="MX168" s="92"/>
      <c r="MY168" s="92"/>
      <c r="MZ168" s="92"/>
      <c r="NA168" s="92"/>
      <c r="NB168" s="92"/>
      <c r="NC168" s="92"/>
      <c r="ND168" s="92"/>
      <c r="NE168" s="92"/>
      <c r="NF168" s="92"/>
      <c r="NG168" s="92"/>
      <c r="NH168" s="92"/>
      <c r="NI168" s="92"/>
      <c r="NJ168" s="92"/>
      <c r="NK168" s="92"/>
      <c r="NL168" s="92"/>
      <c r="NM168" s="92"/>
      <c r="NN168" s="92"/>
      <c r="NO168" s="92"/>
      <c r="NP168" s="92"/>
      <c r="NQ168" s="92"/>
      <c r="NR168" s="92"/>
      <c r="NS168" s="92"/>
      <c r="NT168" s="92"/>
      <c r="NU168" s="92"/>
      <c r="NV168" s="92"/>
      <c r="NW168" s="92"/>
      <c r="NX168" s="92"/>
      <c r="NY168" s="92"/>
      <c r="NZ168" s="92"/>
      <c r="OA168" s="92"/>
      <c r="OB168" s="92"/>
      <c r="OC168" s="92"/>
      <c r="OD168" s="92"/>
      <c r="OE168" s="92"/>
      <c r="OF168" s="92"/>
      <c r="OG168" s="92"/>
      <c r="OH168" s="92"/>
      <c r="OI168" s="92"/>
      <c r="OJ168" s="92"/>
      <c r="OK168" s="92"/>
      <c r="OL168" s="92"/>
      <c r="OM168" s="92"/>
      <c r="ON168" s="92"/>
      <c r="OO168" s="92"/>
      <c r="OP168" s="92"/>
      <c r="OQ168" s="92"/>
      <c r="OR168" s="92"/>
      <c r="OS168" s="92"/>
      <c r="OT168" s="92"/>
      <c r="OU168" s="92"/>
      <c r="OV168" s="92"/>
      <c r="OW168" s="92"/>
      <c r="OX168" s="92"/>
      <c r="OY168" s="92"/>
      <c r="OZ168" s="92"/>
      <c r="PA168" s="92"/>
      <c r="PB168" s="92"/>
      <c r="PC168" s="92"/>
      <c r="PD168" s="92"/>
      <c r="PE168" s="92"/>
      <c r="PF168" s="92"/>
      <c r="PG168" s="92"/>
      <c r="PH168" s="92"/>
      <c r="PI168" s="92"/>
      <c r="PJ168" s="92"/>
      <c r="PK168" s="92"/>
      <c r="PL168" s="92"/>
      <c r="PM168" s="92"/>
      <c r="PN168" s="92"/>
      <c r="PO168" s="92"/>
      <c r="PP168" s="92"/>
      <c r="PQ168" s="92"/>
      <c r="PR168" s="92"/>
      <c r="PS168" s="92"/>
      <c r="PT168" s="92"/>
      <c r="PU168" s="92"/>
      <c r="PV168" s="92"/>
      <c r="PW168" s="92"/>
      <c r="PX168" s="92"/>
      <c r="PY168" s="92"/>
      <c r="PZ168" s="92"/>
      <c r="QA168" s="92"/>
      <c r="QB168" s="92"/>
      <c r="QC168" s="92"/>
      <c r="QD168" s="92"/>
      <c r="QE168" s="92"/>
      <c r="QF168" s="92"/>
      <c r="QG168" s="92"/>
      <c r="QH168" s="92"/>
      <c r="QI168" s="92"/>
      <c r="QJ168" s="92"/>
      <c r="QK168" s="92"/>
      <c r="QL168" s="92"/>
      <c r="QM168" s="92"/>
      <c r="QN168" s="92"/>
      <c r="QO168" s="92"/>
      <c r="QP168" s="92"/>
      <c r="QQ168" s="92"/>
      <c r="QR168" s="92"/>
      <c r="QS168" s="92"/>
      <c r="QT168" s="92"/>
      <c r="QU168" s="92"/>
      <c r="QV168" s="92"/>
      <c r="QW168" s="92"/>
      <c r="QX168" s="92"/>
      <c r="QY168" s="92"/>
      <c r="QZ168" s="92"/>
      <c r="RA168" s="92"/>
      <c r="RB168" s="92"/>
      <c r="RC168" s="92"/>
      <c r="RD168" s="92"/>
      <c r="RE168" s="92"/>
      <c r="RF168" s="92"/>
      <c r="RG168" s="92"/>
      <c r="RH168" s="92"/>
      <c r="RI168" s="92"/>
      <c r="RJ168" s="92"/>
      <c r="RK168" s="92"/>
      <c r="RL168" s="92"/>
      <c r="RM168" s="92"/>
      <c r="RN168" s="92"/>
      <c r="RO168" s="92"/>
      <c r="RP168" s="92"/>
      <c r="RQ168" s="92"/>
      <c r="RR168" s="92"/>
      <c r="RS168" s="92"/>
      <c r="RT168" s="92"/>
      <c r="RU168" s="92"/>
      <c r="RV168" s="92"/>
      <c r="RW168" s="92"/>
      <c r="RX168" s="92"/>
      <c r="RY168" s="92"/>
      <c r="RZ168" s="92"/>
      <c r="SA168" s="92"/>
      <c r="SB168" s="92"/>
      <c r="SC168" s="92"/>
      <c r="SD168" s="92"/>
      <c r="SE168" s="92"/>
      <c r="SF168" s="92"/>
      <c r="SG168" s="92"/>
      <c r="SH168" s="92"/>
      <c r="SI168" s="92"/>
      <c r="SJ168" s="92"/>
      <c r="SK168" s="92"/>
      <c r="SL168" s="92"/>
      <c r="SM168" s="92"/>
      <c r="SN168" s="92"/>
      <c r="SO168" s="92"/>
      <c r="SP168" s="92"/>
      <c r="SQ168" s="92"/>
      <c r="SR168" s="92"/>
      <c r="SS168" s="92"/>
      <c r="ST168" s="92"/>
      <c r="SU168" s="92"/>
      <c r="SV168" s="92"/>
      <c r="SW168" s="92"/>
      <c r="SX168" s="92"/>
      <c r="SY168" s="92"/>
      <c r="SZ168" s="92"/>
      <c r="TA168" s="92"/>
      <c r="TB168" s="92"/>
      <c r="TC168" s="92"/>
      <c r="TD168" s="92"/>
      <c r="TE168" s="92"/>
      <c r="TF168" s="92"/>
      <c r="TG168" s="92"/>
      <c r="TH168" s="92"/>
      <c r="TI168" s="92"/>
      <c r="TJ168" s="92"/>
      <c r="TK168" s="92"/>
      <c r="TL168" s="92"/>
      <c r="TM168" s="92"/>
      <c r="TN168" s="92"/>
      <c r="TO168" s="92"/>
      <c r="TP168" s="92"/>
      <c r="TQ168" s="92"/>
      <c r="TR168" s="92"/>
      <c r="TS168" s="92"/>
      <c r="TT168" s="92"/>
      <c r="TU168" s="92"/>
      <c r="TV168" s="92"/>
      <c r="TW168" s="92"/>
      <c r="TX168" s="92"/>
      <c r="TY168" s="92"/>
      <c r="TZ168" s="92"/>
      <c r="UA168" s="92"/>
      <c r="UB168" s="92"/>
      <c r="UC168" s="92"/>
      <c r="UD168" s="92"/>
      <c r="UE168" s="92"/>
      <c r="UF168" s="92"/>
      <c r="UG168" s="92"/>
      <c r="UH168" s="92"/>
      <c r="UI168" s="92"/>
      <c r="UJ168" s="92"/>
      <c r="UK168" s="92"/>
      <c r="UL168" s="92"/>
      <c r="UM168" s="92"/>
      <c r="UN168" s="92"/>
      <c r="UO168" s="92"/>
      <c r="UP168" s="92"/>
      <c r="UQ168" s="92"/>
      <c r="UR168" s="92"/>
      <c r="US168" s="92"/>
      <c r="UT168" s="92"/>
      <c r="UU168" s="92"/>
      <c r="UV168" s="92"/>
      <c r="UW168" s="92"/>
      <c r="UX168" s="92"/>
      <c r="UY168" s="92"/>
      <c r="UZ168" s="92"/>
      <c r="VA168" s="92"/>
      <c r="VB168" s="92"/>
      <c r="VC168" s="92"/>
      <c r="VD168" s="92"/>
      <c r="VE168" s="92"/>
      <c r="VF168" s="92"/>
      <c r="VG168" s="92"/>
      <c r="VH168" s="92"/>
      <c r="VI168" s="92"/>
      <c r="VJ168" s="92"/>
      <c r="VK168" s="92"/>
      <c r="VL168" s="92"/>
      <c r="VM168" s="92"/>
      <c r="VN168" s="92"/>
      <c r="VO168" s="92"/>
      <c r="VP168" s="92"/>
      <c r="VQ168" s="92"/>
      <c r="VR168" s="92"/>
      <c r="VS168" s="92"/>
      <c r="VT168" s="92"/>
      <c r="VU168" s="92"/>
      <c r="VV168" s="92"/>
      <c r="VW168" s="92"/>
      <c r="VX168" s="92"/>
      <c r="VY168" s="92"/>
      <c r="VZ168" s="92"/>
      <c r="WA168" s="92"/>
      <c r="WB168" s="92"/>
      <c r="WC168" s="92"/>
      <c r="WD168" s="92"/>
      <c r="WE168" s="92"/>
      <c r="WF168" s="92"/>
      <c r="WG168" s="92"/>
      <c r="WH168" s="92"/>
      <c r="WI168" s="92"/>
      <c r="WJ168" s="92"/>
      <c r="WK168" s="92"/>
      <c r="WL168" s="92"/>
      <c r="WM168" s="92"/>
      <c r="WN168" s="92"/>
      <c r="WO168" s="92"/>
      <c r="WP168" s="92"/>
      <c r="WQ168" s="92"/>
      <c r="WR168" s="92"/>
      <c r="WS168" s="92"/>
      <c r="WT168" s="92"/>
      <c r="WU168" s="92"/>
      <c r="WV168" s="92"/>
      <c r="WW168" s="92"/>
      <c r="WX168" s="92"/>
      <c r="WY168" s="92"/>
      <c r="WZ168" s="92"/>
      <c r="XA168" s="92"/>
      <c r="XB168" s="92"/>
      <c r="XC168" s="92"/>
      <c r="XD168" s="92"/>
      <c r="XE168" s="92"/>
      <c r="XF168" s="92"/>
      <c r="XG168" s="92"/>
      <c r="XH168" s="92"/>
      <c r="XI168" s="92"/>
      <c r="XJ168" s="92"/>
      <c r="XK168" s="92"/>
      <c r="XL168" s="92"/>
      <c r="XM168" s="92"/>
      <c r="XN168" s="92"/>
      <c r="XO168" s="92"/>
      <c r="XP168" s="92"/>
      <c r="XQ168" s="92"/>
      <c r="XR168" s="92"/>
      <c r="XS168" s="92"/>
      <c r="XT168" s="92"/>
      <c r="XU168" s="92"/>
      <c r="XV168" s="92"/>
      <c r="XW168" s="92"/>
      <c r="XX168" s="92"/>
      <c r="XY168" s="92"/>
      <c r="XZ168" s="92"/>
      <c r="YA168" s="92"/>
      <c r="YB168" s="92"/>
      <c r="YC168" s="92"/>
      <c r="YD168" s="92"/>
      <c r="YE168" s="92"/>
      <c r="YF168" s="92"/>
      <c r="YG168" s="92"/>
      <c r="YH168" s="92"/>
      <c r="YI168" s="92"/>
      <c r="YJ168" s="92"/>
      <c r="YK168" s="92"/>
      <c r="YL168" s="92"/>
      <c r="YM168" s="92"/>
      <c r="YN168" s="92"/>
      <c r="YO168" s="92"/>
      <c r="YP168" s="92"/>
      <c r="YQ168" s="92"/>
      <c r="YR168" s="92"/>
      <c r="YS168" s="92"/>
      <c r="YT168" s="92"/>
      <c r="YU168" s="92"/>
      <c r="YV168" s="92"/>
      <c r="YW168" s="92"/>
      <c r="YX168" s="92"/>
      <c r="YY168" s="92"/>
      <c r="YZ168" s="92"/>
      <c r="ZA168" s="92"/>
      <c r="ZB168" s="92"/>
      <c r="ZC168" s="92"/>
      <c r="ZD168" s="92"/>
      <c r="ZE168" s="92"/>
      <c r="ZF168" s="92"/>
      <c r="ZG168" s="92"/>
      <c r="ZH168" s="92"/>
      <c r="ZI168" s="92"/>
      <c r="ZJ168" s="92"/>
      <c r="ZK168" s="92"/>
      <c r="ZL168" s="92"/>
      <c r="ZM168" s="92"/>
      <c r="ZN168" s="92"/>
      <c r="ZO168" s="92"/>
      <c r="ZP168" s="92"/>
      <c r="ZQ168" s="92"/>
      <c r="ZR168" s="92"/>
      <c r="ZS168" s="92"/>
      <c r="ZT168" s="92"/>
      <c r="ZU168" s="92"/>
      <c r="ZV168" s="92"/>
      <c r="ZW168" s="92"/>
      <c r="ZX168" s="92"/>
      <c r="ZY168" s="92"/>
      <c r="ZZ168" s="92"/>
      <c r="AAA168" s="92"/>
      <c r="AAB168" s="92"/>
      <c r="AAC168" s="92"/>
      <c r="AAD168" s="92"/>
      <c r="AAE168" s="92"/>
      <c r="AAF168" s="92"/>
      <c r="AAG168" s="92"/>
      <c r="AAH168" s="92"/>
      <c r="AAI168" s="92"/>
      <c r="AAJ168" s="92"/>
      <c r="AAK168" s="92"/>
      <c r="AAL168" s="92"/>
      <c r="AAM168" s="92"/>
      <c r="AAN168" s="92"/>
      <c r="AAO168" s="92"/>
      <c r="AAP168" s="92"/>
      <c r="AAQ168" s="92"/>
      <c r="AAR168" s="92"/>
      <c r="AAS168" s="92"/>
      <c r="AAT168" s="92"/>
      <c r="AAU168" s="92"/>
      <c r="AAV168" s="92"/>
      <c r="AAW168" s="92"/>
      <c r="AAX168" s="92"/>
      <c r="AAY168" s="92"/>
      <c r="AAZ168" s="92"/>
      <c r="ABA168" s="92"/>
      <c r="ABB168" s="92"/>
      <c r="ABC168" s="92"/>
      <c r="ABD168" s="92"/>
      <c r="ABE168" s="92"/>
      <c r="ABF168" s="92"/>
      <c r="ABG168" s="92"/>
      <c r="ABH168" s="92"/>
      <c r="ABI168" s="92"/>
      <c r="ABJ168" s="92"/>
      <c r="ABK168" s="92"/>
      <c r="ABL168" s="92"/>
      <c r="ABM168" s="92"/>
      <c r="ABN168" s="92"/>
      <c r="ABO168" s="92"/>
      <c r="ABP168" s="92"/>
      <c r="ABQ168" s="92"/>
      <c r="ABR168" s="92"/>
      <c r="ABS168" s="92"/>
      <c r="ABT168" s="92"/>
      <c r="ABU168" s="92"/>
      <c r="ABV168" s="92"/>
      <c r="ABW168" s="92"/>
      <c r="ABX168" s="92"/>
      <c r="ABY168" s="92"/>
      <c r="ABZ168" s="92"/>
      <c r="ACA168" s="92"/>
      <c r="ACB168" s="92"/>
      <c r="ACC168" s="92"/>
      <c r="ACD168" s="92"/>
      <c r="ACE168" s="92"/>
      <c r="ACF168" s="92"/>
      <c r="ACG168" s="92"/>
      <c r="ACH168" s="92"/>
      <c r="ACI168" s="92"/>
      <c r="ACJ168" s="92"/>
      <c r="ACK168" s="92"/>
      <c r="ACL168" s="92"/>
      <c r="ACM168" s="92"/>
      <c r="ACN168" s="92"/>
      <c r="ACO168" s="92"/>
      <c r="ACP168" s="92"/>
      <c r="ACQ168" s="92"/>
      <c r="ACR168" s="92"/>
      <c r="ACS168" s="92"/>
      <c r="ACT168" s="92"/>
      <c r="ACU168" s="92"/>
      <c r="ACV168" s="92"/>
      <c r="ACW168" s="92"/>
      <c r="ACX168" s="92"/>
      <c r="ACY168" s="92"/>
      <c r="ACZ168" s="92"/>
      <c r="ADA168" s="92"/>
      <c r="ADB168" s="92"/>
      <c r="ADC168" s="92"/>
      <c r="ADD168" s="92"/>
      <c r="ADE168" s="92"/>
      <c r="ADF168" s="92"/>
      <c r="ADG168" s="92"/>
      <c r="ADH168" s="92"/>
      <c r="ADI168" s="92"/>
      <c r="ADJ168" s="92"/>
      <c r="ADK168" s="92"/>
      <c r="ADL168" s="92"/>
      <c r="ADM168" s="92"/>
      <c r="ADN168" s="92"/>
      <c r="ADO168" s="92"/>
      <c r="ADP168" s="92"/>
      <c r="ADQ168" s="92"/>
      <c r="ADR168" s="92"/>
      <c r="ADS168" s="92"/>
      <c r="ADT168" s="92"/>
      <c r="ADU168" s="92"/>
      <c r="ADV168" s="92"/>
      <c r="ADW168" s="92"/>
      <c r="ADX168" s="92"/>
      <c r="ADY168" s="92"/>
      <c r="ADZ168" s="92"/>
      <c r="AEA168" s="92"/>
      <c r="AEB168" s="92"/>
      <c r="AEC168" s="92"/>
      <c r="AED168" s="92"/>
      <c r="AEE168" s="92"/>
      <c r="AEF168" s="92"/>
      <c r="AEG168" s="92"/>
      <c r="AEH168" s="92"/>
      <c r="AEI168" s="92"/>
      <c r="AEJ168" s="92"/>
      <c r="AEK168" s="92"/>
      <c r="AEL168" s="92"/>
      <c r="AEM168" s="92"/>
      <c r="AEN168" s="92"/>
      <c r="AEO168" s="92"/>
      <c r="AEP168" s="92"/>
      <c r="AEQ168" s="92"/>
      <c r="AER168" s="92"/>
      <c r="AES168" s="92"/>
      <c r="AET168" s="92"/>
      <c r="AEU168" s="92"/>
      <c r="AEV168" s="92"/>
      <c r="AEW168" s="92"/>
      <c r="AEX168" s="92"/>
      <c r="AEY168" s="92"/>
      <c r="AEZ168" s="92"/>
      <c r="AFA168" s="92"/>
      <c r="AFB168" s="92"/>
      <c r="AFC168" s="92"/>
      <c r="AFD168" s="92"/>
      <c r="AFE168" s="92"/>
      <c r="AFF168" s="92"/>
      <c r="AFG168" s="92"/>
      <c r="AFH168" s="92"/>
      <c r="AFI168" s="92"/>
      <c r="AFJ168" s="92"/>
      <c r="AFK168" s="92"/>
      <c r="AFL168" s="92"/>
      <c r="AFM168" s="92"/>
      <c r="AFN168" s="92"/>
      <c r="AFO168" s="92"/>
      <c r="AFP168" s="92"/>
      <c r="AFQ168" s="92"/>
      <c r="AFR168" s="92"/>
      <c r="AFS168" s="92"/>
      <c r="AFT168" s="92"/>
      <c r="AFU168" s="92"/>
      <c r="AFV168" s="92"/>
      <c r="AFW168" s="92"/>
      <c r="AFX168" s="92"/>
      <c r="AFY168" s="92"/>
      <c r="AFZ168" s="92"/>
      <c r="AGA168" s="92"/>
      <c r="AGB168" s="92"/>
      <c r="AGC168" s="92"/>
      <c r="AGD168" s="92"/>
      <c r="AGE168" s="92"/>
      <c r="AGF168" s="92"/>
      <c r="AGG168" s="92"/>
      <c r="AGH168" s="92"/>
      <c r="AGI168" s="92"/>
      <c r="AGJ168" s="92"/>
      <c r="AGK168" s="92"/>
      <c r="AGL168" s="92"/>
      <c r="AGM168" s="92"/>
      <c r="AGN168" s="92"/>
      <c r="AGO168" s="92"/>
      <c r="AGP168" s="92"/>
      <c r="AGQ168" s="92"/>
      <c r="AGR168" s="92"/>
      <c r="AGS168" s="92"/>
      <c r="AGT168" s="92"/>
      <c r="AGU168" s="92"/>
      <c r="AGV168" s="92"/>
      <c r="AGW168" s="92"/>
      <c r="AGX168" s="92"/>
      <c r="AGY168" s="92"/>
      <c r="AGZ168" s="92"/>
      <c r="AHA168" s="92"/>
      <c r="AHB168" s="92"/>
      <c r="AHC168" s="92"/>
      <c r="AHD168" s="92"/>
      <c r="AHE168" s="92"/>
      <c r="AHF168" s="92"/>
      <c r="AHG168" s="92"/>
      <c r="AHH168" s="92"/>
      <c r="AHI168" s="92"/>
      <c r="AHJ168" s="92"/>
      <c r="AHK168" s="92"/>
      <c r="AHL168" s="92"/>
      <c r="AHM168" s="92"/>
      <c r="AHN168" s="92"/>
      <c r="AHO168" s="92"/>
      <c r="AHP168" s="92"/>
      <c r="AHQ168" s="92"/>
      <c r="AHR168" s="92"/>
      <c r="AHS168" s="92"/>
      <c r="AHT168" s="92"/>
      <c r="AHU168" s="92"/>
      <c r="AHV168" s="92"/>
      <c r="AHW168" s="92"/>
      <c r="AHX168" s="92"/>
      <c r="AHY168" s="92"/>
      <c r="AHZ168" s="92"/>
      <c r="AIA168" s="92"/>
      <c r="AIB168" s="92"/>
      <c r="AIC168" s="92"/>
      <c r="AID168" s="92"/>
      <c r="AIE168" s="92"/>
      <c r="AIF168" s="92"/>
      <c r="AIG168" s="92"/>
      <c r="AIH168" s="92"/>
      <c r="AII168" s="92"/>
      <c r="AIJ168" s="92"/>
      <c r="AIK168" s="92"/>
      <c r="AIL168" s="92"/>
      <c r="AIM168" s="92"/>
      <c r="AIN168" s="92"/>
      <c r="AIO168" s="92"/>
      <c r="AIP168" s="92"/>
      <c r="AIQ168" s="92"/>
      <c r="AIR168" s="92"/>
      <c r="AIS168" s="92"/>
      <c r="AIT168" s="92"/>
      <c r="AIU168" s="92"/>
      <c r="AIV168" s="92"/>
      <c r="AIW168" s="92"/>
      <c r="AIX168" s="92"/>
      <c r="AIY168" s="92"/>
      <c r="AIZ168" s="92"/>
      <c r="AJA168" s="92"/>
      <c r="AJB168" s="92"/>
      <c r="AJC168" s="92"/>
      <c r="AJD168" s="92"/>
      <c r="AJE168" s="92"/>
      <c r="AJF168" s="92"/>
      <c r="AJG168" s="92"/>
      <c r="AJH168" s="92"/>
      <c r="AJI168" s="92"/>
      <c r="AJJ168" s="92"/>
      <c r="AJK168" s="92"/>
      <c r="AJL168" s="92"/>
      <c r="AJM168" s="92"/>
      <c r="AJN168" s="92"/>
      <c r="AJO168" s="92"/>
      <c r="AJP168" s="92"/>
      <c r="AJQ168" s="92"/>
      <c r="AJR168" s="92"/>
      <c r="AJS168" s="92"/>
      <c r="AJT168" s="92"/>
      <c r="AJU168" s="92"/>
      <c r="AJV168" s="92"/>
      <c r="AJW168" s="92"/>
      <c r="AJX168" s="92"/>
      <c r="AJY168" s="92"/>
      <c r="AJZ168" s="92"/>
      <c r="AKA168" s="92"/>
      <c r="AKB168" s="92"/>
      <c r="AKC168" s="92"/>
      <c r="AKD168" s="92"/>
      <c r="AKE168" s="92"/>
      <c r="AKF168" s="92"/>
      <c r="AKG168" s="92"/>
      <c r="AKH168" s="92"/>
      <c r="AKI168" s="92"/>
      <c r="AKJ168" s="92"/>
      <c r="AKK168" s="92"/>
      <c r="AKL168" s="92"/>
      <c r="AKM168" s="92"/>
      <c r="AKN168" s="92"/>
      <c r="AKO168" s="92"/>
      <c r="AKP168" s="92"/>
      <c r="AKQ168" s="92"/>
      <c r="AKR168" s="92"/>
      <c r="AKS168" s="92"/>
      <c r="AKT168" s="92"/>
      <c r="AKU168" s="92"/>
      <c r="AKV168" s="92"/>
      <c r="AKW168" s="92"/>
      <c r="AKX168" s="92"/>
      <c r="AKY168" s="92"/>
      <c r="AKZ168" s="92"/>
      <c r="ALA168" s="92"/>
      <c r="ALB168" s="92"/>
      <c r="ALC168" s="92"/>
      <c r="ALD168" s="92"/>
      <c r="ALE168" s="92"/>
      <c r="ALF168" s="92"/>
      <c r="ALG168" s="92"/>
      <c r="ALH168" s="92"/>
      <c r="ALI168" s="92"/>
      <c r="ALJ168" s="92"/>
      <c r="ALK168" s="92"/>
      <c r="ALL168" s="92"/>
      <c r="ALM168" s="92"/>
      <c r="ALN168" s="92"/>
      <c r="ALO168" s="92"/>
      <c r="ALP168" s="92"/>
      <c r="ALQ168" s="92"/>
      <c r="ALR168" s="92"/>
      <c r="ALS168" s="92"/>
      <c r="ALT168" s="92"/>
      <c r="ALU168" s="92"/>
      <c r="ALV168" s="92"/>
      <c r="ALW168" s="92"/>
      <c r="ALX168" s="92"/>
      <c r="ALY168" s="92"/>
      <c r="ALZ168" s="92"/>
      <c r="AMA168" s="92"/>
      <c r="AMB168" s="92"/>
      <c r="AMC168" s="92"/>
      <c r="AMD168" s="92"/>
      <c r="AME168" s="92"/>
      <c r="AMF168" s="92"/>
      <c r="AMG168" s="92"/>
      <c r="AMH168" s="92"/>
      <c r="AMI168" s="92"/>
      <c r="AMJ168" s="92"/>
    </row>
    <row r="169" spans="1:1024" customFormat="1" ht="15" customHeight="1">
      <c r="A169" s="92" t="s">
        <v>466</v>
      </c>
      <c r="B169" s="89"/>
      <c r="C169" s="93" t="s">
        <v>453</v>
      </c>
      <c r="D169" s="94">
        <v>2</v>
      </c>
      <c r="E169" s="95" t="s">
        <v>185</v>
      </c>
      <c r="F169" s="95" t="s">
        <v>185</v>
      </c>
      <c r="G169" s="95" t="s">
        <v>185</v>
      </c>
      <c r="H169" s="95" t="s">
        <v>185</v>
      </c>
      <c r="I169" s="95" t="s">
        <v>185</v>
      </c>
      <c r="J169" s="95" t="s">
        <v>185</v>
      </c>
      <c r="K169" s="95" t="s">
        <v>185</v>
      </c>
      <c r="L169" s="95" t="s">
        <v>185</v>
      </c>
      <c r="M169" s="95" t="s">
        <v>185</v>
      </c>
      <c r="N169" s="95" t="s">
        <v>185</v>
      </c>
      <c r="O169" s="95" t="s">
        <v>185</v>
      </c>
      <c r="P169" s="95" t="s">
        <v>185</v>
      </c>
      <c r="Q169" s="95" t="s">
        <v>185</v>
      </c>
      <c r="R169" s="95" t="s">
        <v>185</v>
      </c>
      <c r="S169" s="95" t="s">
        <v>185</v>
      </c>
      <c r="T169" s="95" t="s">
        <v>185</v>
      </c>
      <c r="U169" s="95" t="s">
        <v>185</v>
      </c>
      <c r="V169" s="95" t="s">
        <v>185</v>
      </c>
      <c r="W169" s="95" t="s">
        <v>185</v>
      </c>
      <c r="X169" s="95" t="s">
        <v>185</v>
      </c>
      <c r="Y169" s="95" t="s">
        <v>185</v>
      </c>
      <c r="Z169" s="95" t="s">
        <v>185</v>
      </c>
      <c r="AA169" s="95" t="s">
        <v>185</v>
      </c>
      <c r="AB169" s="95" t="s">
        <v>185</v>
      </c>
      <c r="AC169" s="95" t="s">
        <v>185</v>
      </c>
      <c r="AD169" s="95" t="s">
        <v>185</v>
      </c>
      <c r="AE169" s="95">
        <v>3366</v>
      </c>
      <c r="AF169" s="95">
        <v>2678</v>
      </c>
      <c r="AG169" s="129" t="e">
        <f t="shared" si="43"/>
        <v>#VALUE!</v>
      </c>
      <c r="AH169" s="131" t="e">
        <f t="shared" si="44"/>
        <v>#VALUE!</v>
      </c>
      <c r="AI169" s="132" t="e">
        <f t="shared" si="54"/>
        <v>#VALUE!</v>
      </c>
      <c r="AJ169" s="132" t="e">
        <f t="shared" si="54"/>
        <v>#VALUE!</v>
      </c>
      <c r="AK169" s="132" t="e">
        <f t="shared" si="54"/>
        <v>#VALUE!</v>
      </c>
      <c r="AL169" s="132" t="e">
        <f t="shared" si="54"/>
        <v>#VALUE!</v>
      </c>
      <c r="AM169" s="132" t="e">
        <f t="shared" si="54"/>
        <v>#VALUE!</v>
      </c>
      <c r="AN169" s="132" t="e">
        <f t="shared" si="54"/>
        <v>#VALUE!</v>
      </c>
      <c r="AO169" s="132" t="e">
        <f t="shared" si="54"/>
        <v>#VALUE!</v>
      </c>
      <c r="AP169" s="132" t="e">
        <f t="shared" si="54"/>
        <v>#VALUE!</v>
      </c>
      <c r="AQ169" s="132" t="e">
        <f t="shared" si="54"/>
        <v>#VALUE!</v>
      </c>
      <c r="AR169" s="132" t="e">
        <f t="shared" si="54"/>
        <v>#VALUE!</v>
      </c>
      <c r="AS169" s="132" t="e">
        <f t="shared" si="54"/>
        <v>#VALUE!</v>
      </c>
      <c r="AT169" s="132" t="e">
        <f t="shared" si="54"/>
        <v>#VALUE!</v>
      </c>
      <c r="AU169" s="132" t="e">
        <f t="shared" si="54"/>
        <v>#VALUE!</v>
      </c>
      <c r="AV169" s="132" t="e">
        <f t="shared" si="54"/>
        <v>#VALUE!</v>
      </c>
      <c r="AW169" s="132" t="e">
        <f t="shared" si="54"/>
        <v>#VALUE!</v>
      </c>
      <c r="AX169" s="132" t="e">
        <f t="shared" ref="AX169:BL169" si="55">ROUND(AW169*(1+$AG169),0)</f>
        <v>#VALUE!</v>
      </c>
      <c r="AY169" s="132" t="e">
        <f t="shared" si="55"/>
        <v>#VALUE!</v>
      </c>
      <c r="AZ169" s="132" t="e">
        <f t="shared" si="55"/>
        <v>#VALUE!</v>
      </c>
      <c r="BA169" s="132" t="e">
        <f t="shared" si="55"/>
        <v>#VALUE!</v>
      </c>
      <c r="BB169" s="132" t="e">
        <f t="shared" si="55"/>
        <v>#VALUE!</v>
      </c>
      <c r="BC169" s="132" t="e">
        <f t="shared" si="55"/>
        <v>#VALUE!</v>
      </c>
      <c r="BD169" s="132" t="e">
        <f t="shared" si="55"/>
        <v>#VALUE!</v>
      </c>
      <c r="BE169" s="132" t="e">
        <f t="shared" si="55"/>
        <v>#VALUE!</v>
      </c>
      <c r="BF169" s="132" t="e">
        <f t="shared" si="55"/>
        <v>#VALUE!</v>
      </c>
      <c r="BG169" s="132" t="e">
        <f t="shared" si="55"/>
        <v>#VALUE!</v>
      </c>
      <c r="BH169" s="132" t="e">
        <f t="shared" si="55"/>
        <v>#VALUE!</v>
      </c>
      <c r="BI169" s="132" t="e">
        <f t="shared" si="55"/>
        <v>#VALUE!</v>
      </c>
      <c r="BJ169" s="132" t="e">
        <f t="shared" si="55"/>
        <v>#VALUE!</v>
      </c>
      <c r="BK169" s="132" t="e">
        <f t="shared" si="55"/>
        <v>#VALUE!</v>
      </c>
      <c r="BL169" s="132" t="e">
        <f t="shared" si="55"/>
        <v>#VALUE!</v>
      </c>
      <c r="BM169" s="92"/>
      <c r="BN169" s="136" t="e">
        <f t="shared" si="45"/>
        <v>#VALUE!</v>
      </c>
      <c r="BO169" s="136" t="e">
        <f t="shared" si="46"/>
        <v>#VALUE!</v>
      </c>
      <c r="BP169" s="136" t="e">
        <f t="shared" si="47"/>
        <v>#VALUE!</v>
      </c>
      <c r="BQ169" s="92"/>
      <c r="BR169" s="135" t="e">
        <f t="shared" si="48"/>
        <v>#VALUE!</v>
      </c>
      <c r="BS169" s="135" t="e">
        <f t="shared" si="48"/>
        <v>#VALUE!</v>
      </c>
      <c r="BT169" s="135" t="e">
        <f t="shared" si="48"/>
        <v>#VALUE!</v>
      </c>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2"/>
      <c r="HX169" s="92"/>
      <c r="HY169" s="92"/>
      <c r="HZ169" s="92"/>
      <c r="IA169" s="92"/>
      <c r="IB169" s="92"/>
      <c r="IC169" s="92"/>
      <c r="ID169" s="92"/>
      <c r="IE169" s="92"/>
      <c r="IF169" s="92"/>
      <c r="IG169" s="92"/>
      <c r="IH169" s="92"/>
      <c r="II169" s="92"/>
      <c r="IJ169" s="92"/>
      <c r="IK169" s="92"/>
      <c r="IL169" s="92"/>
      <c r="IM169" s="92"/>
      <c r="IN169" s="92"/>
      <c r="IO169" s="92"/>
      <c r="IP169" s="92"/>
      <c r="IQ169" s="92"/>
      <c r="IR169" s="92"/>
      <c r="IS169" s="92"/>
      <c r="IT169" s="92"/>
      <c r="IU169" s="92"/>
      <c r="IV169" s="92"/>
      <c r="IW169" s="92"/>
      <c r="IX169" s="92"/>
      <c r="IY169" s="92"/>
      <c r="IZ169" s="92"/>
      <c r="JA169" s="92"/>
      <c r="JB169" s="92"/>
      <c r="JC169" s="92"/>
      <c r="JD169" s="92"/>
      <c r="JE169" s="92"/>
      <c r="JF169" s="92"/>
      <c r="JG169" s="92"/>
      <c r="JH169" s="92"/>
      <c r="JI169" s="92"/>
      <c r="JJ169" s="92"/>
      <c r="JK169" s="92"/>
      <c r="JL169" s="92"/>
      <c r="JM169" s="92"/>
      <c r="JN169" s="92"/>
      <c r="JO169" s="92"/>
      <c r="JP169" s="92"/>
      <c r="JQ169" s="92"/>
      <c r="JR169" s="92"/>
      <c r="JS169" s="92"/>
      <c r="JT169" s="92"/>
      <c r="JU169" s="92"/>
      <c r="JV169" s="92"/>
      <c r="JW169" s="92"/>
      <c r="JX169" s="92"/>
      <c r="JY169" s="92"/>
      <c r="JZ169" s="92"/>
      <c r="KA169" s="92"/>
      <c r="KB169" s="92"/>
      <c r="KC169" s="92"/>
      <c r="KD169" s="92"/>
      <c r="KE169" s="92"/>
      <c r="KF169" s="92"/>
      <c r="KG169" s="92"/>
      <c r="KH169" s="92"/>
      <c r="KI169" s="92"/>
      <c r="KJ169" s="92"/>
      <c r="KK169" s="92"/>
      <c r="KL169" s="92"/>
      <c r="KM169" s="92"/>
      <c r="KN169" s="92"/>
      <c r="KO169" s="92"/>
      <c r="KP169" s="92"/>
      <c r="KQ169" s="92"/>
      <c r="KR169" s="92"/>
      <c r="KS169" s="92"/>
      <c r="KT169" s="92"/>
      <c r="KU169" s="92"/>
      <c r="KV169" s="92"/>
      <c r="KW169" s="92"/>
      <c r="KX169" s="92"/>
      <c r="KY169" s="92"/>
      <c r="KZ169" s="92"/>
      <c r="LA169" s="92"/>
      <c r="LB169" s="92"/>
      <c r="LC169" s="92"/>
      <c r="LD169" s="92"/>
      <c r="LE169" s="92"/>
      <c r="LF169" s="92"/>
      <c r="LG169" s="92"/>
      <c r="LH169" s="92"/>
      <c r="LI169" s="92"/>
      <c r="LJ169" s="92"/>
      <c r="LK169" s="92"/>
      <c r="LL169" s="92"/>
      <c r="LM169" s="92"/>
      <c r="LN169" s="92"/>
      <c r="LO169" s="92"/>
      <c r="LP169" s="92"/>
      <c r="LQ169" s="92"/>
      <c r="LR169" s="92"/>
      <c r="LS169" s="92"/>
      <c r="LT169" s="92"/>
      <c r="LU169" s="92"/>
      <c r="LV169" s="92"/>
      <c r="LW169" s="92"/>
      <c r="LX169" s="92"/>
      <c r="LY169" s="92"/>
      <c r="LZ169" s="92"/>
      <c r="MA169" s="92"/>
      <c r="MB169" s="92"/>
      <c r="MC169" s="92"/>
      <c r="MD169" s="92"/>
      <c r="ME169" s="92"/>
      <c r="MF169" s="92"/>
      <c r="MG169" s="92"/>
      <c r="MH169" s="92"/>
      <c r="MI169" s="92"/>
      <c r="MJ169" s="92"/>
      <c r="MK169" s="92"/>
      <c r="ML169" s="92"/>
      <c r="MM169" s="92"/>
      <c r="MN169" s="92"/>
      <c r="MO169" s="92"/>
      <c r="MP169" s="92"/>
      <c r="MQ169" s="92"/>
      <c r="MR169" s="92"/>
      <c r="MS169" s="92"/>
      <c r="MT169" s="92"/>
      <c r="MU169" s="92"/>
      <c r="MV169" s="92"/>
      <c r="MW169" s="92"/>
      <c r="MX169" s="92"/>
      <c r="MY169" s="92"/>
      <c r="MZ169" s="92"/>
      <c r="NA169" s="92"/>
      <c r="NB169" s="92"/>
      <c r="NC169" s="92"/>
      <c r="ND169" s="92"/>
      <c r="NE169" s="92"/>
      <c r="NF169" s="92"/>
      <c r="NG169" s="92"/>
      <c r="NH169" s="92"/>
      <c r="NI169" s="92"/>
      <c r="NJ169" s="92"/>
      <c r="NK169" s="92"/>
      <c r="NL169" s="92"/>
      <c r="NM169" s="92"/>
      <c r="NN169" s="92"/>
      <c r="NO169" s="92"/>
      <c r="NP169" s="92"/>
      <c r="NQ169" s="92"/>
      <c r="NR169" s="92"/>
      <c r="NS169" s="92"/>
      <c r="NT169" s="92"/>
      <c r="NU169" s="92"/>
      <c r="NV169" s="92"/>
      <c r="NW169" s="92"/>
      <c r="NX169" s="92"/>
      <c r="NY169" s="92"/>
      <c r="NZ169" s="92"/>
      <c r="OA169" s="92"/>
      <c r="OB169" s="92"/>
      <c r="OC169" s="92"/>
      <c r="OD169" s="92"/>
      <c r="OE169" s="92"/>
      <c r="OF169" s="92"/>
      <c r="OG169" s="92"/>
      <c r="OH169" s="92"/>
      <c r="OI169" s="92"/>
      <c r="OJ169" s="92"/>
      <c r="OK169" s="92"/>
      <c r="OL169" s="92"/>
      <c r="OM169" s="92"/>
      <c r="ON169" s="92"/>
      <c r="OO169" s="92"/>
      <c r="OP169" s="92"/>
      <c r="OQ169" s="92"/>
      <c r="OR169" s="92"/>
      <c r="OS169" s="92"/>
      <c r="OT169" s="92"/>
      <c r="OU169" s="92"/>
      <c r="OV169" s="92"/>
      <c r="OW169" s="92"/>
      <c r="OX169" s="92"/>
      <c r="OY169" s="92"/>
      <c r="OZ169" s="92"/>
      <c r="PA169" s="92"/>
      <c r="PB169" s="92"/>
      <c r="PC169" s="92"/>
      <c r="PD169" s="92"/>
      <c r="PE169" s="92"/>
      <c r="PF169" s="92"/>
      <c r="PG169" s="92"/>
      <c r="PH169" s="92"/>
      <c r="PI169" s="92"/>
      <c r="PJ169" s="92"/>
      <c r="PK169" s="92"/>
      <c r="PL169" s="92"/>
      <c r="PM169" s="92"/>
      <c r="PN169" s="92"/>
      <c r="PO169" s="92"/>
      <c r="PP169" s="92"/>
      <c r="PQ169" s="92"/>
      <c r="PR169" s="92"/>
      <c r="PS169" s="92"/>
      <c r="PT169" s="92"/>
      <c r="PU169" s="92"/>
      <c r="PV169" s="92"/>
      <c r="PW169" s="92"/>
      <c r="PX169" s="92"/>
      <c r="PY169" s="92"/>
      <c r="PZ169" s="92"/>
      <c r="QA169" s="92"/>
      <c r="QB169" s="92"/>
      <c r="QC169" s="92"/>
      <c r="QD169" s="92"/>
      <c r="QE169" s="92"/>
      <c r="QF169" s="92"/>
      <c r="QG169" s="92"/>
      <c r="QH169" s="92"/>
      <c r="QI169" s="92"/>
      <c r="QJ169" s="92"/>
      <c r="QK169" s="92"/>
      <c r="QL169" s="92"/>
      <c r="QM169" s="92"/>
      <c r="QN169" s="92"/>
      <c r="QO169" s="92"/>
      <c r="QP169" s="92"/>
      <c r="QQ169" s="92"/>
      <c r="QR169" s="92"/>
      <c r="QS169" s="92"/>
      <c r="QT169" s="92"/>
      <c r="QU169" s="92"/>
      <c r="QV169" s="92"/>
      <c r="QW169" s="92"/>
      <c r="QX169" s="92"/>
      <c r="QY169" s="92"/>
      <c r="QZ169" s="92"/>
      <c r="RA169" s="92"/>
      <c r="RB169" s="92"/>
      <c r="RC169" s="92"/>
      <c r="RD169" s="92"/>
      <c r="RE169" s="92"/>
      <c r="RF169" s="92"/>
      <c r="RG169" s="92"/>
      <c r="RH169" s="92"/>
      <c r="RI169" s="92"/>
      <c r="RJ169" s="92"/>
      <c r="RK169" s="92"/>
      <c r="RL169" s="92"/>
      <c r="RM169" s="92"/>
      <c r="RN169" s="92"/>
      <c r="RO169" s="92"/>
      <c r="RP169" s="92"/>
      <c r="RQ169" s="92"/>
      <c r="RR169" s="92"/>
      <c r="RS169" s="92"/>
      <c r="RT169" s="92"/>
      <c r="RU169" s="92"/>
      <c r="RV169" s="92"/>
      <c r="RW169" s="92"/>
      <c r="RX169" s="92"/>
      <c r="RY169" s="92"/>
      <c r="RZ169" s="92"/>
      <c r="SA169" s="92"/>
      <c r="SB169" s="92"/>
      <c r="SC169" s="92"/>
      <c r="SD169" s="92"/>
      <c r="SE169" s="92"/>
      <c r="SF169" s="92"/>
      <c r="SG169" s="92"/>
      <c r="SH169" s="92"/>
      <c r="SI169" s="92"/>
      <c r="SJ169" s="92"/>
      <c r="SK169" s="92"/>
      <c r="SL169" s="92"/>
      <c r="SM169" s="92"/>
      <c r="SN169" s="92"/>
      <c r="SO169" s="92"/>
      <c r="SP169" s="92"/>
      <c r="SQ169" s="92"/>
      <c r="SR169" s="92"/>
      <c r="SS169" s="92"/>
      <c r="ST169" s="92"/>
      <c r="SU169" s="92"/>
      <c r="SV169" s="92"/>
      <c r="SW169" s="92"/>
      <c r="SX169" s="92"/>
      <c r="SY169" s="92"/>
      <c r="SZ169" s="92"/>
      <c r="TA169" s="92"/>
      <c r="TB169" s="92"/>
      <c r="TC169" s="92"/>
      <c r="TD169" s="92"/>
      <c r="TE169" s="92"/>
      <c r="TF169" s="92"/>
      <c r="TG169" s="92"/>
      <c r="TH169" s="92"/>
      <c r="TI169" s="92"/>
      <c r="TJ169" s="92"/>
      <c r="TK169" s="92"/>
      <c r="TL169" s="92"/>
      <c r="TM169" s="92"/>
      <c r="TN169" s="92"/>
      <c r="TO169" s="92"/>
      <c r="TP169" s="92"/>
      <c r="TQ169" s="92"/>
      <c r="TR169" s="92"/>
      <c r="TS169" s="92"/>
      <c r="TT169" s="92"/>
      <c r="TU169" s="92"/>
      <c r="TV169" s="92"/>
      <c r="TW169" s="92"/>
      <c r="TX169" s="92"/>
      <c r="TY169" s="92"/>
      <c r="TZ169" s="92"/>
      <c r="UA169" s="92"/>
      <c r="UB169" s="92"/>
      <c r="UC169" s="92"/>
      <c r="UD169" s="92"/>
      <c r="UE169" s="92"/>
      <c r="UF169" s="92"/>
      <c r="UG169" s="92"/>
      <c r="UH169" s="92"/>
      <c r="UI169" s="92"/>
      <c r="UJ169" s="92"/>
      <c r="UK169" s="92"/>
      <c r="UL169" s="92"/>
      <c r="UM169" s="92"/>
      <c r="UN169" s="92"/>
      <c r="UO169" s="92"/>
      <c r="UP169" s="92"/>
      <c r="UQ169" s="92"/>
      <c r="UR169" s="92"/>
      <c r="US169" s="92"/>
      <c r="UT169" s="92"/>
      <c r="UU169" s="92"/>
      <c r="UV169" s="92"/>
      <c r="UW169" s="92"/>
      <c r="UX169" s="92"/>
      <c r="UY169" s="92"/>
      <c r="UZ169" s="92"/>
      <c r="VA169" s="92"/>
      <c r="VB169" s="92"/>
      <c r="VC169" s="92"/>
      <c r="VD169" s="92"/>
      <c r="VE169" s="92"/>
      <c r="VF169" s="92"/>
      <c r="VG169" s="92"/>
      <c r="VH169" s="92"/>
      <c r="VI169" s="92"/>
      <c r="VJ169" s="92"/>
      <c r="VK169" s="92"/>
      <c r="VL169" s="92"/>
      <c r="VM169" s="92"/>
      <c r="VN169" s="92"/>
      <c r="VO169" s="92"/>
      <c r="VP169" s="92"/>
      <c r="VQ169" s="92"/>
      <c r="VR169" s="92"/>
      <c r="VS169" s="92"/>
      <c r="VT169" s="92"/>
      <c r="VU169" s="92"/>
      <c r="VV169" s="92"/>
      <c r="VW169" s="92"/>
      <c r="VX169" s="92"/>
      <c r="VY169" s="92"/>
      <c r="VZ169" s="92"/>
      <c r="WA169" s="92"/>
      <c r="WB169" s="92"/>
      <c r="WC169" s="92"/>
      <c r="WD169" s="92"/>
      <c r="WE169" s="92"/>
      <c r="WF169" s="92"/>
      <c r="WG169" s="92"/>
      <c r="WH169" s="92"/>
      <c r="WI169" s="92"/>
      <c r="WJ169" s="92"/>
      <c r="WK169" s="92"/>
      <c r="WL169" s="92"/>
      <c r="WM169" s="92"/>
      <c r="WN169" s="92"/>
      <c r="WO169" s="92"/>
      <c r="WP169" s="92"/>
      <c r="WQ169" s="92"/>
      <c r="WR169" s="92"/>
      <c r="WS169" s="92"/>
      <c r="WT169" s="92"/>
      <c r="WU169" s="92"/>
      <c r="WV169" s="92"/>
      <c r="WW169" s="92"/>
      <c r="WX169" s="92"/>
      <c r="WY169" s="92"/>
      <c r="WZ169" s="92"/>
      <c r="XA169" s="92"/>
      <c r="XB169" s="92"/>
      <c r="XC169" s="92"/>
      <c r="XD169" s="92"/>
      <c r="XE169" s="92"/>
      <c r="XF169" s="92"/>
      <c r="XG169" s="92"/>
      <c r="XH169" s="92"/>
      <c r="XI169" s="92"/>
      <c r="XJ169" s="92"/>
      <c r="XK169" s="92"/>
      <c r="XL169" s="92"/>
      <c r="XM169" s="92"/>
      <c r="XN169" s="92"/>
      <c r="XO169" s="92"/>
      <c r="XP169" s="92"/>
      <c r="XQ169" s="92"/>
      <c r="XR169" s="92"/>
      <c r="XS169" s="92"/>
      <c r="XT169" s="92"/>
      <c r="XU169" s="92"/>
      <c r="XV169" s="92"/>
      <c r="XW169" s="92"/>
      <c r="XX169" s="92"/>
      <c r="XY169" s="92"/>
      <c r="XZ169" s="92"/>
      <c r="YA169" s="92"/>
      <c r="YB169" s="92"/>
      <c r="YC169" s="92"/>
      <c r="YD169" s="92"/>
      <c r="YE169" s="92"/>
      <c r="YF169" s="92"/>
      <c r="YG169" s="92"/>
      <c r="YH169" s="92"/>
      <c r="YI169" s="92"/>
      <c r="YJ169" s="92"/>
      <c r="YK169" s="92"/>
      <c r="YL169" s="92"/>
      <c r="YM169" s="92"/>
      <c r="YN169" s="92"/>
      <c r="YO169" s="92"/>
      <c r="YP169" s="92"/>
      <c r="YQ169" s="92"/>
      <c r="YR169" s="92"/>
      <c r="YS169" s="92"/>
      <c r="YT169" s="92"/>
      <c r="YU169" s="92"/>
      <c r="YV169" s="92"/>
      <c r="YW169" s="92"/>
      <c r="YX169" s="92"/>
      <c r="YY169" s="92"/>
      <c r="YZ169" s="92"/>
      <c r="ZA169" s="92"/>
      <c r="ZB169" s="92"/>
      <c r="ZC169" s="92"/>
      <c r="ZD169" s="92"/>
      <c r="ZE169" s="92"/>
      <c r="ZF169" s="92"/>
      <c r="ZG169" s="92"/>
      <c r="ZH169" s="92"/>
      <c r="ZI169" s="92"/>
      <c r="ZJ169" s="92"/>
      <c r="ZK169" s="92"/>
      <c r="ZL169" s="92"/>
      <c r="ZM169" s="92"/>
      <c r="ZN169" s="92"/>
      <c r="ZO169" s="92"/>
      <c r="ZP169" s="92"/>
      <c r="ZQ169" s="92"/>
      <c r="ZR169" s="92"/>
      <c r="ZS169" s="92"/>
      <c r="ZT169" s="92"/>
      <c r="ZU169" s="92"/>
      <c r="ZV169" s="92"/>
      <c r="ZW169" s="92"/>
      <c r="ZX169" s="92"/>
      <c r="ZY169" s="92"/>
      <c r="ZZ169" s="92"/>
      <c r="AAA169" s="92"/>
      <c r="AAB169" s="92"/>
      <c r="AAC169" s="92"/>
      <c r="AAD169" s="92"/>
      <c r="AAE169" s="92"/>
      <c r="AAF169" s="92"/>
      <c r="AAG169" s="92"/>
      <c r="AAH169" s="92"/>
      <c r="AAI169" s="92"/>
      <c r="AAJ169" s="92"/>
      <c r="AAK169" s="92"/>
      <c r="AAL169" s="92"/>
      <c r="AAM169" s="92"/>
      <c r="AAN169" s="92"/>
      <c r="AAO169" s="92"/>
      <c r="AAP169" s="92"/>
      <c r="AAQ169" s="92"/>
      <c r="AAR169" s="92"/>
      <c r="AAS169" s="92"/>
      <c r="AAT169" s="92"/>
      <c r="AAU169" s="92"/>
      <c r="AAV169" s="92"/>
      <c r="AAW169" s="92"/>
      <c r="AAX169" s="92"/>
      <c r="AAY169" s="92"/>
      <c r="AAZ169" s="92"/>
      <c r="ABA169" s="92"/>
      <c r="ABB169" s="92"/>
      <c r="ABC169" s="92"/>
      <c r="ABD169" s="92"/>
      <c r="ABE169" s="92"/>
      <c r="ABF169" s="92"/>
      <c r="ABG169" s="92"/>
      <c r="ABH169" s="92"/>
      <c r="ABI169" s="92"/>
      <c r="ABJ169" s="92"/>
      <c r="ABK169" s="92"/>
      <c r="ABL169" s="92"/>
      <c r="ABM169" s="92"/>
      <c r="ABN169" s="92"/>
      <c r="ABO169" s="92"/>
      <c r="ABP169" s="92"/>
      <c r="ABQ169" s="92"/>
      <c r="ABR169" s="92"/>
      <c r="ABS169" s="92"/>
      <c r="ABT169" s="92"/>
      <c r="ABU169" s="92"/>
      <c r="ABV169" s="92"/>
      <c r="ABW169" s="92"/>
      <c r="ABX169" s="92"/>
      <c r="ABY169" s="92"/>
      <c r="ABZ169" s="92"/>
      <c r="ACA169" s="92"/>
      <c r="ACB169" s="92"/>
      <c r="ACC169" s="92"/>
      <c r="ACD169" s="92"/>
      <c r="ACE169" s="92"/>
      <c r="ACF169" s="92"/>
      <c r="ACG169" s="92"/>
      <c r="ACH169" s="92"/>
      <c r="ACI169" s="92"/>
      <c r="ACJ169" s="92"/>
      <c r="ACK169" s="92"/>
      <c r="ACL169" s="92"/>
      <c r="ACM169" s="92"/>
      <c r="ACN169" s="92"/>
      <c r="ACO169" s="92"/>
      <c r="ACP169" s="92"/>
      <c r="ACQ169" s="92"/>
      <c r="ACR169" s="92"/>
      <c r="ACS169" s="92"/>
      <c r="ACT169" s="92"/>
      <c r="ACU169" s="92"/>
      <c r="ACV169" s="92"/>
      <c r="ACW169" s="92"/>
      <c r="ACX169" s="92"/>
      <c r="ACY169" s="92"/>
      <c r="ACZ169" s="92"/>
      <c r="ADA169" s="92"/>
      <c r="ADB169" s="92"/>
      <c r="ADC169" s="92"/>
      <c r="ADD169" s="92"/>
      <c r="ADE169" s="92"/>
      <c r="ADF169" s="92"/>
      <c r="ADG169" s="92"/>
      <c r="ADH169" s="92"/>
      <c r="ADI169" s="92"/>
      <c r="ADJ169" s="92"/>
      <c r="ADK169" s="92"/>
      <c r="ADL169" s="92"/>
      <c r="ADM169" s="92"/>
      <c r="ADN169" s="92"/>
      <c r="ADO169" s="92"/>
      <c r="ADP169" s="92"/>
      <c r="ADQ169" s="92"/>
      <c r="ADR169" s="92"/>
      <c r="ADS169" s="92"/>
      <c r="ADT169" s="92"/>
      <c r="ADU169" s="92"/>
      <c r="ADV169" s="92"/>
      <c r="ADW169" s="92"/>
      <c r="ADX169" s="92"/>
      <c r="ADY169" s="92"/>
      <c r="ADZ169" s="92"/>
      <c r="AEA169" s="92"/>
      <c r="AEB169" s="92"/>
      <c r="AEC169" s="92"/>
      <c r="AED169" s="92"/>
      <c r="AEE169" s="92"/>
      <c r="AEF169" s="92"/>
      <c r="AEG169" s="92"/>
      <c r="AEH169" s="92"/>
      <c r="AEI169" s="92"/>
      <c r="AEJ169" s="92"/>
      <c r="AEK169" s="92"/>
      <c r="AEL169" s="92"/>
      <c r="AEM169" s="92"/>
      <c r="AEN169" s="92"/>
      <c r="AEO169" s="92"/>
      <c r="AEP169" s="92"/>
      <c r="AEQ169" s="92"/>
      <c r="AER169" s="92"/>
      <c r="AES169" s="92"/>
      <c r="AET169" s="92"/>
      <c r="AEU169" s="92"/>
      <c r="AEV169" s="92"/>
      <c r="AEW169" s="92"/>
      <c r="AEX169" s="92"/>
      <c r="AEY169" s="92"/>
      <c r="AEZ169" s="92"/>
      <c r="AFA169" s="92"/>
      <c r="AFB169" s="92"/>
      <c r="AFC169" s="92"/>
      <c r="AFD169" s="92"/>
      <c r="AFE169" s="92"/>
      <c r="AFF169" s="92"/>
      <c r="AFG169" s="92"/>
      <c r="AFH169" s="92"/>
      <c r="AFI169" s="92"/>
      <c r="AFJ169" s="92"/>
      <c r="AFK169" s="92"/>
      <c r="AFL169" s="92"/>
      <c r="AFM169" s="92"/>
      <c r="AFN169" s="92"/>
      <c r="AFO169" s="92"/>
      <c r="AFP169" s="92"/>
      <c r="AFQ169" s="92"/>
      <c r="AFR169" s="92"/>
      <c r="AFS169" s="92"/>
      <c r="AFT169" s="92"/>
      <c r="AFU169" s="92"/>
      <c r="AFV169" s="92"/>
      <c r="AFW169" s="92"/>
      <c r="AFX169" s="92"/>
      <c r="AFY169" s="92"/>
      <c r="AFZ169" s="92"/>
      <c r="AGA169" s="92"/>
      <c r="AGB169" s="92"/>
      <c r="AGC169" s="92"/>
      <c r="AGD169" s="92"/>
      <c r="AGE169" s="92"/>
      <c r="AGF169" s="92"/>
      <c r="AGG169" s="92"/>
      <c r="AGH169" s="92"/>
      <c r="AGI169" s="92"/>
      <c r="AGJ169" s="92"/>
      <c r="AGK169" s="92"/>
      <c r="AGL169" s="92"/>
      <c r="AGM169" s="92"/>
      <c r="AGN169" s="92"/>
      <c r="AGO169" s="92"/>
      <c r="AGP169" s="92"/>
      <c r="AGQ169" s="92"/>
      <c r="AGR169" s="92"/>
      <c r="AGS169" s="92"/>
      <c r="AGT169" s="92"/>
      <c r="AGU169" s="92"/>
      <c r="AGV169" s="92"/>
      <c r="AGW169" s="92"/>
      <c r="AGX169" s="92"/>
      <c r="AGY169" s="92"/>
      <c r="AGZ169" s="92"/>
      <c r="AHA169" s="92"/>
      <c r="AHB169" s="92"/>
      <c r="AHC169" s="92"/>
      <c r="AHD169" s="92"/>
      <c r="AHE169" s="92"/>
      <c r="AHF169" s="92"/>
      <c r="AHG169" s="92"/>
      <c r="AHH169" s="92"/>
      <c r="AHI169" s="92"/>
      <c r="AHJ169" s="92"/>
      <c r="AHK169" s="92"/>
      <c r="AHL169" s="92"/>
      <c r="AHM169" s="92"/>
      <c r="AHN169" s="92"/>
      <c r="AHO169" s="92"/>
      <c r="AHP169" s="92"/>
      <c r="AHQ169" s="92"/>
      <c r="AHR169" s="92"/>
      <c r="AHS169" s="92"/>
      <c r="AHT169" s="92"/>
      <c r="AHU169" s="92"/>
      <c r="AHV169" s="92"/>
      <c r="AHW169" s="92"/>
      <c r="AHX169" s="92"/>
      <c r="AHY169" s="92"/>
      <c r="AHZ169" s="92"/>
      <c r="AIA169" s="92"/>
      <c r="AIB169" s="92"/>
      <c r="AIC169" s="92"/>
      <c r="AID169" s="92"/>
      <c r="AIE169" s="92"/>
      <c r="AIF169" s="92"/>
      <c r="AIG169" s="92"/>
      <c r="AIH169" s="92"/>
      <c r="AII169" s="92"/>
      <c r="AIJ169" s="92"/>
      <c r="AIK169" s="92"/>
      <c r="AIL169" s="92"/>
      <c r="AIM169" s="92"/>
      <c r="AIN169" s="92"/>
      <c r="AIO169" s="92"/>
      <c r="AIP169" s="92"/>
      <c r="AIQ169" s="92"/>
      <c r="AIR169" s="92"/>
      <c r="AIS169" s="92"/>
      <c r="AIT169" s="92"/>
      <c r="AIU169" s="92"/>
      <c r="AIV169" s="92"/>
      <c r="AIW169" s="92"/>
      <c r="AIX169" s="92"/>
      <c r="AIY169" s="92"/>
      <c r="AIZ169" s="92"/>
      <c r="AJA169" s="92"/>
      <c r="AJB169" s="92"/>
      <c r="AJC169" s="92"/>
      <c r="AJD169" s="92"/>
      <c r="AJE169" s="92"/>
      <c r="AJF169" s="92"/>
      <c r="AJG169" s="92"/>
      <c r="AJH169" s="92"/>
      <c r="AJI169" s="92"/>
      <c r="AJJ169" s="92"/>
      <c r="AJK169" s="92"/>
      <c r="AJL169" s="92"/>
      <c r="AJM169" s="92"/>
      <c r="AJN169" s="92"/>
      <c r="AJO169" s="92"/>
      <c r="AJP169" s="92"/>
      <c r="AJQ169" s="92"/>
      <c r="AJR169" s="92"/>
      <c r="AJS169" s="92"/>
      <c r="AJT169" s="92"/>
      <c r="AJU169" s="92"/>
      <c r="AJV169" s="92"/>
      <c r="AJW169" s="92"/>
      <c r="AJX169" s="92"/>
      <c r="AJY169" s="92"/>
      <c r="AJZ169" s="92"/>
      <c r="AKA169" s="92"/>
      <c r="AKB169" s="92"/>
      <c r="AKC169" s="92"/>
      <c r="AKD169" s="92"/>
      <c r="AKE169" s="92"/>
      <c r="AKF169" s="92"/>
      <c r="AKG169" s="92"/>
      <c r="AKH169" s="92"/>
      <c r="AKI169" s="92"/>
      <c r="AKJ169" s="92"/>
      <c r="AKK169" s="92"/>
      <c r="AKL169" s="92"/>
      <c r="AKM169" s="92"/>
      <c r="AKN169" s="92"/>
      <c r="AKO169" s="92"/>
      <c r="AKP169" s="92"/>
      <c r="AKQ169" s="92"/>
      <c r="AKR169" s="92"/>
      <c r="AKS169" s="92"/>
      <c r="AKT169" s="92"/>
      <c r="AKU169" s="92"/>
      <c r="AKV169" s="92"/>
      <c r="AKW169" s="92"/>
      <c r="AKX169" s="92"/>
      <c r="AKY169" s="92"/>
      <c r="AKZ169" s="92"/>
      <c r="ALA169" s="92"/>
      <c r="ALB169" s="92"/>
      <c r="ALC169" s="92"/>
      <c r="ALD169" s="92"/>
      <c r="ALE169" s="92"/>
      <c r="ALF169" s="92"/>
      <c r="ALG169" s="92"/>
      <c r="ALH169" s="92"/>
      <c r="ALI169" s="92"/>
      <c r="ALJ169" s="92"/>
      <c r="ALK169" s="92"/>
      <c r="ALL169" s="92"/>
      <c r="ALM169" s="92"/>
      <c r="ALN169" s="92"/>
      <c r="ALO169" s="92"/>
      <c r="ALP169" s="92"/>
      <c r="ALQ169" s="92"/>
      <c r="ALR169" s="92"/>
      <c r="ALS169" s="92"/>
      <c r="ALT169" s="92"/>
      <c r="ALU169" s="92"/>
      <c r="ALV169" s="92"/>
      <c r="ALW169" s="92"/>
      <c r="ALX169" s="92"/>
      <c r="ALY169" s="92"/>
      <c r="ALZ169" s="92"/>
      <c r="AMA169" s="92"/>
      <c r="AMB169" s="92"/>
      <c r="AMC169" s="92"/>
      <c r="AMD169" s="92"/>
      <c r="AME169" s="92"/>
      <c r="AMF169" s="92"/>
      <c r="AMG169" s="92"/>
      <c r="AMH169" s="92"/>
      <c r="AMI169" s="92"/>
      <c r="AMJ169" s="92"/>
    </row>
    <row r="170" spans="1:1024" customFormat="1" ht="15" customHeight="1">
      <c r="A170" s="92" t="s">
        <v>467</v>
      </c>
      <c r="B170" s="89"/>
      <c r="C170" s="93" t="s">
        <v>468</v>
      </c>
      <c r="D170" s="94"/>
      <c r="E170" s="95">
        <v>2970</v>
      </c>
      <c r="F170" s="95">
        <v>3046</v>
      </c>
      <c r="G170" s="95">
        <v>3093</v>
      </c>
      <c r="H170" s="95">
        <v>3143</v>
      </c>
      <c r="I170" s="95">
        <v>3178</v>
      </c>
      <c r="J170" s="95">
        <v>3200</v>
      </c>
      <c r="K170" s="95">
        <v>3275</v>
      </c>
      <c r="L170" s="95">
        <v>3286</v>
      </c>
      <c r="M170" s="95">
        <v>3344</v>
      </c>
      <c r="N170" s="95">
        <v>3468</v>
      </c>
      <c r="O170" s="95">
        <v>3504</v>
      </c>
      <c r="P170" s="95">
        <v>3568</v>
      </c>
      <c r="Q170" s="95">
        <v>4126</v>
      </c>
      <c r="R170" s="95">
        <v>4176</v>
      </c>
      <c r="S170" s="95">
        <v>4066</v>
      </c>
      <c r="T170" s="95">
        <v>4044</v>
      </c>
      <c r="U170" s="95">
        <v>4043</v>
      </c>
      <c r="V170" s="95">
        <v>3994</v>
      </c>
      <c r="W170" s="95">
        <v>4000</v>
      </c>
      <c r="X170" s="95">
        <v>4019</v>
      </c>
      <c r="Y170" s="95">
        <v>4074</v>
      </c>
      <c r="Z170" s="95">
        <v>4238</v>
      </c>
      <c r="AA170" s="95">
        <v>4339</v>
      </c>
      <c r="AB170" s="95">
        <v>4465</v>
      </c>
      <c r="AC170" s="95">
        <v>4562</v>
      </c>
      <c r="AD170" s="95">
        <v>4576</v>
      </c>
      <c r="AE170" s="95">
        <v>4677</v>
      </c>
      <c r="AF170" s="95">
        <v>3685</v>
      </c>
      <c r="AG170" s="129">
        <f t="shared" si="43"/>
        <v>1.7618597680085779E-2</v>
      </c>
      <c r="AH170" s="131">
        <f t="shared" si="44"/>
        <v>4759</v>
      </c>
      <c r="AI170" s="132">
        <f t="shared" ref="AI170:BL178" si="56">ROUND(AH170*(1+$AG170),0)</f>
        <v>4843</v>
      </c>
      <c r="AJ170" s="132">
        <f t="shared" si="56"/>
        <v>4928</v>
      </c>
      <c r="AK170" s="132">
        <f t="shared" si="56"/>
        <v>5015</v>
      </c>
      <c r="AL170" s="132">
        <f t="shared" si="56"/>
        <v>5103</v>
      </c>
      <c r="AM170" s="132">
        <f t="shared" si="56"/>
        <v>5193</v>
      </c>
      <c r="AN170" s="132">
        <f t="shared" si="56"/>
        <v>5284</v>
      </c>
      <c r="AO170" s="132">
        <f t="shared" si="56"/>
        <v>5377</v>
      </c>
      <c r="AP170" s="132">
        <f t="shared" si="56"/>
        <v>5472</v>
      </c>
      <c r="AQ170" s="132">
        <f t="shared" si="56"/>
        <v>5568</v>
      </c>
      <c r="AR170" s="132">
        <f t="shared" si="56"/>
        <v>5666</v>
      </c>
      <c r="AS170" s="132">
        <f t="shared" si="56"/>
        <v>5766</v>
      </c>
      <c r="AT170" s="132">
        <f t="shared" si="56"/>
        <v>5868</v>
      </c>
      <c r="AU170" s="132">
        <f t="shared" si="56"/>
        <v>5971</v>
      </c>
      <c r="AV170" s="132">
        <f t="shared" si="56"/>
        <v>6076</v>
      </c>
      <c r="AW170" s="132">
        <f t="shared" si="56"/>
        <v>6183</v>
      </c>
      <c r="AX170" s="132">
        <f t="shared" si="56"/>
        <v>6292</v>
      </c>
      <c r="AY170" s="132">
        <f t="shared" si="56"/>
        <v>6403</v>
      </c>
      <c r="AZ170" s="132">
        <f t="shared" si="56"/>
        <v>6516</v>
      </c>
      <c r="BA170" s="132">
        <f t="shared" si="56"/>
        <v>6631</v>
      </c>
      <c r="BB170" s="132">
        <f t="shared" si="56"/>
        <v>6748</v>
      </c>
      <c r="BC170" s="132">
        <f t="shared" si="56"/>
        <v>6867</v>
      </c>
      <c r="BD170" s="132">
        <f t="shared" si="56"/>
        <v>6988</v>
      </c>
      <c r="BE170" s="132">
        <f t="shared" si="56"/>
        <v>7111</v>
      </c>
      <c r="BF170" s="132">
        <f t="shared" si="56"/>
        <v>7236</v>
      </c>
      <c r="BG170" s="132">
        <f t="shared" si="56"/>
        <v>7363</v>
      </c>
      <c r="BH170" s="132">
        <f t="shared" si="56"/>
        <v>7493</v>
      </c>
      <c r="BI170" s="132">
        <f t="shared" si="56"/>
        <v>7625</v>
      </c>
      <c r="BJ170" s="132">
        <f t="shared" si="56"/>
        <v>7759</v>
      </c>
      <c r="BK170" s="132">
        <f t="shared" si="56"/>
        <v>7896</v>
      </c>
      <c r="BL170" s="132">
        <f t="shared" si="56"/>
        <v>8035</v>
      </c>
      <c r="BM170" s="92"/>
      <c r="BN170" s="136">
        <f t="shared" si="45"/>
        <v>397</v>
      </c>
      <c r="BO170" s="136">
        <f t="shared" si="46"/>
        <v>652</v>
      </c>
      <c r="BP170" s="136">
        <f t="shared" si="47"/>
        <v>907</v>
      </c>
      <c r="BQ170" s="92"/>
      <c r="BR170" s="135">
        <f t="shared" si="48"/>
        <v>964</v>
      </c>
      <c r="BS170" s="135">
        <f t="shared" si="48"/>
        <v>1848</v>
      </c>
      <c r="BT170" s="135">
        <f t="shared" si="48"/>
        <v>2732</v>
      </c>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92"/>
      <c r="HB170" s="92"/>
      <c r="HC170" s="92"/>
      <c r="HD170" s="92"/>
      <c r="HE170" s="92"/>
      <c r="HF170" s="92"/>
      <c r="HG170" s="92"/>
      <c r="HH170" s="92"/>
      <c r="HI170" s="92"/>
      <c r="HJ170" s="92"/>
      <c r="HK170" s="92"/>
      <c r="HL170" s="92"/>
      <c r="HM170" s="92"/>
      <c r="HN170" s="92"/>
      <c r="HO170" s="92"/>
      <c r="HP170" s="92"/>
      <c r="HQ170" s="92"/>
      <c r="HR170" s="92"/>
      <c r="HS170" s="92"/>
      <c r="HT170" s="92"/>
      <c r="HU170" s="92"/>
      <c r="HV170" s="92"/>
      <c r="HW170" s="92"/>
      <c r="HX170" s="92"/>
      <c r="HY170" s="92"/>
      <c r="HZ170" s="92"/>
      <c r="IA170" s="92"/>
      <c r="IB170" s="92"/>
      <c r="IC170" s="92"/>
      <c r="ID170" s="92"/>
      <c r="IE170" s="92"/>
      <c r="IF170" s="92"/>
      <c r="IG170" s="92"/>
      <c r="IH170" s="92"/>
      <c r="II170" s="92"/>
      <c r="IJ170" s="92"/>
      <c r="IK170" s="92"/>
      <c r="IL170" s="92"/>
      <c r="IM170" s="92"/>
      <c r="IN170" s="92"/>
      <c r="IO170" s="92"/>
      <c r="IP170" s="92"/>
      <c r="IQ170" s="92"/>
      <c r="IR170" s="92"/>
      <c r="IS170" s="92"/>
      <c r="IT170" s="92"/>
      <c r="IU170" s="92"/>
      <c r="IV170" s="92"/>
      <c r="IW170" s="92"/>
      <c r="IX170" s="92"/>
      <c r="IY170" s="92"/>
      <c r="IZ170" s="92"/>
      <c r="JA170" s="92"/>
      <c r="JB170" s="92"/>
      <c r="JC170" s="92"/>
      <c r="JD170" s="92"/>
      <c r="JE170" s="92"/>
      <c r="JF170" s="92"/>
      <c r="JG170" s="92"/>
      <c r="JH170" s="92"/>
      <c r="JI170" s="92"/>
      <c r="JJ170" s="92"/>
      <c r="JK170" s="92"/>
      <c r="JL170" s="92"/>
      <c r="JM170" s="92"/>
      <c r="JN170" s="92"/>
      <c r="JO170" s="92"/>
      <c r="JP170" s="92"/>
      <c r="JQ170" s="92"/>
      <c r="JR170" s="92"/>
      <c r="JS170" s="92"/>
      <c r="JT170" s="92"/>
      <c r="JU170" s="92"/>
      <c r="JV170" s="92"/>
      <c r="JW170" s="92"/>
      <c r="JX170" s="92"/>
      <c r="JY170" s="92"/>
      <c r="JZ170" s="92"/>
      <c r="KA170" s="92"/>
      <c r="KB170" s="92"/>
      <c r="KC170" s="92"/>
      <c r="KD170" s="92"/>
      <c r="KE170" s="92"/>
      <c r="KF170" s="92"/>
      <c r="KG170" s="92"/>
      <c r="KH170" s="92"/>
      <c r="KI170" s="92"/>
      <c r="KJ170" s="92"/>
      <c r="KK170" s="92"/>
      <c r="KL170" s="92"/>
      <c r="KM170" s="92"/>
      <c r="KN170" s="92"/>
      <c r="KO170" s="92"/>
      <c r="KP170" s="92"/>
      <c r="KQ170" s="92"/>
      <c r="KR170" s="92"/>
      <c r="KS170" s="92"/>
      <c r="KT170" s="92"/>
      <c r="KU170" s="92"/>
      <c r="KV170" s="92"/>
      <c r="KW170" s="92"/>
      <c r="KX170" s="92"/>
      <c r="KY170" s="92"/>
      <c r="KZ170" s="92"/>
      <c r="LA170" s="92"/>
      <c r="LB170" s="92"/>
      <c r="LC170" s="92"/>
      <c r="LD170" s="92"/>
      <c r="LE170" s="92"/>
      <c r="LF170" s="92"/>
      <c r="LG170" s="92"/>
      <c r="LH170" s="92"/>
      <c r="LI170" s="92"/>
      <c r="LJ170" s="92"/>
      <c r="LK170" s="92"/>
      <c r="LL170" s="92"/>
      <c r="LM170" s="92"/>
      <c r="LN170" s="92"/>
      <c r="LO170" s="92"/>
      <c r="LP170" s="92"/>
      <c r="LQ170" s="92"/>
      <c r="LR170" s="92"/>
      <c r="LS170" s="92"/>
      <c r="LT170" s="92"/>
      <c r="LU170" s="92"/>
      <c r="LV170" s="92"/>
      <c r="LW170" s="92"/>
      <c r="LX170" s="92"/>
      <c r="LY170" s="92"/>
      <c r="LZ170" s="92"/>
      <c r="MA170" s="92"/>
      <c r="MB170" s="92"/>
      <c r="MC170" s="92"/>
      <c r="MD170" s="92"/>
      <c r="ME170" s="92"/>
      <c r="MF170" s="92"/>
      <c r="MG170" s="92"/>
      <c r="MH170" s="92"/>
      <c r="MI170" s="92"/>
      <c r="MJ170" s="92"/>
      <c r="MK170" s="92"/>
      <c r="ML170" s="92"/>
      <c r="MM170" s="92"/>
      <c r="MN170" s="92"/>
      <c r="MO170" s="92"/>
      <c r="MP170" s="92"/>
      <c r="MQ170" s="92"/>
      <c r="MR170" s="92"/>
      <c r="MS170" s="92"/>
      <c r="MT170" s="92"/>
      <c r="MU170" s="92"/>
      <c r="MV170" s="92"/>
      <c r="MW170" s="92"/>
      <c r="MX170" s="92"/>
      <c r="MY170" s="92"/>
      <c r="MZ170" s="92"/>
      <c r="NA170" s="92"/>
      <c r="NB170" s="92"/>
      <c r="NC170" s="92"/>
      <c r="ND170" s="92"/>
      <c r="NE170" s="92"/>
      <c r="NF170" s="92"/>
      <c r="NG170" s="92"/>
      <c r="NH170" s="92"/>
      <c r="NI170" s="92"/>
      <c r="NJ170" s="92"/>
      <c r="NK170" s="92"/>
      <c r="NL170" s="92"/>
      <c r="NM170" s="92"/>
      <c r="NN170" s="92"/>
      <c r="NO170" s="92"/>
      <c r="NP170" s="92"/>
      <c r="NQ170" s="92"/>
      <c r="NR170" s="92"/>
      <c r="NS170" s="92"/>
      <c r="NT170" s="92"/>
      <c r="NU170" s="92"/>
      <c r="NV170" s="92"/>
      <c r="NW170" s="92"/>
      <c r="NX170" s="92"/>
      <c r="NY170" s="92"/>
      <c r="NZ170" s="92"/>
      <c r="OA170" s="92"/>
      <c r="OB170" s="92"/>
      <c r="OC170" s="92"/>
      <c r="OD170" s="92"/>
      <c r="OE170" s="92"/>
      <c r="OF170" s="92"/>
      <c r="OG170" s="92"/>
      <c r="OH170" s="92"/>
      <c r="OI170" s="92"/>
      <c r="OJ170" s="92"/>
      <c r="OK170" s="92"/>
      <c r="OL170" s="92"/>
      <c r="OM170" s="92"/>
      <c r="ON170" s="92"/>
      <c r="OO170" s="92"/>
      <c r="OP170" s="92"/>
      <c r="OQ170" s="92"/>
      <c r="OR170" s="92"/>
      <c r="OS170" s="92"/>
      <c r="OT170" s="92"/>
      <c r="OU170" s="92"/>
      <c r="OV170" s="92"/>
      <c r="OW170" s="92"/>
      <c r="OX170" s="92"/>
      <c r="OY170" s="92"/>
      <c r="OZ170" s="92"/>
      <c r="PA170" s="92"/>
      <c r="PB170" s="92"/>
      <c r="PC170" s="92"/>
      <c r="PD170" s="92"/>
      <c r="PE170" s="92"/>
      <c r="PF170" s="92"/>
      <c r="PG170" s="92"/>
      <c r="PH170" s="92"/>
      <c r="PI170" s="92"/>
      <c r="PJ170" s="92"/>
      <c r="PK170" s="92"/>
      <c r="PL170" s="92"/>
      <c r="PM170" s="92"/>
      <c r="PN170" s="92"/>
      <c r="PO170" s="92"/>
      <c r="PP170" s="92"/>
      <c r="PQ170" s="92"/>
      <c r="PR170" s="92"/>
      <c r="PS170" s="92"/>
      <c r="PT170" s="92"/>
      <c r="PU170" s="92"/>
      <c r="PV170" s="92"/>
      <c r="PW170" s="92"/>
      <c r="PX170" s="92"/>
      <c r="PY170" s="92"/>
      <c r="PZ170" s="92"/>
      <c r="QA170" s="92"/>
      <c r="QB170" s="92"/>
      <c r="QC170" s="92"/>
      <c r="QD170" s="92"/>
      <c r="QE170" s="92"/>
      <c r="QF170" s="92"/>
      <c r="QG170" s="92"/>
      <c r="QH170" s="92"/>
      <c r="QI170" s="92"/>
      <c r="QJ170" s="92"/>
      <c r="QK170" s="92"/>
      <c r="QL170" s="92"/>
      <c r="QM170" s="92"/>
      <c r="QN170" s="92"/>
      <c r="QO170" s="92"/>
      <c r="QP170" s="92"/>
      <c r="QQ170" s="92"/>
      <c r="QR170" s="92"/>
      <c r="QS170" s="92"/>
      <c r="QT170" s="92"/>
      <c r="QU170" s="92"/>
      <c r="QV170" s="92"/>
      <c r="QW170" s="92"/>
      <c r="QX170" s="92"/>
      <c r="QY170" s="92"/>
      <c r="QZ170" s="92"/>
      <c r="RA170" s="92"/>
      <c r="RB170" s="92"/>
      <c r="RC170" s="92"/>
      <c r="RD170" s="92"/>
      <c r="RE170" s="92"/>
      <c r="RF170" s="92"/>
      <c r="RG170" s="92"/>
      <c r="RH170" s="92"/>
      <c r="RI170" s="92"/>
      <c r="RJ170" s="92"/>
      <c r="RK170" s="92"/>
      <c r="RL170" s="92"/>
      <c r="RM170" s="92"/>
      <c r="RN170" s="92"/>
      <c r="RO170" s="92"/>
      <c r="RP170" s="92"/>
      <c r="RQ170" s="92"/>
      <c r="RR170" s="92"/>
      <c r="RS170" s="92"/>
      <c r="RT170" s="92"/>
      <c r="RU170" s="92"/>
      <c r="RV170" s="92"/>
      <c r="RW170" s="92"/>
      <c r="RX170" s="92"/>
      <c r="RY170" s="92"/>
      <c r="RZ170" s="92"/>
      <c r="SA170" s="92"/>
      <c r="SB170" s="92"/>
      <c r="SC170" s="92"/>
      <c r="SD170" s="92"/>
      <c r="SE170" s="92"/>
      <c r="SF170" s="92"/>
      <c r="SG170" s="92"/>
      <c r="SH170" s="92"/>
      <c r="SI170" s="92"/>
      <c r="SJ170" s="92"/>
      <c r="SK170" s="92"/>
      <c r="SL170" s="92"/>
      <c r="SM170" s="92"/>
      <c r="SN170" s="92"/>
      <c r="SO170" s="92"/>
      <c r="SP170" s="92"/>
      <c r="SQ170" s="92"/>
      <c r="SR170" s="92"/>
      <c r="SS170" s="92"/>
      <c r="ST170" s="92"/>
      <c r="SU170" s="92"/>
      <c r="SV170" s="92"/>
      <c r="SW170" s="92"/>
      <c r="SX170" s="92"/>
      <c r="SY170" s="92"/>
      <c r="SZ170" s="92"/>
      <c r="TA170" s="92"/>
      <c r="TB170" s="92"/>
      <c r="TC170" s="92"/>
      <c r="TD170" s="92"/>
      <c r="TE170" s="92"/>
      <c r="TF170" s="92"/>
      <c r="TG170" s="92"/>
      <c r="TH170" s="92"/>
      <c r="TI170" s="92"/>
      <c r="TJ170" s="92"/>
      <c r="TK170" s="92"/>
      <c r="TL170" s="92"/>
      <c r="TM170" s="92"/>
      <c r="TN170" s="92"/>
      <c r="TO170" s="92"/>
      <c r="TP170" s="92"/>
      <c r="TQ170" s="92"/>
      <c r="TR170" s="92"/>
      <c r="TS170" s="92"/>
      <c r="TT170" s="92"/>
      <c r="TU170" s="92"/>
      <c r="TV170" s="92"/>
      <c r="TW170" s="92"/>
      <c r="TX170" s="92"/>
      <c r="TY170" s="92"/>
      <c r="TZ170" s="92"/>
      <c r="UA170" s="92"/>
      <c r="UB170" s="92"/>
      <c r="UC170" s="92"/>
      <c r="UD170" s="92"/>
      <c r="UE170" s="92"/>
      <c r="UF170" s="92"/>
      <c r="UG170" s="92"/>
      <c r="UH170" s="92"/>
      <c r="UI170" s="92"/>
      <c r="UJ170" s="92"/>
      <c r="UK170" s="92"/>
      <c r="UL170" s="92"/>
      <c r="UM170" s="92"/>
      <c r="UN170" s="92"/>
      <c r="UO170" s="92"/>
      <c r="UP170" s="92"/>
      <c r="UQ170" s="92"/>
      <c r="UR170" s="92"/>
      <c r="US170" s="92"/>
      <c r="UT170" s="92"/>
      <c r="UU170" s="92"/>
      <c r="UV170" s="92"/>
      <c r="UW170" s="92"/>
      <c r="UX170" s="92"/>
      <c r="UY170" s="92"/>
      <c r="UZ170" s="92"/>
      <c r="VA170" s="92"/>
      <c r="VB170" s="92"/>
      <c r="VC170" s="92"/>
      <c r="VD170" s="92"/>
      <c r="VE170" s="92"/>
      <c r="VF170" s="92"/>
      <c r="VG170" s="92"/>
      <c r="VH170" s="92"/>
      <c r="VI170" s="92"/>
      <c r="VJ170" s="92"/>
      <c r="VK170" s="92"/>
      <c r="VL170" s="92"/>
      <c r="VM170" s="92"/>
      <c r="VN170" s="92"/>
      <c r="VO170" s="92"/>
      <c r="VP170" s="92"/>
      <c r="VQ170" s="92"/>
      <c r="VR170" s="92"/>
      <c r="VS170" s="92"/>
      <c r="VT170" s="92"/>
      <c r="VU170" s="92"/>
      <c r="VV170" s="92"/>
      <c r="VW170" s="92"/>
      <c r="VX170" s="92"/>
      <c r="VY170" s="92"/>
      <c r="VZ170" s="92"/>
      <c r="WA170" s="92"/>
      <c r="WB170" s="92"/>
      <c r="WC170" s="92"/>
      <c r="WD170" s="92"/>
      <c r="WE170" s="92"/>
      <c r="WF170" s="92"/>
      <c r="WG170" s="92"/>
      <c r="WH170" s="92"/>
      <c r="WI170" s="92"/>
      <c r="WJ170" s="92"/>
      <c r="WK170" s="92"/>
      <c r="WL170" s="92"/>
      <c r="WM170" s="92"/>
      <c r="WN170" s="92"/>
      <c r="WO170" s="92"/>
      <c r="WP170" s="92"/>
      <c r="WQ170" s="92"/>
      <c r="WR170" s="92"/>
      <c r="WS170" s="92"/>
      <c r="WT170" s="92"/>
      <c r="WU170" s="92"/>
      <c r="WV170" s="92"/>
      <c r="WW170" s="92"/>
      <c r="WX170" s="92"/>
      <c r="WY170" s="92"/>
      <c r="WZ170" s="92"/>
      <c r="XA170" s="92"/>
      <c r="XB170" s="92"/>
      <c r="XC170" s="92"/>
      <c r="XD170" s="92"/>
      <c r="XE170" s="92"/>
      <c r="XF170" s="92"/>
      <c r="XG170" s="92"/>
      <c r="XH170" s="92"/>
      <c r="XI170" s="92"/>
      <c r="XJ170" s="92"/>
      <c r="XK170" s="92"/>
      <c r="XL170" s="92"/>
      <c r="XM170" s="92"/>
      <c r="XN170" s="92"/>
      <c r="XO170" s="92"/>
      <c r="XP170" s="92"/>
      <c r="XQ170" s="92"/>
      <c r="XR170" s="92"/>
      <c r="XS170" s="92"/>
      <c r="XT170" s="92"/>
      <c r="XU170" s="92"/>
      <c r="XV170" s="92"/>
      <c r="XW170" s="92"/>
      <c r="XX170" s="92"/>
      <c r="XY170" s="92"/>
      <c r="XZ170" s="92"/>
      <c r="YA170" s="92"/>
      <c r="YB170" s="92"/>
      <c r="YC170" s="92"/>
      <c r="YD170" s="92"/>
      <c r="YE170" s="92"/>
      <c r="YF170" s="92"/>
      <c r="YG170" s="92"/>
      <c r="YH170" s="92"/>
      <c r="YI170" s="92"/>
      <c r="YJ170" s="92"/>
      <c r="YK170" s="92"/>
      <c r="YL170" s="92"/>
      <c r="YM170" s="92"/>
      <c r="YN170" s="92"/>
      <c r="YO170" s="92"/>
      <c r="YP170" s="92"/>
      <c r="YQ170" s="92"/>
      <c r="YR170" s="92"/>
      <c r="YS170" s="92"/>
      <c r="YT170" s="92"/>
      <c r="YU170" s="92"/>
      <c r="YV170" s="92"/>
      <c r="YW170" s="92"/>
      <c r="YX170" s="92"/>
      <c r="YY170" s="92"/>
      <c r="YZ170" s="92"/>
      <c r="ZA170" s="92"/>
      <c r="ZB170" s="92"/>
      <c r="ZC170" s="92"/>
      <c r="ZD170" s="92"/>
      <c r="ZE170" s="92"/>
      <c r="ZF170" s="92"/>
      <c r="ZG170" s="92"/>
      <c r="ZH170" s="92"/>
      <c r="ZI170" s="92"/>
      <c r="ZJ170" s="92"/>
      <c r="ZK170" s="92"/>
      <c r="ZL170" s="92"/>
      <c r="ZM170" s="92"/>
      <c r="ZN170" s="92"/>
      <c r="ZO170" s="92"/>
      <c r="ZP170" s="92"/>
      <c r="ZQ170" s="92"/>
      <c r="ZR170" s="92"/>
      <c r="ZS170" s="92"/>
      <c r="ZT170" s="92"/>
      <c r="ZU170" s="92"/>
      <c r="ZV170" s="92"/>
      <c r="ZW170" s="92"/>
      <c r="ZX170" s="92"/>
      <c r="ZY170" s="92"/>
      <c r="ZZ170" s="92"/>
      <c r="AAA170" s="92"/>
      <c r="AAB170" s="92"/>
      <c r="AAC170" s="92"/>
      <c r="AAD170" s="92"/>
      <c r="AAE170" s="92"/>
      <c r="AAF170" s="92"/>
      <c r="AAG170" s="92"/>
      <c r="AAH170" s="92"/>
      <c r="AAI170" s="92"/>
      <c r="AAJ170" s="92"/>
      <c r="AAK170" s="92"/>
      <c r="AAL170" s="92"/>
      <c r="AAM170" s="92"/>
      <c r="AAN170" s="92"/>
      <c r="AAO170" s="92"/>
      <c r="AAP170" s="92"/>
      <c r="AAQ170" s="92"/>
      <c r="AAR170" s="92"/>
      <c r="AAS170" s="92"/>
      <c r="AAT170" s="92"/>
      <c r="AAU170" s="92"/>
      <c r="AAV170" s="92"/>
      <c r="AAW170" s="92"/>
      <c r="AAX170" s="92"/>
      <c r="AAY170" s="92"/>
      <c r="AAZ170" s="92"/>
      <c r="ABA170" s="92"/>
      <c r="ABB170" s="92"/>
      <c r="ABC170" s="92"/>
      <c r="ABD170" s="92"/>
      <c r="ABE170" s="92"/>
      <c r="ABF170" s="92"/>
      <c r="ABG170" s="92"/>
      <c r="ABH170" s="92"/>
      <c r="ABI170" s="92"/>
      <c r="ABJ170" s="92"/>
      <c r="ABK170" s="92"/>
      <c r="ABL170" s="92"/>
      <c r="ABM170" s="92"/>
      <c r="ABN170" s="92"/>
      <c r="ABO170" s="92"/>
      <c r="ABP170" s="92"/>
      <c r="ABQ170" s="92"/>
      <c r="ABR170" s="92"/>
      <c r="ABS170" s="92"/>
      <c r="ABT170" s="92"/>
      <c r="ABU170" s="92"/>
      <c r="ABV170" s="92"/>
      <c r="ABW170" s="92"/>
      <c r="ABX170" s="92"/>
      <c r="ABY170" s="92"/>
      <c r="ABZ170" s="92"/>
      <c r="ACA170" s="92"/>
      <c r="ACB170" s="92"/>
      <c r="ACC170" s="92"/>
      <c r="ACD170" s="92"/>
      <c r="ACE170" s="92"/>
      <c r="ACF170" s="92"/>
      <c r="ACG170" s="92"/>
      <c r="ACH170" s="92"/>
      <c r="ACI170" s="92"/>
      <c r="ACJ170" s="92"/>
      <c r="ACK170" s="92"/>
      <c r="ACL170" s="92"/>
      <c r="ACM170" s="92"/>
      <c r="ACN170" s="92"/>
      <c r="ACO170" s="92"/>
      <c r="ACP170" s="92"/>
      <c r="ACQ170" s="92"/>
      <c r="ACR170" s="92"/>
      <c r="ACS170" s="92"/>
      <c r="ACT170" s="92"/>
      <c r="ACU170" s="92"/>
      <c r="ACV170" s="92"/>
      <c r="ACW170" s="92"/>
      <c r="ACX170" s="92"/>
      <c r="ACY170" s="92"/>
      <c r="ACZ170" s="92"/>
      <c r="ADA170" s="92"/>
      <c r="ADB170" s="92"/>
      <c r="ADC170" s="92"/>
      <c r="ADD170" s="92"/>
      <c r="ADE170" s="92"/>
      <c r="ADF170" s="92"/>
      <c r="ADG170" s="92"/>
      <c r="ADH170" s="92"/>
      <c r="ADI170" s="92"/>
      <c r="ADJ170" s="92"/>
      <c r="ADK170" s="92"/>
      <c r="ADL170" s="92"/>
      <c r="ADM170" s="92"/>
      <c r="ADN170" s="92"/>
      <c r="ADO170" s="92"/>
      <c r="ADP170" s="92"/>
      <c r="ADQ170" s="92"/>
      <c r="ADR170" s="92"/>
      <c r="ADS170" s="92"/>
      <c r="ADT170" s="92"/>
      <c r="ADU170" s="92"/>
      <c r="ADV170" s="92"/>
      <c r="ADW170" s="92"/>
      <c r="ADX170" s="92"/>
      <c r="ADY170" s="92"/>
      <c r="ADZ170" s="92"/>
      <c r="AEA170" s="92"/>
      <c r="AEB170" s="92"/>
      <c r="AEC170" s="92"/>
      <c r="AED170" s="92"/>
      <c r="AEE170" s="92"/>
      <c r="AEF170" s="92"/>
      <c r="AEG170" s="92"/>
      <c r="AEH170" s="92"/>
      <c r="AEI170" s="92"/>
      <c r="AEJ170" s="92"/>
      <c r="AEK170" s="92"/>
      <c r="AEL170" s="92"/>
      <c r="AEM170" s="92"/>
      <c r="AEN170" s="92"/>
      <c r="AEO170" s="92"/>
      <c r="AEP170" s="92"/>
      <c r="AEQ170" s="92"/>
      <c r="AER170" s="92"/>
      <c r="AES170" s="92"/>
      <c r="AET170" s="92"/>
      <c r="AEU170" s="92"/>
      <c r="AEV170" s="92"/>
      <c r="AEW170" s="92"/>
      <c r="AEX170" s="92"/>
      <c r="AEY170" s="92"/>
      <c r="AEZ170" s="92"/>
      <c r="AFA170" s="92"/>
      <c r="AFB170" s="92"/>
      <c r="AFC170" s="92"/>
      <c r="AFD170" s="92"/>
      <c r="AFE170" s="92"/>
      <c r="AFF170" s="92"/>
      <c r="AFG170" s="92"/>
      <c r="AFH170" s="92"/>
      <c r="AFI170" s="92"/>
      <c r="AFJ170" s="92"/>
      <c r="AFK170" s="92"/>
      <c r="AFL170" s="92"/>
      <c r="AFM170" s="92"/>
      <c r="AFN170" s="92"/>
      <c r="AFO170" s="92"/>
      <c r="AFP170" s="92"/>
      <c r="AFQ170" s="92"/>
      <c r="AFR170" s="92"/>
      <c r="AFS170" s="92"/>
      <c r="AFT170" s="92"/>
      <c r="AFU170" s="92"/>
      <c r="AFV170" s="92"/>
      <c r="AFW170" s="92"/>
      <c r="AFX170" s="92"/>
      <c r="AFY170" s="92"/>
      <c r="AFZ170" s="92"/>
      <c r="AGA170" s="92"/>
      <c r="AGB170" s="92"/>
      <c r="AGC170" s="92"/>
      <c r="AGD170" s="92"/>
      <c r="AGE170" s="92"/>
      <c r="AGF170" s="92"/>
      <c r="AGG170" s="92"/>
      <c r="AGH170" s="92"/>
      <c r="AGI170" s="92"/>
      <c r="AGJ170" s="92"/>
      <c r="AGK170" s="92"/>
      <c r="AGL170" s="92"/>
      <c r="AGM170" s="92"/>
      <c r="AGN170" s="92"/>
      <c r="AGO170" s="92"/>
      <c r="AGP170" s="92"/>
      <c r="AGQ170" s="92"/>
      <c r="AGR170" s="92"/>
      <c r="AGS170" s="92"/>
      <c r="AGT170" s="92"/>
      <c r="AGU170" s="92"/>
      <c r="AGV170" s="92"/>
      <c r="AGW170" s="92"/>
      <c r="AGX170" s="92"/>
      <c r="AGY170" s="92"/>
      <c r="AGZ170" s="92"/>
      <c r="AHA170" s="92"/>
      <c r="AHB170" s="92"/>
      <c r="AHC170" s="92"/>
      <c r="AHD170" s="92"/>
      <c r="AHE170" s="92"/>
      <c r="AHF170" s="92"/>
      <c r="AHG170" s="92"/>
      <c r="AHH170" s="92"/>
      <c r="AHI170" s="92"/>
      <c r="AHJ170" s="92"/>
      <c r="AHK170" s="92"/>
      <c r="AHL170" s="92"/>
      <c r="AHM170" s="92"/>
      <c r="AHN170" s="92"/>
      <c r="AHO170" s="92"/>
      <c r="AHP170" s="92"/>
      <c r="AHQ170" s="92"/>
      <c r="AHR170" s="92"/>
      <c r="AHS170" s="92"/>
      <c r="AHT170" s="92"/>
      <c r="AHU170" s="92"/>
      <c r="AHV170" s="92"/>
      <c r="AHW170" s="92"/>
      <c r="AHX170" s="92"/>
      <c r="AHY170" s="92"/>
      <c r="AHZ170" s="92"/>
      <c r="AIA170" s="92"/>
      <c r="AIB170" s="92"/>
      <c r="AIC170" s="92"/>
      <c r="AID170" s="92"/>
      <c r="AIE170" s="92"/>
      <c r="AIF170" s="92"/>
      <c r="AIG170" s="92"/>
      <c r="AIH170" s="92"/>
      <c r="AII170" s="92"/>
      <c r="AIJ170" s="92"/>
      <c r="AIK170" s="92"/>
      <c r="AIL170" s="92"/>
      <c r="AIM170" s="92"/>
      <c r="AIN170" s="92"/>
      <c r="AIO170" s="92"/>
      <c r="AIP170" s="92"/>
      <c r="AIQ170" s="92"/>
      <c r="AIR170" s="92"/>
      <c r="AIS170" s="92"/>
      <c r="AIT170" s="92"/>
      <c r="AIU170" s="92"/>
      <c r="AIV170" s="92"/>
      <c r="AIW170" s="92"/>
      <c r="AIX170" s="92"/>
      <c r="AIY170" s="92"/>
      <c r="AIZ170" s="92"/>
      <c r="AJA170" s="92"/>
      <c r="AJB170" s="92"/>
      <c r="AJC170" s="92"/>
      <c r="AJD170" s="92"/>
      <c r="AJE170" s="92"/>
      <c r="AJF170" s="92"/>
      <c r="AJG170" s="92"/>
      <c r="AJH170" s="92"/>
      <c r="AJI170" s="92"/>
      <c r="AJJ170" s="92"/>
      <c r="AJK170" s="92"/>
      <c r="AJL170" s="92"/>
      <c r="AJM170" s="92"/>
      <c r="AJN170" s="92"/>
      <c r="AJO170" s="92"/>
      <c r="AJP170" s="92"/>
      <c r="AJQ170" s="92"/>
      <c r="AJR170" s="92"/>
      <c r="AJS170" s="92"/>
      <c r="AJT170" s="92"/>
      <c r="AJU170" s="92"/>
      <c r="AJV170" s="92"/>
      <c r="AJW170" s="92"/>
      <c r="AJX170" s="92"/>
      <c r="AJY170" s="92"/>
      <c r="AJZ170" s="92"/>
      <c r="AKA170" s="92"/>
      <c r="AKB170" s="92"/>
      <c r="AKC170" s="92"/>
      <c r="AKD170" s="92"/>
      <c r="AKE170" s="92"/>
      <c r="AKF170" s="92"/>
      <c r="AKG170" s="92"/>
      <c r="AKH170" s="92"/>
      <c r="AKI170" s="92"/>
      <c r="AKJ170" s="92"/>
      <c r="AKK170" s="92"/>
      <c r="AKL170" s="92"/>
      <c r="AKM170" s="92"/>
      <c r="AKN170" s="92"/>
      <c r="AKO170" s="92"/>
      <c r="AKP170" s="92"/>
      <c r="AKQ170" s="92"/>
      <c r="AKR170" s="92"/>
      <c r="AKS170" s="92"/>
      <c r="AKT170" s="92"/>
      <c r="AKU170" s="92"/>
      <c r="AKV170" s="92"/>
      <c r="AKW170" s="92"/>
      <c r="AKX170" s="92"/>
      <c r="AKY170" s="92"/>
      <c r="AKZ170" s="92"/>
      <c r="ALA170" s="92"/>
      <c r="ALB170" s="92"/>
      <c r="ALC170" s="92"/>
      <c r="ALD170" s="92"/>
      <c r="ALE170" s="92"/>
      <c r="ALF170" s="92"/>
      <c r="ALG170" s="92"/>
      <c r="ALH170" s="92"/>
      <c r="ALI170" s="92"/>
      <c r="ALJ170" s="92"/>
      <c r="ALK170" s="92"/>
      <c r="ALL170" s="92"/>
      <c r="ALM170" s="92"/>
      <c r="ALN170" s="92"/>
      <c r="ALO170" s="92"/>
      <c r="ALP170" s="92"/>
      <c r="ALQ170" s="92"/>
      <c r="ALR170" s="92"/>
      <c r="ALS170" s="92"/>
      <c r="ALT170" s="92"/>
      <c r="ALU170" s="92"/>
      <c r="ALV170" s="92"/>
      <c r="ALW170" s="92"/>
      <c r="ALX170" s="92"/>
      <c r="ALY170" s="92"/>
      <c r="ALZ170" s="92"/>
      <c r="AMA170" s="92"/>
      <c r="AMB170" s="92"/>
      <c r="AMC170" s="92"/>
      <c r="AMD170" s="92"/>
      <c r="AME170" s="92"/>
      <c r="AMF170" s="92"/>
      <c r="AMG170" s="92"/>
      <c r="AMH170" s="92"/>
      <c r="AMI170" s="92"/>
      <c r="AMJ170" s="92"/>
    </row>
    <row r="171" spans="1:1024" customFormat="1" ht="15" customHeight="1">
      <c r="A171" s="92" t="s">
        <v>469</v>
      </c>
      <c r="B171" s="89"/>
      <c r="C171" s="93" t="s">
        <v>470</v>
      </c>
      <c r="D171" s="94">
        <v>1</v>
      </c>
      <c r="E171" s="95">
        <v>2</v>
      </c>
      <c r="F171" s="95">
        <v>2</v>
      </c>
      <c r="G171" s="95">
        <v>2</v>
      </c>
      <c r="H171" s="95">
        <v>2</v>
      </c>
      <c r="I171" s="95">
        <v>2</v>
      </c>
      <c r="J171" s="95">
        <v>3</v>
      </c>
      <c r="K171" s="95">
        <v>3</v>
      </c>
      <c r="L171" s="95">
        <v>3</v>
      </c>
      <c r="M171" s="95">
        <v>3</v>
      </c>
      <c r="N171" s="95">
        <v>3</v>
      </c>
      <c r="O171" s="95">
        <v>3</v>
      </c>
      <c r="P171" s="95">
        <v>3</v>
      </c>
      <c r="Q171" s="95">
        <v>2</v>
      </c>
      <c r="R171" s="95">
        <v>2</v>
      </c>
      <c r="S171" s="95">
        <v>2</v>
      </c>
      <c r="T171" s="95">
        <v>2</v>
      </c>
      <c r="U171" s="95">
        <v>2</v>
      </c>
      <c r="V171" s="95">
        <v>2</v>
      </c>
      <c r="W171" s="95">
        <v>2</v>
      </c>
      <c r="X171" s="95">
        <v>2</v>
      </c>
      <c r="Y171" s="95">
        <v>2</v>
      </c>
      <c r="Z171" s="95">
        <v>2</v>
      </c>
      <c r="AA171" s="95">
        <v>3</v>
      </c>
      <c r="AB171" s="95">
        <v>3</v>
      </c>
      <c r="AC171" s="95">
        <v>3</v>
      </c>
      <c r="AD171" s="95">
        <v>3</v>
      </c>
      <c r="AE171" s="95">
        <v>2</v>
      </c>
      <c r="AF171" s="95">
        <v>2</v>
      </c>
      <c r="AG171" s="129">
        <f t="shared" si="43"/>
        <v>0</v>
      </c>
      <c r="AH171" s="131">
        <f t="shared" si="44"/>
        <v>2</v>
      </c>
      <c r="AI171" s="132">
        <f t="shared" si="56"/>
        <v>2</v>
      </c>
      <c r="AJ171" s="132">
        <f t="shared" si="56"/>
        <v>2</v>
      </c>
      <c r="AK171" s="132">
        <f t="shared" si="56"/>
        <v>2</v>
      </c>
      <c r="AL171" s="132">
        <f t="shared" si="56"/>
        <v>2</v>
      </c>
      <c r="AM171" s="132">
        <f t="shared" si="56"/>
        <v>2</v>
      </c>
      <c r="AN171" s="132">
        <f t="shared" si="56"/>
        <v>2</v>
      </c>
      <c r="AO171" s="132">
        <f t="shared" si="56"/>
        <v>2</v>
      </c>
      <c r="AP171" s="132">
        <f t="shared" si="56"/>
        <v>2</v>
      </c>
      <c r="AQ171" s="132">
        <f t="shared" si="56"/>
        <v>2</v>
      </c>
      <c r="AR171" s="132">
        <f t="shared" si="56"/>
        <v>2</v>
      </c>
      <c r="AS171" s="132">
        <f t="shared" si="56"/>
        <v>2</v>
      </c>
      <c r="AT171" s="132">
        <f t="shared" si="56"/>
        <v>2</v>
      </c>
      <c r="AU171" s="132">
        <f t="shared" si="56"/>
        <v>2</v>
      </c>
      <c r="AV171" s="132">
        <f t="shared" si="56"/>
        <v>2</v>
      </c>
      <c r="AW171" s="132">
        <f t="shared" si="56"/>
        <v>2</v>
      </c>
      <c r="AX171" s="132">
        <f t="shared" si="56"/>
        <v>2</v>
      </c>
      <c r="AY171" s="132">
        <f t="shared" si="56"/>
        <v>2</v>
      </c>
      <c r="AZ171" s="132">
        <f t="shared" si="56"/>
        <v>2</v>
      </c>
      <c r="BA171" s="132">
        <f t="shared" si="56"/>
        <v>2</v>
      </c>
      <c r="BB171" s="132">
        <f t="shared" si="56"/>
        <v>2</v>
      </c>
      <c r="BC171" s="132">
        <f t="shared" si="56"/>
        <v>2</v>
      </c>
      <c r="BD171" s="132">
        <f t="shared" si="56"/>
        <v>2</v>
      </c>
      <c r="BE171" s="132">
        <f t="shared" si="56"/>
        <v>2</v>
      </c>
      <c r="BF171" s="132">
        <f t="shared" si="56"/>
        <v>2</v>
      </c>
      <c r="BG171" s="132">
        <f t="shared" si="56"/>
        <v>2</v>
      </c>
      <c r="BH171" s="132">
        <f t="shared" si="56"/>
        <v>2</v>
      </c>
      <c r="BI171" s="132">
        <f t="shared" si="56"/>
        <v>2</v>
      </c>
      <c r="BJ171" s="132">
        <f t="shared" si="56"/>
        <v>2</v>
      </c>
      <c r="BK171" s="132">
        <f t="shared" si="56"/>
        <v>2</v>
      </c>
      <c r="BL171" s="132">
        <f t="shared" si="56"/>
        <v>2</v>
      </c>
      <c r="BM171" s="92"/>
      <c r="BN171" s="136">
        <f t="shared" si="45"/>
        <v>0</v>
      </c>
      <c r="BO171" s="136">
        <f t="shared" si="46"/>
        <v>0</v>
      </c>
      <c r="BP171" s="136">
        <f t="shared" si="47"/>
        <v>0</v>
      </c>
      <c r="BQ171" s="92"/>
      <c r="BR171" s="135">
        <f t="shared" si="48"/>
        <v>0</v>
      </c>
      <c r="BS171" s="135">
        <f t="shared" si="48"/>
        <v>0</v>
      </c>
      <c r="BT171" s="135">
        <f t="shared" si="48"/>
        <v>1</v>
      </c>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c r="GR171" s="92"/>
      <c r="GS171" s="92"/>
      <c r="GT171" s="92"/>
      <c r="GU171" s="92"/>
      <c r="GV171" s="92"/>
      <c r="GW171" s="92"/>
      <c r="GX171" s="92"/>
      <c r="GY171" s="92"/>
      <c r="GZ171" s="92"/>
      <c r="HA171" s="92"/>
      <c r="HB171" s="92"/>
      <c r="HC171" s="92"/>
      <c r="HD171" s="92"/>
      <c r="HE171" s="92"/>
      <c r="HF171" s="92"/>
      <c r="HG171" s="92"/>
      <c r="HH171" s="92"/>
      <c r="HI171" s="92"/>
      <c r="HJ171" s="92"/>
      <c r="HK171" s="92"/>
      <c r="HL171" s="92"/>
      <c r="HM171" s="92"/>
      <c r="HN171" s="92"/>
      <c r="HO171" s="92"/>
      <c r="HP171" s="92"/>
      <c r="HQ171" s="92"/>
      <c r="HR171" s="92"/>
      <c r="HS171" s="92"/>
      <c r="HT171" s="92"/>
      <c r="HU171" s="92"/>
      <c r="HV171" s="92"/>
      <c r="HW171" s="92"/>
      <c r="HX171" s="92"/>
      <c r="HY171" s="92"/>
      <c r="HZ171" s="92"/>
      <c r="IA171" s="92"/>
      <c r="IB171" s="92"/>
      <c r="IC171" s="92"/>
      <c r="ID171" s="92"/>
      <c r="IE171" s="92"/>
      <c r="IF171" s="92"/>
      <c r="IG171" s="92"/>
      <c r="IH171" s="92"/>
      <c r="II171" s="92"/>
      <c r="IJ171" s="92"/>
      <c r="IK171" s="92"/>
      <c r="IL171" s="92"/>
      <c r="IM171" s="92"/>
      <c r="IN171" s="92"/>
      <c r="IO171" s="92"/>
      <c r="IP171" s="92"/>
      <c r="IQ171" s="92"/>
      <c r="IR171" s="92"/>
      <c r="IS171" s="92"/>
      <c r="IT171" s="92"/>
      <c r="IU171" s="92"/>
      <c r="IV171" s="92"/>
      <c r="IW171" s="92"/>
      <c r="IX171" s="92"/>
      <c r="IY171" s="92"/>
      <c r="IZ171" s="92"/>
      <c r="JA171" s="92"/>
      <c r="JB171" s="92"/>
      <c r="JC171" s="92"/>
      <c r="JD171" s="92"/>
      <c r="JE171" s="92"/>
      <c r="JF171" s="92"/>
      <c r="JG171" s="92"/>
      <c r="JH171" s="92"/>
      <c r="JI171" s="92"/>
      <c r="JJ171" s="92"/>
      <c r="JK171" s="92"/>
      <c r="JL171" s="92"/>
      <c r="JM171" s="92"/>
      <c r="JN171" s="92"/>
      <c r="JO171" s="92"/>
      <c r="JP171" s="92"/>
      <c r="JQ171" s="92"/>
      <c r="JR171" s="92"/>
      <c r="JS171" s="92"/>
      <c r="JT171" s="92"/>
      <c r="JU171" s="92"/>
      <c r="JV171" s="92"/>
      <c r="JW171" s="92"/>
      <c r="JX171" s="92"/>
      <c r="JY171" s="92"/>
      <c r="JZ171" s="92"/>
      <c r="KA171" s="92"/>
      <c r="KB171" s="92"/>
      <c r="KC171" s="92"/>
      <c r="KD171" s="92"/>
      <c r="KE171" s="92"/>
      <c r="KF171" s="92"/>
      <c r="KG171" s="92"/>
      <c r="KH171" s="92"/>
      <c r="KI171" s="92"/>
      <c r="KJ171" s="92"/>
      <c r="KK171" s="92"/>
      <c r="KL171" s="92"/>
      <c r="KM171" s="92"/>
      <c r="KN171" s="92"/>
      <c r="KO171" s="92"/>
      <c r="KP171" s="92"/>
      <c r="KQ171" s="92"/>
      <c r="KR171" s="92"/>
      <c r="KS171" s="92"/>
      <c r="KT171" s="92"/>
      <c r="KU171" s="92"/>
      <c r="KV171" s="92"/>
      <c r="KW171" s="92"/>
      <c r="KX171" s="92"/>
      <c r="KY171" s="92"/>
      <c r="KZ171" s="92"/>
      <c r="LA171" s="92"/>
      <c r="LB171" s="92"/>
      <c r="LC171" s="92"/>
      <c r="LD171" s="92"/>
      <c r="LE171" s="92"/>
      <c r="LF171" s="92"/>
      <c r="LG171" s="92"/>
      <c r="LH171" s="92"/>
      <c r="LI171" s="92"/>
      <c r="LJ171" s="92"/>
      <c r="LK171" s="92"/>
      <c r="LL171" s="92"/>
      <c r="LM171" s="92"/>
      <c r="LN171" s="92"/>
      <c r="LO171" s="92"/>
      <c r="LP171" s="92"/>
      <c r="LQ171" s="92"/>
      <c r="LR171" s="92"/>
      <c r="LS171" s="92"/>
      <c r="LT171" s="92"/>
      <c r="LU171" s="92"/>
      <c r="LV171" s="92"/>
      <c r="LW171" s="92"/>
      <c r="LX171" s="92"/>
      <c r="LY171" s="92"/>
      <c r="LZ171" s="92"/>
      <c r="MA171" s="92"/>
      <c r="MB171" s="92"/>
      <c r="MC171" s="92"/>
      <c r="MD171" s="92"/>
      <c r="ME171" s="92"/>
      <c r="MF171" s="92"/>
      <c r="MG171" s="92"/>
      <c r="MH171" s="92"/>
      <c r="MI171" s="92"/>
      <c r="MJ171" s="92"/>
      <c r="MK171" s="92"/>
      <c r="ML171" s="92"/>
      <c r="MM171" s="92"/>
      <c r="MN171" s="92"/>
      <c r="MO171" s="92"/>
      <c r="MP171" s="92"/>
      <c r="MQ171" s="92"/>
      <c r="MR171" s="92"/>
      <c r="MS171" s="92"/>
      <c r="MT171" s="92"/>
      <c r="MU171" s="92"/>
      <c r="MV171" s="92"/>
      <c r="MW171" s="92"/>
      <c r="MX171" s="92"/>
      <c r="MY171" s="92"/>
      <c r="MZ171" s="92"/>
      <c r="NA171" s="92"/>
      <c r="NB171" s="92"/>
      <c r="NC171" s="92"/>
      <c r="ND171" s="92"/>
      <c r="NE171" s="92"/>
      <c r="NF171" s="92"/>
      <c r="NG171" s="92"/>
      <c r="NH171" s="92"/>
      <c r="NI171" s="92"/>
      <c r="NJ171" s="92"/>
      <c r="NK171" s="92"/>
      <c r="NL171" s="92"/>
      <c r="NM171" s="92"/>
      <c r="NN171" s="92"/>
      <c r="NO171" s="92"/>
      <c r="NP171" s="92"/>
      <c r="NQ171" s="92"/>
      <c r="NR171" s="92"/>
      <c r="NS171" s="92"/>
      <c r="NT171" s="92"/>
      <c r="NU171" s="92"/>
      <c r="NV171" s="92"/>
      <c r="NW171" s="92"/>
      <c r="NX171" s="92"/>
      <c r="NY171" s="92"/>
      <c r="NZ171" s="92"/>
      <c r="OA171" s="92"/>
      <c r="OB171" s="92"/>
      <c r="OC171" s="92"/>
      <c r="OD171" s="92"/>
      <c r="OE171" s="92"/>
      <c r="OF171" s="92"/>
      <c r="OG171" s="92"/>
      <c r="OH171" s="92"/>
      <c r="OI171" s="92"/>
      <c r="OJ171" s="92"/>
      <c r="OK171" s="92"/>
      <c r="OL171" s="92"/>
      <c r="OM171" s="92"/>
      <c r="ON171" s="92"/>
      <c r="OO171" s="92"/>
      <c r="OP171" s="92"/>
      <c r="OQ171" s="92"/>
      <c r="OR171" s="92"/>
      <c r="OS171" s="92"/>
      <c r="OT171" s="92"/>
      <c r="OU171" s="92"/>
      <c r="OV171" s="92"/>
      <c r="OW171" s="92"/>
      <c r="OX171" s="92"/>
      <c r="OY171" s="92"/>
      <c r="OZ171" s="92"/>
      <c r="PA171" s="92"/>
      <c r="PB171" s="92"/>
      <c r="PC171" s="92"/>
      <c r="PD171" s="92"/>
      <c r="PE171" s="92"/>
      <c r="PF171" s="92"/>
      <c r="PG171" s="92"/>
      <c r="PH171" s="92"/>
      <c r="PI171" s="92"/>
      <c r="PJ171" s="92"/>
      <c r="PK171" s="92"/>
      <c r="PL171" s="92"/>
      <c r="PM171" s="92"/>
      <c r="PN171" s="92"/>
      <c r="PO171" s="92"/>
      <c r="PP171" s="92"/>
      <c r="PQ171" s="92"/>
      <c r="PR171" s="92"/>
      <c r="PS171" s="92"/>
      <c r="PT171" s="92"/>
      <c r="PU171" s="92"/>
      <c r="PV171" s="92"/>
      <c r="PW171" s="92"/>
      <c r="PX171" s="92"/>
      <c r="PY171" s="92"/>
      <c r="PZ171" s="92"/>
      <c r="QA171" s="92"/>
      <c r="QB171" s="92"/>
      <c r="QC171" s="92"/>
      <c r="QD171" s="92"/>
      <c r="QE171" s="92"/>
      <c r="QF171" s="92"/>
      <c r="QG171" s="92"/>
      <c r="QH171" s="92"/>
      <c r="QI171" s="92"/>
      <c r="QJ171" s="92"/>
      <c r="QK171" s="92"/>
      <c r="QL171" s="92"/>
      <c r="QM171" s="92"/>
      <c r="QN171" s="92"/>
      <c r="QO171" s="92"/>
      <c r="QP171" s="92"/>
      <c r="QQ171" s="92"/>
      <c r="QR171" s="92"/>
      <c r="QS171" s="92"/>
      <c r="QT171" s="92"/>
      <c r="QU171" s="92"/>
      <c r="QV171" s="92"/>
      <c r="QW171" s="92"/>
      <c r="QX171" s="92"/>
      <c r="QY171" s="92"/>
      <c r="QZ171" s="92"/>
      <c r="RA171" s="92"/>
      <c r="RB171" s="92"/>
      <c r="RC171" s="92"/>
      <c r="RD171" s="92"/>
      <c r="RE171" s="92"/>
      <c r="RF171" s="92"/>
      <c r="RG171" s="92"/>
      <c r="RH171" s="92"/>
      <c r="RI171" s="92"/>
      <c r="RJ171" s="92"/>
      <c r="RK171" s="92"/>
      <c r="RL171" s="92"/>
      <c r="RM171" s="92"/>
      <c r="RN171" s="92"/>
      <c r="RO171" s="92"/>
      <c r="RP171" s="92"/>
      <c r="RQ171" s="92"/>
      <c r="RR171" s="92"/>
      <c r="RS171" s="92"/>
      <c r="RT171" s="92"/>
      <c r="RU171" s="92"/>
      <c r="RV171" s="92"/>
      <c r="RW171" s="92"/>
      <c r="RX171" s="92"/>
      <c r="RY171" s="92"/>
      <c r="RZ171" s="92"/>
      <c r="SA171" s="92"/>
      <c r="SB171" s="92"/>
      <c r="SC171" s="92"/>
      <c r="SD171" s="92"/>
      <c r="SE171" s="92"/>
      <c r="SF171" s="92"/>
      <c r="SG171" s="92"/>
      <c r="SH171" s="92"/>
      <c r="SI171" s="92"/>
      <c r="SJ171" s="92"/>
      <c r="SK171" s="92"/>
      <c r="SL171" s="92"/>
      <c r="SM171" s="92"/>
      <c r="SN171" s="92"/>
      <c r="SO171" s="92"/>
      <c r="SP171" s="92"/>
      <c r="SQ171" s="92"/>
      <c r="SR171" s="92"/>
      <c r="SS171" s="92"/>
      <c r="ST171" s="92"/>
      <c r="SU171" s="92"/>
      <c r="SV171" s="92"/>
      <c r="SW171" s="92"/>
      <c r="SX171" s="92"/>
      <c r="SY171" s="92"/>
      <c r="SZ171" s="92"/>
      <c r="TA171" s="92"/>
      <c r="TB171" s="92"/>
      <c r="TC171" s="92"/>
      <c r="TD171" s="92"/>
      <c r="TE171" s="92"/>
      <c r="TF171" s="92"/>
      <c r="TG171" s="92"/>
      <c r="TH171" s="92"/>
      <c r="TI171" s="92"/>
      <c r="TJ171" s="92"/>
      <c r="TK171" s="92"/>
      <c r="TL171" s="92"/>
      <c r="TM171" s="92"/>
      <c r="TN171" s="92"/>
      <c r="TO171" s="92"/>
      <c r="TP171" s="92"/>
      <c r="TQ171" s="92"/>
      <c r="TR171" s="92"/>
      <c r="TS171" s="92"/>
      <c r="TT171" s="92"/>
      <c r="TU171" s="92"/>
      <c r="TV171" s="92"/>
      <c r="TW171" s="92"/>
      <c r="TX171" s="92"/>
      <c r="TY171" s="92"/>
      <c r="TZ171" s="92"/>
      <c r="UA171" s="92"/>
      <c r="UB171" s="92"/>
      <c r="UC171" s="92"/>
      <c r="UD171" s="92"/>
      <c r="UE171" s="92"/>
      <c r="UF171" s="92"/>
      <c r="UG171" s="92"/>
      <c r="UH171" s="92"/>
      <c r="UI171" s="92"/>
      <c r="UJ171" s="92"/>
      <c r="UK171" s="92"/>
      <c r="UL171" s="92"/>
      <c r="UM171" s="92"/>
      <c r="UN171" s="92"/>
      <c r="UO171" s="92"/>
      <c r="UP171" s="92"/>
      <c r="UQ171" s="92"/>
      <c r="UR171" s="92"/>
      <c r="US171" s="92"/>
      <c r="UT171" s="92"/>
      <c r="UU171" s="92"/>
      <c r="UV171" s="92"/>
      <c r="UW171" s="92"/>
      <c r="UX171" s="92"/>
      <c r="UY171" s="92"/>
      <c r="UZ171" s="92"/>
      <c r="VA171" s="92"/>
      <c r="VB171" s="92"/>
      <c r="VC171" s="92"/>
      <c r="VD171" s="92"/>
      <c r="VE171" s="92"/>
      <c r="VF171" s="92"/>
      <c r="VG171" s="92"/>
      <c r="VH171" s="92"/>
      <c r="VI171" s="92"/>
      <c r="VJ171" s="92"/>
      <c r="VK171" s="92"/>
      <c r="VL171" s="92"/>
      <c r="VM171" s="92"/>
      <c r="VN171" s="92"/>
      <c r="VO171" s="92"/>
      <c r="VP171" s="92"/>
      <c r="VQ171" s="92"/>
      <c r="VR171" s="92"/>
      <c r="VS171" s="92"/>
      <c r="VT171" s="92"/>
      <c r="VU171" s="92"/>
      <c r="VV171" s="92"/>
      <c r="VW171" s="92"/>
      <c r="VX171" s="92"/>
      <c r="VY171" s="92"/>
      <c r="VZ171" s="92"/>
      <c r="WA171" s="92"/>
      <c r="WB171" s="92"/>
      <c r="WC171" s="92"/>
      <c r="WD171" s="92"/>
      <c r="WE171" s="92"/>
      <c r="WF171" s="92"/>
      <c r="WG171" s="92"/>
      <c r="WH171" s="92"/>
      <c r="WI171" s="92"/>
      <c r="WJ171" s="92"/>
      <c r="WK171" s="92"/>
      <c r="WL171" s="92"/>
      <c r="WM171" s="92"/>
      <c r="WN171" s="92"/>
      <c r="WO171" s="92"/>
      <c r="WP171" s="92"/>
      <c r="WQ171" s="92"/>
      <c r="WR171" s="92"/>
      <c r="WS171" s="92"/>
      <c r="WT171" s="92"/>
      <c r="WU171" s="92"/>
      <c r="WV171" s="92"/>
      <c r="WW171" s="92"/>
      <c r="WX171" s="92"/>
      <c r="WY171" s="92"/>
      <c r="WZ171" s="92"/>
      <c r="XA171" s="92"/>
      <c r="XB171" s="92"/>
      <c r="XC171" s="92"/>
      <c r="XD171" s="92"/>
      <c r="XE171" s="92"/>
      <c r="XF171" s="92"/>
      <c r="XG171" s="92"/>
      <c r="XH171" s="92"/>
      <c r="XI171" s="92"/>
      <c r="XJ171" s="92"/>
      <c r="XK171" s="92"/>
      <c r="XL171" s="92"/>
      <c r="XM171" s="92"/>
      <c r="XN171" s="92"/>
      <c r="XO171" s="92"/>
      <c r="XP171" s="92"/>
      <c r="XQ171" s="92"/>
      <c r="XR171" s="92"/>
      <c r="XS171" s="92"/>
      <c r="XT171" s="92"/>
      <c r="XU171" s="92"/>
      <c r="XV171" s="92"/>
      <c r="XW171" s="92"/>
      <c r="XX171" s="92"/>
      <c r="XY171" s="92"/>
      <c r="XZ171" s="92"/>
      <c r="YA171" s="92"/>
      <c r="YB171" s="92"/>
      <c r="YC171" s="92"/>
      <c r="YD171" s="92"/>
      <c r="YE171" s="92"/>
      <c r="YF171" s="92"/>
      <c r="YG171" s="92"/>
      <c r="YH171" s="92"/>
      <c r="YI171" s="92"/>
      <c r="YJ171" s="92"/>
      <c r="YK171" s="92"/>
      <c r="YL171" s="92"/>
      <c r="YM171" s="92"/>
      <c r="YN171" s="92"/>
      <c r="YO171" s="92"/>
      <c r="YP171" s="92"/>
      <c r="YQ171" s="92"/>
      <c r="YR171" s="92"/>
      <c r="YS171" s="92"/>
      <c r="YT171" s="92"/>
      <c r="YU171" s="92"/>
      <c r="YV171" s="92"/>
      <c r="YW171" s="92"/>
      <c r="YX171" s="92"/>
      <c r="YY171" s="92"/>
      <c r="YZ171" s="92"/>
      <c r="ZA171" s="92"/>
      <c r="ZB171" s="92"/>
      <c r="ZC171" s="92"/>
      <c r="ZD171" s="92"/>
      <c r="ZE171" s="92"/>
      <c r="ZF171" s="92"/>
      <c r="ZG171" s="92"/>
      <c r="ZH171" s="92"/>
      <c r="ZI171" s="92"/>
      <c r="ZJ171" s="92"/>
      <c r="ZK171" s="92"/>
      <c r="ZL171" s="92"/>
      <c r="ZM171" s="92"/>
      <c r="ZN171" s="92"/>
      <c r="ZO171" s="92"/>
      <c r="ZP171" s="92"/>
      <c r="ZQ171" s="92"/>
      <c r="ZR171" s="92"/>
      <c r="ZS171" s="92"/>
      <c r="ZT171" s="92"/>
      <c r="ZU171" s="92"/>
      <c r="ZV171" s="92"/>
      <c r="ZW171" s="92"/>
      <c r="ZX171" s="92"/>
      <c r="ZY171" s="92"/>
      <c r="ZZ171" s="92"/>
      <c r="AAA171" s="92"/>
      <c r="AAB171" s="92"/>
      <c r="AAC171" s="92"/>
      <c r="AAD171" s="92"/>
      <c r="AAE171" s="92"/>
      <c r="AAF171" s="92"/>
      <c r="AAG171" s="92"/>
      <c r="AAH171" s="92"/>
      <c r="AAI171" s="92"/>
      <c r="AAJ171" s="92"/>
      <c r="AAK171" s="92"/>
      <c r="AAL171" s="92"/>
      <c r="AAM171" s="92"/>
      <c r="AAN171" s="92"/>
      <c r="AAO171" s="92"/>
      <c r="AAP171" s="92"/>
      <c r="AAQ171" s="92"/>
      <c r="AAR171" s="92"/>
      <c r="AAS171" s="92"/>
      <c r="AAT171" s="92"/>
      <c r="AAU171" s="92"/>
      <c r="AAV171" s="92"/>
      <c r="AAW171" s="92"/>
      <c r="AAX171" s="92"/>
      <c r="AAY171" s="92"/>
      <c r="AAZ171" s="92"/>
      <c r="ABA171" s="92"/>
      <c r="ABB171" s="92"/>
      <c r="ABC171" s="92"/>
      <c r="ABD171" s="92"/>
      <c r="ABE171" s="92"/>
      <c r="ABF171" s="92"/>
      <c r="ABG171" s="92"/>
      <c r="ABH171" s="92"/>
      <c r="ABI171" s="92"/>
      <c r="ABJ171" s="92"/>
      <c r="ABK171" s="92"/>
      <c r="ABL171" s="92"/>
      <c r="ABM171" s="92"/>
      <c r="ABN171" s="92"/>
      <c r="ABO171" s="92"/>
      <c r="ABP171" s="92"/>
      <c r="ABQ171" s="92"/>
      <c r="ABR171" s="92"/>
      <c r="ABS171" s="92"/>
      <c r="ABT171" s="92"/>
      <c r="ABU171" s="92"/>
      <c r="ABV171" s="92"/>
      <c r="ABW171" s="92"/>
      <c r="ABX171" s="92"/>
      <c r="ABY171" s="92"/>
      <c r="ABZ171" s="92"/>
      <c r="ACA171" s="92"/>
      <c r="ACB171" s="92"/>
      <c r="ACC171" s="92"/>
      <c r="ACD171" s="92"/>
      <c r="ACE171" s="92"/>
      <c r="ACF171" s="92"/>
      <c r="ACG171" s="92"/>
      <c r="ACH171" s="92"/>
      <c r="ACI171" s="92"/>
      <c r="ACJ171" s="92"/>
      <c r="ACK171" s="92"/>
      <c r="ACL171" s="92"/>
      <c r="ACM171" s="92"/>
      <c r="ACN171" s="92"/>
      <c r="ACO171" s="92"/>
      <c r="ACP171" s="92"/>
      <c r="ACQ171" s="92"/>
      <c r="ACR171" s="92"/>
      <c r="ACS171" s="92"/>
      <c r="ACT171" s="92"/>
      <c r="ACU171" s="92"/>
      <c r="ACV171" s="92"/>
      <c r="ACW171" s="92"/>
      <c r="ACX171" s="92"/>
      <c r="ACY171" s="92"/>
      <c r="ACZ171" s="92"/>
      <c r="ADA171" s="92"/>
      <c r="ADB171" s="92"/>
      <c r="ADC171" s="92"/>
      <c r="ADD171" s="92"/>
      <c r="ADE171" s="92"/>
      <c r="ADF171" s="92"/>
      <c r="ADG171" s="92"/>
      <c r="ADH171" s="92"/>
      <c r="ADI171" s="92"/>
      <c r="ADJ171" s="92"/>
      <c r="ADK171" s="92"/>
      <c r="ADL171" s="92"/>
      <c r="ADM171" s="92"/>
      <c r="ADN171" s="92"/>
      <c r="ADO171" s="92"/>
      <c r="ADP171" s="92"/>
      <c r="ADQ171" s="92"/>
      <c r="ADR171" s="92"/>
      <c r="ADS171" s="92"/>
      <c r="ADT171" s="92"/>
      <c r="ADU171" s="92"/>
      <c r="ADV171" s="92"/>
      <c r="ADW171" s="92"/>
      <c r="ADX171" s="92"/>
      <c r="ADY171" s="92"/>
      <c r="ADZ171" s="92"/>
      <c r="AEA171" s="92"/>
      <c r="AEB171" s="92"/>
      <c r="AEC171" s="92"/>
      <c r="AED171" s="92"/>
      <c r="AEE171" s="92"/>
      <c r="AEF171" s="92"/>
      <c r="AEG171" s="92"/>
      <c r="AEH171" s="92"/>
      <c r="AEI171" s="92"/>
      <c r="AEJ171" s="92"/>
      <c r="AEK171" s="92"/>
      <c r="AEL171" s="92"/>
      <c r="AEM171" s="92"/>
      <c r="AEN171" s="92"/>
      <c r="AEO171" s="92"/>
      <c r="AEP171" s="92"/>
      <c r="AEQ171" s="92"/>
      <c r="AER171" s="92"/>
      <c r="AES171" s="92"/>
      <c r="AET171" s="92"/>
      <c r="AEU171" s="92"/>
      <c r="AEV171" s="92"/>
      <c r="AEW171" s="92"/>
      <c r="AEX171" s="92"/>
      <c r="AEY171" s="92"/>
      <c r="AEZ171" s="92"/>
      <c r="AFA171" s="92"/>
      <c r="AFB171" s="92"/>
      <c r="AFC171" s="92"/>
      <c r="AFD171" s="92"/>
      <c r="AFE171" s="92"/>
      <c r="AFF171" s="92"/>
      <c r="AFG171" s="92"/>
      <c r="AFH171" s="92"/>
      <c r="AFI171" s="92"/>
      <c r="AFJ171" s="92"/>
      <c r="AFK171" s="92"/>
      <c r="AFL171" s="92"/>
      <c r="AFM171" s="92"/>
      <c r="AFN171" s="92"/>
      <c r="AFO171" s="92"/>
      <c r="AFP171" s="92"/>
      <c r="AFQ171" s="92"/>
      <c r="AFR171" s="92"/>
      <c r="AFS171" s="92"/>
      <c r="AFT171" s="92"/>
      <c r="AFU171" s="92"/>
      <c r="AFV171" s="92"/>
      <c r="AFW171" s="92"/>
      <c r="AFX171" s="92"/>
      <c r="AFY171" s="92"/>
      <c r="AFZ171" s="92"/>
      <c r="AGA171" s="92"/>
      <c r="AGB171" s="92"/>
      <c r="AGC171" s="92"/>
      <c r="AGD171" s="92"/>
      <c r="AGE171" s="92"/>
      <c r="AGF171" s="92"/>
      <c r="AGG171" s="92"/>
      <c r="AGH171" s="92"/>
      <c r="AGI171" s="92"/>
      <c r="AGJ171" s="92"/>
      <c r="AGK171" s="92"/>
      <c r="AGL171" s="92"/>
      <c r="AGM171" s="92"/>
      <c r="AGN171" s="92"/>
      <c r="AGO171" s="92"/>
      <c r="AGP171" s="92"/>
      <c r="AGQ171" s="92"/>
      <c r="AGR171" s="92"/>
      <c r="AGS171" s="92"/>
      <c r="AGT171" s="92"/>
      <c r="AGU171" s="92"/>
      <c r="AGV171" s="92"/>
      <c r="AGW171" s="92"/>
      <c r="AGX171" s="92"/>
      <c r="AGY171" s="92"/>
      <c r="AGZ171" s="92"/>
      <c r="AHA171" s="92"/>
      <c r="AHB171" s="92"/>
      <c r="AHC171" s="92"/>
      <c r="AHD171" s="92"/>
      <c r="AHE171" s="92"/>
      <c r="AHF171" s="92"/>
      <c r="AHG171" s="92"/>
      <c r="AHH171" s="92"/>
      <c r="AHI171" s="92"/>
      <c r="AHJ171" s="92"/>
      <c r="AHK171" s="92"/>
      <c r="AHL171" s="92"/>
      <c r="AHM171" s="92"/>
      <c r="AHN171" s="92"/>
      <c r="AHO171" s="92"/>
      <c r="AHP171" s="92"/>
      <c r="AHQ171" s="92"/>
      <c r="AHR171" s="92"/>
      <c r="AHS171" s="92"/>
      <c r="AHT171" s="92"/>
      <c r="AHU171" s="92"/>
      <c r="AHV171" s="92"/>
      <c r="AHW171" s="92"/>
      <c r="AHX171" s="92"/>
      <c r="AHY171" s="92"/>
      <c r="AHZ171" s="92"/>
      <c r="AIA171" s="92"/>
      <c r="AIB171" s="92"/>
      <c r="AIC171" s="92"/>
      <c r="AID171" s="92"/>
      <c r="AIE171" s="92"/>
      <c r="AIF171" s="92"/>
      <c r="AIG171" s="92"/>
      <c r="AIH171" s="92"/>
      <c r="AII171" s="92"/>
      <c r="AIJ171" s="92"/>
      <c r="AIK171" s="92"/>
      <c r="AIL171" s="92"/>
      <c r="AIM171" s="92"/>
      <c r="AIN171" s="92"/>
      <c r="AIO171" s="92"/>
      <c r="AIP171" s="92"/>
      <c r="AIQ171" s="92"/>
      <c r="AIR171" s="92"/>
      <c r="AIS171" s="92"/>
      <c r="AIT171" s="92"/>
      <c r="AIU171" s="92"/>
      <c r="AIV171" s="92"/>
      <c r="AIW171" s="92"/>
      <c r="AIX171" s="92"/>
      <c r="AIY171" s="92"/>
      <c r="AIZ171" s="92"/>
      <c r="AJA171" s="92"/>
      <c r="AJB171" s="92"/>
      <c r="AJC171" s="92"/>
      <c r="AJD171" s="92"/>
      <c r="AJE171" s="92"/>
      <c r="AJF171" s="92"/>
      <c r="AJG171" s="92"/>
      <c r="AJH171" s="92"/>
      <c r="AJI171" s="92"/>
      <c r="AJJ171" s="92"/>
      <c r="AJK171" s="92"/>
      <c r="AJL171" s="92"/>
      <c r="AJM171" s="92"/>
      <c r="AJN171" s="92"/>
      <c r="AJO171" s="92"/>
      <c r="AJP171" s="92"/>
      <c r="AJQ171" s="92"/>
      <c r="AJR171" s="92"/>
      <c r="AJS171" s="92"/>
      <c r="AJT171" s="92"/>
      <c r="AJU171" s="92"/>
      <c r="AJV171" s="92"/>
      <c r="AJW171" s="92"/>
      <c r="AJX171" s="92"/>
      <c r="AJY171" s="92"/>
      <c r="AJZ171" s="92"/>
      <c r="AKA171" s="92"/>
      <c r="AKB171" s="92"/>
      <c r="AKC171" s="92"/>
      <c r="AKD171" s="92"/>
      <c r="AKE171" s="92"/>
      <c r="AKF171" s="92"/>
      <c r="AKG171" s="92"/>
      <c r="AKH171" s="92"/>
      <c r="AKI171" s="92"/>
      <c r="AKJ171" s="92"/>
      <c r="AKK171" s="92"/>
      <c r="AKL171" s="92"/>
      <c r="AKM171" s="92"/>
      <c r="AKN171" s="92"/>
      <c r="AKO171" s="92"/>
      <c r="AKP171" s="92"/>
      <c r="AKQ171" s="92"/>
      <c r="AKR171" s="92"/>
      <c r="AKS171" s="92"/>
      <c r="AKT171" s="92"/>
      <c r="AKU171" s="92"/>
      <c r="AKV171" s="92"/>
      <c r="AKW171" s="92"/>
      <c r="AKX171" s="92"/>
      <c r="AKY171" s="92"/>
      <c r="AKZ171" s="92"/>
      <c r="ALA171" s="92"/>
      <c r="ALB171" s="92"/>
      <c r="ALC171" s="92"/>
      <c r="ALD171" s="92"/>
      <c r="ALE171" s="92"/>
      <c r="ALF171" s="92"/>
      <c r="ALG171" s="92"/>
      <c r="ALH171" s="92"/>
      <c r="ALI171" s="92"/>
      <c r="ALJ171" s="92"/>
      <c r="ALK171" s="92"/>
      <c r="ALL171" s="92"/>
      <c r="ALM171" s="92"/>
      <c r="ALN171" s="92"/>
      <c r="ALO171" s="92"/>
      <c r="ALP171" s="92"/>
      <c r="ALQ171" s="92"/>
      <c r="ALR171" s="92"/>
      <c r="ALS171" s="92"/>
      <c r="ALT171" s="92"/>
      <c r="ALU171" s="92"/>
      <c r="ALV171" s="92"/>
      <c r="ALW171" s="92"/>
      <c r="ALX171" s="92"/>
      <c r="ALY171" s="92"/>
      <c r="ALZ171" s="92"/>
      <c r="AMA171" s="92"/>
      <c r="AMB171" s="92"/>
      <c r="AMC171" s="92"/>
      <c r="AMD171" s="92"/>
      <c r="AME171" s="92"/>
      <c r="AMF171" s="92"/>
      <c r="AMG171" s="92"/>
      <c r="AMH171" s="92"/>
      <c r="AMI171" s="92"/>
      <c r="AMJ171" s="92"/>
    </row>
    <row r="172" spans="1:1024" s="106" customFormat="1" ht="15" customHeight="1">
      <c r="A172" s="92" t="s">
        <v>471</v>
      </c>
      <c r="B172" s="89"/>
      <c r="C172" s="93" t="s">
        <v>472</v>
      </c>
      <c r="D172" s="94"/>
      <c r="E172" s="95">
        <v>1102</v>
      </c>
      <c r="F172" s="95">
        <v>1121</v>
      </c>
      <c r="G172" s="95">
        <v>1135</v>
      </c>
      <c r="H172" s="95">
        <v>1150</v>
      </c>
      <c r="I172" s="95">
        <v>1146</v>
      </c>
      <c r="J172" s="95">
        <v>1165</v>
      </c>
      <c r="K172" s="95">
        <v>1202</v>
      </c>
      <c r="L172" s="95">
        <v>1205</v>
      </c>
      <c r="M172" s="95">
        <v>1239</v>
      </c>
      <c r="N172" s="95">
        <v>1254</v>
      </c>
      <c r="O172" s="95">
        <v>1295</v>
      </c>
      <c r="P172" s="95">
        <v>1305</v>
      </c>
      <c r="Q172" s="95">
        <v>1313</v>
      </c>
      <c r="R172" s="95">
        <v>1349</v>
      </c>
      <c r="S172" s="95">
        <v>1371</v>
      </c>
      <c r="T172" s="95">
        <v>1369</v>
      </c>
      <c r="U172" s="95">
        <v>1358</v>
      </c>
      <c r="V172" s="95">
        <v>1323</v>
      </c>
      <c r="W172" s="95">
        <v>1334</v>
      </c>
      <c r="X172" s="95">
        <v>1335</v>
      </c>
      <c r="Y172" s="95">
        <v>1346</v>
      </c>
      <c r="Z172" s="95">
        <v>1402</v>
      </c>
      <c r="AA172" s="95">
        <v>1445</v>
      </c>
      <c r="AB172" s="95">
        <v>1465</v>
      </c>
      <c r="AC172" s="95">
        <v>1523</v>
      </c>
      <c r="AD172" s="95">
        <v>1556</v>
      </c>
      <c r="AE172" s="95">
        <v>1565</v>
      </c>
      <c r="AF172" s="95">
        <v>1247</v>
      </c>
      <c r="AG172" s="129">
        <f t="shared" si="43"/>
        <v>1.3582145695266057E-2</v>
      </c>
      <c r="AH172" s="131">
        <f t="shared" si="44"/>
        <v>1586</v>
      </c>
      <c r="AI172" s="132">
        <f t="shared" si="56"/>
        <v>1608</v>
      </c>
      <c r="AJ172" s="132">
        <f t="shared" si="56"/>
        <v>1630</v>
      </c>
      <c r="AK172" s="132">
        <f t="shared" si="56"/>
        <v>1652</v>
      </c>
      <c r="AL172" s="132">
        <f t="shared" si="56"/>
        <v>1674</v>
      </c>
      <c r="AM172" s="132">
        <f t="shared" si="56"/>
        <v>1697</v>
      </c>
      <c r="AN172" s="132">
        <f t="shared" si="56"/>
        <v>1720</v>
      </c>
      <c r="AO172" s="132">
        <f t="shared" si="56"/>
        <v>1743</v>
      </c>
      <c r="AP172" s="132">
        <f t="shared" si="56"/>
        <v>1767</v>
      </c>
      <c r="AQ172" s="132">
        <f t="shared" si="56"/>
        <v>1791</v>
      </c>
      <c r="AR172" s="132">
        <f t="shared" si="56"/>
        <v>1815</v>
      </c>
      <c r="AS172" s="132">
        <f t="shared" si="56"/>
        <v>1840</v>
      </c>
      <c r="AT172" s="132">
        <f t="shared" si="56"/>
        <v>1865</v>
      </c>
      <c r="AU172" s="132">
        <f t="shared" si="56"/>
        <v>1890</v>
      </c>
      <c r="AV172" s="132">
        <f t="shared" si="56"/>
        <v>1916</v>
      </c>
      <c r="AW172" s="132">
        <f t="shared" si="56"/>
        <v>1942</v>
      </c>
      <c r="AX172" s="132">
        <f t="shared" si="56"/>
        <v>1968</v>
      </c>
      <c r="AY172" s="132">
        <f t="shared" si="56"/>
        <v>1995</v>
      </c>
      <c r="AZ172" s="132">
        <f t="shared" si="56"/>
        <v>2022</v>
      </c>
      <c r="BA172" s="132">
        <f t="shared" si="56"/>
        <v>2049</v>
      </c>
      <c r="BB172" s="132">
        <f t="shared" si="56"/>
        <v>2077</v>
      </c>
      <c r="BC172" s="132">
        <f t="shared" si="56"/>
        <v>2105</v>
      </c>
      <c r="BD172" s="132">
        <f t="shared" si="56"/>
        <v>2134</v>
      </c>
      <c r="BE172" s="132">
        <f t="shared" si="56"/>
        <v>2163</v>
      </c>
      <c r="BF172" s="132">
        <f t="shared" si="56"/>
        <v>2192</v>
      </c>
      <c r="BG172" s="132">
        <f t="shared" si="56"/>
        <v>2222</v>
      </c>
      <c r="BH172" s="132">
        <f t="shared" si="56"/>
        <v>2252</v>
      </c>
      <c r="BI172" s="132">
        <f t="shared" si="56"/>
        <v>2283</v>
      </c>
      <c r="BJ172" s="132">
        <f t="shared" si="56"/>
        <v>2314</v>
      </c>
      <c r="BK172" s="132">
        <f t="shared" si="56"/>
        <v>2345</v>
      </c>
      <c r="BL172" s="132">
        <f t="shared" si="56"/>
        <v>2377</v>
      </c>
      <c r="BN172" s="136">
        <f t="shared" si="45"/>
        <v>127</v>
      </c>
      <c r="BO172" s="136">
        <f t="shared" si="46"/>
        <v>209</v>
      </c>
      <c r="BP172" s="136">
        <f t="shared" si="47"/>
        <v>290</v>
      </c>
      <c r="BR172" s="135">
        <f t="shared" si="48"/>
        <v>285</v>
      </c>
      <c r="BS172" s="135">
        <f t="shared" si="48"/>
        <v>547</v>
      </c>
      <c r="BT172" s="135">
        <f t="shared" si="48"/>
        <v>808</v>
      </c>
    </row>
    <row r="173" spans="1:1024" customFormat="1" ht="15" customHeight="1">
      <c r="A173" s="106" t="s">
        <v>473</v>
      </c>
      <c r="B173" s="107"/>
      <c r="C173" s="108" t="s">
        <v>474</v>
      </c>
      <c r="D173" s="109"/>
      <c r="E173" s="95">
        <v>978</v>
      </c>
      <c r="F173" s="95">
        <v>991</v>
      </c>
      <c r="G173" s="95">
        <v>1005</v>
      </c>
      <c r="H173" s="95">
        <v>1027</v>
      </c>
      <c r="I173" s="95">
        <v>1033</v>
      </c>
      <c r="J173" s="95">
        <v>1038</v>
      </c>
      <c r="K173" s="95">
        <v>1059</v>
      </c>
      <c r="L173" s="95">
        <v>1073</v>
      </c>
      <c r="M173" s="95">
        <v>1077</v>
      </c>
      <c r="N173" s="95">
        <v>1136</v>
      </c>
      <c r="O173" s="95">
        <v>1147</v>
      </c>
      <c r="P173" s="95">
        <v>1151</v>
      </c>
      <c r="Q173" s="95">
        <v>1167</v>
      </c>
      <c r="R173" s="95">
        <v>1199</v>
      </c>
      <c r="S173" s="95">
        <v>1206</v>
      </c>
      <c r="T173" s="95">
        <v>1196</v>
      </c>
      <c r="U173" s="95">
        <v>1175</v>
      </c>
      <c r="V173" s="95">
        <v>1152</v>
      </c>
      <c r="W173" s="95">
        <v>1182</v>
      </c>
      <c r="X173" s="95">
        <v>1186</v>
      </c>
      <c r="Y173" s="95">
        <v>1174</v>
      </c>
      <c r="Z173" s="95">
        <v>1216</v>
      </c>
      <c r="AA173" s="95">
        <v>1226</v>
      </c>
      <c r="AB173" s="95">
        <v>1229</v>
      </c>
      <c r="AC173" s="95">
        <v>1240</v>
      </c>
      <c r="AD173" s="95">
        <v>1249</v>
      </c>
      <c r="AE173" s="95">
        <v>1281</v>
      </c>
      <c r="AF173" s="95">
        <v>1011</v>
      </c>
      <c r="AG173" s="129">
        <f t="shared" si="43"/>
        <v>1.0434316815597589E-2</v>
      </c>
      <c r="AH173" s="131">
        <f t="shared" si="44"/>
        <v>1294</v>
      </c>
      <c r="AI173" s="132">
        <f t="shared" si="56"/>
        <v>1308</v>
      </c>
      <c r="AJ173" s="132">
        <f t="shared" si="56"/>
        <v>1322</v>
      </c>
      <c r="AK173" s="132">
        <f t="shared" si="56"/>
        <v>1336</v>
      </c>
      <c r="AL173" s="132">
        <f t="shared" si="56"/>
        <v>1350</v>
      </c>
      <c r="AM173" s="132">
        <f t="shared" si="56"/>
        <v>1364</v>
      </c>
      <c r="AN173" s="132">
        <f t="shared" si="56"/>
        <v>1378</v>
      </c>
      <c r="AO173" s="132">
        <f t="shared" si="56"/>
        <v>1392</v>
      </c>
      <c r="AP173" s="132">
        <f t="shared" si="56"/>
        <v>1407</v>
      </c>
      <c r="AQ173" s="132">
        <f t="shared" si="56"/>
        <v>1422</v>
      </c>
      <c r="AR173" s="132">
        <f t="shared" si="56"/>
        <v>1437</v>
      </c>
      <c r="AS173" s="132">
        <f t="shared" si="56"/>
        <v>1452</v>
      </c>
      <c r="AT173" s="132">
        <f t="shared" si="56"/>
        <v>1467</v>
      </c>
      <c r="AU173" s="132">
        <f t="shared" si="56"/>
        <v>1482</v>
      </c>
      <c r="AV173" s="132">
        <f t="shared" si="56"/>
        <v>1497</v>
      </c>
      <c r="AW173" s="132">
        <f t="shared" si="56"/>
        <v>1513</v>
      </c>
      <c r="AX173" s="132">
        <f t="shared" si="56"/>
        <v>1529</v>
      </c>
      <c r="AY173" s="132">
        <f t="shared" si="56"/>
        <v>1545</v>
      </c>
      <c r="AZ173" s="132">
        <f t="shared" si="56"/>
        <v>1561</v>
      </c>
      <c r="BA173" s="132">
        <f t="shared" si="56"/>
        <v>1577</v>
      </c>
      <c r="BB173" s="132">
        <f t="shared" si="56"/>
        <v>1593</v>
      </c>
      <c r="BC173" s="132">
        <f t="shared" si="56"/>
        <v>1610</v>
      </c>
      <c r="BD173" s="132">
        <f t="shared" si="56"/>
        <v>1627</v>
      </c>
      <c r="BE173" s="132">
        <f t="shared" si="56"/>
        <v>1644</v>
      </c>
      <c r="BF173" s="132">
        <f t="shared" si="56"/>
        <v>1661</v>
      </c>
      <c r="BG173" s="132">
        <f t="shared" si="56"/>
        <v>1678</v>
      </c>
      <c r="BH173" s="132">
        <f t="shared" si="56"/>
        <v>1696</v>
      </c>
      <c r="BI173" s="132">
        <f t="shared" si="56"/>
        <v>1714</v>
      </c>
      <c r="BJ173" s="132">
        <f t="shared" si="56"/>
        <v>1732</v>
      </c>
      <c r="BK173" s="132">
        <f t="shared" si="56"/>
        <v>1750</v>
      </c>
      <c r="BL173" s="132">
        <f t="shared" si="56"/>
        <v>1768</v>
      </c>
      <c r="BM173" s="92"/>
      <c r="BN173" s="136">
        <f t="shared" si="45"/>
        <v>101</v>
      </c>
      <c r="BO173" s="136">
        <f t="shared" si="46"/>
        <v>165</v>
      </c>
      <c r="BP173" s="136">
        <f t="shared" si="47"/>
        <v>230</v>
      </c>
      <c r="BQ173" s="92"/>
      <c r="BR173" s="135">
        <f t="shared" si="48"/>
        <v>212</v>
      </c>
      <c r="BS173" s="135">
        <f t="shared" si="48"/>
        <v>407</v>
      </c>
      <c r="BT173" s="135">
        <f t="shared" si="48"/>
        <v>601</v>
      </c>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c r="GM173" s="92"/>
      <c r="GN173" s="92"/>
      <c r="GO173" s="92"/>
      <c r="GP173" s="92"/>
      <c r="GQ173" s="92"/>
      <c r="GR173" s="92"/>
      <c r="GS173" s="92"/>
      <c r="GT173" s="92"/>
      <c r="GU173" s="92"/>
      <c r="GV173" s="92"/>
      <c r="GW173" s="92"/>
      <c r="GX173" s="92"/>
      <c r="GY173" s="92"/>
      <c r="GZ173" s="92"/>
      <c r="HA173" s="92"/>
      <c r="HB173" s="92"/>
      <c r="HC173" s="92"/>
      <c r="HD173" s="92"/>
      <c r="HE173" s="92"/>
      <c r="HF173" s="92"/>
      <c r="HG173" s="92"/>
      <c r="HH173" s="92"/>
      <c r="HI173" s="92"/>
      <c r="HJ173" s="92"/>
      <c r="HK173" s="92"/>
      <c r="HL173" s="92"/>
      <c r="HM173" s="92"/>
      <c r="HN173" s="92"/>
      <c r="HO173" s="92"/>
      <c r="HP173" s="92"/>
      <c r="HQ173" s="92"/>
      <c r="HR173" s="92"/>
      <c r="HS173" s="92"/>
      <c r="HT173" s="92"/>
      <c r="HU173" s="92"/>
      <c r="HV173" s="92"/>
      <c r="HW173" s="92"/>
      <c r="HX173" s="92"/>
      <c r="HY173" s="92"/>
      <c r="HZ173" s="92"/>
      <c r="IA173" s="92"/>
      <c r="IB173" s="92"/>
      <c r="IC173" s="92"/>
      <c r="ID173" s="92"/>
      <c r="IE173" s="92"/>
      <c r="IF173" s="92"/>
      <c r="IG173" s="92"/>
      <c r="IH173" s="92"/>
      <c r="II173" s="92"/>
      <c r="IJ173" s="92"/>
      <c r="IK173" s="92"/>
      <c r="IL173" s="92"/>
      <c r="IM173" s="92"/>
      <c r="IN173" s="92"/>
      <c r="IO173" s="92"/>
      <c r="IP173" s="92"/>
      <c r="IQ173" s="92"/>
      <c r="IR173" s="92"/>
      <c r="IS173" s="92"/>
      <c r="IT173" s="92"/>
      <c r="IU173" s="92"/>
      <c r="IV173" s="92"/>
      <c r="IW173" s="92"/>
      <c r="IX173" s="92"/>
      <c r="IY173" s="92"/>
      <c r="IZ173" s="92"/>
      <c r="JA173" s="92"/>
      <c r="JB173" s="92"/>
      <c r="JC173" s="92"/>
      <c r="JD173" s="92"/>
      <c r="JE173" s="92"/>
      <c r="JF173" s="92"/>
      <c r="JG173" s="92"/>
      <c r="JH173" s="92"/>
      <c r="JI173" s="92"/>
      <c r="JJ173" s="92"/>
      <c r="JK173" s="92"/>
      <c r="JL173" s="92"/>
      <c r="JM173" s="92"/>
      <c r="JN173" s="92"/>
      <c r="JO173" s="92"/>
      <c r="JP173" s="92"/>
      <c r="JQ173" s="92"/>
      <c r="JR173" s="92"/>
      <c r="JS173" s="92"/>
      <c r="JT173" s="92"/>
      <c r="JU173" s="92"/>
      <c r="JV173" s="92"/>
      <c r="JW173" s="92"/>
      <c r="JX173" s="92"/>
      <c r="JY173" s="92"/>
      <c r="JZ173" s="92"/>
      <c r="KA173" s="92"/>
      <c r="KB173" s="92"/>
      <c r="KC173" s="92"/>
      <c r="KD173" s="92"/>
      <c r="KE173" s="92"/>
      <c r="KF173" s="92"/>
      <c r="KG173" s="92"/>
      <c r="KH173" s="92"/>
      <c r="KI173" s="92"/>
      <c r="KJ173" s="92"/>
      <c r="KK173" s="92"/>
      <c r="KL173" s="92"/>
      <c r="KM173" s="92"/>
      <c r="KN173" s="92"/>
      <c r="KO173" s="92"/>
      <c r="KP173" s="92"/>
      <c r="KQ173" s="92"/>
      <c r="KR173" s="92"/>
      <c r="KS173" s="92"/>
      <c r="KT173" s="92"/>
      <c r="KU173" s="92"/>
      <c r="KV173" s="92"/>
      <c r="KW173" s="92"/>
      <c r="KX173" s="92"/>
      <c r="KY173" s="92"/>
      <c r="KZ173" s="92"/>
      <c r="LA173" s="92"/>
      <c r="LB173" s="92"/>
      <c r="LC173" s="92"/>
      <c r="LD173" s="92"/>
      <c r="LE173" s="92"/>
      <c r="LF173" s="92"/>
      <c r="LG173" s="92"/>
      <c r="LH173" s="92"/>
      <c r="LI173" s="92"/>
      <c r="LJ173" s="92"/>
      <c r="LK173" s="92"/>
      <c r="LL173" s="92"/>
      <c r="LM173" s="92"/>
      <c r="LN173" s="92"/>
      <c r="LO173" s="92"/>
      <c r="LP173" s="92"/>
      <c r="LQ173" s="92"/>
      <c r="LR173" s="92"/>
      <c r="LS173" s="92"/>
      <c r="LT173" s="92"/>
      <c r="LU173" s="92"/>
      <c r="LV173" s="92"/>
      <c r="LW173" s="92"/>
      <c r="LX173" s="92"/>
      <c r="LY173" s="92"/>
      <c r="LZ173" s="92"/>
      <c r="MA173" s="92"/>
      <c r="MB173" s="92"/>
      <c r="MC173" s="92"/>
      <c r="MD173" s="92"/>
      <c r="ME173" s="92"/>
      <c r="MF173" s="92"/>
      <c r="MG173" s="92"/>
      <c r="MH173" s="92"/>
      <c r="MI173" s="92"/>
      <c r="MJ173" s="92"/>
      <c r="MK173" s="92"/>
      <c r="ML173" s="92"/>
      <c r="MM173" s="92"/>
      <c r="MN173" s="92"/>
      <c r="MO173" s="92"/>
      <c r="MP173" s="92"/>
      <c r="MQ173" s="92"/>
      <c r="MR173" s="92"/>
      <c r="MS173" s="92"/>
      <c r="MT173" s="92"/>
      <c r="MU173" s="92"/>
      <c r="MV173" s="92"/>
      <c r="MW173" s="92"/>
      <c r="MX173" s="92"/>
      <c r="MY173" s="92"/>
      <c r="MZ173" s="92"/>
      <c r="NA173" s="92"/>
      <c r="NB173" s="92"/>
      <c r="NC173" s="92"/>
      <c r="ND173" s="92"/>
      <c r="NE173" s="92"/>
      <c r="NF173" s="92"/>
      <c r="NG173" s="92"/>
      <c r="NH173" s="92"/>
      <c r="NI173" s="92"/>
      <c r="NJ173" s="92"/>
      <c r="NK173" s="92"/>
      <c r="NL173" s="92"/>
      <c r="NM173" s="92"/>
      <c r="NN173" s="92"/>
      <c r="NO173" s="92"/>
      <c r="NP173" s="92"/>
      <c r="NQ173" s="92"/>
      <c r="NR173" s="92"/>
      <c r="NS173" s="92"/>
      <c r="NT173" s="92"/>
      <c r="NU173" s="92"/>
      <c r="NV173" s="92"/>
      <c r="NW173" s="92"/>
      <c r="NX173" s="92"/>
      <c r="NY173" s="92"/>
      <c r="NZ173" s="92"/>
      <c r="OA173" s="92"/>
      <c r="OB173" s="92"/>
      <c r="OC173" s="92"/>
      <c r="OD173" s="92"/>
      <c r="OE173" s="92"/>
      <c r="OF173" s="92"/>
      <c r="OG173" s="92"/>
      <c r="OH173" s="92"/>
      <c r="OI173" s="92"/>
      <c r="OJ173" s="92"/>
      <c r="OK173" s="92"/>
      <c r="OL173" s="92"/>
      <c r="OM173" s="92"/>
      <c r="ON173" s="92"/>
      <c r="OO173" s="92"/>
      <c r="OP173" s="92"/>
      <c r="OQ173" s="92"/>
      <c r="OR173" s="92"/>
      <c r="OS173" s="92"/>
      <c r="OT173" s="92"/>
      <c r="OU173" s="92"/>
      <c r="OV173" s="92"/>
      <c r="OW173" s="92"/>
      <c r="OX173" s="92"/>
      <c r="OY173" s="92"/>
      <c r="OZ173" s="92"/>
      <c r="PA173" s="92"/>
      <c r="PB173" s="92"/>
      <c r="PC173" s="92"/>
      <c r="PD173" s="92"/>
      <c r="PE173" s="92"/>
      <c r="PF173" s="92"/>
      <c r="PG173" s="92"/>
      <c r="PH173" s="92"/>
      <c r="PI173" s="92"/>
      <c r="PJ173" s="92"/>
      <c r="PK173" s="92"/>
      <c r="PL173" s="92"/>
      <c r="PM173" s="92"/>
      <c r="PN173" s="92"/>
      <c r="PO173" s="92"/>
      <c r="PP173" s="92"/>
      <c r="PQ173" s="92"/>
      <c r="PR173" s="92"/>
      <c r="PS173" s="92"/>
      <c r="PT173" s="92"/>
      <c r="PU173" s="92"/>
      <c r="PV173" s="92"/>
      <c r="PW173" s="92"/>
      <c r="PX173" s="92"/>
      <c r="PY173" s="92"/>
      <c r="PZ173" s="92"/>
      <c r="QA173" s="92"/>
      <c r="QB173" s="92"/>
      <c r="QC173" s="92"/>
      <c r="QD173" s="92"/>
      <c r="QE173" s="92"/>
      <c r="QF173" s="92"/>
      <c r="QG173" s="92"/>
      <c r="QH173" s="92"/>
      <c r="QI173" s="92"/>
      <c r="QJ173" s="92"/>
      <c r="QK173" s="92"/>
      <c r="QL173" s="92"/>
      <c r="QM173" s="92"/>
      <c r="QN173" s="92"/>
      <c r="QO173" s="92"/>
      <c r="QP173" s="92"/>
      <c r="QQ173" s="92"/>
      <c r="QR173" s="92"/>
      <c r="QS173" s="92"/>
      <c r="QT173" s="92"/>
      <c r="QU173" s="92"/>
      <c r="QV173" s="92"/>
      <c r="QW173" s="92"/>
      <c r="QX173" s="92"/>
      <c r="QY173" s="92"/>
      <c r="QZ173" s="92"/>
      <c r="RA173" s="92"/>
      <c r="RB173" s="92"/>
      <c r="RC173" s="92"/>
      <c r="RD173" s="92"/>
      <c r="RE173" s="92"/>
      <c r="RF173" s="92"/>
      <c r="RG173" s="92"/>
      <c r="RH173" s="92"/>
      <c r="RI173" s="92"/>
      <c r="RJ173" s="92"/>
      <c r="RK173" s="92"/>
      <c r="RL173" s="92"/>
      <c r="RM173" s="92"/>
      <c r="RN173" s="92"/>
      <c r="RO173" s="92"/>
      <c r="RP173" s="92"/>
      <c r="RQ173" s="92"/>
      <c r="RR173" s="92"/>
      <c r="RS173" s="92"/>
      <c r="RT173" s="92"/>
      <c r="RU173" s="92"/>
      <c r="RV173" s="92"/>
      <c r="RW173" s="92"/>
      <c r="RX173" s="92"/>
      <c r="RY173" s="92"/>
      <c r="RZ173" s="92"/>
      <c r="SA173" s="92"/>
      <c r="SB173" s="92"/>
      <c r="SC173" s="92"/>
      <c r="SD173" s="92"/>
      <c r="SE173" s="92"/>
      <c r="SF173" s="92"/>
      <c r="SG173" s="92"/>
      <c r="SH173" s="92"/>
      <c r="SI173" s="92"/>
      <c r="SJ173" s="92"/>
      <c r="SK173" s="92"/>
      <c r="SL173" s="92"/>
      <c r="SM173" s="92"/>
      <c r="SN173" s="92"/>
      <c r="SO173" s="92"/>
      <c r="SP173" s="92"/>
      <c r="SQ173" s="92"/>
      <c r="SR173" s="92"/>
      <c r="SS173" s="92"/>
      <c r="ST173" s="92"/>
      <c r="SU173" s="92"/>
      <c r="SV173" s="92"/>
      <c r="SW173" s="92"/>
      <c r="SX173" s="92"/>
      <c r="SY173" s="92"/>
      <c r="SZ173" s="92"/>
      <c r="TA173" s="92"/>
      <c r="TB173" s="92"/>
      <c r="TC173" s="92"/>
      <c r="TD173" s="92"/>
      <c r="TE173" s="92"/>
      <c r="TF173" s="92"/>
      <c r="TG173" s="92"/>
      <c r="TH173" s="92"/>
      <c r="TI173" s="92"/>
      <c r="TJ173" s="92"/>
      <c r="TK173" s="92"/>
      <c r="TL173" s="92"/>
      <c r="TM173" s="92"/>
      <c r="TN173" s="92"/>
      <c r="TO173" s="92"/>
      <c r="TP173" s="92"/>
      <c r="TQ173" s="92"/>
      <c r="TR173" s="92"/>
      <c r="TS173" s="92"/>
      <c r="TT173" s="92"/>
      <c r="TU173" s="92"/>
      <c r="TV173" s="92"/>
      <c r="TW173" s="92"/>
      <c r="TX173" s="92"/>
      <c r="TY173" s="92"/>
      <c r="TZ173" s="92"/>
      <c r="UA173" s="92"/>
      <c r="UB173" s="92"/>
      <c r="UC173" s="92"/>
      <c r="UD173" s="92"/>
      <c r="UE173" s="92"/>
      <c r="UF173" s="92"/>
      <c r="UG173" s="92"/>
      <c r="UH173" s="92"/>
      <c r="UI173" s="92"/>
      <c r="UJ173" s="92"/>
      <c r="UK173" s="92"/>
      <c r="UL173" s="92"/>
      <c r="UM173" s="92"/>
      <c r="UN173" s="92"/>
      <c r="UO173" s="92"/>
      <c r="UP173" s="92"/>
      <c r="UQ173" s="92"/>
      <c r="UR173" s="92"/>
      <c r="US173" s="92"/>
      <c r="UT173" s="92"/>
      <c r="UU173" s="92"/>
      <c r="UV173" s="92"/>
      <c r="UW173" s="92"/>
      <c r="UX173" s="92"/>
      <c r="UY173" s="92"/>
      <c r="UZ173" s="92"/>
      <c r="VA173" s="92"/>
      <c r="VB173" s="92"/>
      <c r="VC173" s="92"/>
      <c r="VD173" s="92"/>
      <c r="VE173" s="92"/>
      <c r="VF173" s="92"/>
      <c r="VG173" s="92"/>
      <c r="VH173" s="92"/>
      <c r="VI173" s="92"/>
      <c r="VJ173" s="92"/>
      <c r="VK173" s="92"/>
      <c r="VL173" s="92"/>
      <c r="VM173" s="92"/>
      <c r="VN173" s="92"/>
      <c r="VO173" s="92"/>
      <c r="VP173" s="92"/>
      <c r="VQ173" s="92"/>
      <c r="VR173" s="92"/>
      <c r="VS173" s="92"/>
      <c r="VT173" s="92"/>
      <c r="VU173" s="92"/>
      <c r="VV173" s="92"/>
      <c r="VW173" s="92"/>
      <c r="VX173" s="92"/>
      <c r="VY173" s="92"/>
      <c r="VZ173" s="92"/>
      <c r="WA173" s="92"/>
      <c r="WB173" s="92"/>
      <c r="WC173" s="92"/>
      <c r="WD173" s="92"/>
      <c r="WE173" s="92"/>
      <c r="WF173" s="92"/>
      <c r="WG173" s="92"/>
      <c r="WH173" s="92"/>
      <c r="WI173" s="92"/>
      <c r="WJ173" s="92"/>
      <c r="WK173" s="92"/>
      <c r="WL173" s="92"/>
      <c r="WM173" s="92"/>
      <c r="WN173" s="92"/>
      <c r="WO173" s="92"/>
      <c r="WP173" s="92"/>
      <c r="WQ173" s="92"/>
      <c r="WR173" s="92"/>
      <c r="WS173" s="92"/>
      <c r="WT173" s="92"/>
      <c r="WU173" s="92"/>
      <c r="WV173" s="92"/>
      <c r="WW173" s="92"/>
      <c r="WX173" s="92"/>
      <c r="WY173" s="92"/>
      <c r="WZ173" s="92"/>
      <c r="XA173" s="92"/>
      <c r="XB173" s="92"/>
      <c r="XC173" s="92"/>
      <c r="XD173" s="92"/>
      <c r="XE173" s="92"/>
      <c r="XF173" s="92"/>
      <c r="XG173" s="92"/>
      <c r="XH173" s="92"/>
      <c r="XI173" s="92"/>
      <c r="XJ173" s="92"/>
      <c r="XK173" s="92"/>
      <c r="XL173" s="92"/>
      <c r="XM173" s="92"/>
      <c r="XN173" s="92"/>
      <c r="XO173" s="92"/>
      <c r="XP173" s="92"/>
      <c r="XQ173" s="92"/>
      <c r="XR173" s="92"/>
      <c r="XS173" s="92"/>
      <c r="XT173" s="92"/>
      <c r="XU173" s="92"/>
      <c r="XV173" s="92"/>
      <c r="XW173" s="92"/>
      <c r="XX173" s="92"/>
      <c r="XY173" s="92"/>
      <c r="XZ173" s="92"/>
      <c r="YA173" s="92"/>
      <c r="YB173" s="92"/>
      <c r="YC173" s="92"/>
      <c r="YD173" s="92"/>
      <c r="YE173" s="92"/>
      <c r="YF173" s="92"/>
      <c r="YG173" s="92"/>
      <c r="YH173" s="92"/>
      <c r="YI173" s="92"/>
      <c r="YJ173" s="92"/>
      <c r="YK173" s="92"/>
      <c r="YL173" s="92"/>
      <c r="YM173" s="92"/>
      <c r="YN173" s="92"/>
      <c r="YO173" s="92"/>
      <c r="YP173" s="92"/>
      <c r="YQ173" s="92"/>
      <c r="YR173" s="92"/>
      <c r="YS173" s="92"/>
      <c r="YT173" s="92"/>
      <c r="YU173" s="92"/>
      <c r="YV173" s="92"/>
      <c r="YW173" s="92"/>
      <c r="YX173" s="92"/>
      <c r="YY173" s="92"/>
      <c r="YZ173" s="92"/>
      <c r="ZA173" s="92"/>
      <c r="ZB173" s="92"/>
      <c r="ZC173" s="92"/>
      <c r="ZD173" s="92"/>
      <c r="ZE173" s="92"/>
      <c r="ZF173" s="92"/>
      <c r="ZG173" s="92"/>
      <c r="ZH173" s="92"/>
      <c r="ZI173" s="92"/>
      <c r="ZJ173" s="92"/>
      <c r="ZK173" s="92"/>
      <c r="ZL173" s="92"/>
      <c r="ZM173" s="92"/>
      <c r="ZN173" s="92"/>
      <c r="ZO173" s="92"/>
      <c r="ZP173" s="92"/>
      <c r="ZQ173" s="92"/>
      <c r="ZR173" s="92"/>
      <c r="ZS173" s="92"/>
      <c r="ZT173" s="92"/>
      <c r="ZU173" s="92"/>
      <c r="ZV173" s="92"/>
      <c r="ZW173" s="92"/>
      <c r="ZX173" s="92"/>
      <c r="ZY173" s="92"/>
      <c r="ZZ173" s="92"/>
      <c r="AAA173" s="92"/>
      <c r="AAB173" s="92"/>
      <c r="AAC173" s="92"/>
      <c r="AAD173" s="92"/>
      <c r="AAE173" s="92"/>
      <c r="AAF173" s="92"/>
      <c r="AAG173" s="92"/>
      <c r="AAH173" s="92"/>
      <c r="AAI173" s="92"/>
      <c r="AAJ173" s="92"/>
      <c r="AAK173" s="92"/>
      <c r="AAL173" s="92"/>
      <c r="AAM173" s="92"/>
      <c r="AAN173" s="92"/>
      <c r="AAO173" s="92"/>
      <c r="AAP173" s="92"/>
      <c r="AAQ173" s="92"/>
      <c r="AAR173" s="92"/>
      <c r="AAS173" s="92"/>
      <c r="AAT173" s="92"/>
      <c r="AAU173" s="92"/>
      <c r="AAV173" s="92"/>
      <c r="AAW173" s="92"/>
      <c r="AAX173" s="92"/>
      <c r="AAY173" s="92"/>
      <c r="AAZ173" s="92"/>
      <c r="ABA173" s="92"/>
      <c r="ABB173" s="92"/>
      <c r="ABC173" s="92"/>
      <c r="ABD173" s="92"/>
      <c r="ABE173" s="92"/>
      <c r="ABF173" s="92"/>
      <c r="ABG173" s="92"/>
      <c r="ABH173" s="92"/>
      <c r="ABI173" s="92"/>
      <c r="ABJ173" s="92"/>
      <c r="ABK173" s="92"/>
      <c r="ABL173" s="92"/>
      <c r="ABM173" s="92"/>
      <c r="ABN173" s="92"/>
      <c r="ABO173" s="92"/>
      <c r="ABP173" s="92"/>
      <c r="ABQ173" s="92"/>
      <c r="ABR173" s="92"/>
      <c r="ABS173" s="92"/>
      <c r="ABT173" s="92"/>
      <c r="ABU173" s="92"/>
      <c r="ABV173" s="92"/>
      <c r="ABW173" s="92"/>
      <c r="ABX173" s="92"/>
      <c r="ABY173" s="92"/>
      <c r="ABZ173" s="92"/>
      <c r="ACA173" s="92"/>
      <c r="ACB173" s="92"/>
      <c r="ACC173" s="92"/>
      <c r="ACD173" s="92"/>
      <c r="ACE173" s="92"/>
      <c r="ACF173" s="92"/>
      <c r="ACG173" s="92"/>
      <c r="ACH173" s="92"/>
      <c r="ACI173" s="92"/>
      <c r="ACJ173" s="92"/>
      <c r="ACK173" s="92"/>
      <c r="ACL173" s="92"/>
      <c r="ACM173" s="92"/>
      <c r="ACN173" s="92"/>
      <c r="ACO173" s="92"/>
      <c r="ACP173" s="92"/>
      <c r="ACQ173" s="92"/>
      <c r="ACR173" s="92"/>
      <c r="ACS173" s="92"/>
      <c r="ACT173" s="92"/>
      <c r="ACU173" s="92"/>
      <c r="ACV173" s="92"/>
      <c r="ACW173" s="92"/>
      <c r="ACX173" s="92"/>
      <c r="ACY173" s="92"/>
      <c r="ACZ173" s="92"/>
      <c r="ADA173" s="92"/>
      <c r="ADB173" s="92"/>
      <c r="ADC173" s="92"/>
      <c r="ADD173" s="92"/>
      <c r="ADE173" s="92"/>
      <c r="ADF173" s="92"/>
      <c r="ADG173" s="92"/>
      <c r="ADH173" s="92"/>
      <c r="ADI173" s="92"/>
      <c r="ADJ173" s="92"/>
      <c r="ADK173" s="92"/>
      <c r="ADL173" s="92"/>
      <c r="ADM173" s="92"/>
      <c r="ADN173" s="92"/>
      <c r="ADO173" s="92"/>
      <c r="ADP173" s="92"/>
      <c r="ADQ173" s="92"/>
      <c r="ADR173" s="92"/>
      <c r="ADS173" s="92"/>
      <c r="ADT173" s="92"/>
      <c r="ADU173" s="92"/>
      <c r="ADV173" s="92"/>
      <c r="ADW173" s="92"/>
      <c r="ADX173" s="92"/>
      <c r="ADY173" s="92"/>
      <c r="ADZ173" s="92"/>
      <c r="AEA173" s="92"/>
      <c r="AEB173" s="92"/>
      <c r="AEC173" s="92"/>
      <c r="AED173" s="92"/>
      <c r="AEE173" s="92"/>
      <c r="AEF173" s="92"/>
      <c r="AEG173" s="92"/>
      <c r="AEH173" s="92"/>
      <c r="AEI173" s="92"/>
      <c r="AEJ173" s="92"/>
      <c r="AEK173" s="92"/>
      <c r="AEL173" s="92"/>
      <c r="AEM173" s="92"/>
      <c r="AEN173" s="92"/>
      <c r="AEO173" s="92"/>
      <c r="AEP173" s="92"/>
      <c r="AEQ173" s="92"/>
      <c r="AER173" s="92"/>
      <c r="AES173" s="92"/>
      <c r="AET173" s="92"/>
      <c r="AEU173" s="92"/>
      <c r="AEV173" s="92"/>
      <c r="AEW173" s="92"/>
      <c r="AEX173" s="92"/>
      <c r="AEY173" s="92"/>
      <c r="AEZ173" s="92"/>
      <c r="AFA173" s="92"/>
      <c r="AFB173" s="92"/>
      <c r="AFC173" s="92"/>
      <c r="AFD173" s="92"/>
      <c r="AFE173" s="92"/>
      <c r="AFF173" s="92"/>
      <c r="AFG173" s="92"/>
      <c r="AFH173" s="92"/>
      <c r="AFI173" s="92"/>
      <c r="AFJ173" s="92"/>
      <c r="AFK173" s="92"/>
      <c r="AFL173" s="92"/>
      <c r="AFM173" s="92"/>
      <c r="AFN173" s="92"/>
      <c r="AFO173" s="92"/>
      <c r="AFP173" s="92"/>
      <c r="AFQ173" s="92"/>
      <c r="AFR173" s="92"/>
      <c r="AFS173" s="92"/>
      <c r="AFT173" s="92"/>
      <c r="AFU173" s="92"/>
      <c r="AFV173" s="92"/>
      <c r="AFW173" s="92"/>
      <c r="AFX173" s="92"/>
      <c r="AFY173" s="92"/>
      <c r="AFZ173" s="92"/>
      <c r="AGA173" s="92"/>
      <c r="AGB173" s="92"/>
      <c r="AGC173" s="92"/>
      <c r="AGD173" s="92"/>
      <c r="AGE173" s="92"/>
      <c r="AGF173" s="92"/>
      <c r="AGG173" s="92"/>
      <c r="AGH173" s="92"/>
      <c r="AGI173" s="92"/>
      <c r="AGJ173" s="92"/>
      <c r="AGK173" s="92"/>
      <c r="AGL173" s="92"/>
      <c r="AGM173" s="92"/>
      <c r="AGN173" s="92"/>
      <c r="AGO173" s="92"/>
      <c r="AGP173" s="92"/>
      <c r="AGQ173" s="92"/>
      <c r="AGR173" s="92"/>
      <c r="AGS173" s="92"/>
      <c r="AGT173" s="92"/>
      <c r="AGU173" s="92"/>
      <c r="AGV173" s="92"/>
      <c r="AGW173" s="92"/>
      <c r="AGX173" s="92"/>
      <c r="AGY173" s="92"/>
      <c r="AGZ173" s="92"/>
      <c r="AHA173" s="92"/>
      <c r="AHB173" s="92"/>
      <c r="AHC173" s="92"/>
      <c r="AHD173" s="92"/>
      <c r="AHE173" s="92"/>
      <c r="AHF173" s="92"/>
      <c r="AHG173" s="92"/>
      <c r="AHH173" s="92"/>
      <c r="AHI173" s="92"/>
      <c r="AHJ173" s="92"/>
      <c r="AHK173" s="92"/>
      <c r="AHL173" s="92"/>
      <c r="AHM173" s="92"/>
      <c r="AHN173" s="92"/>
      <c r="AHO173" s="92"/>
      <c r="AHP173" s="92"/>
      <c r="AHQ173" s="92"/>
      <c r="AHR173" s="92"/>
      <c r="AHS173" s="92"/>
      <c r="AHT173" s="92"/>
      <c r="AHU173" s="92"/>
      <c r="AHV173" s="92"/>
      <c r="AHW173" s="92"/>
      <c r="AHX173" s="92"/>
      <c r="AHY173" s="92"/>
      <c r="AHZ173" s="92"/>
      <c r="AIA173" s="92"/>
      <c r="AIB173" s="92"/>
      <c r="AIC173" s="92"/>
      <c r="AID173" s="92"/>
      <c r="AIE173" s="92"/>
      <c r="AIF173" s="92"/>
      <c r="AIG173" s="92"/>
      <c r="AIH173" s="92"/>
      <c r="AII173" s="92"/>
      <c r="AIJ173" s="92"/>
      <c r="AIK173" s="92"/>
      <c r="AIL173" s="92"/>
      <c r="AIM173" s="92"/>
      <c r="AIN173" s="92"/>
      <c r="AIO173" s="92"/>
      <c r="AIP173" s="92"/>
      <c r="AIQ173" s="92"/>
      <c r="AIR173" s="92"/>
      <c r="AIS173" s="92"/>
      <c r="AIT173" s="92"/>
      <c r="AIU173" s="92"/>
      <c r="AIV173" s="92"/>
      <c r="AIW173" s="92"/>
      <c r="AIX173" s="92"/>
      <c r="AIY173" s="92"/>
      <c r="AIZ173" s="92"/>
      <c r="AJA173" s="92"/>
      <c r="AJB173" s="92"/>
      <c r="AJC173" s="92"/>
      <c r="AJD173" s="92"/>
      <c r="AJE173" s="92"/>
      <c r="AJF173" s="92"/>
      <c r="AJG173" s="92"/>
      <c r="AJH173" s="92"/>
      <c r="AJI173" s="92"/>
      <c r="AJJ173" s="92"/>
      <c r="AJK173" s="92"/>
      <c r="AJL173" s="92"/>
      <c r="AJM173" s="92"/>
      <c r="AJN173" s="92"/>
      <c r="AJO173" s="92"/>
      <c r="AJP173" s="92"/>
      <c r="AJQ173" s="92"/>
      <c r="AJR173" s="92"/>
      <c r="AJS173" s="92"/>
      <c r="AJT173" s="92"/>
      <c r="AJU173" s="92"/>
      <c r="AJV173" s="92"/>
      <c r="AJW173" s="92"/>
      <c r="AJX173" s="92"/>
      <c r="AJY173" s="92"/>
      <c r="AJZ173" s="92"/>
      <c r="AKA173" s="92"/>
      <c r="AKB173" s="92"/>
      <c r="AKC173" s="92"/>
      <c r="AKD173" s="92"/>
      <c r="AKE173" s="92"/>
      <c r="AKF173" s="92"/>
      <c r="AKG173" s="92"/>
      <c r="AKH173" s="92"/>
      <c r="AKI173" s="92"/>
      <c r="AKJ173" s="92"/>
      <c r="AKK173" s="92"/>
      <c r="AKL173" s="92"/>
      <c r="AKM173" s="92"/>
      <c r="AKN173" s="92"/>
      <c r="AKO173" s="92"/>
      <c r="AKP173" s="92"/>
      <c r="AKQ173" s="92"/>
      <c r="AKR173" s="92"/>
      <c r="AKS173" s="92"/>
      <c r="AKT173" s="92"/>
      <c r="AKU173" s="92"/>
      <c r="AKV173" s="92"/>
      <c r="AKW173" s="92"/>
      <c r="AKX173" s="92"/>
      <c r="AKY173" s="92"/>
      <c r="AKZ173" s="92"/>
      <c r="ALA173" s="92"/>
      <c r="ALB173" s="92"/>
      <c r="ALC173" s="92"/>
      <c r="ALD173" s="92"/>
      <c r="ALE173" s="92"/>
      <c r="ALF173" s="92"/>
      <c r="ALG173" s="92"/>
      <c r="ALH173" s="92"/>
      <c r="ALI173" s="92"/>
      <c r="ALJ173" s="92"/>
      <c r="ALK173" s="92"/>
      <c r="ALL173" s="92"/>
      <c r="ALM173" s="92"/>
      <c r="ALN173" s="92"/>
      <c r="ALO173" s="92"/>
      <c r="ALP173" s="92"/>
      <c r="ALQ173" s="92"/>
      <c r="ALR173" s="92"/>
      <c r="ALS173" s="92"/>
      <c r="ALT173" s="92"/>
      <c r="ALU173" s="92"/>
      <c r="ALV173" s="92"/>
      <c r="ALW173" s="92"/>
      <c r="ALX173" s="92"/>
      <c r="ALY173" s="92"/>
      <c r="ALZ173" s="92"/>
      <c r="AMA173" s="92"/>
      <c r="AMB173" s="92"/>
      <c r="AMC173" s="92"/>
      <c r="AMD173" s="92"/>
      <c r="AME173" s="92"/>
      <c r="AMF173" s="92"/>
      <c r="AMG173" s="92"/>
      <c r="AMH173" s="92"/>
      <c r="AMI173" s="92"/>
      <c r="AMJ173" s="92"/>
    </row>
    <row r="174" spans="1:1024" customFormat="1" ht="15" customHeight="1">
      <c r="A174" s="92" t="s">
        <v>475</v>
      </c>
      <c r="B174" s="89"/>
      <c r="C174" s="93" t="s">
        <v>476</v>
      </c>
      <c r="D174" s="94"/>
      <c r="E174" s="95">
        <v>3509</v>
      </c>
      <c r="F174" s="95">
        <v>3612</v>
      </c>
      <c r="G174" s="95">
        <v>3674</v>
      </c>
      <c r="H174" s="95">
        <v>3722</v>
      </c>
      <c r="I174" s="95">
        <v>3782</v>
      </c>
      <c r="J174" s="95">
        <v>3849</v>
      </c>
      <c r="K174" s="95">
        <v>3901</v>
      </c>
      <c r="L174" s="95">
        <v>3910</v>
      </c>
      <c r="M174" s="95">
        <v>3953</v>
      </c>
      <c r="N174" s="95">
        <v>4090</v>
      </c>
      <c r="O174" s="95">
        <v>4128</v>
      </c>
      <c r="P174" s="95">
        <v>4217</v>
      </c>
      <c r="Q174" s="95">
        <v>4241</v>
      </c>
      <c r="R174" s="95">
        <v>4317</v>
      </c>
      <c r="S174" s="95">
        <v>4395</v>
      </c>
      <c r="T174" s="95">
        <v>4415</v>
      </c>
      <c r="U174" s="95">
        <v>4359</v>
      </c>
      <c r="V174" s="95">
        <v>4355</v>
      </c>
      <c r="W174" s="95">
        <v>4366</v>
      </c>
      <c r="X174" s="95">
        <v>4375</v>
      </c>
      <c r="Y174" s="95">
        <v>4479</v>
      </c>
      <c r="Z174" s="95">
        <v>4664</v>
      </c>
      <c r="AA174" s="95">
        <v>4800</v>
      </c>
      <c r="AB174" s="95">
        <v>4995</v>
      </c>
      <c r="AC174" s="95">
        <v>5171</v>
      </c>
      <c r="AD174" s="95">
        <v>5188</v>
      </c>
      <c r="AE174" s="95">
        <v>5310</v>
      </c>
      <c r="AF174" s="95">
        <v>4212</v>
      </c>
      <c r="AG174" s="129">
        <f t="shared" si="43"/>
        <v>1.6060714089335626E-2</v>
      </c>
      <c r="AH174" s="131">
        <f t="shared" si="44"/>
        <v>5395</v>
      </c>
      <c r="AI174" s="132">
        <f t="shared" si="56"/>
        <v>5482</v>
      </c>
      <c r="AJ174" s="132">
        <f t="shared" si="56"/>
        <v>5570</v>
      </c>
      <c r="AK174" s="132">
        <f t="shared" si="56"/>
        <v>5659</v>
      </c>
      <c r="AL174" s="132">
        <f t="shared" si="56"/>
        <v>5750</v>
      </c>
      <c r="AM174" s="132">
        <f t="shared" si="56"/>
        <v>5842</v>
      </c>
      <c r="AN174" s="132">
        <f t="shared" si="56"/>
        <v>5936</v>
      </c>
      <c r="AO174" s="132">
        <f t="shared" si="56"/>
        <v>6031</v>
      </c>
      <c r="AP174" s="132">
        <f t="shared" si="56"/>
        <v>6128</v>
      </c>
      <c r="AQ174" s="132">
        <f t="shared" si="56"/>
        <v>6226</v>
      </c>
      <c r="AR174" s="132">
        <f t="shared" si="56"/>
        <v>6326</v>
      </c>
      <c r="AS174" s="132">
        <f t="shared" si="56"/>
        <v>6428</v>
      </c>
      <c r="AT174" s="132">
        <f t="shared" si="56"/>
        <v>6531</v>
      </c>
      <c r="AU174" s="132">
        <f t="shared" si="56"/>
        <v>6636</v>
      </c>
      <c r="AV174" s="132">
        <f t="shared" si="56"/>
        <v>6743</v>
      </c>
      <c r="AW174" s="132">
        <f t="shared" si="56"/>
        <v>6851</v>
      </c>
      <c r="AX174" s="132">
        <f t="shared" si="56"/>
        <v>6961</v>
      </c>
      <c r="AY174" s="132">
        <f t="shared" si="56"/>
        <v>7073</v>
      </c>
      <c r="AZ174" s="132">
        <f t="shared" si="56"/>
        <v>7187</v>
      </c>
      <c r="BA174" s="132">
        <f t="shared" si="56"/>
        <v>7302</v>
      </c>
      <c r="BB174" s="132">
        <f t="shared" si="56"/>
        <v>7419</v>
      </c>
      <c r="BC174" s="132">
        <f t="shared" si="56"/>
        <v>7538</v>
      </c>
      <c r="BD174" s="132">
        <f t="shared" si="56"/>
        <v>7659</v>
      </c>
      <c r="BE174" s="132">
        <f t="shared" si="56"/>
        <v>7782</v>
      </c>
      <c r="BF174" s="132">
        <f t="shared" si="56"/>
        <v>7907</v>
      </c>
      <c r="BG174" s="132">
        <f t="shared" si="56"/>
        <v>8034</v>
      </c>
      <c r="BH174" s="132">
        <f t="shared" si="56"/>
        <v>8163</v>
      </c>
      <c r="BI174" s="132">
        <f t="shared" si="56"/>
        <v>8294</v>
      </c>
      <c r="BJ174" s="132">
        <f t="shared" si="56"/>
        <v>8427</v>
      </c>
      <c r="BK174" s="132">
        <f t="shared" si="56"/>
        <v>8562</v>
      </c>
      <c r="BL174" s="132">
        <f t="shared" si="56"/>
        <v>8700</v>
      </c>
      <c r="BM174" s="92"/>
      <c r="BN174" s="136">
        <f t="shared" si="45"/>
        <v>443</v>
      </c>
      <c r="BO174" s="136">
        <f t="shared" si="46"/>
        <v>727</v>
      </c>
      <c r="BP174" s="136">
        <f t="shared" si="47"/>
        <v>1012</v>
      </c>
      <c r="BQ174" s="92"/>
      <c r="BR174" s="135">
        <f t="shared" si="48"/>
        <v>1044</v>
      </c>
      <c r="BS174" s="135">
        <f t="shared" si="48"/>
        <v>2001</v>
      </c>
      <c r="BT174" s="135">
        <f t="shared" si="48"/>
        <v>2958</v>
      </c>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2"/>
      <c r="HX174" s="92"/>
      <c r="HY174" s="92"/>
      <c r="HZ174" s="92"/>
      <c r="IA174" s="92"/>
      <c r="IB174" s="92"/>
      <c r="IC174" s="92"/>
      <c r="ID174" s="92"/>
      <c r="IE174" s="92"/>
      <c r="IF174" s="92"/>
      <c r="IG174" s="92"/>
      <c r="IH174" s="92"/>
      <c r="II174" s="92"/>
      <c r="IJ174" s="92"/>
      <c r="IK174" s="92"/>
      <c r="IL174" s="92"/>
      <c r="IM174" s="92"/>
      <c r="IN174" s="92"/>
      <c r="IO174" s="92"/>
      <c r="IP174" s="92"/>
      <c r="IQ174" s="92"/>
      <c r="IR174" s="92"/>
      <c r="IS174" s="92"/>
      <c r="IT174" s="92"/>
      <c r="IU174" s="92"/>
      <c r="IV174" s="92"/>
      <c r="IW174" s="92"/>
      <c r="IX174" s="92"/>
      <c r="IY174" s="92"/>
      <c r="IZ174" s="92"/>
      <c r="JA174" s="92"/>
      <c r="JB174" s="92"/>
      <c r="JC174" s="92"/>
      <c r="JD174" s="92"/>
      <c r="JE174" s="92"/>
      <c r="JF174" s="92"/>
      <c r="JG174" s="92"/>
      <c r="JH174" s="92"/>
      <c r="JI174" s="92"/>
      <c r="JJ174" s="92"/>
      <c r="JK174" s="92"/>
      <c r="JL174" s="92"/>
      <c r="JM174" s="92"/>
      <c r="JN174" s="92"/>
      <c r="JO174" s="92"/>
      <c r="JP174" s="92"/>
      <c r="JQ174" s="92"/>
      <c r="JR174" s="92"/>
      <c r="JS174" s="92"/>
      <c r="JT174" s="92"/>
      <c r="JU174" s="92"/>
      <c r="JV174" s="92"/>
      <c r="JW174" s="92"/>
      <c r="JX174" s="92"/>
      <c r="JY174" s="92"/>
      <c r="JZ174" s="92"/>
      <c r="KA174" s="92"/>
      <c r="KB174" s="92"/>
      <c r="KC174" s="92"/>
      <c r="KD174" s="92"/>
      <c r="KE174" s="92"/>
      <c r="KF174" s="92"/>
      <c r="KG174" s="92"/>
      <c r="KH174" s="92"/>
      <c r="KI174" s="92"/>
      <c r="KJ174" s="92"/>
      <c r="KK174" s="92"/>
      <c r="KL174" s="92"/>
      <c r="KM174" s="92"/>
      <c r="KN174" s="92"/>
      <c r="KO174" s="92"/>
      <c r="KP174" s="92"/>
      <c r="KQ174" s="92"/>
      <c r="KR174" s="92"/>
      <c r="KS174" s="92"/>
      <c r="KT174" s="92"/>
      <c r="KU174" s="92"/>
      <c r="KV174" s="92"/>
      <c r="KW174" s="92"/>
      <c r="KX174" s="92"/>
      <c r="KY174" s="92"/>
      <c r="KZ174" s="92"/>
      <c r="LA174" s="92"/>
      <c r="LB174" s="92"/>
      <c r="LC174" s="92"/>
      <c r="LD174" s="92"/>
      <c r="LE174" s="92"/>
      <c r="LF174" s="92"/>
      <c r="LG174" s="92"/>
      <c r="LH174" s="92"/>
      <c r="LI174" s="92"/>
      <c r="LJ174" s="92"/>
      <c r="LK174" s="92"/>
      <c r="LL174" s="92"/>
      <c r="LM174" s="92"/>
      <c r="LN174" s="92"/>
      <c r="LO174" s="92"/>
      <c r="LP174" s="92"/>
      <c r="LQ174" s="92"/>
      <c r="LR174" s="92"/>
      <c r="LS174" s="92"/>
      <c r="LT174" s="92"/>
      <c r="LU174" s="92"/>
      <c r="LV174" s="92"/>
      <c r="LW174" s="92"/>
      <c r="LX174" s="92"/>
      <c r="LY174" s="92"/>
      <c r="LZ174" s="92"/>
      <c r="MA174" s="92"/>
      <c r="MB174" s="92"/>
      <c r="MC174" s="92"/>
      <c r="MD174" s="92"/>
      <c r="ME174" s="92"/>
      <c r="MF174" s="92"/>
      <c r="MG174" s="92"/>
      <c r="MH174" s="92"/>
      <c r="MI174" s="92"/>
      <c r="MJ174" s="92"/>
      <c r="MK174" s="92"/>
      <c r="ML174" s="92"/>
      <c r="MM174" s="92"/>
      <c r="MN174" s="92"/>
      <c r="MO174" s="92"/>
      <c r="MP174" s="92"/>
      <c r="MQ174" s="92"/>
      <c r="MR174" s="92"/>
      <c r="MS174" s="92"/>
      <c r="MT174" s="92"/>
      <c r="MU174" s="92"/>
      <c r="MV174" s="92"/>
      <c r="MW174" s="92"/>
      <c r="MX174" s="92"/>
      <c r="MY174" s="92"/>
      <c r="MZ174" s="92"/>
      <c r="NA174" s="92"/>
      <c r="NB174" s="92"/>
      <c r="NC174" s="92"/>
      <c r="ND174" s="92"/>
      <c r="NE174" s="92"/>
      <c r="NF174" s="92"/>
      <c r="NG174" s="92"/>
      <c r="NH174" s="92"/>
      <c r="NI174" s="92"/>
      <c r="NJ174" s="92"/>
      <c r="NK174" s="92"/>
      <c r="NL174" s="92"/>
      <c r="NM174" s="92"/>
      <c r="NN174" s="92"/>
      <c r="NO174" s="92"/>
      <c r="NP174" s="92"/>
      <c r="NQ174" s="92"/>
      <c r="NR174" s="92"/>
      <c r="NS174" s="92"/>
      <c r="NT174" s="92"/>
      <c r="NU174" s="92"/>
      <c r="NV174" s="92"/>
      <c r="NW174" s="92"/>
      <c r="NX174" s="92"/>
      <c r="NY174" s="92"/>
      <c r="NZ174" s="92"/>
      <c r="OA174" s="92"/>
      <c r="OB174" s="92"/>
      <c r="OC174" s="92"/>
      <c r="OD174" s="92"/>
      <c r="OE174" s="92"/>
      <c r="OF174" s="92"/>
      <c r="OG174" s="92"/>
      <c r="OH174" s="92"/>
      <c r="OI174" s="92"/>
      <c r="OJ174" s="92"/>
      <c r="OK174" s="92"/>
      <c r="OL174" s="92"/>
      <c r="OM174" s="92"/>
      <c r="ON174" s="92"/>
      <c r="OO174" s="92"/>
      <c r="OP174" s="92"/>
      <c r="OQ174" s="92"/>
      <c r="OR174" s="92"/>
      <c r="OS174" s="92"/>
      <c r="OT174" s="92"/>
      <c r="OU174" s="92"/>
      <c r="OV174" s="92"/>
      <c r="OW174" s="92"/>
      <c r="OX174" s="92"/>
      <c r="OY174" s="92"/>
      <c r="OZ174" s="92"/>
      <c r="PA174" s="92"/>
      <c r="PB174" s="92"/>
      <c r="PC174" s="92"/>
      <c r="PD174" s="92"/>
      <c r="PE174" s="92"/>
      <c r="PF174" s="92"/>
      <c r="PG174" s="92"/>
      <c r="PH174" s="92"/>
      <c r="PI174" s="92"/>
      <c r="PJ174" s="92"/>
      <c r="PK174" s="92"/>
      <c r="PL174" s="92"/>
      <c r="PM174" s="92"/>
      <c r="PN174" s="92"/>
      <c r="PO174" s="92"/>
      <c r="PP174" s="92"/>
      <c r="PQ174" s="92"/>
      <c r="PR174" s="92"/>
      <c r="PS174" s="92"/>
      <c r="PT174" s="92"/>
      <c r="PU174" s="92"/>
      <c r="PV174" s="92"/>
      <c r="PW174" s="92"/>
      <c r="PX174" s="92"/>
      <c r="PY174" s="92"/>
      <c r="PZ174" s="92"/>
      <c r="QA174" s="92"/>
      <c r="QB174" s="92"/>
      <c r="QC174" s="92"/>
      <c r="QD174" s="92"/>
      <c r="QE174" s="92"/>
      <c r="QF174" s="92"/>
      <c r="QG174" s="92"/>
      <c r="QH174" s="92"/>
      <c r="QI174" s="92"/>
      <c r="QJ174" s="92"/>
      <c r="QK174" s="92"/>
      <c r="QL174" s="92"/>
      <c r="QM174" s="92"/>
      <c r="QN174" s="92"/>
      <c r="QO174" s="92"/>
      <c r="QP174" s="92"/>
      <c r="QQ174" s="92"/>
      <c r="QR174" s="92"/>
      <c r="QS174" s="92"/>
      <c r="QT174" s="92"/>
      <c r="QU174" s="92"/>
      <c r="QV174" s="92"/>
      <c r="QW174" s="92"/>
      <c r="QX174" s="92"/>
      <c r="QY174" s="92"/>
      <c r="QZ174" s="92"/>
      <c r="RA174" s="92"/>
      <c r="RB174" s="92"/>
      <c r="RC174" s="92"/>
      <c r="RD174" s="92"/>
      <c r="RE174" s="92"/>
      <c r="RF174" s="92"/>
      <c r="RG174" s="92"/>
      <c r="RH174" s="92"/>
      <c r="RI174" s="92"/>
      <c r="RJ174" s="92"/>
      <c r="RK174" s="92"/>
      <c r="RL174" s="92"/>
      <c r="RM174" s="92"/>
      <c r="RN174" s="92"/>
      <c r="RO174" s="92"/>
      <c r="RP174" s="92"/>
      <c r="RQ174" s="92"/>
      <c r="RR174" s="92"/>
      <c r="RS174" s="92"/>
      <c r="RT174" s="92"/>
      <c r="RU174" s="92"/>
      <c r="RV174" s="92"/>
      <c r="RW174" s="92"/>
      <c r="RX174" s="92"/>
      <c r="RY174" s="92"/>
      <c r="RZ174" s="92"/>
      <c r="SA174" s="92"/>
      <c r="SB174" s="92"/>
      <c r="SC174" s="92"/>
      <c r="SD174" s="92"/>
      <c r="SE174" s="92"/>
      <c r="SF174" s="92"/>
      <c r="SG174" s="92"/>
      <c r="SH174" s="92"/>
      <c r="SI174" s="92"/>
      <c r="SJ174" s="92"/>
      <c r="SK174" s="92"/>
      <c r="SL174" s="92"/>
      <c r="SM174" s="92"/>
      <c r="SN174" s="92"/>
      <c r="SO174" s="92"/>
      <c r="SP174" s="92"/>
      <c r="SQ174" s="92"/>
      <c r="SR174" s="92"/>
      <c r="SS174" s="92"/>
      <c r="ST174" s="92"/>
      <c r="SU174" s="92"/>
      <c r="SV174" s="92"/>
      <c r="SW174" s="92"/>
      <c r="SX174" s="92"/>
      <c r="SY174" s="92"/>
      <c r="SZ174" s="92"/>
      <c r="TA174" s="92"/>
      <c r="TB174" s="92"/>
      <c r="TC174" s="92"/>
      <c r="TD174" s="92"/>
      <c r="TE174" s="92"/>
      <c r="TF174" s="92"/>
      <c r="TG174" s="92"/>
      <c r="TH174" s="92"/>
      <c r="TI174" s="92"/>
      <c r="TJ174" s="92"/>
      <c r="TK174" s="92"/>
      <c r="TL174" s="92"/>
      <c r="TM174" s="92"/>
      <c r="TN174" s="92"/>
      <c r="TO174" s="92"/>
      <c r="TP174" s="92"/>
      <c r="TQ174" s="92"/>
      <c r="TR174" s="92"/>
      <c r="TS174" s="92"/>
      <c r="TT174" s="92"/>
      <c r="TU174" s="92"/>
      <c r="TV174" s="92"/>
      <c r="TW174" s="92"/>
      <c r="TX174" s="92"/>
      <c r="TY174" s="92"/>
      <c r="TZ174" s="92"/>
      <c r="UA174" s="92"/>
      <c r="UB174" s="92"/>
      <c r="UC174" s="92"/>
      <c r="UD174" s="92"/>
      <c r="UE174" s="92"/>
      <c r="UF174" s="92"/>
      <c r="UG174" s="92"/>
      <c r="UH174" s="92"/>
      <c r="UI174" s="92"/>
      <c r="UJ174" s="92"/>
      <c r="UK174" s="92"/>
      <c r="UL174" s="92"/>
      <c r="UM174" s="92"/>
      <c r="UN174" s="92"/>
      <c r="UO174" s="92"/>
      <c r="UP174" s="92"/>
      <c r="UQ174" s="92"/>
      <c r="UR174" s="92"/>
      <c r="US174" s="92"/>
      <c r="UT174" s="92"/>
      <c r="UU174" s="92"/>
      <c r="UV174" s="92"/>
      <c r="UW174" s="92"/>
      <c r="UX174" s="92"/>
      <c r="UY174" s="92"/>
      <c r="UZ174" s="92"/>
      <c r="VA174" s="92"/>
      <c r="VB174" s="92"/>
      <c r="VC174" s="92"/>
      <c r="VD174" s="92"/>
      <c r="VE174" s="92"/>
      <c r="VF174" s="92"/>
      <c r="VG174" s="92"/>
      <c r="VH174" s="92"/>
      <c r="VI174" s="92"/>
      <c r="VJ174" s="92"/>
      <c r="VK174" s="92"/>
      <c r="VL174" s="92"/>
      <c r="VM174" s="92"/>
      <c r="VN174" s="92"/>
      <c r="VO174" s="92"/>
      <c r="VP174" s="92"/>
      <c r="VQ174" s="92"/>
      <c r="VR174" s="92"/>
      <c r="VS174" s="92"/>
      <c r="VT174" s="92"/>
      <c r="VU174" s="92"/>
      <c r="VV174" s="92"/>
      <c r="VW174" s="92"/>
      <c r="VX174" s="92"/>
      <c r="VY174" s="92"/>
      <c r="VZ174" s="92"/>
      <c r="WA174" s="92"/>
      <c r="WB174" s="92"/>
      <c r="WC174" s="92"/>
      <c r="WD174" s="92"/>
      <c r="WE174" s="92"/>
      <c r="WF174" s="92"/>
      <c r="WG174" s="92"/>
      <c r="WH174" s="92"/>
      <c r="WI174" s="92"/>
      <c r="WJ174" s="92"/>
      <c r="WK174" s="92"/>
      <c r="WL174" s="92"/>
      <c r="WM174" s="92"/>
      <c r="WN174" s="92"/>
      <c r="WO174" s="92"/>
      <c r="WP174" s="92"/>
      <c r="WQ174" s="92"/>
      <c r="WR174" s="92"/>
      <c r="WS174" s="92"/>
      <c r="WT174" s="92"/>
      <c r="WU174" s="92"/>
      <c r="WV174" s="92"/>
      <c r="WW174" s="92"/>
      <c r="WX174" s="92"/>
      <c r="WY174" s="92"/>
      <c r="WZ174" s="92"/>
      <c r="XA174" s="92"/>
      <c r="XB174" s="92"/>
      <c r="XC174" s="92"/>
      <c r="XD174" s="92"/>
      <c r="XE174" s="92"/>
      <c r="XF174" s="92"/>
      <c r="XG174" s="92"/>
      <c r="XH174" s="92"/>
      <c r="XI174" s="92"/>
      <c r="XJ174" s="92"/>
      <c r="XK174" s="92"/>
      <c r="XL174" s="92"/>
      <c r="XM174" s="92"/>
      <c r="XN174" s="92"/>
      <c r="XO174" s="92"/>
      <c r="XP174" s="92"/>
      <c r="XQ174" s="92"/>
      <c r="XR174" s="92"/>
      <c r="XS174" s="92"/>
      <c r="XT174" s="92"/>
      <c r="XU174" s="92"/>
      <c r="XV174" s="92"/>
      <c r="XW174" s="92"/>
      <c r="XX174" s="92"/>
      <c r="XY174" s="92"/>
      <c r="XZ174" s="92"/>
      <c r="YA174" s="92"/>
      <c r="YB174" s="92"/>
      <c r="YC174" s="92"/>
      <c r="YD174" s="92"/>
      <c r="YE174" s="92"/>
      <c r="YF174" s="92"/>
      <c r="YG174" s="92"/>
      <c r="YH174" s="92"/>
      <c r="YI174" s="92"/>
      <c r="YJ174" s="92"/>
      <c r="YK174" s="92"/>
      <c r="YL174" s="92"/>
      <c r="YM174" s="92"/>
      <c r="YN174" s="92"/>
      <c r="YO174" s="92"/>
      <c r="YP174" s="92"/>
      <c r="YQ174" s="92"/>
      <c r="YR174" s="92"/>
      <c r="YS174" s="92"/>
      <c r="YT174" s="92"/>
      <c r="YU174" s="92"/>
      <c r="YV174" s="92"/>
      <c r="YW174" s="92"/>
      <c r="YX174" s="92"/>
      <c r="YY174" s="92"/>
      <c r="YZ174" s="92"/>
      <c r="ZA174" s="92"/>
      <c r="ZB174" s="92"/>
      <c r="ZC174" s="92"/>
      <c r="ZD174" s="92"/>
      <c r="ZE174" s="92"/>
      <c r="ZF174" s="92"/>
      <c r="ZG174" s="92"/>
      <c r="ZH174" s="92"/>
      <c r="ZI174" s="92"/>
      <c r="ZJ174" s="92"/>
      <c r="ZK174" s="92"/>
      <c r="ZL174" s="92"/>
      <c r="ZM174" s="92"/>
      <c r="ZN174" s="92"/>
      <c r="ZO174" s="92"/>
      <c r="ZP174" s="92"/>
      <c r="ZQ174" s="92"/>
      <c r="ZR174" s="92"/>
      <c r="ZS174" s="92"/>
      <c r="ZT174" s="92"/>
      <c r="ZU174" s="92"/>
      <c r="ZV174" s="92"/>
      <c r="ZW174" s="92"/>
      <c r="ZX174" s="92"/>
      <c r="ZY174" s="92"/>
      <c r="ZZ174" s="92"/>
      <c r="AAA174" s="92"/>
      <c r="AAB174" s="92"/>
      <c r="AAC174" s="92"/>
      <c r="AAD174" s="92"/>
      <c r="AAE174" s="92"/>
      <c r="AAF174" s="92"/>
      <c r="AAG174" s="92"/>
      <c r="AAH174" s="92"/>
      <c r="AAI174" s="92"/>
      <c r="AAJ174" s="92"/>
      <c r="AAK174" s="92"/>
      <c r="AAL174" s="92"/>
      <c r="AAM174" s="92"/>
      <c r="AAN174" s="92"/>
      <c r="AAO174" s="92"/>
      <c r="AAP174" s="92"/>
      <c r="AAQ174" s="92"/>
      <c r="AAR174" s="92"/>
      <c r="AAS174" s="92"/>
      <c r="AAT174" s="92"/>
      <c r="AAU174" s="92"/>
      <c r="AAV174" s="92"/>
      <c r="AAW174" s="92"/>
      <c r="AAX174" s="92"/>
      <c r="AAY174" s="92"/>
      <c r="AAZ174" s="92"/>
      <c r="ABA174" s="92"/>
      <c r="ABB174" s="92"/>
      <c r="ABC174" s="92"/>
      <c r="ABD174" s="92"/>
      <c r="ABE174" s="92"/>
      <c r="ABF174" s="92"/>
      <c r="ABG174" s="92"/>
      <c r="ABH174" s="92"/>
      <c r="ABI174" s="92"/>
      <c r="ABJ174" s="92"/>
      <c r="ABK174" s="92"/>
      <c r="ABL174" s="92"/>
      <c r="ABM174" s="92"/>
      <c r="ABN174" s="92"/>
      <c r="ABO174" s="92"/>
      <c r="ABP174" s="92"/>
      <c r="ABQ174" s="92"/>
      <c r="ABR174" s="92"/>
      <c r="ABS174" s="92"/>
      <c r="ABT174" s="92"/>
      <c r="ABU174" s="92"/>
      <c r="ABV174" s="92"/>
      <c r="ABW174" s="92"/>
      <c r="ABX174" s="92"/>
      <c r="ABY174" s="92"/>
      <c r="ABZ174" s="92"/>
      <c r="ACA174" s="92"/>
      <c r="ACB174" s="92"/>
      <c r="ACC174" s="92"/>
      <c r="ACD174" s="92"/>
      <c r="ACE174" s="92"/>
      <c r="ACF174" s="92"/>
      <c r="ACG174" s="92"/>
      <c r="ACH174" s="92"/>
      <c r="ACI174" s="92"/>
      <c r="ACJ174" s="92"/>
      <c r="ACK174" s="92"/>
      <c r="ACL174" s="92"/>
      <c r="ACM174" s="92"/>
      <c r="ACN174" s="92"/>
      <c r="ACO174" s="92"/>
      <c r="ACP174" s="92"/>
      <c r="ACQ174" s="92"/>
      <c r="ACR174" s="92"/>
      <c r="ACS174" s="92"/>
      <c r="ACT174" s="92"/>
      <c r="ACU174" s="92"/>
      <c r="ACV174" s="92"/>
      <c r="ACW174" s="92"/>
      <c r="ACX174" s="92"/>
      <c r="ACY174" s="92"/>
      <c r="ACZ174" s="92"/>
      <c r="ADA174" s="92"/>
      <c r="ADB174" s="92"/>
      <c r="ADC174" s="92"/>
      <c r="ADD174" s="92"/>
      <c r="ADE174" s="92"/>
      <c r="ADF174" s="92"/>
      <c r="ADG174" s="92"/>
      <c r="ADH174" s="92"/>
      <c r="ADI174" s="92"/>
      <c r="ADJ174" s="92"/>
      <c r="ADK174" s="92"/>
      <c r="ADL174" s="92"/>
      <c r="ADM174" s="92"/>
      <c r="ADN174" s="92"/>
      <c r="ADO174" s="92"/>
      <c r="ADP174" s="92"/>
      <c r="ADQ174" s="92"/>
      <c r="ADR174" s="92"/>
      <c r="ADS174" s="92"/>
      <c r="ADT174" s="92"/>
      <c r="ADU174" s="92"/>
      <c r="ADV174" s="92"/>
      <c r="ADW174" s="92"/>
      <c r="ADX174" s="92"/>
      <c r="ADY174" s="92"/>
      <c r="ADZ174" s="92"/>
      <c r="AEA174" s="92"/>
      <c r="AEB174" s="92"/>
      <c r="AEC174" s="92"/>
      <c r="AED174" s="92"/>
      <c r="AEE174" s="92"/>
      <c r="AEF174" s="92"/>
      <c r="AEG174" s="92"/>
      <c r="AEH174" s="92"/>
      <c r="AEI174" s="92"/>
      <c r="AEJ174" s="92"/>
      <c r="AEK174" s="92"/>
      <c r="AEL174" s="92"/>
      <c r="AEM174" s="92"/>
      <c r="AEN174" s="92"/>
      <c r="AEO174" s="92"/>
      <c r="AEP174" s="92"/>
      <c r="AEQ174" s="92"/>
      <c r="AER174" s="92"/>
      <c r="AES174" s="92"/>
      <c r="AET174" s="92"/>
      <c r="AEU174" s="92"/>
      <c r="AEV174" s="92"/>
      <c r="AEW174" s="92"/>
      <c r="AEX174" s="92"/>
      <c r="AEY174" s="92"/>
      <c r="AEZ174" s="92"/>
      <c r="AFA174" s="92"/>
      <c r="AFB174" s="92"/>
      <c r="AFC174" s="92"/>
      <c r="AFD174" s="92"/>
      <c r="AFE174" s="92"/>
      <c r="AFF174" s="92"/>
      <c r="AFG174" s="92"/>
      <c r="AFH174" s="92"/>
      <c r="AFI174" s="92"/>
      <c r="AFJ174" s="92"/>
      <c r="AFK174" s="92"/>
      <c r="AFL174" s="92"/>
      <c r="AFM174" s="92"/>
      <c r="AFN174" s="92"/>
      <c r="AFO174" s="92"/>
      <c r="AFP174" s="92"/>
      <c r="AFQ174" s="92"/>
      <c r="AFR174" s="92"/>
      <c r="AFS174" s="92"/>
      <c r="AFT174" s="92"/>
      <c r="AFU174" s="92"/>
      <c r="AFV174" s="92"/>
      <c r="AFW174" s="92"/>
      <c r="AFX174" s="92"/>
      <c r="AFY174" s="92"/>
      <c r="AFZ174" s="92"/>
      <c r="AGA174" s="92"/>
      <c r="AGB174" s="92"/>
      <c r="AGC174" s="92"/>
      <c r="AGD174" s="92"/>
      <c r="AGE174" s="92"/>
      <c r="AGF174" s="92"/>
      <c r="AGG174" s="92"/>
      <c r="AGH174" s="92"/>
      <c r="AGI174" s="92"/>
      <c r="AGJ174" s="92"/>
      <c r="AGK174" s="92"/>
      <c r="AGL174" s="92"/>
      <c r="AGM174" s="92"/>
      <c r="AGN174" s="92"/>
      <c r="AGO174" s="92"/>
      <c r="AGP174" s="92"/>
      <c r="AGQ174" s="92"/>
      <c r="AGR174" s="92"/>
      <c r="AGS174" s="92"/>
      <c r="AGT174" s="92"/>
      <c r="AGU174" s="92"/>
      <c r="AGV174" s="92"/>
      <c r="AGW174" s="92"/>
      <c r="AGX174" s="92"/>
      <c r="AGY174" s="92"/>
      <c r="AGZ174" s="92"/>
      <c r="AHA174" s="92"/>
      <c r="AHB174" s="92"/>
      <c r="AHC174" s="92"/>
      <c r="AHD174" s="92"/>
      <c r="AHE174" s="92"/>
      <c r="AHF174" s="92"/>
      <c r="AHG174" s="92"/>
      <c r="AHH174" s="92"/>
      <c r="AHI174" s="92"/>
      <c r="AHJ174" s="92"/>
      <c r="AHK174" s="92"/>
      <c r="AHL174" s="92"/>
      <c r="AHM174" s="92"/>
      <c r="AHN174" s="92"/>
      <c r="AHO174" s="92"/>
      <c r="AHP174" s="92"/>
      <c r="AHQ174" s="92"/>
      <c r="AHR174" s="92"/>
      <c r="AHS174" s="92"/>
      <c r="AHT174" s="92"/>
      <c r="AHU174" s="92"/>
      <c r="AHV174" s="92"/>
      <c r="AHW174" s="92"/>
      <c r="AHX174" s="92"/>
      <c r="AHY174" s="92"/>
      <c r="AHZ174" s="92"/>
      <c r="AIA174" s="92"/>
      <c r="AIB174" s="92"/>
      <c r="AIC174" s="92"/>
      <c r="AID174" s="92"/>
      <c r="AIE174" s="92"/>
      <c r="AIF174" s="92"/>
      <c r="AIG174" s="92"/>
      <c r="AIH174" s="92"/>
      <c r="AII174" s="92"/>
      <c r="AIJ174" s="92"/>
      <c r="AIK174" s="92"/>
      <c r="AIL174" s="92"/>
      <c r="AIM174" s="92"/>
      <c r="AIN174" s="92"/>
      <c r="AIO174" s="92"/>
      <c r="AIP174" s="92"/>
      <c r="AIQ174" s="92"/>
      <c r="AIR174" s="92"/>
      <c r="AIS174" s="92"/>
      <c r="AIT174" s="92"/>
      <c r="AIU174" s="92"/>
      <c r="AIV174" s="92"/>
      <c r="AIW174" s="92"/>
      <c r="AIX174" s="92"/>
      <c r="AIY174" s="92"/>
      <c r="AIZ174" s="92"/>
      <c r="AJA174" s="92"/>
      <c r="AJB174" s="92"/>
      <c r="AJC174" s="92"/>
      <c r="AJD174" s="92"/>
      <c r="AJE174" s="92"/>
      <c r="AJF174" s="92"/>
      <c r="AJG174" s="92"/>
      <c r="AJH174" s="92"/>
      <c r="AJI174" s="92"/>
      <c r="AJJ174" s="92"/>
      <c r="AJK174" s="92"/>
      <c r="AJL174" s="92"/>
      <c r="AJM174" s="92"/>
      <c r="AJN174" s="92"/>
      <c r="AJO174" s="92"/>
      <c r="AJP174" s="92"/>
      <c r="AJQ174" s="92"/>
      <c r="AJR174" s="92"/>
      <c r="AJS174" s="92"/>
      <c r="AJT174" s="92"/>
      <c r="AJU174" s="92"/>
      <c r="AJV174" s="92"/>
      <c r="AJW174" s="92"/>
      <c r="AJX174" s="92"/>
      <c r="AJY174" s="92"/>
      <c r="AJZ174" s="92"/>
      <c r="AKA174" s="92"/>
      <c r="AKB174" s="92"/>
      <c r="AKC174" s="92"/>
      <c r="AKD174" s="92"/>
      <c r="AKE174" s="92"/>
      <c r="AKF174" s="92"/>
      <c r="AKG174" s="92"/>
      <c r="AKH174" s="92"/>
      <c r="AKI174" s="92"/>
      <c r="AKJ174" s="92"/>
      <c r="AKK174" s="92"/>
      <c r="AKL174" s="92"/>
      <c r="AKM174" s="92"/>
      <c r="AKN174" s="92"/>
      <c r="AKO174" s="92"/>
      <c r="AKP174" s="92"/>
      <c r="AKQ174" s="92"/>
      <c r="AKR174" s="92"/>
      <c r="AKS174" s="92"/>
      <c r="AKT174" s="92"/>
      <c r="AKU174" s="92"/>
      <c r="AKV174" s="92"/>
      <c r="AKW174" s="92"/>
      <c r="AKX174" s="92"/>
      <c r="AKY174" s="92"/>
      <c r="AKZ174" s="92"/>
      <c r="ALA174" s="92"/>
      <c r="ALB174" s="92"/>
      <c r="ALC174" s="92"/>
      <c r="ALD174" s="92"/>
      <c r="ALE174" s="92"/>
      <c r="ALF174" s="92"/>
      <c r="ALG174" s="92"/>
      <c r="ALH174" s="92"/>
      <c r="ALI174" s="92"/>
      <c r="ALJ174" s="92"/>
      <c r="ALK174" s="92"/>
      <c r="ALL174" s="92"/>
      <c r="ALM174" s="92"/>
      <c r="ALN174" s="92"/>
      <c r="ALO174" s="92"/>
      <c r="ALP174" s="92"/>
      <c r="ALQ174" s="92"/>
      <c r="ALR174" s="92"/>
      <c r="ALS174" s="92"/>
      <c r="ALT174" s="92"/>
      <c r="ALU174" s="92"/>
      <c r="ALV174" s="92"/>
      <c r="ALW174" s="92"/>
      <c r="ALX174" s="92"/>
      <c r="ALY174" s="92"/>
      <c r="ALZ174" s="92"/>
      <c r="AMA174" s="92"/>
      <c r="AMB174" s="92"/>
      <c r="AMC174" s="92"/>
      <c r="AMD174" s="92"/>
      <c r="AME174" s="92"/>
      <c r="AMF174" s="92"/>
      <c r="AMG174" s="92"/>
      <c r="AMH174" s="92"/>
      <c r="AMI174" s="92"/>
      <c r="AMJ174" s="92"/>
    </row>
    <row r="175" spans="1:1024" customFormat="1" ht="15" customHeight="1">
      <c r="A175" s="92" t="s">
        <v>477</v>
      </c>
      <c r="B175" s="89"/>
      <c r="C175" s="93" t="s">
        <v>478</v>
      </c>
      <c r="D175" s="94"/>
      <c r="E175" s="95">
        <v>1398</v>
      </c>
      <c r="F175" s="95">
        <v>1421</v>
      </c>
      <c r="G175" s="95">
        <v>1438</v>
      </c>
      <c r="H175" s="95">
        <v>1467</v>
      </c>
      <c r="I175" s="95">
        <v>1485</v>
      </c>
      <c r="J175" s="95">
        <v>1507</v>
      </c>
      <c r="K175" s="95">
        <v>1537</v>
      </c>
      <c r="L175" s="95">
        <v>1557</v>
      </c>
      <c r="M175" s="95">
        <v>1578</v>
      </c>
      <c r="N175" s="95">
        <v>1704</v>
      </c>
      <c r="O175" s="95">
        <v>1720</v>
      </c>
      <c r="P175" s="95">
        <v>1739</v>
      </c>
      <c r="Q175" s="95">
        <v>1849</v>
      </c>
      <c r="R175" s="95">
        <v>1876</v>
      </c>
      <c r="S175" s="95">
        <v>1832</v>
      </c>
      <c r="T175" s="95">
        <v>1833</v>
      </c>
      <c r="U175" s="95">
        <v>1791</v>
      </c>
      <c r="V175" s="95">
        <v>1763</v>
      </c>
      <c r="W175" s="95">
        <v>1762</v>
      </c>
      <c r="X175" s="95">
        <v>1766</v>
      </c>
      <c r="Y175" s="95">
        <v>1799</v>
      </c>
      <c r="Z175" s="95">
        <v>1879</v>
      </c>
      <c r="AA175" s="95">
        <v>1907</v>
      </c>
      <c r="AB175" s="95">
        <v>1935</v>
      </c>
      <c r="AC175" s="95">
        <v>1980</v>
      </c>
      <c r="AD175" s="95">
        <v>2016</v>
      </c>
      <c r="AE175" s="95">
        <v>2057</v>
      </c>
      <c r="AF175" s="95">
        <v>1638</v>
      </c>
      <c r="AG175" s="129">
        <f t="shared" si="43"/>
        <v>1.4964945707336197E-2</v>
      </c>
      <c r="AH175" s="131">
        <f t="shared" si="44"/>
        <v>2088</v>
      </c>
      <c r="AI175" s="132">
        <f t="shared" si="56"/>
        <v>2119</v>
      </c>
      <c r="AJ175" s="132">
        <f t="shared" si="56"/>
        <v>2151</v>
      </c>
      <c r="AK175" s="132">
        <f t="shared" si="56"/>
        <v>2183</v>
      </c>
      <c r="AL175" s="132">
        <f t="shared" si="56"/>
        <v>2216</v>
      </c>
      <c r="AM175" s="132">
        <f t="shared" si="56"/>
        <v>2249</v>
      </c>
      <c r="AN175" s="132">
        <f t="shared" si="56"/>
        <v>2283</v>
      </c>
      <c r="AO175" s="132">
        <f t="shared" si="56"/>
        <v>2317</v>
      </c>
      <c r="AP175" s="132">
        <f t="shared" si="56"/>
        <v>2352</v>
      </c>
      <c r="AQ175" s="132">
        <f t="shared" si="56"/>
        <v>2387</v>
      </c>
      <c r="AR175" s="132">
        <f t="shared" si="56"/>
        <v>2423</v>
      </c>
      <c r="AS175" s="132">
        <f t="shared" si="56"/>
        <v>2459</v>
      </c>
      <c r="AT175" s="132">
        <f t="shared" si="56"/>
        <v>2496</v>
      </c>
      <c r="AU175" s="132">
        <f t="shared" si="56"/>
        <v>2533</v>
      </c>
      <c r="AV175" s="132">
        <f t="shared" si="56"/>
        <v>2571</v>
      </c>
      <c r="AW175" s="132">
        <f t="shared" si="56"/>
        <v>2609</v>
      </c>
      <c r="AX175" s="132">
        <f t="shared" si="56"/>
        <v>2648</v>
      </c>
      <c r="AY175" s="132">
        <f t="shared" si="56"/>
        <v>2688</v>
      </c>
      <c r="AZ175" s="132">
        <f t="shared" si="56"/>
        <v>2728</v>
      </c>
      <c r="BA175" s="132">
        <f t="shared" si="56"/>
        <v>2769</v>
      </c>
      <c r="BB175" s="132">
        <f t="shared" si="56"/>
        <v>2810</v>
      </c>
      <c r="BC175" s="132">
        <f t="shared" si="56"/>
        <v>2852</v>
      </c>
      <c r="BD175" s="132">
        <f t="shared" si="56"/>
        <v>2895</v>
      </c>
      <c r="BE175" s="132">
        <f t="shared" si="56"/>
        <v>2938</v>
      </c>
      <c r="BF175" s="132">
        <f t="shared" si="56"/>
        <v>2982</v>
      </c>
      <c r="BG175" s="132">
        <f t="shared" si="56"/>
        <v>3027</v>
      </c>
      <c r="BH175" s="132">
        <f t="shared" si="56"/>
        <v>3072</v>
      </c>
      <c r="BI175" s="132">
        <f t="shared" si="56"/>
        <v>3118</v>
      </c>
      <c r="BJ175" s="132">
        <f t="shared" si="56"/>
        <v>3165</v>
      </c>
      <c r="BK175" s="132">
        <f t="shared" si="56"/>
        <v>3212</v>
      </c>
      <c r="BL175" s="132">
        <f t="shared" si="56"/>
        <v>3260</v>
      </c>
      <c r="BM175" s="92"/>
      <c r="BN175" s="136">
        <f t="shared" si="45"/>
        <v>170</v>
      </c>
      <c r="BO175" s="136">
        <f t="shared" si="46"/>
        <v>279</v>
      </c>
      <c r="BP175" s="136">
        <f t="shared" si="47"/>
        <v>388</v>
      </c>
      <c r="BQ175" s="92"/>
      <c r="BR175" s="135">
        <f t="shared" si="48"/>
        <v>391</v>
      </c>
      <c r="BS175" s="135">
        <f t="shared" si="48"/>
        <v>750</v>
      </c>
      <c r="BT175" s="135">
        <f t="shared" si="48"/>
        <v>1108</v>
      </c>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c r="GM175" s="92"/>
      <c r="GN175" s="92"/>
      <c r="GO175" s="92"/>
      <c r="GP175" s="92"/>
      <c r="GQ175" s="92"/>
      <c r="GR175" s="92"/>
      <c r="GS175" s="92"/>
      <c r="GT175" s="92"/>
      <c r="GU175" s="92"/>
      <c r="GV175" s="92"/>
      <c r="GW175" s="92"/>
      <c r="GX175" s="92"/>
      <c r="GY175" s="92"/>
      <c r="GZ175" s="92"/>
      <c r="HA175" s="92"/>
      <c r="HB175" s="92"/>
      <c r="HC175" s="92"/>
      <c r="HD175" s="92"/>
      <c r="HE175" s="92"/>
      <c r="HF175" s="92"/>
      <c r="HG175" s="92"/>
      <c r="HH175" s="92"/>
      <c r="HI175" s="92"/>
      <c r="HJ175" s="92"/>
      <c r="HK175" s="92"/>
      <c r="HL175" s="92"/>
      <c r="HM175" s="92"/>
      <c r="HN175" s="92"/>
      <c r="HO175" s="92"/>
      <c r="HP175" s="92"/>
      <c r="HQ175" s="92"/>
      <c r="HR175" s="92"/>
      <c r="HS175" s="92"/>
      <c r="HT175" s="92"/>
      <c r="HU175" s="92"/>
      <c r="HV175" s="92"/>
      <c r="HW175" s="92"/>
      <c r="HX175" s="92"/>
      <c r="HY175" s="92"/>
      <c r="HZ175" s="92"/>
      <c r="IA175" s="92"/>
      <c r="IB175" s="92"/>
      <c r="IC175" s="92"/>
      <c r="ID175" s="92"/>
      <c r="IE175" s="92"/>
      <c r="IF175" s="92"/>
      <c r="IG175" s="92"/>
      <c r="IH175" s="92"/>
      <c r="II175" s="92"/>
      <c r="IJ175" s="92"/>
      <c r="IK175" s="92"/>
      <c r="IL175" s="92"/>
      <c r="IM175" s="92"/>
      <c r="IN175" s="92"/>
      <c r="IO175" s="92"/>
      <c r="IP175" s="92"/>
      <c r="IQ175" s="92"/>
      <c r="IR175" s="92"/>
      <c r="IS175" s="92"/>
      <c r="IT175" s="92"/>
      <c r="IU175" s="92"/>
      <c r="IV175" s="92"/>
      <c r="IW175" s="92"/>
      <c r="IX175" s="92"/>
      <c r="IY175" s="92"/>
      <c r="IZ175" s="92"/>
      <c r="JA175" s="92"/>
      <c r="JB175" s="92"/>
      <c r="JC175" s="92"/>
      <c r="JD175" s="92"/>
      <c r="JE175" s="92"/>
      <c r="JF175" s="92"/>
      <c r="JG175" s="92"/>
      <c r="JH175" s="92"/>
      <c r="JI175" s="92"/>
      <c r="JJ175" s="92"/>
      <c r="JK175" s="92"/>
      <c r="JL175" s="92"/>
      <c r="JM175" s="92"/>
      <c r="JN175" s="92"/>
      <c r="JO175" s="92"/>
      <c r="JP175" s="92"/>
      <c r="JQ175" s="92"/>
      <c r="JR175" s="92"/>
      <c r="JS175" s="92"/>
      <c r="JT175" s="92"/>
      <c r="JU175" s="92"/>
      <c r="JV175" s="92"/>
      <c r="JW175" s="92"/>
      <c r="JX175" s="92"/>
      <c r="JY175" s="92"/>
      <c r="JZ175" s="92"/>
      <c r="KA175" s="92"/>
      <c r="KB175" s="92"/>
      <c r="KC175" s="92"/>
      <c r="KD175" s="92"/>
      <c r="KE175" s="92"/>
      <c r="KF175" s="92"/>
      <c r="KG175" s="92"/>
      <c r="KH175" s="92"/>
      <c r="KI175" s="92"/>
      <c r="KJ175" s="92"/>
      <c r="KK175" s="92"/>
      <c r="KL175" s="92"/>
      <c r="KM175" s="92"/>
      <c r="KN175" s="92"/>
      <c r="KO175" s="92"/>
      <c r="KP175" s="92"/>
      <c r="KQ175" s="92"/>
      <c r="KR175" s="92"/>
      <c r="KS175" s="92"/>
      <c r="KT175" s="92"/>
      <c r="KU175" s="92"/>
      <c r="KV175" s="92"/>
      <c r="KW175" s="92"/>
      <c r="KX175" s="92"/>
      <c r="KY175" s="92"/>
      <c r="KZ175" s="92"/>
      <c r="LA175" s="92"/>
      <c r="LB175" s="92"/>
      <c r="LC175" s="92"/>
      <c r="LD175" s="92"/>
      <c r="LE175" s="92"/>
      <c r="LF175" s="92"/>
      <c r="LG175" s="92"/>
      <c r="LH175" s="92"/>
      <c r="LI175" s="92"/>
      <c r="LJ175" s="92"/>
      <c r="LK175" s="92"/>
      <c r="LL175" s="92"/>
      <c r="LM175" s="92"/>
      <c r="LN175" s="92"/>
      <c r="LO175" s="92"/>
      <c r="LP175" s="92"/>
      <c r="LQ175" s="92"/>
      <c r="LR175" s="92"/>
      <c r="LS175" s="92"/>
      <c r="LT175" s="92"/>
      <c r="LU175" s="92"/>
      <c r="LV175" s="92"/>
      <c r="LW175" s="92"/>
      <c r="LX175" s="92"/>
      <c r="LY175" s="92"/>
      <c r="LZ175" s="92"/>
      <c r="MA175" s="92"/>
      <c r="MB175" s="92"/>
      <c r="MC175" s="92"/>
      <c r="MD175" s="92"/>
      <c r="ME175" s="92"/>
      <c r="MF175" s="92"/>
      <c r="MG175" s="92"/>
      <c r="MH175" s="92"/>
      <c r="MI175" s="92"/>
      <c r="MJ175" s="92"/>
      <c r="MK175" s="92"/>
      <c r="ML175" s="92"/>
      <c r="MM175" s="92"/>
      <c r="MN175" s="92"/>
      <c r="MO175" s="92"/>
      <c r="MP175" s="92"/>
      <c r="MQ175" s="92"/>
      <c r="MR175" s="92"/>
      <c r="MS175" s="92"/>
      <c r="MT175" s="92"/>
      <c r="MU175" s="92"/>
      <c r="MV175" s="92"/>
      <c r="MW175" s="92"/>
      <c r="MX175" s="92"/>
      <c r="MY175" s="92"/>
      <c r="MZ175" s="92"/>
      <c r="NA175" s="92"/>
      <c r="NB175" s="92"/>
      <c r="NC175" s="92"/>
      <c r="ND175" s="92"/>
      <c r="NE175" s="92"/>
      <c r="NF175" s="92"/>
      <c r="NG175" s="92"/>
      <c r="NH175" s="92"/>
      <c r="NI175" s="92"/>
      <c r="NJ175" s="92"/>
      <c r="NK175" s="92"/>
      <c r="NL175" s="92"/>
      <c r="NM175" s="92"/>
      <c r="NN175" s="92"/>
      <c r="NO175" s="92"/>
      <c r="NP175" s="92"/>
      <c r="NQ175" s="92"/>
      <c r="NR175" s="92"/>
      <c r="NS175" s="92"/>
      <c r="NT175" s="92"/>
      <c r="NU175" s="92"/>
      <c r="NV175" s="92"/>
      <c r="NW175" s="92"/>
      <c r="NX175" s="92"/>
      <c r="NY175" s="92"/>
      <c r="NZ175" s="92"/>
      <c r="OA175" s="92"/>
      <c r="OB175" s="92"/>
      <c r="OC175" s="92"/>
      <c r="OD175" s="92"/>
      <c r="OE175" s="92"/>
      <c r="OF175" s="92"/>
      <c r="OG175" s="92"/>
      <c r="OH175" s="92"/>
      <c r="OI175" s="92"/>
      <c r="OJ175" s="92"/>
      <c r="OK175" s="92"/>
      <c r="OL175" s="92"/>
      <c r="OM175" s="92"/>
      <c r="ON175" s="92"/>
      <c r="OO175" s="92"/>
      <c r="OP175" s="92"/>
      <c r="OQ175" s="92"/>
      <c r="OR175" s="92"/>
      <c r="OS175" s="92"/>
      <c r="OT175" s="92"/>
      <c r="OU175" s="92"/>
      <c r="OV175" s="92"/>
      <c r="OW175" s="92"/>
      <c r="OX175" s="92"/>
      <c r="OY175" s="92"/>
      <c r="OZ175" s="92"/>
      <c r="PA175" s="92"/>
      <c r="PB175" s="92"/>
      <c r="PC175" s="92"/>
      <c r="PD175" s="92"/>
      <c r="PE175" s="92"/>
      <c r="PF175" s="92"/>
      <c r="PG175" s="92"/>
      <c r="PH175" s="92"/>
      <c r="PI175" s="92"/>
      <c r="PJ175" s="92"/>
      <c r="PK175" s="92"/>
      <c r="PL175" s="92"/>
      <c r="PM175" s="92"/>
      <c r="PN175" s="92"/>
      <c r="PO175" s="92"/>
      <c r="PP175" s="92"/>
      <c r="PQ175" s="92"/>
      <c r="PR175" s="92"/>
      <c r="PS175" s="92"/>
      <c r="PT175" s="92"/>
      <c r="PU175" s="92"/>
      <c r="PV175" s="92"/>
      <c r="PW175" s="92"/>
      <c r="PX175" s="92"/>
      <c r="PY175" s="92"/>
      <c r="PZ175" s="92"/>
      <c r="QA175" s="92"/>
      <c r="QB175" s="92"/>
      <c r="QC175" s="92"/>
      <c r="QD175" s="92"/>
      <c r="QE175" s="92"/>
      <c r="QF175" s="92"/>
      <c r="QG175" s="92"/>
      <c r="QH175" s="92"/>
      <c r="QI175" s="92"/>
      <c r="QJ175" s="92"/>
      <c r="QK175" s="92"/>
      <c r="QL175" s="92"/>
      <c r="QM175" s="92"/>
      <c r="QN175" s="92"/>
      <c r="QO175" s="92"/>
      <c r="QP175" s="92"/>
      <c r="QQ175" s="92"/>
      <c r="QR175" s="92"/>
      <c r="QS175" s="92"/>
      <c r="QT175" s="92"/>
      <c r="QU175" s="92"/>
      <c r="QV175" s="92"/>
      <c r="QW175" s="92"/>
      <c r="QX175" s="92"/>
      <c r="QY175" s="92"/>
      <c r="QZ175" s="92"/>
      <c r="RA175" s="92"/>
      <c r="RB175" s="92"/>
      <c r="RC175" s="92"/>
      <c r="RD175" s="92"/>
      <c r="RE175" s="92"/>
      <c r="RF175" s="92"/>
      <c r="RG175" s="92"/>
      <c r="RH175" s="92"/>
      <c r="RI175" s="92"/>
      <c r="RJ175" s="92"/>
      <c r="RK175" s="92"/>
      <c r="RL175" s="92"/>
      <c r="RM175" s="92"/>
      <c r="RN175" s="92"/>
      <c r="RO175" s="92"/>
      <c r="RP175" s="92"/>
      <c r="RQ175" s="92"/>
      <c r="RR175" s="92"/>
      <c r="RS175" s="92"/>
      <c r="RT175" s="92"/>
      <c r="RU175" s="92"/>
      <c r="RV175" s="92"/>
      <c r="RW175" s="92"/>
      <c r="RX175" s="92"/>
      <c r="RY175" s="92"/>
      <c r="RZ175" s="92"/>
      <c r="SA175" s="92"/>
      <c r="SB175" s="92"/>
      <c r="SC175" s="92"/>
      <c r="SD175" s="92"/>
      <c r="SE175" s="92"/>
      <c r="SF175" s="92"/>
      <c r="SG175" s="92"/>
      <c r="SH175" s="92"/>
      <c r="SI175" s="92"/>
      <c r="SJ175" s="92"/>
      <c r="SK175" s="92"/>
      <c r="SL175" s="92"/>
      <c r="SM175" s="92"/>
      <c r="SN175" s="92"/>
      <c r="SO175" s="92"/>
      <c r="SP175" s="92"/>
      <c r="SQ175" s="92"/>
      <c r="SR175" s="92"/>
      <c r="SS175" s="92"/>
      <c r="ST175" s="92"/>
      <c r="SU175" s="92"/>
      <c r="SV175" s="92"/>
      <c r="SW175" s="92"/>
      <c r="SX175" s="92"/>
      <c r="SY175" s="92"/>
      <c r="SZ175" s="92"/>
      <c r="TA175" s="92"/>
      <c r="TB175" s="92"/>
      <c r="TC175" s="92"/>
      <c r="TD175" s="92"/>
      <c r="TE175" s="92"/>
      <c r="TF175" s="92"/>
      <c r="TG175" s="92"/>
      <c r="TH175" s="92"/>
      <c r="TI175" s="92"/>
      <c r="TJ175" s="92"/>
      <c r="TK175" s="92"/>
      <c r="TL175" s="92"/>
      <c r="TM175" s="92"/>
      <c r="TN175" s="92"/>
      <c r="TO175" s="92"/>
      <c r="TP175" s="92"/>
      <c r="TQ175" s="92"/>
      <c r="TR175" s="92"/>
      <c r="TS175" s="92"/>
      <c r="TT175" s="92"/>
      <c r="TU175" s="92"/>
      <c r="TV175" s="92"/>
      <c r="TW175" s="92"/>
      <c r="TX175" s="92"/>
      <c r="TY175" s="92"/>
      <c r="TZ175" s="92"/>
      <c r="UA175" s="92"/>
      <c r="UB175" s="92"/>
      <c r="UC175" s="92"/>
      <c r="UD175" s="92"/>
      <c r="UE175" s="92"/>
      <c r="UF175" s="92"/>
      <c r="UG175" s="92"/>
      <c r="UH175" s="92"/>
      <c r="UI175" s="92"/>
      <c r="UJ175" s="92"/>
      <c r="UK175" s="92"/>
      <c r="UL175" s="92"/>
      <c r="UM175" s="92"/>
      <c r="UN175" s="92"/>
      <c r="UO175" s="92"/>
      <c r="UP175" s="92"/>
      <c r="UQ175" s="92"/>
      <c r="UR175" s="92"/>
      <c r="US175" s="92"/>
      <c r="UT175" s="92"/>
      <c r="UU175" s="92"/>
      <c r="UV175" s="92"/>
      <c r="UW175" s="92"/>
      <c r="UX175" s="92"/>
      <c r="UY175" s="92"/>
      <c r="UZ175" s="92"/>
      <c r="VA175" s="92"/>
      <c r="VB175" s="92"/>
      <c r="VC175" s="92"/>
      <c r="VD175" s="92"/>
      <c r="VE175" s="92"/>
      <c r="VF175" s="92"/>
      <c r="VG175" s="92"/>
      <c r="VH175" s="92"/>
      <c r="VI175" s="92"/>
      <c r="VJ175" s="92"/>
      <c r="VK175" s="92"/>
      <c r="VL175" s="92"/>
      <c r="VM175" s="92"/>
      <c r="VN175" s="92"/>
      <c r="VO175" s="92"/>
      <c r="VP175" s="92"/>
      <c r="VQ175" s="92"/>
      <c r="VR175" s="92"/>
      <c r="VS175" s="92"/>
      <c r="VT175" s="92"/>
      <c r="VU175" s="92"/>
      <c r="VV175" s="92"/>
      <c r="VW175" s="92"/>
      <c r="VX175" s="92"/>
      <c r="VY175" s="92"/>
      <c r="VZ175" s="92"/>
      <c r="WA175" s="92"/>
      <c r="WB175" s="92"/>
      <c r="WC175" s="92"/>
      <c r="WD175" s="92"/>
      <c r="WE175" s="92"/>
      <c r="WF175" s="92"/>
      <c r="WG175" s="92"/>
      <c r="WH175" s="92"/>
      <c r="WI175" s="92"/>
      <c r="WJ175" s="92"/>
      <c r="WK175" s="92"/>
      <c r="WL175" s="92"/>
      <c r="WM175" s="92"/>
      <c r="WN175" s="92"/>
      <c r="WO175" s="92"/>
      <c r="WP175" s="92"/>
      <c r="WQ175" s="92"/>
      <c r="WR175" s="92"/>
      <c r="WS175" s="92"/>
      <c r="WT175" s="92"/>
      <c r="WU175" s="92"/>
      <c r="WV175" s="92"/>
      <c r="WW175" s="92"/>
      <c r="WX175" s="92"/>
      <c r="WY175" s="92"/>
      <c r="WZ175" s="92"/>
      <c r="XA175" s="92"/>
      <c r="XB175" s="92"/>
      <c r="XC175" s="92"/>
      <c r="XD175" s="92"/>
      <c r="XE175" s="92"/>
      <c r="XF175" s="92"/>
      <c r="XG175" s="92"/>
      <c r="XH175" s="92"/>
      <c r="XI175" s="92"/>
      <c r="XJ175" s="92"/>
      <c r="XK175" s="92"/>
      <c r="XL175" s="92"/>
      <c r="XM175" s="92"/>
      <c r="XN175" s="92"/>
      <c r="XO175" s="92"/>
      <c r="XP175" s="92"/>
      <c r="XQ175" s="92"/>
      <c r="XR175" s="92"/>
      <c r="XS175" s="92"/>
      <c r="XT175" s="92"/>
      <c r="XU175" s="92"/>
      <c r="XV175" s="92"/>
      <c r="XW175" s="92"/>
      <c r="XX175" s="92"/>
      <c r="XY175" s="92"/>
      <c r="XZ175" s="92"/>
      <c r="YA175" s="92"/>
      <c r="YB175" s="92"/>
      <c r="YC175" s="92"/>
      <c r="YD175" s="92"/>
      <c r="YE175" s="92"/>
      <c r="YF175" s="92"/>
      <c r="YG175" s="92"/>
      <c r="YH175" s="92"/>
      <c r="YI175" s="92"/>
      <c r="YJ175" s="92"/>
      <c r="YK175" s="92"/>
      <c r="YL175" s="92"/>
      <c r="YM175" s="92"/>
      <c r="YN175" s="92"/>
      <c r="YO175" s="92"/>
      <c r="YP175" s="92"/>
      <c r="YQ175" s="92"/>
      <c r="YR175" s="92"/>
      <c r="YS175" s="92"/>
      <c r="YT175" s="92"/>
      <c r="YU175" s="92"/>
      <c r="YV175" s="92"/>
      <c r="YW175" s="92"/>
      <c r="YX175" s="92"/>
      <c r="YY175" s="92"/>
      <c r="YZ175" s="92"/>
      <c r="ZA175" s="92"/>
      <c r="ZB175" s="92"/>
      <c r="ZC175" s="92"/>
      <c r="ZD175" s="92"/>
      <c r="ZE175" s="92"/>
      <c r="ZF175" s="92"/>
      <c r="ZG175" s="92"/>
      <c r="ZH175" s="92"/>
      <c r="ZI175" s="92"/>
      <c r="ZJ175" s="92"/>
      <c r="ZK175" s="92"/>
      <c r="ZL175" s="92"/>
      <c r="ZM175" s="92"/>
      <c r="ZN175" s="92"/>
      <c r="ZO175" s="92"/>
      <c r="ZP175" s="92"/>
      <c r="ZQ175" s="92"/>
      <c r="ZR175" s="92"/>
      <c r="ZS175" s="92"/>
      <c r="ZT175" s="92"/>
      <c r="ZU175" s="92"/>
      <c r="ZV175" s="92"/>
      <c r="ZW175" s="92"/>
      <c r="ZX175" s="92"/>
      <c r="ZY175" s="92"/>
      <c r="ZZ175" s="92"/>
      <c r="AAA175" s="92"/>
      <c r="AAB175" s="92"/>
      <c r="AAC175" s="92"/>
      <c r="AAD175" s="92"/>
      <c r="AAE175" s="92"/>
      <c r="AAF175" s="92"/>
      <c r="AAG175" s="92"/>
      <c r="AAH175" s="92"/>
      <c r="AAI175" s="92"/>
      <c r="AAJ175" s="92"/>
      <c r="AAK175" s="92"/>
      <c r="AAL175" s="92"/>
      <c r="AAM175" s="92"/>
      <c r="AAN175" s="92"/>
      <c r="AAO175" s="92"/>
      <c r="AAP175" s="92"/>
      <c r="AAQ175" s="92"/>
      <c r="AAR175" s="92"/>
      <c r="AAS175" s="92"/>
      <c r="AAT175" s="92"/>
      <c r="AAU175" s="92"/>
      <c r="AAV175" s="92"/>
      <c r="AAW175" s="92"/>
      <c r="AAX175" s="92"/>
      <c r="AAY175" s="92"/>
      <c r="AAZ175" s="92"/>
      <c r="ABA175" s="92"/>
      <c r="ABB175" s="92"/>
      <c r="ABC175" s="92"/>
      <c r="ABD175" s="92"/>
      <c r="ABE175" s="92"/>
      <c r="ABF175" s="92"/>
      <c r="ABG175" s="92"/>
      <c r="ABH175" s="92"/>
      <c r="ABI175" s="92"/>
      <c r="ABJ175" s="92"/>
      <c r="ABK175" s="92"/>
      <c r="ABL175" s="92"/>
      <c r="ABM175" s="92"/>
      <c r="ABN175" s="92"/>
      <c r="ABO175" s="92"/>
      <c r="ABP175" s="92"/>
      <c r="ABQ175" s="92"/>
      <c r="ABR175" s="92"/>
      <c r="ABS175" s="92"/>
      <c r="ABT175" s="92"/>
      <c r="ABU175" s="92"/>
      <c r="ABV175" s="92"/>
      <c r="ABW175" s="92"/>
      <c r="ABX175" s="92"/>
      <c r="ABY175" s="92"/>
      <c r="ABZ175" s="92"/>
      <c r="ACA175" s="92"/>
      <c r="ACB175" s="92"/>
      <c r="ACC175" s="92"/>
      <c r="ACD175" s="92"/>
      <c r="ACE175" s="92"/>
      <c r="ACF175" s="92"/>
      <c r="ACG175" s="92"/>
      <c r="ACH175" s="92"/>
      <c r="ACI175" s="92"/>
      <c r="ACJ175" s="92"/>
      <c r="ACK175" s="92"/>
      <c r="ACL175" s="92"/>
      <c r="ACM175" s="92"/>
      <c r="ACN175" s="92"/>
      <c r="ACO175" s="92"/>
      <c r="ACP175" s="92"/>
      <c r="ACQ175" s="92"/>
      <c r="ACR175" s="92"/>
      <c r="ACS175" s="92"/>
      <c r="ACT175" s="92"/>
      <c r="ACU175" s="92"/>
      <c r="ACV175" s="92"/>
      <c r="ACW175" s="92"/>
      <c r="ACX175" s="92"/>
      <c r="ACY175" s="92"/>
      <c r="ACZ175" s="92"/>
      <c r="ADA175" s="92"/>
      <c r="ADB175" s="92"/>
      <c r="ADC175" s="92"/>
      <c r="ADD175" s="92"/>
      <c r="ADE175" s="92"/>
      <c r="ADF175" s="92"/>
      <c r="ADG175" s="92"/>
      <c r="ADH175" s="92"/>
      <c r="ADI175" s="92"/>
      <c r="ADJ175" s="92"/>
      <c r="ADK175" s="92"/>
      <c r="ADL175" s="92"/>
      <c r="ADM175" s="92"/>
      <c r="ADN175" s="92"/>
      <c r="ADO175" s="92"/>
      <c r="ADP175" s="92"/>
      <c r="ADQ175" s="92"/>
      <c r="ADR175" s="92"/>
      <c r="ADS175" s="92"/>
      <c r="ADT175" s="92"/>
      <c r="ADU175" s="92"/>
      <c r="ADV175" s="92"/>
      <c r="ADW175" s="92"/>
      <c r="ADX175" s="92"/>
      <c r="ADY175" s="92"/>
      <c r="ADZ175" s="92"/>
      <c r="AEA175" s="92"/>
      <c r="AEB175" s="92"/>
      <c r="AEC175" s="92"/>
      <c r="AED175" s="92"/>
      <c r="AEE175" s="92"/>
      <c r="AEF175" s="92"/>
      <c r="AEG175" s="92"/>
      <c r="AEH175" s="92"/>
      <c r="AEI175" s="92"/>
      <c r="AEJ175" s="92"/>
      <c r="AEK175" s="92"/>
      <c r="AEL175" s="92"/>
      <c r="AEM175" s="92"/>
      <c r="AEN175" s="92"/>
      <c r="AEO175" s="92"/>
      <c r="AEP175" s="92"/>
      <c r="AEQ175" s="92"/>
      <c r="AER175" s="92"/>
      <c r="AES175" s="92"/>
      <c r="AET175" s="92"/>
      <c r="AEU175" s="92"/>
      <c r="AEV175" s="92"/>
      <c r="AEW175" s="92"/>
      <c r="AEX175" s="92"/>
      <c r="AEY175" s="92"/>
      <c r="AEZ175" s="92"/>
      <c r="AFA175" s="92"/>
      <c r="AFB175" s="92"/>
      <c r="AFC175" s="92"/>
      <c r="AFD175" s="92"/>
      <c r="AFE175" s="92"/>
      <c r="AFF175" s="92"/>
      <c r="AFG175" s="92"/>
      <c r="AFH175" s="92"/>
      <c r="AFI175" s="92"/>
      <c r="AFJ175" s="92"/>
      <c r="AFK175" s="92"/>
      <c r="AFL175" s="92"/>
      <c r="AFM175" s="92"/>
      <c r="AFN175" s="92"/>
      <c r="AFO175" s="92"/>
      <c r="AFP175" s="92"/>
      <c r="AFQ175" s="92"/>
      <c r="AFR175" s="92"/>
      <c r="AFS175" s="92"/>
      <c r="AFT175" s="92"/>
      <c r="AFU175" s="92"/>
      <c r="AFV175" s="92"/>
      <c r="AFW175" s="92"/>
      <c r="AFX175" s="92"/>
      <c r="AFY175" s="92"/>
      <c r="AFZ175" s="92"/>
      <c r="AGA175" s="92"/>
      <c r="AGB175" s="92"/>
      <c r="AGC175" s="92"/>
      <c r="AGD175" s="92"/>
      <c r="AGE175" s="92"/>
      <c r="AGF175" s="92"/>
      <c r="AGG175" s="92"/>
      <c r="AGH175" s="92"/>
      <c r="AGI175" s="92"/>
      <c r="AGJ175" s="92"/>
      <c r="AGK175" s="92"/>
      <c r="AGL175" s="92"/>
      <c r="AGM175" s="92"/>
      <c r="AGN175" s="92"/>
      <c r="AGO175" s="92"/>
      <c r="AGP175" s="92"/>
      <c r="AGQ175" s="92"/>
      <c r="AGR175" s="92"/>
      <c r="AGS175" s="92"/>
      <c r="AGT175" s="92"/>
      <c r="AGU175" s="92"/>
      <c r="AGV175" s="92"/>
      <c r="AGW175" s="92"/>
      <c r="AGX175" s="92"/>
      <c r="AGY175" s="92"/>
      <c r="AGZ175" s="92"/>
      <c r="AHA175" s="92"/>
      <c r="AHB175" s="92"/>
      <c r="AHC175" s="92"/>
      <c r="AHD175" s="92"/>
      <c r="AHE175" s="92"/>
      <c r="AHF175" s="92"/>
      <c r="AHG175" s="92"/>
      <c r="AHH175" s="92"/>
      <c r="AHI175" s="92"/>
      <c r="AHJ175" s="92"/>
      <c r="AHK175" s="92"/>
      <c r="AHL175" s="92"/>
      <c r="AHM175" s="92"/>
      <c r="AHN175" s="92"/>
      <c r="AHO175" s="92"/>
      <c r="AHP175" s="92"/>
      <c r="AHQ175" s="92"/>
      <c r="AHR175" s="92"/>
      <c r="AHS175" s="92"/>
      <c r="AHT175" s="92"/>
      <c r="AHU175" s="92"/>
      <c r="AHV175" s="92"/>
      <c r="AHW175" s="92"/>
      <c r="AHX175" s="92"/>
      <c r="AHY175" s="92"/>
      <c r="AHZ175" s="92"/>
      <c r="AIA175" s="92"/>
      <c r="AIB175" s="92"/>
      <c r="AIC175" s="92"/>
      <c r="AID175" s="92"/>
      <c r="AIE175" s="92"/>
      <c r="AIF175" s="92"/>
      <c r="AIG175" s="92"/>
      <c r="AIH175" s="92"/>
      <c r="AII175" s="92"/>
      <c r="AIJ175" s="92"/>
      <c r="AIK175" s="92"/>
      <c r="AIL175" s="92"/>
      <c r="AIM175" s="92"/>
      <c r="AIN175" s="92"/>
      <c r="AIO175" s="92"/>
      <c r="AIP175" s="92"/>
      <c r="AIQ175" s="92"/>
      <c r="AIR175" s="92"/>
      <c r="AIS175" s="92"/>
      <c r="AIT175" s="92"/>
      <c r="AIU175" s="92"/>
      <c r="AIV175" s="92"/>
      <c r="AIW175" s="92"/>
      <c r="AIX175" s="92"/>
      <c r="AIY175" s="92"/>
      <c r="AIZ175" s="92"/>
      <c r="AJA175" s="92"/>
      <c r="AJB175" s="92"/>
      <c r="AJC175" s="92"/>
      <c r="AJD175" s="92"/>
      <c r="AJE175" s="92"/>
      <c r="AJF175" s="92"/>
      <c r="AJG175" s="92"/>
      <c r="AJH175" s="92"/>
      <c r="AJI175" s="92"/>
      <c r="AJJ175" s="92"/>
      <c r="AJK175" s="92"/>
      <c r="AJL175" s="92"/>
      <c r="AJM175" s="92"/>
      <c r="AJN175" s="92"/>
      <c r="AJO175" s="92"/>
      <c r="AJP175" s="92"/>
      <c r="AJQ175" s="92"/>
      <c r="AJR175" s="92"/>
      <c r="AJS175" s="92"/>
      <c r="AJT175" s="92"/>
      <c r="AJU175" s="92"/>
      <c r="AJV175" s="92"/>
      <c r="AJW175" s="92"/>
      <c r="AJX175" s="92"/>
      <c r="AJY175" s="92"/>
      <c r="AJZ175" s="92"/>
      <c r="AKA175" s="92"/>
      <c r="AKB175" s="92"/>
      <c r="AKC175" s="92"/>
      <c r="AKD175" s="92"/>
      <c r="AKE175" s="92"/>
      <c r="AKF175" s="92"/>
      <c r="AKG175" s="92"/>
      <c r="AKH175" s="92"/>
      <c r="AKI175" s="92"/>
      <c r="AKJ175" s="92"/>
      <c r="AKK175" s="92"/>
      <c r="AKL175" s="92"/>
      <c r="AKM175" s="92"/>
      <c r="AKN175" s="92"/>
      <c r="AKO175" s="92"/>
      <c r="AKP175" s="92"/>
      <c r="AKQ175" s="92"/>
      <c r="AKR175" s="92"/>
      <c r="AKS175" s="92"/>
      <c r="AKT175" s="92"/>
      <c r="AKU175" s="92"/>
      <c r="AKV175" s="92"/>
      <c r="AKW175" s="92"/>
      <c r="AKX175" s="92"/>
      <c r="AKY175" s="92"/>
      <c r="AKZ175" s="92"/>
      <c r="ALA175" s="92"/>
      <c r="ALB175" s="92"/>
      <c r="ALC175" s="92"/>
      <c r="ALD175" s="92"/>
      <c r="ALE175" s="92"/>
      <c r="ALF175" s="92"/>
      <c r="ALG175" s="92"/>
      <c r="ALH175" s="92"/>
      <c r="ALI175" s="92"/>
      <c r="ALJ175" s="92"/>
      <c r="ALK175" s="92"/>
      <c r="ALL175" s="92"/>
      <c r="ALM175" s="92"/>
      <c r="ALN175" s="92"/>
      <c r="ALO175" s="92"/>
      <c r="ALP175" s="92"/>
      <c r="ALQ175" s="92"/>
      <c r="ALR175" s="92"/>
      <c r="ALS175" s="92"/>
      <c r="ALT175" s="92"/>
      <c r="ALU175" s="92"/>
      <c r="ALV175" s="92"/>
      <c r="ALW175" s="92"/>
      <c r="ALX175" s="92"/>
      <c r="ALY175" s="92"/>
      <c r="ALZ175" s="92"/>
      <c r="AMA175" s="92"/>
      <c r="AMB175" s="92"/>
      <c r="AMC175" s="92"/>
      <c r="AMD175" s="92"/>
      <c r="AME175" s="92"/>
      <c r="AMF175" s="92"/>
      <c r="AMG175" s="92"/>
      <c r="AMH175" s="92"/>
      <c r="AMI175" s="92"/>
      <c r="AMJ175" s="92"/>
    </row>
    <row r="176" spans="1:1024" customFormat="1" ht="15" customHeight="1">
      <c r="A176" s="92" t="s">
        <v>479</v>
      </c>
      <c r="B176" s="89"/>
      <c r="C176" s="93" t="s">
        <v>480</v>
      </c>
      <c r="D176" s="94"/>
      <c r="E176" s="95">
        <v>897</v>
      </c>
      <c r="F176" s="95">
        <v>909</v>
      </c>
      <c r="G176" s="95">
        <v>917</v>
      </c>
      <c r="H176" s="95">
        <v>926</v>
      </c>
      <c r="I176" s="95">
        <v>938</v>
      </c>
      <c r="J176" s="95">
        <v>952</v>
      </c>
      <c r="K176" s="95">
        <v>971</v>
      </c>
      <c r="L176" s="95">
        <v>976</v>
      </c>
      <c r="M176" s="95">
        <v>991</v>
      </c>
      <c r="N176" s="95">
        <v>1019</v>
      </c>
      <c r="O176" s="95">
        <v>1033</v>
      </c>
      <c r="P176" s="95">
        <v>1083</v>
      </c>
      <c r="Q176" s="95">
        <v>1110</v>
      </c>
      <c r="R176" s="95">
        <v>1135</v>
      </c>
      <c r="S176" s="95">
        <v>1167</v>
      </c>
      <c r="T176" s="95">
        <v>1177</v>
      </c>
      <c r="U176" s="95">
        <v>1168</v>
      </c>
      <c r="V176" s="95">
        <v>1146</v>
      </c>
      <c r="W176" s="95">
        <v>1167</v>
      </c>
      <c r="X176" s="95">
        <v>1180</v>
      </c>
      <c r="Y176" s="95">
        <v>1182</v>
      </c>
      <c r="Z176" s="95">
        <v>1281</v>
      </c>
      <c r="AA176" s="95">
        <v>1294</v>
      </c>
      <c r="AB176" s="95">
        <v>1306</v>
      </c>
      <c r="AC176" s="95">
        <v>1317</v>
      </c>
      <c r="AD176" s="95">
        <v>1345</v>
      </c>
      <c r="AE176" s="95">
        <v>1364</v>
      </c>
      <c r="AF176" s="95">
        <v>1078</v>
      </c>
      <c r="AG176" s="129">
        <f t="shared" si="43"/>
        <v>1.6250666326718344E-2</v>
      </c>
      <c r="AH176" s="131">
        <f t="shared" si="44"/>
        <v>1386</v>
      </c>
      <c r="AI176" s="132">
        <f t="shared" si="56"/>
        <v>1409</v>
      </c>
      <c r="AJ176" s="132">
        <f t="shared" si="56"/>
        <v>1432</v>
      </c>
      <c r="AK176" s="132">
        <f t="shared" si="56"/>
        <v>1455</v>
      </c>
      <c r="AL176" s="132">
        <f t="shared" si="56"/>
        <v>1479</v>
      </c>
      <c r="AM176" s="132">
        <f t="shared" si="56"/>
        <v>1503</v>
      </c>
      <c r="AN176" s="132">
        <f t="shared" si="56"/>
        <v>1527</v>
      </c>
      <c r="AO176" s="132">
        <f t="shared" si="56"/>
        <v>1552</v>
      </c>
      <c r="AP176" s="132">
        <f t="shared" si="56"/>
        <v>1577</v>
      </c>
      <c r="AQ176" s="132">
        <f t="shared" si="56"/>
        <v>1603</v>
      </c>
      <c r="AR176" s="132">
        <f t="shared" si="56"/>
        <v>1629</v>
      </c>
      <c r="AS176" s="132">
        <f t="shared" si="56"/>
        <v>1655</v>
      </c>
      <c r="AT176" s="132">
        <f t="shared" si="56"/>
        <v>1682</v>
      </c>
      <c r="AU176" s="132">
        <f t="shared" si="56"/>
        <v>1709</v>
      </c>
      <c r="AV176" s="132">
        <f t="shared" si="56"/>
        <v>1737</v>
      </c>
      <c r="AW176" s="132">
        <f t="shared" si="56"/>
        <v>1765</v>
      </c>
      <c r="AX176" s="132">
        <f t="shared" si="56"/>
        <v>1794</v>
      </c>
      <c r="AY176" s="132">
        <f t="shared" si="56"/>
        <v>1823</v>
      </c>
      <c r="AZ176" s="132">
        <f t="shared" si="56"/>
        <v>1853</v>
      </c>
      <c r="BA176" s="132">
        <f t="shared" si="56"/>
        <v>1883</v>
      </c>
      <c r="BB176" s="132">
        <f t="shared" si="56"/>
        <v>1914</v>
      </c>
      <c r="BC176" s="132">
        <f t="shared" si="56"/>
        <v>1945</v>
      </c>
      <c r="BD176" s="132">
        <f t="shared" si="56"/>
        <v>1977</v>
      </c>
      <c r="BE176" s="132">
        <f t="shared" si="56"/>
        <v>2009</v>
      </c>
      <c r="BF176" s="132">
        <f t="shared" si="56"/>
        <v>2042</v>
      </c>
      <c r="BG176" s="132">
        <f t="shared" si="56"/>
        <v>2075</v>
      </c>
      <c r="BH176" s="132">
        <f t="shared" si="56"/>
        <v>2109</v>
      </c>
      <c r="BI176" s="132">
        <f t="shared" si="56"/>
        <v>2143</v>
      </c>
      <c r="BJ176" s="132">
        <f t="shared" si="56"/>
        <v>2178</v>
      </c>
      <c r="BK176" s="132">
        <f t="shared" si="56"/>
        <v>2213</v>
      </c>
      <c r="BL176" s="132">
        <f t="shared" si="56"/>
        <v>2249</v>
      </c>
      <c r="BM176" s="92"/>
      <c r="BN176" s="136">
        <f t="shared" si="45"/>
        <v>114</v>
      </c>
      <c r="BO176" s="136">
        <f t="shared" si="46"/>
        <v>187</v>
      </c>
      <c r="BP176" s="136">
        <f t="shared" si="47"/>
        <v>261</v>
      </c>
      <c r="BQ176" s="92"/>
      <c r="BR176" s="135">
        <f t="shared" si="48"/>
        <v>270</v>
      </c>
      <c r="BS176" s="135">
        <f t="shared" si="48"/>
        <v>517</v>
      </c>
      <c r="BT176" s="135">
        <f t="shared" si="48"/>
        <v>765</v>
      </c>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c r="GM176" s="92"/>
      <c r="GN176" s="92"/>
      <c r="GO176" s="92"/>
      <c r="GP176" s="92"/>
      <c r="GQ176" s="92"/>
      <c r="GR176" s="92"/>
      <c r="GS176" s="92"/>
      <c r="GT176" s="92"/>
      <c r="GU176" s="92"/>
      <c r="GV176" s="92"/>
      <c r="GW176" s="92"/>
      <c r="GX176" s="92"/>
      <c r="GY176" s="92"/>
      <c r="GZ176" s="92"/>
      <c r="HA176" s="92"/>
      <c r="HB176" s="92"/>
      <c r="HC176" s="92"/>
      <c r="HD176" s="92"/>
      <c r="HE176" s="92"/>
      <c r="HF176" s="92"/>
      <c r="HG176" s="92"/>
      <c r="HH176" s="92"/>
      <c r="HI176" s="92"/>
      <c r="HJ176" s="92"/>
      <c r="HK176" s="92"/>
      <c r="HL176" s="92"/>
      <c r="HM176" s="92"/>
      <c r="HN176" s="92"/>
      <c r="HO176" s="92"/>
      <c r="HP176" s="92"/>
      <c r="HQ176" s="92"/>
      <c r="HR176" s="92"/>
      <c r="HS176" s="92"/>
      <c r="HT176" s="92"/>
      <c r="HU176" s="92"/>
      <c r="HV176" s="92"/>
      <c r="HW176" s="92"/>
      <c r="HX176" s="92"/>
      <c r="HY176" s="92"/>
      <c r="HZ176" s="92"/>
      <c r="IA176" s="92"/>
      <c r="IB176" s="92"/>
      <c r="IC176" s="92"/>
      <c r="ID176" s="92"/>
      <c r="IE176" s="92"/>
      <c r="IF176" s="92"/>
      <c r="IG176" s="92"/>
      <c r="IH176" s="92"/>
      <c r="II176" s="92"/>
      <c r="IJ176" s="92"/>
      <c r="IK176" s="92"/>
      <c r="IL176" s="92"/>
      <c r="IM176" s="92"/>
      <c r="IN176" s="92"/>
      <c r="IO176" s="92"/>
      <c r="IP176" s="92"/>
      <c r="IQ176" s="92"/>
      <c r="IR176" s="92"/>
      <c r="IS176" s="92"/>
      <c r="IT176" s="92"/>
      <c r="IU176" s="92"/>
      <c r="IV176" s="92"/>
      <c r="IW176" s="92"/>
      <c r="IX176" s="92"/>
      <c r="IY176" s="92"/>
      <c r="IZ176" s="92"/>
      <c r="JA176" s="92"/>
      <c r="JB176" s="92"/>
      <c r="JC176" s="92"/>
      <c r="JD176" s="92"/>
      <c r="JE176" s="92"/>
      <c r="JF176" s="92"/>
      <c r="JG176" s="92"/>
      <c r="JH176" s="92"/>
      <c r="JI176" s="92"/>
      <c r="JJ176" s="92"/>
      <c r="JK176" s="92"/>
      <c r="JL176" s="92"/>
      <c r="JM176" s="92"/>
      <c r="JN176" s="92"/>
      <c r="JO176" s="92"/>
      <c r="JP176" s="92"/>
      <c r="JQ176" s="92"/>
      <c r="JR176" s="92"/>
      <c r="JS176" s="92"/>
      <c r="JT176" s="92"/>
      <c r="JU176" s="92"/>
      <c r="JV176" s="92"/>
      <c r="JW176" s="92"/>
      <c r="JX176" s="92"/>
      <c r="JY176" s="92"/>
      <c r="JZ176" s="92"/>
      <c r="KA176" s="92"/>
      <c r="KB176" s="92"/>
      <c r="KC176" s="92"/>
      <c r="KD176" s="92"/>
      <c r="KE176" s="92"/>
      <c r="KF176" s="92"/>
      <c r="KG176" s="92"/>
      <c r="KH176" s="92"/>
      <c r="KI176" s="92"/>
      <c r="KJ176" s="92"/>
      <c r="KK176" s="92"/>
      <c r="KL176" s="92"/>
      <c r="KM176" s="92"/>
      <c r="KN176" s="92"/>
      <c r="KO176" s="92"/>
      <c r="KP176" s="92"/>
      <c r="KQ176" s="92"/>
      <c r="KR176" s="92"/>
      <c r="KS176" s="92"/>
      <c r="KT176" s="92"/>
      <c r="KU176" s="92"/>
      <c r="KV176" s="92"/>
      <c r="KW176" s="92"/>
      <c r="KX176" s="92"/>
      <c r="KY176" s="92"/>
      <c r="KZ176" s="92"/>
      <c r="LA176" s="92"/>
      <c r="LB176" s="92"/>
      <c r="LC176" s="92"/>
      <c r="LD176" s="92"/>
      <c r="LE176" s="92"/>
      <c r="LF176" s="92"/>
      <c r="LG176" s="92"/>
      <c r="LH176" s="92"/>
      <c r="LI176" s="92"/>
      <c r="LJ176" s="92"/>
      <c r="LK176" s="92"/>
      <c r="LL176" s="92"/>
      <c r="LM176" s="92"/>
      <c r="LN176" s="92"/>
      <c r="LO176" s="92"/>
      <c r="LP176" s="92"/>
      <c r="LQ176" s="92"/>
      <c r="LR176" s="92"/>
      <c r="LS176" s="92"/>
      <c r="LT176" s="92"/>
      <c r="LU176" s="92"/>
      <c r="LV176" s="92"/>
      <c r="LW176" s="92"/>
      <c r="LX176" s="92"/>
      <c r="LY176" s="92"/>
      <c r="LZ176" s="92"/>
      <c r="MA176" s="92"/>
      <c r="MB176" s="92"/>
      <c r="MC176" s="92"/>
      <c r="MD176" s="92"/>
      <c r="ME176" s="92"/>
      <c r="MF176" s="92"/>
      <c r="MG176" s="92"/>
      <c r="MH176" s="92"/>
      <c r="MI176" s="92"/>
      <c r="MJ176" s="92"/>
      <c r="MK176" s="92"/>
      <c r="ML176" s="92"/>
      <c r="MM176" s="92"/>
      <c r="MN176" s="92"/>
      <c r="MO176" s="92"/>
      <c r="MP176" s="92"/>
      <c r="MQ176" s="92"/>
      <c r="MR176" s="92"/>
      <c r="MS176" s="92"/>
      <c r="MT176" s="92"/>
      <c r="MU176" s="92"/>
      <c r="MV176" s="92"/>
      <c r="MW176" s="92"/>
      <c r="MX176" s="92"/>
      <c r="MY176" s="92"/>
      <c r="MZ176" s="92"/>
      <c r="NA176" s="92"/>
      <c r="NB176" s="92"/>
      <c r="NC176" s="92"/>
      <c r="ND176" s="92"/>
      <c r="NE176" s="92"/>
      <c r="NF176" s="92"/>
      <c r="NG176" s="92"/>
      <c r="NH176" s="92"/>
      <c r="NI176" s="92"/>
      <c r="NJ176" s="92"/>
      <c r="NK176" s="92"/>
      <c r="NL176" s="92"/>
      <c r="NM176" s="92"/>
      <c r="NN176" s="92"/>
      <c r="NO176" s="92"/>
      <c r="NP176" s="92"/>
      <c r="NQ176" s="92"/>
      <c r="NR176" s="92"/>
      <c r="NS176" s="92"/>
      <c r="NT176" s="92"/>
      <c r="NU176" s="92"/>
      <c r="NV176" s="92"/>
      <c r="NW176" s="92"/>
      <c r="NX176" s="92"/>
      <c r="NY176" s="92"/>
      <c r="NZ176" s="92"/>
      <c r="OA176" s="92"/>
      <c r="OB176" s="92"/>
      <c r="OC176" s="92"/>
      <c r="OD176" s="92"/>
      <c r="OE176" s="92"/>
      <c r="OF176" s="92"/>
      <c r="OG176" s="92"/>
      <c r="OH176" s="92"/>
      <c r="OI176" s="92"/>
      <c r="OJ176" s="92"/>
      <c r="OK176" s="92"/>
      <c r="OL176" s="92"/>
      <c r="OM176" s="92"/>
      <c r="ON176" s="92"/>
      <c r="OO176" s="92"/>
      <c r="OP176" s="92"/>
      <c r="OQ176" s="92"/>
      <c r="OR176" s="92"/>
      <c r="OS176" s="92"/>
      <c r="OT176" s="92"/>
      <c r="OU176" s="92"/>
      <c r="OV176" s="92"/>
      <c r="OW176" s="92"/>
      <c r="OX176" s="92"/>
      <c r="OY176" s="92"/>
      <c r="OZ176" s="92"/>
      <c r="PA176" s="92"/>
      <c r="PB176" s="92"/>
      <c r="PC176" s="92"/>
      <c r="PD176" s="92"/>
      <c r="PE176" s="92"/>
      <c r="PF176" s="92"/>
      <c r="PG176" s="92"/>
      <c r="PH176" s="92"/>
      <c r="PI176" s="92"/>
      <c r="PJ176" s="92"/>
      <c r="PK176" s="92"/>
      <c r="PL176" s="92"/>
      <c r="PM176" s="92"/>
      <c r="PN176" s="92"/>
      <c r="PO176" s="92"/>
      <c r="PP176" s="92"/>
      <c r="PQ176" s="92"/>
      <c r="PR176" s="92"/>
      <c r="PS176" s="92"/>
      <c r="PT176" s="92"/>
      <c r="PU176" s="92"/>
      <c r="PV176" s="92"/>
      <c r="PW176" s="92"/>
      <c r="PX176" s="92"/>
      <c r="PY176" s="92"/>
      <c r="PZ176" s="92"/>
      <c r="QA176" s="92"/>
      <c r="QB176" s="92"/>
      <c r="QC176" s="92"/>
      <c r="QD176" s="92"/>
      <c r="QE176" s="92"/>
      <c r="QF176" s="92"/>
      <c r="QG176" s="92"/>
      <c r="QH176" s="92"/>
      <c r="QI176" s="92"/>
      <c r="QJ176" s="92"/>
      <c r="QK176" s="92"/>
      <c r="QL176" s="92"/>
      <c r="QM176" s="92"/>
      <c r="QN176" s="92"/>
      <c r="QO176" s="92"/>
      <c r="QP176" s="92"/>
      <c r="QQ176" s="92"/>
      <c r="QR176" s="92"/>
      <c r="QS176" s="92"/>
      <c r="QT176" s="92"/>
      <c r="QU176" s="92"/>
      <c r="QV176" s="92"/>
      <c r="QW176" s="92"/>
      <c r="QX176" s="92"/>
      <c r="QY176" s="92"/>
      <c r="QZ176" s="92"/>
      <c r="RA176" s="92"/>
      <c r="RB176" s="92"/>
      <c r="RC176" s="92"/>
      <c r="RD176" s="92"/>
      <c r="RE176" s="92"/>
      <c r="RF176" s="92"/>
      <c r="RG176" s="92"/>
      <c r="RH176" s="92"/>
      <c r="RI176" s="92"/>
      <c r="RJ176" s="92"/>
      <c r="RK176" s="92"/>
      <c r="RL176" s="92"/>
      <c r="RM176" s="92"/>
      <c r="RN176" s="92"/>
      <c r="RO176" s="92"/>
      <c r="RP176" s="92"/>
      <c r="RQ176" s="92"/>
      <c r="RR176" s="92"/>
      <c r="RS176" s="92"/>
      <c r="RT176" s="92"/>
      <c r="RU176" s="92"/>
      <c r="RV176" s="92"/>
      <c r="RW176" s="92"/>
      <c r="RX176" s="92"/>
      <c r="RY176" s="92"/>
      <c r="RZ176" s="92"/>
      <c r="SA176" s="92"/>
      <c r="SB176" s="92"/>
      <c r="SC176" s="92"/>
      <c r="SD176" s="92"/>
      <c r="SE176" s="92"/>
      <c r="SF176" s="92"/>
      <c r="SG176" s="92"/>
      <c r="SH176" s="92"/>
      <c r="SI176" s="92"/>
      <c r="SJ176" s="92"/>
      <c r="SK176" s="92"/>
      <c r="SL176" s="92"/>
      <c r="SM176" s="92"/>
      <c r="SN176" s="92"/>
      <c r="SO176" s="92"/>
      <c r="SP176" s="92"/>
      <c r="SQ176" s="92"/>
      <c r="SR176" s="92"/>
      <c r="SS176" s="92"/>
      <c r="ST176" s="92"/>
      <c r="SU176" s="92"/>
      <c r="SV176" s="92"/>
      <c r="SW176" s="92"/>
      <c r="SX176" s="92"/>
      <c r="SY176" s="92"/>
      <c r="SZ176" s="92"/>
      <c r="TA176" s="92"/>
      <c r="TB176" s="92"/>
      <c r="TC176" s="92"/>
      <c r="TD176" s="92"/>
      <c r="TE176" s="92"/>
      <c r="TF176" s="92"/>
      <c r="TG176" s="92"/>
      <c r="TH176" s="92"/>
      <c r="TI176" s="92"/>
      <c r="TJ176" s="92"/>
      <c r="TK176" s="92"/>
      <c r="TL176" s="92"/>
      <c r="TM176" s="92"/>
      <c r="TN176" s="92"/>
      <c r="TO176" s="92"/>
      <c r="TP176" s="92"/>
      <c r="TQ176" s="92"/>
      <c r="TR176" s="92"/>
      <c r="TS176" s="92"/>
      <c r="TT176" s="92"/>
      <c r="TU176" s="92"/>
      <c r="TV176" s="92"/>
      <c r="TW176" s="92"/>
      <c r="TX176" s="92"/>
      <c r="TY176" s="92"/>
      <c r="TZ176" s="92"/>
      <c r="UA176" s="92"/>
      <c r="UB176" s="92"/>
      <c r="UC176" s="92"/>
      <c r="UD176" s="92"/>
      <c r="UE176" s="92"/>
      <c r="UF176" s="92"/>
      <c r="UG176" s="92"/>
      <c r="UH176" s="92"/>
      <c r="UI176" s="92"/>
      <c r="UJ176" s="92"/>
      <c r="UK176" s="92"/>
      <c r="UL176" s="92"/>
      <c r="UM176" s="92"/>
      <c r="UN176" s="92"/>
      <c r="UO176" s="92"/>
      <c r="UP176" s="92"/>
      <c r="UQ176" s="92"/>
      <c r="UR176" s="92"/>
      <c r="US176" s="92"/>
      <c r="UT176" s="92"/>
      <c r="UU176" s="92"/>
      <c r="UV176" s="92"/>
      <c r="UW176" s="92"/>
      <c r="UX176" s="92"/>
      <c r="UY176" s="92"/>
      <c r="UZ176" s="92"/>
      <c r="VA176" s="92"/>
      <c r="VB176" s="92"/>
      <c r="VC176" s="92"/>
      <c r="VD176" s="92"/>
      <c r="VE176" s="92"/>
      <c r="VF176" s="92"/>
      <c r="VG176" s="92"/>
      <c r="VH176" s="92"/>
      <c r="VI176" s="92"/>
      <c r="VJ176" s="92"/>
      <c r="VK176" s="92"/>
      <c r="VL176" s="92"/>
      <c r="VM176" s="92"/>
      <c r="VN176" s="92"/>
      <c r="VO176" s="92"/>
      <c r="VP176" s="92"/>
      <c r="VQ176" s="92"/>
      <c r="VR176" s="92"/>
      <c r="VS176" s="92"/>
      <c r="VT176" s="92"/>
      <c r="VU176" s="92"/>
      <c r="VV176" s="92"/>
      <c r="VW176" s="92"/>
      <c r="VX176" s="92"/>
      <c r="VY176" s="92"/>
      <c r="VZ176" s="92"/>
      <c r="WA176" s="92"/>
      <c r="WB176" s="92"/>
      <c r="WC176" s="92"/>
      <c r="WD176" s="92"/>
      <c r="WE176" s="92"/>
      <c r="WF176" s="92"/>
      <c r="WG176" s="92"/>
      <c r="WH176" s="92"/>
      <c r="WI176" s="92"/>
      <c r="WJ176" s="92"/>
      <c r="WK176" s="92"/>
      <c r="WL176" s="92"/>
      <c r="WM176" s="92"/>
      <c r="WN176" s="92"/>
      <c r="WO176" s="92"/>
      <c r="WP176" s="92"/>
      <c r="WQ176" s="92"/>
      <c r="WR176" s="92"/>
      <c r="WS176" s="92"/>
      <c r="WT176" s="92"/>
      <c r="WU176" s="92"/>
      <c r="WV176" s="92"/>
      <c r="WW176" s="92"/>
      <c r="WX176" s="92"/>
      <c r="WY176" s="92"/>
      <c r="WZ176" s="92"/>
      <c r="XA176" s="92"/>
      <c r="XB176" s="92"/>
      <c r="XC176" s="92"/>
      <c r="XD176" s="92"/>
      <c r="XE176" s="92"/>
      <c r="XF176" s="92"/>
      <c r="XG176" s="92"/>
      <c r="XH176" s="92"/>
      <c r="XI176" s="92"/>
      <c r="XJ176" s="92"/>
      <c r="XK176" s="92"/>
      <c r="XL176" s="92"/>
      <c r="XM176" s="92"/>
      <c r="XN176" s="92"/>
      <c r="XO176" s="92"/>
      <c r="XP176" s="92"/>
      <c r="XQ176" s="92"/>
      <c r="XR176" s="92"/>
      <c r="XS176" s="92"/>
      <c r="XT176" s="92"/>
      <c r="XU176" s="92"/>
      <c r="XV176" s="92"/>
      <c r="XW176" s="92"/>
      <c r="XX176" s="92"/>
      <c r="XY176" s="92"/>
      <c r="XZ176" s="92"/>
      <c r="YA176" s="92"/>
      <c r="YB176" s="92"/>
      <c r="YC176" s="92"/>
      <c r="YD176" s="92"/>
      <c r="YE176" s="92"/>
      <c r="YF176" s="92"/>
      <c r="YG176" s="92"/>
      <c r="YH176" s="92"/>
      <c r="YI176" s="92"/>
      <c r="YJ176" s="92"/>
      <c r="YK176" s="92"/>
      <c r="YL176" s="92"/>
      <c r="YM176" s="92"/>
      <c r="YN176" s="92"/>
      <c r="YO176" s="92"/>
      <c r="YP176" s="92"/>
      <c r="YQ176" s="92"/>
      <c r="YR176" s="92"/>
      <c r="YS176" s="92"/>
      <c r="YT176" s="92"/>
      <c r="YU176" s="92"/>
      <c r="YV176" s="92"/>
      <c r="YW176" s="92"/>
      <c r="YX176" s="92"/>
      <c r="YY176" s="92"/>
      <c r="YZ176" s="92"/>
      <c r="ZA176" s="92"/>
      <c r="ZB176" s="92"/>
      <c r="ZC176" s="92"/>
      <c r="ZD176" s="92"/>
      <c r="ZE176" s="92"/>
      <c r="ZF176" s="92"/>
      <c r="ZG176" s="92"/>
      <c r="ZH176" s="92"/>
      <c r="ZI176" s="92"/>
      <c r="ZJ176" s="92"/>
      <c r="ZK176" s="92"/>
      <c r="ZL176" s="92"/>
      <c r="ZM176" s="92"/>
      <c r="ZN176" s="92"/>
      <c r="ZO176" s="92"/>
      <c r="ZP176" s="92"/>
      <c r="ZQ176" s="92"/>
      <c r="ZR176" s="92"/>
      <c r="ZS176" s="92"/>
      <c r="ZT176" s="92"/>
      <c r="ZU176" s="92"/>
      <c r="ZV176" s="92"/>
      <c r="ZW176" s="92"/>
      <c r="ZX176" s="92"/>
      <c r="ZY176" s="92"/>
      <c r="ZZ176" s="92"/>
      <c r="AAA176" s="92"/>
      <c r="AAB176" s="92"/>
      <c r="AAC176" s="92"/>
      <c r="AAD176" s="92"/>
      <c r="AAE176" s="92"/>
      <c r="AAF176" s="92"/>
      <c r="AAG176" s="92"/>
      <c r="AAH176" s="92"/>
      <c r="AAI176" s="92"/>
      <c r="AAJ176" s="92"/>
      <c r="AAK176" s="92"/>
      <c r="AAL176" s="92"/>
      <c r="AAM176" s="92"/>
      <c r="AAN176" s="92"/>
      <c r="AAO176" s="92"/>
      <c r="AAP176" s="92"/>
      <c r="AAQ176" s="92"/>
      <c r="AAR176" s="92"/>
      <c r="AAS176" s="92"/>
      <c r="AAT176" s="92"/>
      <c r="AAU176" s="92"/>
      <c r="AAV176" s="92"/>
      <c r="AAW176" s="92"/>
      <c r="AAX176" s="92"/>
      <c r="AAY176" s="92"/>
      <c r="AAZ176" s="92"/>
      <c r="ABA176" s="92"/>
      <c r="ABB176" s="92"/>
      <c r="ABC176" s="92"/>
      <c r="ABD176" s="92"/>
      <c r="ABE176" s="92"/>
      <c r="ABF176" s="92"/>
      <c r="ABG176" s="92"/>
      <c r="ABH176" s="92"/>
      <c r="ABI176" s="92"/>
      <c r="ABJ176" s="92"/>
      <c r="ABK176" s="92"/>
      <c r="ABL176" s="92"/>
      <c r="ABM176" s="92"/>
      <c r="ABN176" s="92"/>
      <c r="ABO176" s="92"/>
      <c r="ABP176" s="92"/>
      <c r="ABQ176" s="92"/>
      <c r="ABR176" s="92"/>
      <c r="ABS176" s="92"/>
      <c r="ABT176" s="92"/>
      <c r="ABU176" s="92"/>
      <c r="ABV176" s="92"/>
      <c r="ABW176" s="92"/>
      <c r="ABX176" s="92"/>
      <c r="ABY176" s="92"/>
      <c r="ABZ176" s="92"/>
      <c r="ACA176" s="92"/>
      <c r="ACB176" s="92"/>
      <c r="ACC176" s="92"/>
      <c r="ACD176" s="92"/>
      <c r="ACE176" s="92"/>
      <c r="ACF176" s="92"/>
      <c r="ACG176" s="92"/>
      <c r="ACH176" s="92"/>
      <c r="ACI176" s="92"/>
      <c r="ACJ176" s="92"/>
      <c r="ACK176" s="92"/>
      <c r="ACL176" s="92"/>
      <c r="ACM176" s="92"/>
      <c r="ACN176" s="92"/>
      <c r="ACO176" s="92"/>
      <c r="ACP176" s="92"/>
      <c r="ACQ176" s="92"/>
      <c r="ACR176" s="92"/>
      <c r="ACS176" s="92"/>
      <c r="ACT176" s="92"/>
      <c r="ACU176" s="92"/>
      <c r="ACV176" s="92"/>
      <c r="ACW176" s="92"/>
      <c r="ACX176" s="92"/>
      <c r="ACY176" s="92"/>
      <c r="ACZ176" s="92"/>
      <c r="ADA176" s="92"/>
      <c r="ADB176" s="92"/>
      <c r="ADC176" s="92"/>
      <c r="ADD176" s="92"/>
      <c r="ADE176" s="92"/>
      <c r="ADF176" s="92"/>
      <c r="ADG176" s="92"/>
      <c r="ADH176" s="92"/>
      <c r="ADI176" s="92"/>
      <c r="ADJ176" s="92"/>
      <c r="ADK176" s="92"/>
      <c r="ADL176" s="92"/>
      <c r="ADM176" s="92"/>
      <c r="ADN176" s="92"/>
      <c r="ADO176" s="92"/>
      <c r="ADP176" s="92"/>
      <c r="ADQ176" s="92"/>
      <c r="ADR176" s="92"/>
      <c r="ADS176" s="92"/>
      <c r="ADT176" s="92"/>
      <c r="ADU176" s="92"/>
      <c r="ADV176" s="92"/>
      <c r="ADW176" s="92"/>
      <c r="ADX176" s="92"/>
      <c r="ADY176" s="92"/>
      <c r="ADZ176" s="92"/>
      <c r="AEA176" s="92"/>
      <c r="AEB176" s="92"/>
      <c r="AEC176" s="92"/>
      <c r="AED176" s="92"/>
      <c r="AEE176" s="92"/>
      <c r="AEF176" s="92"/>
      <c r="AEG176" s="92"/>
      <c r="AEH176" s="92"/>
      <c r="AEI176" s="92"/>
      <c r="AEJ176" s="92"/>
      <c r="AEK176" s="92"/>
      <c r="AEL176" s="92"/>
      <c r="AEM176" s="92"/>
      <c r="AEN176" s="92"/>
      <c r="AEO176" s="92"/>
      <c r="AEP176" s="92"/>
      <c r="AEQ176" s="92"/>
      <c r="AER176" s="92"/>
      <c r="AES176" s="92"/>
      <c r="AET176" s="92"/>
      <c r="AEU176" s="92"/>
      <c r="AEV176" s="92"/>
      <c r="AEW176" s="92"/>
      <c r="AEX176" s="92"/>
      <c r="AEY176" s="92"/>
      <c r="AEZ176" s="92"/>
      <c r="AFA176" s="92"/>
      <c r="AFB176" s="92"/>
      <c r="AFC176" s="92"/>
      <c r="AFD176" s="92"/>
      <c r="AFE176" s="92"/>
      <c r="AFF176" s="92"/>
      <c r="AFG176" s="92"/>
      <c r="AFH176" s="92"/>
      <c r="AFI176" s="92"/>
      <c r="AFJ176" s="92"/>
      <c r="AFK176" s="92"/>
      <c r="AFL176" s="92"/>
      <c r="AFM176" s="92"/>
      <c r="AFN176" s="92"/>
      <c r="AFO176" s="92"/>
      <c r="AFP176" s="92"/>
      <c r="AFQ176" s="92"/>
      <c r="AFR176" s="92"/>
      <c r="AFS176" s="92"/>
      <c r="AFT176" s="92"/>
      <c r="AFU176" s="92"/>
      <c r="AFV176" s="92"/>
      <c r="AFW176" s="92"/>
      <c r="AFX176" s="92"/>
      <c r="AFY176" s="92"/>
      <c r="AFZ176" s="92"/>
      <c r="AGA176" s="92"/>
      <c r="AGB176" s="92"/>
      <c r="AGC176" s="92"/>
      <c r="AGD176" s="92"/>
      <c r="AGE176" s="92"/>
      <c r="AGF176" s="92"/>
      <c r="AGG176" s="92"/>
      <c r="AGH176" s="92"/>
      <c r="AGI176" s="92"/>
      <c r="AGJ176" s="92"/>
      <c r="AGK176" s="92"/>
      <c r="AGL176" s="92"/>
      <c r="AGM176" s="92"/>
      <c r="AGN176" s="92"/>
      <c r="AGO176" s="92"/>
      <c r="AGP176" s="92"/>
      <c r="AGQ176" s="92"/>
      <c r="AGR176" s="92"/>
      <c r="AGS176" s="92"/>
      <c r="AGT176" s="92"/>
      <c r="AGU176" s="92"/>
      <c r="AGV176" s="92"/>
      <c r="AGW176" s="92"/>
      <c r="AGX176" s="92"/>
      <c r="AGY176" s="92"/>
      <c r="AGZ176" s="92"/>
      <c r="AHA176" s="92"/>
      <c r="AHB176" s="92"/>
      <c r="AHC176" s="92"/>
      <c r="AHD176" s="92"/>
      <c r="AHE176" s="92"/>
      <c r="AHF176" s="92"/>
      <c r="AHG176" s="92"/>
      <c r="AHH176" s="92"/>
      <c r="AHI176" s="92"/>
      <c r="AHJ176" s="92"/>
      <c r="AHK176" s="92"/>
      <c r="AHL176" s="92"/>
      <c r="AHM176" s="92"/>
      <c r="AHN176" s="92"/>
      <c r="AHO176" s="92"/>
      <c r="AHP176" s="92"/>
      <c r="AHQ176" s="92"/>
      <c r="AHR176" s="92"/>
      <c r="AHS176" s="92"/>
      <c r="AHT176" s="92"/>
      <c r="AHU176" s="92"/>
      <c r="AHV176" s="92"/>
      <c r="AHW176" s="92"/>
      <c r="AHX176" s="92"/>
      <c r="AHY176" s="92"/>
      <c r="AHZ176" s="92"/>
      <c r="AIA176" s="92"/>
      <c r="AIB176" s="92"/>
      <c r="AIC176" s="92"/>
      <c r="AID176" s="92"/>
      <c r="AIE176" s="92"/>
      <c r="AIF176" s="92"/>
      <c r="AIG176" s="92"/>
      <c r="AIH176" s="92"/>
      <c r="AII176" s="92"/>
      <c r="AIJ176" s="92"/>
      <c r="AIK176" s="92"/>
      <c r="AIL176" s="92"/>
      <c r="AIM176" s="92"/>
      <c r="AIN176" s="92"/>
      <c r="AIO176" s="92"/>
      <c r="AIP176" s="92"/>
      <c r="AIQ176" s="92"/>
      <c r="AIR176" s="92"/>
      <c r="AIS176" s="92"/>
      <c r="AIT176" s="92"/>
      <c r="AIU176" s="92"/>
      <c r="AIV176" s="92"/>
      <c r="AIW176" s="92"/>
      <c r="AIX176" s="92"/>
      <c r="AIY176" s="92"/>
      <c r="AIZ176" s="92"/>
      <c r="AJA176" s="92"/>
      <c r="AJB176" s="92"/>
      <c r="AJC176" s="92"/>
      <c r="AJD176" s="92"/>
      <c r="AJE176" s="92"/>
      <c r="AJF176" s="92"/>
      <c r="AJG176" s="92"/>
      <c r="AJH176" s="92"/>
      <c r="AJI176" s="92"/>
      <c r="AJJ176" s="92"/>
      <c r="AJK176" s="92"/>
      <c r="AJL176" s="92"/>
      <c r="AJM176" s="92"/>
      <c r="AJN176" s="92"/>
      <c r="AJO176" s="92"/>
      <c r="AJP176" s="92"/>
      <c r="AJQ176" s="92"/>
      <c r="AJR176" s="92"/>
      <c r="AJS176" s="92"/>
      <c r="AJT176" s="92"/>
      <c r="AJU176" s="92"/>
      <c r="AJV176" s="92"/>
      <c r="AJW176" s="92"/>
      <c r="AJX176" s="92"/>
      <c r="AJY176" s="92"/>
      <c r="AJZ176" s="92"/>
      <c r="AKA176" s="92"/>
      <c r="AKB176" s="92"/>
      <c r="AKC176" s="92"/>
      <c r="AKD176" s="92"/>
      <c r="AKE176" s="92"/>
      <c r="AKF176" s="92"/>
      <c r="AKG176" s="92"/>
      <c r="AKH176" s="92"/>
      <c r="AKI176" s="92"/>
      <c r="AKJ176" s="92"/>
      <c r="AKK176" s="92"/>
      <c r="AKL176" s="92"/>
      <c r="AKM176" s="92"/>
      <c r="AKN176" s="92"/>
      <c r="AKO176" s="92"/>
      <c r="AKP176" s="92"/>
      <c r="AKQ176" s="92"/>
      <c r="AKR176" s="92"/>
      <c r="AKS176" s="92"/>
      <c r="AKT176" s="92"/>
      <c r="AKU176" s="92"/>
      <c r="AKV176" s="92"/>
      <c r="AKW176" s="92"/>
      <c r="AKX176" s="92"/>
      <c r="AKY176" s="92"/>
      <c r="AKZ176" s="92"/>
      <c r="ALA176" s="92"/>
      <c r="ALB176" s="92"/>
      <c r="ALC176" s="92"/>
      <c r="ALD176" s="92"/>
      <c r="ALE176" s="92"/>
      <c r="ALF176" s="92"/>
      <c r="ALG176" s="92"/>
      <c r="ALH176" s="92"/>
      <c r="ALI176" s="92"/>
      <c r="ALJ176" s="92"/>
      <c r="ALK176" s="92"/>
      <c r="ALL176" s="92"/>
      <c r="ALM176" s="92"/>
      <c r="ALN176" s="92"/>
      <c r="ALO176" s="92"/>
      <c r="ALP176" s="92"/>
      <c r="ALQ176" s="92"/>
      <c r="ALR176" s="92"/>
      <c r="ALS176" s="92"/>
      <c r="ALT176" s="92"/>
      <c r="ALU176" s="92"/>
      <c r="ALV176" s="92"/>
      <c r="ALW176" s="92"/>
      <c r="ALX176" s="92"/>
      <c r="ALY176" s="92"/>
      <c r="ALZ176" s="92"/>
      <c r="AMA176" s="92"/>
      <c r="AMB176" s="92"/>
      <c r="AMC176" s="92"/>
      <c r="AMD176" s="92"/>
      <c r="AME176" s="92"/>
      <c r="AMF176" s="92"/>
      <c r="AMG176" s="92"/>
      <c r="AMH176" s="92"/>
      <c r="AMI176" s="92"/>
      <c r="AMJ176" s="92"/>
    </row>
    <row r="177" spans="1:1024" customFormat="1" ht="15" customHeight="1">
      <c r="A177" s="92" t="s">
        <v>481</v>
      </c>
      <c r="B177" s="89"/>
      <c r="C177" s="93" t="s">
        <v>482</v>
      </c>
      <c r="D177" s="94"/>
      <c r="E177" s="95">
        <v>551</v>
      </c>
      <c r="F177" s="95">
        <v>561</v>
      </c>
      <c r="G177" s="95">
        <v>572</v>
      </c>
      <c r="H177" s="95">
        <v>590</v>
      </c>
      <c r="I177" s="95">
        <v>598</v>
      </c>
      <c r="J177" s="95">
        <v>607</v>
      </c>
      <c r="K177" s="95">
        <v>619</v>
      </c>
      <c r="L177" s="95">
        <v>608</v>
      </c>
      <c r="M177" s="95">
        <v>619</v>
      </c>
      <c r="N177" s="95">
        <v>659</v>
      </c>
      <c r="O177" s="95">
        <v>661</v>
      </c>
      <c r="P177" s="95">
        <v>668</v>
      </c>
      <c r="Q177" s="95">
        <v>657</v>
      </c>
      <c r="R177" s="95">
        <v>686</v>
      </c>
      <c r="S177" s="95">
        <v>694</v>
      </c>
      <c r="T177" s="95">
        <v>681</v>
      </c>
      <c r="U177" s="95">
        <v>678</v>
      </c>
      <c r="V177" s="95">
        <v>666</v>
      </c>
      <c r="W177" s="95">
        <v>677</v>
      </c>
      <c r="X177" s="95">
        <v>682</v>
      </c>
      <c r="Y177" s="95">
        <v>679</v>
      </c>
      <c r="Z177" s="95">
        <v>696</v>
      </c>
      <c r="AA177" s="95">
        <v>702</v>
      </c>
      <c r="AB177" s="95">
        <v>706</v>
      </c>
      <c r="AC177" s="95">
        <v>711</v>
      </c>
      <c r="AD177" s="95">
        <v>721</v>
      </c>
      <c r="AE177" s="95">
        <v>719</v>
      </c>
      <c r="AF177" s="95">
        <v>572</v>
      </c>
      <c r="AG177" s="129">
        <f t="shared" si="43"/>
        <v>1.0288199797081177E-2</v>
      </c>
      <c r="AH177" s="131">
        <f t="shared" si="44"/>
        <v>726</v>
      </c>
      <c r="AI177" s="132">
        <f t="shared" si="56"/>
        <v>733</v>
      </c>
      <c r="AJ177" s="132">
        <f t="shared" si="56"/>
        <v>741</v>
      </c>
      <c r="AK177" s="132">
        <f t="shared" si="56"/>
        <v>749</v>
      </c>
      <c r="AL177" s="132">
        <f t="shared" si="56"/>
        <v>757</v>
      </c>
      <c r="AM177" s="132">
        <f t="shared" si="56"/>
        <v>765</v>
      </c>
      <c r="AN177" s="132">
        <f t="shared" si="56"/>
        <v>773</v>
      </c>
      <c r="AO177" s="132">
        <f t="shared" si="56"/>
        <v>781</v>
      </c>
      <c r="AP177" s="132">
        <f t="shared" si="56"/>
        <v>789</v>
      </c>
      <c r="AQ177" s="132">
        <f t="shared" si="56"/>
        <v>797</v>
      </c>
      <c r="AR177" s="132">
        <f t="shared" si="56"/>
        <v>805</v>
      </c>
      <c r="AS177" s="132">
        <f t="shared" si="56"/>
        <v>813</v>
      </c>
      <c r="AT177" s="132">
        <f t="shared" si="56"/>
        <v>821</v>
      </c>
      <c r="AU177" s="132">
        <f t="shared" si="56"/>
        <v>829</v>
      </c>
      <c r="AV177" s="132">
        <f t="shared" si="56"/>
        <v>838</v>
      </c>
      <c r="AW177" s="132">
        <f t="shared" si="56"/>
        <v>847</v>
      </c>
      <c r="AX177" s="132">
        <f t="shared" si="56"/>
        <v>856</v>
      </c>
      <c r="AY177" s="132">
        <f t="shared" si="56"/>
        <v>865</v>
      </c>
      <c r="AZ177" s="132">
        <f t="shared" si="56"/>
        <v>874</v>
      </c>
      <c r="BA177" s="132">
        <f t="shared" si="56"/>
        <v>883</v>
      </c>
      <c r="BB177" s="132">
        <f t="shared" si="56"/>
        <v>892</v>
      </c>
      <c r="BC177" s="132">
        <f t="shared" si="56"/>
        <v>901</v>
      </c>
      <c r="BD177" s="132">
        <f t="shared" si="56"/>
        <v>910</v>
      </c>
      <c r="BE177" s="132">
        <f t="shared" si="56"/>
        <v>919</v>
      </c>
      <c r="BF177" s="132">
        <f t="shared" si="56"/>
        <v>928</v>
      </c>
      <c r="BG177" s="132">
        <f t="shared" si="56"/>
        <v>938</v>
      </c>
      <c r="BH177" s="132">
        <f t="shared" si="56"/>
        <v>948</v>
      </c>
      <c r="BI177" s="132">
        <f t="shared" si="56"/>
        <v>958</v>
      </c>
      <c r="BJ177" s="132">
        <f t="shared" si="56"/>
        <v>968</v>
      </c>
      <c r="BK177" s="132">
        <f t="shared" si="56"/>
        <v>978</v>
      </c>
      <c r="BL177" s="132">
        <f t="shared" si="56"/>
        <v>988</v>
      </c>
      <c r="BM177" s="92"/>
      <c r="BN177" s="136">
        <f t="shared" si="45"/>
        <v>56</v>
      </c>
      <c r="BO177" s="136">
        <f t="shared" si="46"/>
        <v>93</v>
      </c>
      <c r="BP177" s="136">
        <f t="shared" si="47"/>
        <v>129</v>
      </c>
      <c r="BQ177" s="92"/>
      <c r="BR177" s="135">
        <f t="shared" si="48"/>
        <v>119</v>
      </c>
      <c r="BS177" s="135">
        <f t="shared" si="48"/>
        <v>227</v>
      </c>
      <c r="BT177" s="135">
        <f t="shared" si="48"/>
        <v>336</v>
      </c>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2"/>
      <c r="HX177" s="92"/>
      <c r="HY177" s="92"/>
      <c r="HZ177" s="92"/>
      <c r="IA177" s="92"/>
      <c r="IB177" s="92"/>
      <c r="IC177" s="92"/>
      <c r="ID177" s="92"/>
      <c r="IE177" s="92"/>
      <c r="IF177" s="92"/>
      <c r="IG177" s="92"/>
      <c r="IH177" s="92"/>
      <c r="II177" s="92"/>
      <c r="IJ177" s="92"/>
      <c r="IK177" s="92"/>
      <c r="IL177" s="92"/>
      <c r="IM177" s="92"/>
      <c r="IN177" s="92"/>
      <c r="IO177" s="92"/>
      <c r="IP177" s="92"/>
      <c r="IQ177" s="92"/>
      <c r="IR177" s="92"/>
      <c r="IS177" s="92"/>
      <c r="IT177" s="92"/>
      <c r="IU177" s="92"/>
      <c r="IV177" s="92"/>
      <c r="IW177" s="92"/>
      <c r="IX177" s="92"/>
      <c r="IY177" s="92"/>
      <c r="IZ177" s="92"/>
      <c r="JA177" s="92"/>
      <c r="JB177" s="92"/>
      <c r="JC177" s="92"/>
      <c r="JD177" s="92"/>
      <c r="JE177" s="92"/>
      <c r="JF177" s="92"/>
      <c r="JG177" s="92"/>
      <c r="JH177" s="92"/>
      <c r="JI177" s="92"/>
      <c r="JJ177" s="92"/>
      <c r="JK177" s="92"/>
      <c r="JL177" s="92"/>
      <c r="JM177" s="92"/>
      <c r="JN177" s="92"/>
      <c r="JO177" s="92"/>
      <c r="JP177" s="92"/>
      <c r="JQ177" s="92"/>
      <c r="JR177" s="92"/>
      <c r="JS177" s="92"/>
      <c r="JT177" s="92"/>
      <c r="JU177" s="92"/>
      <c r="JV177" s="92"/>
      <c r="JW177" s="92"/>
      <c r="JX177" s="92"/>
      <c r="JY177" s="92"/>
      <c r="JZ177" s="92"/>
      <c r="KA177" s="92"/>
      <c r="KB177" s="92"/>
      <c r="KC177" s="92"/>
      <c r="KD177" s="92"/>
      <c r="KE177" s="92"/>
      <c r="KF177" s="92"/>
      <c r="KG177" s="92"/>
      <c r="KH177" s="92"/>
      <c r="KI177" s="92"/>
      <c r="KJ177" s="92"/>
      <c r="KK177" s="92"/>
      <c r="KL177" s="92"/>
      <c r="KM177" s="92"/>
      <c r="KN177" s="92"/>
      <c r="KO177" s="92"/>
      <c r="KP177" s="92"/>
      <c r="KQ177" s="92"/>
      <c r="KR177" s="92"/>
      <c r="KS177" s="92"/>
      <c r="KT177" s="92"/>
      <c r="KU177" s="92"/>
      <c r="KV177" s="92"/>
      <c r="KW177" s="92"/>
      <c r="KX177" s="92"/>
      <c r="KY177" s="92"/>
      <c r="KZ177" s="92"/>
      <c r="LA177" s="92"/>
      <c r="LB177" s="92"/>
      <c r="LC177" s="92"/>
      <c r="LD177" s="92"/>
      <c r="LE177" s="92"/>
      <c r="LF177" s="92"/>
      <c r="LG177" s="92"/>
      <c r="LH177" s="92"/>
      <c r="LI177" s="92"/>
      <c r="LJ177" s="92"/>
      <c r="LK177" s="92"/>
      <c r="LL177" s="92"/>
      <c r="LM177" s="92"/>
      <c r="LN177" s="92"/>
      <c r="LO177" s="92"/>
      <c r="LP177" s="92"/>
      <c r="LQ177" s="92"/>
      <c r="LR177" s="92"/>
      <c r="LS177" s="92"/>
      <c r="LT177" s="92"/>
      <c r="LU177" s="92"/>
      <c r="LV177" s="92"/>
      <c r="LW177" s="92"/>
      <c r="LX177" s="92"/>
      <c r="LY177" s="92"/>
      <c r="LZ177" s="92"/>
      <c r="MA177" s="92"/>
      <c r="MB177" s="92"/>
      <c r="MC177" s="92"/>
      <c r="MD177" s="92"/>
      <c r="ME177" s="92"/>
      <c r="MF177" s="92"/>
      <c r="MG177" s="92"/>
      <c r="MH177" s="92"/>
      <c r="MI177" s="92"/>
      <c r="MJ177" s="92"/>
      <c r="MK177" s="92"/>
      <c r="ML177" s="92"/>
      <c r="MM177" s="92"/>
      <c r="MN177" s="92"/>
      <c r="MO177" s="92"/>
      <c r="MP177" s="92"/>
      <c r="MQ177" s="92"/>
      <c r="MR177" s="92"/>
      <c r="MS177" s="92"/>
      <c r="MT177" s="92"/>
      <c r="MU177" s="92"/>
      <c r="MV177" s="92"/>
      <c r="MW177" s="92"/>
      <c r="MX177" s="92"/>
      <c r="MY177" s="92"/>
      <c r="MZ177" s="92"/>
      <c r="NA177" s="92"/>
      <c r="NB177" s="92"/>
      <c r="NC177" s="92"/>
      <c r="ND177" s="92"/>
      <c r="NE177" s="92"/>
      <c r="NF177" s="92"/>
      <c r="NG177" s="92"/>
      <c r="NH177" s="92"/>
      <c r="NI177" s="92"/>
      <c r="NJ177" s="92"/>
      <c r="NK177" s="92"/>
      <c r="NL177" s="92"/>
      <c r="NM177" s="92"/>
      <c r="NN177" s="92"/>
      <c r="NO177" s="92"/>
      <c r="NP177" s="92"/>
      <c r="NQ177" s="92"/>
      <c r="NR177" s="92"/>
      <c r="NS177" s="92"/>
      <c r="NT177" s="92"/>
      <c r="NU177" s="92"/>
      <c r="NV177" s="92"/>
      <c r="NW177" s="92"/>
      <c r="NX177" s="92"/>
      <c r="NY177" s="92"/>
      <c r="NZ177" s="92"/>
      <c r="OA177" s="92"/>
      <c r="OB177" s="92"/>
      <c r="OC177" s="92"/>
      <c r="OD177" s="92"/>
      <c r="OE177" s="92"/>
      <c r="OF177" s="92"/>
      <c r="OG177" s="92"/>
      <c r="OH177" s="92"/>
      <c r="OI177" s="92"/>
      <c r="OJ177" s="92"/>
      <c r="OK177" s="92"/>
      <c r="OL177" s="92"/>
      <c r="OM177" s="92"/>
      <c r="ON177" s="92"/>
      <c r="OO177" s="92"/>
      <c r="OP177" s="92"/>
      <c r="OQ177" s="92"/>
      <c r="OR177" s="92"/>
      <c r="OS177" s="92"/>
      <c r="OT177" s="92"/>
      <c r="OU177" s="92"/>
      <c r="OV177" s="92"/>
      <c r="OW177" s="92"/>
      <c r="OX177" s="92"/>
      <c r="OY177" s="92"/>
      <c r="OZ177" s="92"/>
      <c r="PA177" s="92"/>
      <c r="PB177" s="92"/>
      <c r="PC177" s="92"/>
      <c r="PD177" s="92"/>
      <c r="PE177" s="92"/>
      <c r="PF177" s="92"/>
      <c r="PG177" s="92"/>
      <c r="PH177" s="92"/>
      <c r="PI177" s="92"/>
      <c r="PJ177" s="92"/>
      <c r="PK177" s="92"/>
      <c r="PL177" s="92"/>
      <c r="PM177" s="92"/>
      <c r="PN177" s="92"/>
      <c r="PO177" s="92"/>
      <c r="PP177" s="92"/>
      <c r="PQ177" s="92"/>
      <c r="PR177" s="92"/>
      <c r="PS177" s="92"/>
      <c r="PT177" s="92"/>
      <c r="PU177" s="92"/>
      <c r="PV177" s="92"/>
      <c r="PW177" s="92"/>
      <c r="PX177" s="92"/>
      <c r="PY177" s="92"/>
      <c r="PZ177" s="92"/>
      <c r="QA177" s="92"/>
      <c r="QB177" s="92"/>
      <c r="QC177" s="92"/>
      <c r="QD177" s="92"/>
      <c r="QE177" s="92"/>
      <c r="QF177" s="92"/>
      <c r="QG177" s="92"/>
      <c r="QH177" s="92"/>
      <c r="QI177" s="92"/>
      <c r="QJ177" s="92"/>
      <c r="QK177" s="92"/>
      <c r="QL177" s="92"/>
      <c r="QM177" s="92"/>
      <c r="QN177" s="92"/>
      <c r="QO177" s="92"/>
      <c r="QP177" s="92"/>
      <c r="QQ177" s="92"/>
      <c r="QR177" s="92"/>
      <c r="QS177" s="92"/>
      <c r="QT177" s="92"/>
      <c r="QU177" s="92"/>
      <c r="QV177" s="92"/>
      <c r="QW177" s="92"/>
      <c r="QX177" s="92"/>
      <c r="QY177" s="92"/>
      <c r="QZ177" s="92"/>
      <c r="RA177" s="92"/>
      <c r="RB177" s="92"/>
      <c r="RC177" s="92"/>
      <c r="RD177" s="92"/>
      <c r="RE177" s="92"/>
      <c r="RF177" s="92"/>
      <c r="RG177" s="92"/>
      <c r="RH177" s="92"/>
      <c r="RI177" s="92"/>
      <c r="RJ177" s="92"/>
      <c r="RK177" s="92"/>
      <c r="RL177" s="92"/>
      <c r="RM177" s="92"/>
      <c r="RN177" s="92"/>
      <c r="RO177" s="92"/>
      <c r="RP177" s="92"/>
      <c r="RQ177" s="92"/>
      <c r="RR177" s="92"/>
      <c r="RS177" s="92"/>
      <c r="RT177" s="92"/>
      <c r="RU177" s="92"/>
      <c r="RV177" s="92"/>
      <c r="RW177" s="92"/>
      <c r="RX177" s="92"/>
      <c r="RY177" s="92"/>
      <c r="RZ177" s="92"/>
      <c r="SA177" s="92"/>
      <c r="SB177" s="92"/>
      <c r="SC177" s="92"/>
      <c r="SD177" s="92"/>
      <c r="SE177" s="92"/>
      <c r="SF177" s="92"/>
      <c r="SG177" s="92"/>
      <c r="SH177" s="92"/>
      <c r="SI177" s="92"/>
      <c r="SJ177" s="92"/>
      <c r="SK177" s="92"/>
      <c r="SL177" s="92"/>
      <c r="SM177" s="92"/>
      <c r="SN177" s="92"/>
      <c r="SO177" s="92"/>
      <c r="SP177" s="92"/>
      <c r="SQ177" s="92"/>
      <c r="SR177" s="92"/>
      <c r="SS177" s="92"/>
      <c r="ST177" s="92"/>
      <c r="SU177" s="92"/>
      <c r="SV177" s="92"/>
      <c r="SW177" s="92"/>
      <c r="SX177" s="92"/>
      <c r="SY177" s="92"/>
      <c r="SZ177" s="92"/>
      <c r="TA177" s="92"/>
      <c r="TB177" s="92"/>
      <c r="TC177" s="92"/>
      <c r="TD177" s="92"/>
      <c r="TE177" s="92"/>
      <c r="TF177" s="92"/>
      <c r="TG177" s="92"/>
      <c r="TH177" s="92"/>
      <c r="TI177" s="92"/>
      <c r="TJ177" s="92"/>
      <c r="TK177" s="92"/>
      <c r="TL177" s="92"/>
      <c r="TM177" s="92"/>
      <c r="TN177" s="92"/>
      <c r="TO177" s="92"/>
      <c r="TP177" s="92"/>
      <c r="TQ177" s="92"/>
      <c r="TR177" s="92"/>
      <c r="TS177" s="92"/>
      <c r="TT177" s="92"/>
      <c r="TU177" s="92"/>
      <c r="TV177" s="92"/>
      <c r="TW177" s="92"/>
      <c r="TX177" s="92"/>
      <c r="TY177" s="92"/>
      <c r="TZ177" s="92"/>
      <c r="UA177" s="92"/>
      <c r="UB177" s="92"/>
      <c r="UC177" s="92"/>
      <c r="UD177" s="92"/>
      <c r="UE177" s="92"/>
      <c r="UF177" s="92"/>
      <c r="UG177" s="92"/>
      <c r="UH177" s="92"/>
      <c r="UI177" s="92"/>
      <c r="UJ177" s="92"/>
      <c r="UK177" s="92"/>
      <c r="UL177" s="92"/>
      <c r="UM177" s="92"/>
      <c r="UN177" s="92"/>
      <c r="UO177" s="92"/>
      <c r="UP177" s="92"/>
      <c r="UQ177" s="92"/>
      <c r="UR177" s="92"/>
      <c r="US177" s="92"/>
      <c r="UT177" s="92"/>
      <c r="UU177" s="92"/>
      <c r="UV177" s="92"/>
      <c r="UW177" s="92"/>
      <c r="UX177" s="92"/>
      <c r="UY177" s="92"/>
      <c r="UZ177" s="92"/>
      <c r="VA177" s="92"/>
      <c r="VB177" s="92"/>
      <c r="VC177" s="92"/>
      <c r="VD177" s="92"/>
      <c r="VE177" s="92"/>
      <c r="VF177" s="92"/>
      <c r="VG177" s="92"/>
      <c r="VH177" s="92"/>
      <c r="VI177" s="92"/>
      <c r="VJ177" s="92"/>
      <c r="VK177" s="92"/>
      <c r="VL177" s="92"/>
      <c r="VM177" s="92"/>
      <c r="VN177" s="92"/>
      <c r="VO177" s="92"/>
      <c r="VP177" s="92"/>
      <c r="VQ177" s="92"/>
      <c r="VR177" s="92"/>
      <c r="VS177" s="92"/>
      <c r="VT177" s="92"/>
      <c r="VU177" s="92"/>
      <c r="VV177" s="92"/>
      <c r="VW177" s="92"/>
      <c r="VX177" s="92"/>
      <c r="VY177" s="92"/>
      <c r="VZ177" s="92"/>
      <c r="WA177" s="92"/>
      <c r="WB177" s="92"/>
      <c r="WC177" s="92"/>
      <c r="WD177" s="92"/>
      <c r="WE177" s="92"/>
      <c r="WF177" s="92"/>
      <c r="WG177" s="92"/>
      <c r="WH177" s="92"/>
      <c r="WI177" s="92"/>
      <c r="WJ177" s="92"/>
      <c r="WK177" s="92"/>
      <c r="WL177" s="92"/>
      <c r="WM177" s="92"/>
      <c r="WN177" s="92"/>
      <c r="WO177" s="92"/>
      <c r="WP177" s="92"/>
      <c r="WQ177" s="92"/>
      <c r="WR177" s="92"/>
      <c r="WS177" s="92"/>
      <c r="WT177" s="92"/>
      <c r="WU177" s="92"/>
      <c r="WV177" s="92"/>
      <c r="WW177" s="92"/>
      <c r="WX177" s="92"/>
      <c r="WY177" s="92"/>
      <c r="WZ177" s="92"/>
      <c r="XA177" s="92"/>
      <c r="XB177" s="92"/>
      <c r="XC177" s="92"/>
      <c r="XD177" s="92"/>
      <c r="XE177" s="92"/>
      <c r="XF177" s="92"/>
      <c r="XG177" s="92"/>
      <c r="XH177" s="92"/>
      <c r="XI177" s="92"/>
      <c r="XJ177" s="92"/>
      <c r="XK177" s="92"/>
      <c r="XL177" s="92"/>
      <c r="XM177" s="92"/>
      <c r="XN177" s="92"/>
      <c r="XO177" s="92"/>
      <c r="XP177" s="92"/>
      <c r="XQ177" s="92"/>
      <c r="XR177" s="92"/>
      <c r="XS177" s="92"/>
      <c r="XT177" s="92"/>
      <c r="XU177" s="92"/>
      <c r="XV177" s="92"/>
      <c r="XW177" s="92"/>
      <c r="XX177" s="92"/>
      <c r="XY177" s="92"/>
      <c r="XZ177" s="92"/>
      <c r="YA177" s="92"/>
      <c r="YB177" s="92"/>
      <c r="YC177" s="92"/>
      <c r="YD177" s="92"/>
      <c r="YE177" s="92"/>
      <c r="YF177" s="92"/>
      <c r="YG177" s="92"/>
      <c r="YH177" s="92"/>
      <c r="YI177" s="92"/>
      <c r="YJ177" s="92"/>
      <c r="YK177" s="92"/>
      <c r="YL177" s="92"/>
      <c r="YM177" s="92"/>
      <c r="YN177" s="92"/>
      <c r="YO177" s="92"/>
      <c r="YP177" s="92"/>
      <c r="YQ177" s="92"/>
      <c r="YR177" s="92"/>
      <c r="YS177" s="92"/>
      <c r="YT177" s="92"/>
      <c r="YU177" s="92"/>
      <c r="YV177" s="92"/>
      <c r="YW177" s="92"/>
      <c r="YX177" s="92"/>
      <c r="YY177" s="92"/>
      <c r="YZ177" s="92"/>
      <c r="ZA177" s="92"/>
      <c r="ZB177" s="92"/>
      <c r="ZC177" s="92"/>
      <c r="ZD177" s="92"/>
      <c r="ZE177" s="92"/>
      <c r="ZF177" s="92"/>
      <c r="ZG177" s="92"/>
      <c r="ZH177" s="92"/>
      <c r="ZI177" s="92"/>
      <c r="ZJ177" s="92"/>
      <c r="ZK177" s="92"/>
      <c r="ZL177" s="92"/>
      <c r="ZM177" s="92"/>
      <c r="ZN177" s="92"/>
      <c r="ZO177" s="92"/>
      <c r="ZP177" s="92"/>
      <c r="ZQ177" s="92"/>
      <c r="ZR177" s="92"/>
      <c r="ZS177" s="92"/>
      <c r="ZT177" s="92"/>
      <c r="ZU177" s="92"/>
      <c r="ZV177" s="92"/>
      <c r="ZW177" s="92"/>
      <c r="ZX177" s="92"/>
      <c r="ZY177" s="92"/>
      <c r="ZZ177" s="92"/>
      <c r="AAA177" s="92"/>
      <c r="AAB177" s="92"/>
      <c r="AAC177" s="92"/>
      <c r="AAD177" s="92"/>
      <c r="AAE177" s="92"/>
      <c r="AAF177" s="92"/>
      <c r="AAG177" s="92"/>
      <c r="AAH177" s="92"/>
      <c r="AAI177" s="92"/>
      <c r="AAJ177" s="92"/>
      <c r="AAK177" s="92"/>
      <c r="AAL177" s="92"/>
      <c r="AAM177" s="92"/>
      <c r="AAN177" s="92"/>
      <c r="AAO177" s="92"/>
      <c r="AAP177" s="92"/>
      <c r="AAQ177" s="92"/>
      <c r="AAR177" s="92"/>
      <c r="AAS177" s="92"/>
      <c r="AAT177" s="92"/>
      <c r="AAU177" s="92"/>
      <c r="AAV177" s="92"/>
      <c r="AAW177" s="92"/>
      <c r="AAX177" s="92"/>
      <c r="AAY177" s="92"/>
      <c r="AAZ177" s="92"/>
      <c r="ABA177" s="92"/>
      <c r="ABB177" s="92"/>
      <c r="ABC177" s="92"/>
      <c r="ABD177" s="92"/>
      <c r="ABE177" s="92"/>
      <c r="ABF177" s="92"/>
      <c r="ABG177" s="92"/>
      <c r="ABH177" s="92"/>
      <c r="ABI177" s="92"/>
      <c r="ABJ177" s="92"/>
      <c r="ABK177" s="92"/>
      <c r="ABL177" s="92"/>
      <c r="ABM177" s="92"/>
      <c r="ABN177" s="92"/>
      <c r="ABO177" s="92"/>
      <c r="ABP177" s="92"/>
      <c r="ABQ177" s="92"/>
      <c r="ABR177" s="92"/>
      <c r="ABS177" s="92"/>
      <c r="ABT177" s="92"/>
      <c r="ABU177" s="92"/>
      <c r="ABV177" s="92"/>
      <c r="ABW177" s="92"/>
      <c r="ABX177" s="92"/>
      <c r="ABY177" s="92"/>
      <c r="ABZ177" s="92"/>
      <c r="ACA177" s="92"/>
      <c r="ACB177" s="92"/>
      <c r="ACC177" s="92"/>
      <c r="ACD177" s="92"/>
      <c r="ACE177" s="92"/>
      <c r="ACF177" s="92"/>
      <c r="ACG177" s="92"/>
      <c r="ACH177" s="92"/>
      <c r="ACI177" s="92"/>
      <c r="ACJ177" s="92"/>
      <c r="ACK177" s="92"/>
      <c r="ACL177" s="92"/>
      <c r="ACM177" s="92"/>
      <c r="ACN177" s="92"/>
      <c r="ACO177" s="92"/>
      <c r="ACP177" s="92"/>
      <c r="ACQ177" s="92"/>
      <c r="ACR177" s="92"/>
      <c r="ACS177" s="92"/>
      <c r="ACT177" s="92"/>
      <c r="ACU177" s="92"/>
      <c r="ACV177" s="92"/>
      <c r="ACW177" s="92"/>
      <c r="ACX177" s="92"/>
      <c r="ACY177" s="92"/>
      <c r="ACZ177" s="92"/>
      <c r="ADA177" s="92"/>
      <c r="ADB177" s="92"/>
      <c r="ADC177" s="92"/>
      <c r="ADD177" s="92"/>
      <c r="ADE177" s="92"/>
      <c r="ADF177" s="92"/>
      <c r="ADG177" s="92"/>
      <c r="ADH177" s="92"/>
      <c r="ADI177" s="92"/>
      <c r="ADJ177" s="92"/>
      <c r="ADK177" s="92"/>
      <c r="ADL177" s="92"/>
      <c r="ADM177" s="92"/>
      <c r="ADN177" s="92"/>
      <c r="ADO177" s="92"/>
      <c r="ADP177" s="92"/>
      <c r="ADQ177" s="92"/>
      <c r="ADR177" s="92"/>
      <c r="ADS177" s="92"/>
      <c r="ADT177" s="92"/>
      <c r="ADU177" s="92"/>
      <c r="ADV177" s="92"/>
      <c r="ADW177" s="92"/>
      <c r="ADX177" s="92"/>
      <c r="ADY177" s="92"/>
      <c r="ADZ177" s="92"/>
      <c r="AEA177" s="92"/>
      <c r="AEB177" s="92"/>
      <c r="AEC177" s="92"/>
      <c r="AED177" s="92"/>
      <c r="AEE177" s="92"/>
      <c r="AEF177" s="92"/>
      <c r="AEG177" s="92"/>
      <c r="AEH177" s="92"/>
      <c r="AEI177" s="92"/>
      <c r="AEJ177" s="92"/>
      <c r="AEK177" s="92"/>
      <c r="AEL177" s="92"/>
      <c r="AEM177" s="92"/>
      <c r="AEN177" s="92"/>
      <c r="AEO177" s="92"/>
      <c r="AEP177" s="92"/>
      <c r="AEQ177" s="92"/>
      <c r="AER177" s="92"/>
      <c r="AES177" s="92"/>
      <c r="AET177" s="92"/>
      <c r="AEU177" s="92"/>
      <c r="AEV177" s="92"/>
      <c r="AEW177" s="92"/>
      <c r="AEX177" s="92"/>
      <c r="AEY177" s="92"/>
      <c r="AEZ177" s="92"/>
      <c r="AFA177" s="92"/>
      <c r="AFB177" s="92"/>
      <c r="AFC177" s="92"/>
      <c r="AFD177" s="92"/>
      <c r="AFE177" s="92"/>
      <c r="AFF177" s="92"/>
      <c r="AFG177" s="92"/>
      <c r="AFH177" s="92"/>
      <c r="AFI177" s="92"/>
      <c r="AFJ177" s="92"/>
      <c r="AFK177" s="92"/>
      <c r="AFL177" s="92"/>
      <c r="AFM177" s="92"/>
      <c r="AFN177" s="92"/>
      <c r="AFO177" s="92"/>
      <c r="AFP177" s="92"/>
      <c r="AFQ177" s="92"/>
      <c r="AFR177" s="92"/>
      <c r="AFS177" s="92"/>
      <c r="AFT177" s="92"/>
      <c r="AFU177" s="92"/>
      <c r="AFV177" s="92"/>
      <c r="AFW177" s="92"/>
      <c r="AFX177" s="92"/>
      <c r="AFY177" s="92"/>
      <c r="AFZ177" s="92"/>
      <c r="AGA177" s="92"/>
      <c r="AGB177" s="92"/>
      <c r="AGC177" s="92"/>
      <c r="AGD177" s="92"/>
      <c r="AGE177" s="92"/>
      <c r="AGF177" s="92"/>
      <c r="AGG177" s="92"/>
      <c r="AGH177" s="92"/>
      <c r="AGI177" s="92"/>
      <c r="AGJ177" s="92"/>
      <c r="AGK177" s="92"/>
      <c r="AGL177" s="92"/>
      <c r="AGM177" s="92"/>
      <c r="AGN177" s="92"/>
      <c r="AGO177" s="92"/>
      <c r="AGP177" s="92"/>
      <c r="AGQ177" s="92"/>
      <c r="AGR177" s="92"/>
      <c r="AGS177" s="92"/>
      <c r="AGT177" s="92"/>
      <c r="AGU177" s="92"/>
      <c r="AGV177" s="92"/>
      <c r="AGW177" s="92"/>
      <c r="AGX177" s="92"/>
      <c r="AGY177" s="92"/>
      <c r="AGZ177" s="92"/>
      <c r="AHA177" s="92"/>
      <c r="AHB177" s="92"/>
      <c r="AHC177" s="92"/>
      <c r="AHD177" s="92"/>
      <c r="AHE177" s="92"/>
      <c r="AHF177" s="92"/>
      <c r="AHG177" s="92"/>
      <c r="AHH177" s="92"/>
      <c r="AHI177" s="92"/>
      <c r="AHJ177" s="92"/>
      <c r="AHK177" s="92"/>
      <c r="AHL177" s="92"/>
      <c r="AHM177" s="92"/>
      <c r="AHN177" s="92"/>
      <c r="AHO177" s="92"/>
      <c r="AHP177" s="92"/>
      <c r="AHQ177" s="92"/>
      <c r="AHR177" s="92"/>
      <c r="AHS177" s="92"/>
      <c r="AHT177" s="92"/>
      <c r="AHU177" s="92"/>
      <c r="AHV177" s="92"/>
      <c r="AHW177" s="92"/>
      <c r="AHX177" s="92"/>
      <c r="AHY177" s="92"/>
      <c r="AHZ177" s="92"/>
      <c r="AIA177" s="92"/>
      <c r="AIB177" s="92"/>
      <c r="AIC177" s="92"/>
      <c r="AID177" s="92"/>
      <c r="AIE177" s="92"/>
      <c r="AIF177" s="92"/>
      <c r="AIG177" s="92"/>
      <c r="AIH177" s="92"/>
      <c r="AII177" s="92"/>
      <c r="AIJ177" s="92"/>
      <c r="AIK177" s="92"/>
      <c r="AIL177" s="92"/>
      <c r="AIM177" s="92"/>
      <c r="AIN177" s="92"/>
      <c r="AIO177" s="92"/>
      <c r="AIP177" s="92"/>
      <c r="AIQ177" s="92"/>
      <c r="AIR177" s="92"/>
      <c r="AIS177" s="92"/>
      <c r="AIT177" s="92"/>
      <c r="AIU177" s="92"/>
      <c r="AIV177" s="92"/>
      <c r="AIW177" s="92"/>
      <c r="AIX177" s="92"/>
      <c r="AIY177" s="92"/>
      <c r="AIZ177" s="92"/>
      <c r="AJA177" s="92"/>
      <c r="AJB177" s="92"/>
      <c r="AJC177" s="92"/>
      <c r="AJD177" s="92"/>
      <c r="AJE177" s="92"/>
      <c r="AJF177" s="92"/>
      <c r="AJG177" s="92"/>
      <c r="AJH177" s="92"/>
      <c r="AJI177" s="92"/>
      <c r="AJJ177" s="92"/>
      <c r="AJK177" s="92"/>
      <c r="AJL177" s="92"/>
      <c r="AJM177" s="92"/>
      <c r="AJN177" s="92"/>
      <c r="AJO177" s="92"/>
      <c r="AJP177" s="92"/>
      <c r="AJQ177" s="92"/>
      <c r="AJR177" s="92"/>
      <c r="AJS177" s="92"/>
      <c r="AJT177" s="92"/>
      <c r="AJU177" s="92"/>
      <c r="AJV177" s="92"/>
      <c r="AJW177" s="92"/>
      <c r="AJX177" s="92"/>
      <c r="AJY177" s="92"/>
      <c r="AJZ177" s="92"/>
      <c r="AKA177" s="92"/>
      <c r="AKB177" s="92"/>
      <c r="AKC177" s="92"/>
      <c r="AKD177" s="92"/>
      <c r="AKE177" s="92"/>
      <c r="AKF177" s="92"/>
      <c r="AKG177" s="92"/>
      <c r="AKH177" s="92"/>
      <c r="AKI177" s="92"/>
      <c r="AKJ177" s="92"/>
      <c r="AKK177" s="92"/>
      <c r="AKL177" s="92"/>
      <c r="AKM177" s="92"/>
      <c r="AKN177" s="92"/>
      <c r="AKO177" s="92"/>
      <c r="AKP177" s="92"/>
      <c r="AKQ177" s="92"/>
      <c r="AKR177" s="92"/>
      <c r="AKS177" s="92"/>
      <c r="AKT177" s="92"/>
      <c r="AKU177" s="92"/>
      <c r="AKV177" s="92"/>
      <c r="AKW177" s="92"/>
      <c r="AKX177" s="92"/>
      <c r="AKY177" s="92"/>
      <c r="AKZ177" s="92"/>
      <c r="ALA177" s="92"/>
      <c r="ALB177" s="92"/>
      <c r="ALC177" s="92"/>
      <c r="ALD177" s="92"/>
      <c r="ALE177" s="92"/>
      <c r="ALF177" s="92"/>
      <c r="ALG177" s="92"/>
      <c r="ALH177" s="92"/>
      <c r="ALI177" s="92"/>
      <c r="ALJ177" s="92"/>
      <c r="ALK177" s="92"/>
      <c r="ALL177" s="92"/>
      <c r="ALM177" s="92"/>
      <c r="ALN177" s="92"/>
      <c r="ALO177" s="92"/>
      <c r="ALP177" s="92"/>
      <c r="ALQ177" s="92"/>
      <c r="ALR177" s="92"/>
      <c r="ALS177" s="92"/>
      <c r="ALT177" s="92"/>
      <c r="ALU177" s="92"/>
      <c r="ALV177" s="92"/>
      <c r="ALW177" s="92"/>
      <c r="ALX177" s="92"/>
      <c r="ALY177" s="92"/>
      <c r="ALZ177" s="92"/>
      <c r="AMA177" s="92"/>
      <c r="AMB177" s="92"/>
      <c r="AMC177" s="92"/>
      <c r="AMD177" s="92"/>
      <c r="AME177" s="92"/>
      <c r="AMF177" s="92"/>
      <c r="AMG177" s="92"/>
      <c r="AMH177" s="92"/>
      <c r="AMI177" s="92"/>
      <c r="AMJ177" s="92"/>
    </row>
    <row r="178" spans="1:1024" customFormat="1" ht="12" customHeight="1">
      <c r="A178" s="92" t="s">
        <v>483</v>
      </c>
      <c r="B178" s="89"/>
      <c r="C178" s="93" t="s">
        <v>33</v>
      </c>
      <c r="D178" s="94">
        <v>1</v>
      </c>
      <c r="E178" s="95">
        <v>3024</v>
      </c>
      <c r="F178" s="95">
        <v>3087</v>
      </c>
      <c r="G178" s="95">
        <v>3127</v>
      </c>
      <c r="H178" s="95">
        <v>3185</v>
      </c>
      <c r="I178" s="95">
        <v>3236</v>
      </c>
      <c r="J178" s="95">
        <v>3276</v>
      </c>
      <c r="K178" s="95">
        <v>3310</v>
      </c>
      <c r="L178" s="95">
        <v>3295</v>
      </c>
      <c r="M178" s="95">
        <v>3328</v>
      </c>
      <c r="N178" s="95">
        <v>3438</v>
      </c>
      <c r="O178" s="95">
        <v>3487</v>
      </c>
      <c r="P178" s="95">
        <v>3554</v>
      </c>
      <c r="Q178" s="95">
        <v>3592</v>
      </c>
      <c r="R178" s="95">
        <v>3686</v>
      </c>
      <c r="S178" s="95">
        <v>3769</v>
      </c>
      <c r="T178" s="95">
        <v>3743</v>
      </c>
      <c r="U178" s="95">
        <v>3690</v>
      </c>
      <c r="V178" s="95">
        <v>3679</v>
      </c>
      <c r="W178" s="95">
        <v>3692</v>
      </c>
      <c r="X178" s="95">
        <v>3665</v>
      </c>
      <c r="Y178" s="95">
        <v>3719</v>
      </c>
      <c r="Z178" s="95">
        <v>3891</v>
      </c>
      <c r="AA178" s="95">
        <v>3968</v>
      </c>
      <c r="AB178" s="95">
        <v>4099</v>
      </c>
      <c r="AC178" s="95">
        <v>4184</v>
      </c>
      <c r="AD178" s="95">
        <v>4210</v>
      </c>
      <c r="AE178" s="95">
        <v>4307</v>
      </c>
      <c r="AF178" s="95">
        <v>3404</v>
      </c>
      <c r="AG178" s="129">
        <f t="shared" si="43"/>
        <v>1.3695284714966505E-2</v>
      </c>
      <c r="AH178" s="131">
        <f t="shared" si="44"/>
        <v>4366</v>
      </c>
      <c r="AI178" s="132">
        <f t="shared" si="56"/>
        <v>4426</v>
      </c>
      <c r="AJ178" s="132">
        <f t="shared" si="56"/>
        <v>4487</v>
      </c>
      <c r="AK178" s="132">
        <f t="shared" si="56"/>
        <v>4548</v>
      </c>
      <c r="AL178" s="132">
        <f t="shared" si="56"/>
        <v>4610</v>
      </c>
      <c r="AM178" s="132">
        <f t="shared" si="56"/>
        <v>4673</v>
      </c>
      <c r="AN178" s="132">
        <f t="shared" si="56"/>
        <v>4737</v>
      </c>
      <c r="AO178" s="132">
        <f t="shared" si="56"/>
        <v>4802</v>
      </c>
      <c r="AP178" s="132">
        <f t="shared" si="56"/>
        <v>4868</v>
      </c>
      <c r="AQ178" s="132">
        <f t="shared" si="56"/>
        <v>4935</v>
      </c>
      <c r="AR178" s="132">
        <f t="shared" si="56"/>
        <v>5003</v>
      </c>
      <c r="AS178" s="132">
        <f t="shared" si="56"/>
        <v>5072</v>
      </c>
      <c r="AT178" s="132">
        <f t="shared" si="56"/>
        <v>5141</v>
      </c>
      <c r="AU178" s="132">
        <f t="shared" si="56"/>
        <v>5211</v>
      </c>
      <c r="AV178" s="132">
        <f t="shared" si="56"/>
        <v>5282</v>
      </c>
      <c r="AW178" s="132">
        <f t="shared" si="56"/>
        <v>5354</v>
      </c>
      <c r="AX178" s="132">
        <f t="shared" ref="AX178:BL178" si="57">ROUND(AW178*(1+$AG178),0)</f>
        <v>5427</v>
      </c>
      <c r="AY178" s="132">
        <f t="shared" si="57"/>
        <v>5501</v>
      </c>
      <c r="AZ178" s="132">
        <f t="shared" si="57"/>
        <v>5576</v>
      </c>
      <c r="BA178" s="132">
        <f t="shared" si="57"/>
        <v>5652</v>
      </c>
      <c r="BB178" s="132">
        <f t="shared" si="57"/>
        <v>5729</v>
      </c>
      <c r="BC178" s="132">
        <f t="shared" si="57"/>
        <v>5807</v>
      </c>
      <c r="BD178" s="132">
        <f t="shared" si="57"/>
        <v>5887</v>
      </c>
      <c r="BE178" s="132">
        <f t="shared" si="57"/>
        <v>5968</v>
      </c>
      <c r="BF178" s="132">
        <f t="shared" si="57"/>
        <v>6050</v>
      </c>
      <c r="BG178" s="132">
        <f t="shared" si="57"/>
        <v>6133</v>
      </c>
      <c r="BH178" s="132">
        <f t="shared" si="57"/>
        <v>6217</v>
      </c>
      <c r="BI178" s="132">
        <f t="shared" si="57"/>
        <v>6302</v>
      </c>
      <c r="BJ178" s="132">
        <f t="shared" si="57"/>
        <v>6388</v>
      </c>
      <c r="BK178" s="132">
        <f t="shared" si="57"/>
        <v>6475</v>
      </c>
      <c r="BL178" s="132">
        <f t="shared" si="57"/>
        <v>6564</v>
      </c>
      <c r="BM178" s="92"/>
      <c r="BN178" s="136">
        <f t="shared" si="45"/>
        <v>350</v>
      </c>
      <c r="BO178" s="136">
        <f t="shared" si="46"/>
        <v>575</v>
      </c>
      <c r="BP178" s="136">
        <f t="shared" si="47"/>
        <v>800</v>
      </c>
      <c r="BQ178" s="92"/>
      <c r="BR178" s="135">
        <f t="shared" si="48"/>
        <v>788</v>
      </c>
      <c r="BS178" s="135">
        <f t="shared" si="48"/>
        <v>1510</v>
      </c>
      <c r="BT178" s="135">
        <f t="shared" si="48"/>
        <v>2232</v>
      </c>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c r="GM178" s="92"/>
      <c r="GN178" s="92"/>
      <c r="GO178" s="92"/>
      <c r="GP178" s="92"/>
      <c r="GQ178" s="92"/>
      <c r="GR178" s="92"/>
      <c r="GS178" s="92"/>
      <c r="GT178" s="92"/>
      <c r="GU178" s="92"/>
      <c r="GV178" s="92"/>
      <c r="GW178" s="92"/>
      <c r="GX178" s="92"/>
      <c r="GY178" s="92"/>
      <c r="GZ178" s="92"/>
      <c r="HA178" s="92"/>
      <c r="HB178" s="92"/>
      <c r="HC178" s="92"/>
      <c r="HD178" s="92"/>
      <c r="HE178" s="92"/>
      <c r="HF178" s="92"/>
      <c r="HG178" s="92"/>
      <c r="HH178" s="92"/>
      <c r="HI178" s="92"/>
      <c r="HJ178" s="92"/>
      <c r="HK178" s="92"/>
      <c r="HL178" s="92"/>
      <c r="HM178" s="92"/>
      <c r="HN178" s="92"/>
      <c r="HO178" s="92"/>
      <c r="HP178" s="92"/>
      <c r="HQ178" s="92"/>
      <c r="HR178" s="92"/>
      <c r="HS178" s="92"/>
      <c r="HT178" s="92"/>
      <c r="HU178" s="92"/>
      <c r="HV178" s="92"/>
      <c r="HW178" s="92"/>
      <c r="HX178" s="92"/>
      <c r="HY178" s="92"/>
      <c r="HZ178" s="92"/>
      <c r="IA178" s="92"/>
      <c r="IB178" s="92"/>
      <c r="IC178" s="92"/>
      <c r="ID178" s="92"/>
      <c r="IE178" s="92"/>
      <c r="IF178" s="92"/>
      <c r="IG178" s="92"/>
      <c r="IH178" s="92"/>
      <c r="II178" s="92"/>
      <c r="IJ178" s="92"/>
      <c r="IK178" s="92"/>
      <c r="IL178" s="92"/>
      <c r="IM178" s="92"/>
      <c r="IN178" s="92"/>
      <c r="IO178" s="92"/>
      <c r="IP178" s="92"/>
      <c r="IQ178" s="92"/>
      <c r="IR178" s="92"/>
      <c r="IS178" s="92"/>
      <c r="IT178" s="92"/>
      <c r="IU178" s="92"/>
      <c r="IV178" s="92"/>
      <c r="IW178" s="92"/>
      <c r="IX178" s="92"/>
      <c r="IY178" s="92"/>
      <c r="IZ178" s="92"/>
      <c r="JA178" s="92"/>
      <c r="JB178" s="92"/>
      <c r="JC178" s="92"/>
      <c r="JD178" s="92"/>
      <c r="JE178" s="92"/>
      <c r="JF178" s="92"/>
      <c r="JG178" s="92"/>
      <c r="JH178" s="92"/>
      <c r="JI178" s="92"/>
      <c r="JJ178" s="92"/>
      <c r="JK178" s="92"/>
      <c r="JL178" s="92"/>
      <c r="JM178" s="92"/>
      <c r="JN178" s="92"/>
      <c r="JO178" s="92"/>
      <c r="JP178" s="92"/>
      <c r="JQ178" s="92"/>
      <c r="JR178" s="92"/>
      <c r="JS178" s="92"/>
      <c r="JT178" s="92"/>
      <c r="JU178" s="92"/>
      <c r="JV178" s="92"/>
      <c r="JW178" s="92"/>
      <c r="JX178" s="92"/>
      <c r="JY178" s="92"/>
      <c r="JZ178" s="92"/>
      <c r="KA178" s="92"/>
      <c r="KB178" s="92"/>
      <c r="KC178" s="92"/>
      <c r="KD178" s="92"/>
      <c r="KE178" s="92"/>
      <c r="KF178" s="92"/>
      <c r="KG178" s="92"/>
      <c r="KH178" s="92"/>
      <c r="KI178" s="92"/>
      <c r="KJ178" s="92"/>
      <c r="KK178" s="92"/>
      <c r="KL178" s="92"/>
      <c r="KM178" s="92"/>
      <c r="KN178" s="92"/>
      <c r="KO178" s="92"/>
      <c r="KP178" s="92"/>
      <c r="KQ178" s="92"/>
      <c r="KR178" s="92"/>
      <c r="KS178" s="92"/>
      <c r="KT178" s="92"/>
      <c r="KU178" s="92"/>
      <c r="KV178" s="92"/>
      <c r="KW178" s="92"/>
      <c r="KX178" s="92"/>
      <c r="KY178" s="92"/>
      <c r="KZ178" s="92"/>
      <c r="LA178" s="92"/>
      <c r="LB178" s="92"/>
      <c r="LC178" s="92"/>
      <c r="LD178" s="92"/>
      <c r="LE178" s="92"/>
      <c r="LF178" s="92"/>
      <c r="LG178" s="92"/>
      <c r="LH178" s="92"/>
      <c r="LI178" s="92"/>
      <c r="LJ178" s="92"/>
      <c r="LK178" s="92"/>
      <c r="LL178" s="92"/>
      <c r="LM178" s="92"/>
      <c r="LN178" s="92"/>
      <c r="LO178" s="92"/>
      <c r="LP178" s="92"/>
      <c r="LQ178" s="92"/>
      <c r="LR178" s="92"/>
      <c r="LS178" s="92"/>
      <c r="LT178" s="92"/>
      <c r="LU178" s="92"/>
      <c r="LV178" s="92"/>
      <c r="LW178" s="92"/>
      <c r="LX178" s="92"/>
      <c r="LY178" s="92"/>
      <c r="LZ178" s="92"/>
      <c r="MA178" s="92"/>
      <c r="MB178" s="92"/>
      <c r="MC178" s="92"/>
      <c r="MD178" s="92"/>
      <c r="ME178" s="92"/>
      <c r="MF178" s="92"/>
      <c r="MG178" s="92"/>
      <c r="MH178" s="92"/>
      <c r="MI178" s="92"/>
      <c r="MJ178" s="92"/>
      <c r="MK178" s="92"/>
      <c r="ML178" s="92"/>
      <c r="MM178" s="92"/>
      <c r="MN178" s="92"/>
      <c r="MO178" s="92"/>
      <c r="MP178" s="92"/>
      <c r="MQ178" s="92"/>
      <c r="MR178" s="92"/>
      <c r="MS178" s="92"/>
      <c r="MT178" s="92"/>
      <c r="MU178" s="92"/>
      <c r="MV178" s="92"/>
      <c r="MW178" s="92"/>
      <c r="MX178" s="92"/>
      <c r="MY178" s="92"/>
      <c r="MZ178" s="92"/>
      <c r="NA178" s="92"/>
      <c r="NB178" s="92"/>
      <c r="NC178" s="92"/>
      <c r="ND178" s="92"/>
      <c r="NE178" s="92"/>
      <c r="NF178" s="92"/>
      <c r="NG178" s="92"/>
      <c r="NH178" s="92"/>
      <c r="NI178" s="92"/>
      <c r="NJ178" s="92"/>
      <c r="NK178" s="92"/>
      <c r="NL178" s="92"/>
      <c r="NM178" s="92"/>
      <c r="NN178" s="92"/>
      <c r="NO178" s="92"/>
      <c r="NP178" s="92"/>
      <c r="NQ178" s="92"/>
      <c r="NR178" s="92"/>
      <c r="NS178" s="92"/>
      <c r="NT178" s="92"/>
      <c r="NU178" s="92"/>
      <c r="NV178" s="92"/>
      <c r="NW178" s="92"/>
      <c r="NX178" s="92"/>
      <c r="NY178" s="92"/>
      <c r="NZ178" s="92"/>
      <c r="OA178" s="92"/>
      <c r="OB178" s="92"/>
      <c r="OC178" s="92"/>
      <c r="OD178" s="92"/>
      <c r="OE178" s="92"/>
      <c r="OF178" s="92"/>
      <c r="OG178" s="92"/>
      <c r="OH178" s="92"/>
      <c r="OI178" s="92"/>
      <c r="OJ178" s="92"/>
      <c r="OK178" s="92"/>
      <c r="OL178" s="92"/>
      <c r="OM178" s="92"/>
      <c r="ON178" s="92"/>
      <c r="OO178" s="92"/>
      <c r="OP178" s="92"/>
      <c r="OQ178" s="92"/>
      <c r="OR178" s="92"/>
      <c r="OS178" s="92"/>
      <c r="OT178" s="92"/>
      <c r="OU178" s="92"/>
      <c r="OV178" s="92"/>
      <c r="OW178" s="92"/>
      <c r="OX178" s="92"/>
      <c r="OY178" s="92"/>
      <c r="OZ178" s="92"/>
      <c r="PA178" s="92"/>
      <c r="PB178" s="92"/>
      <c r="PC178" s="92"/>
      <c r="PD178" s="92"/>
      <c r="PE178" s="92"/>
      <c r="PF178" s="92"/>
      <c r="PG178" s="92"/>
      <c r="PH178" s="92"/>
      <c r="PI178" s="92"/>
      <c r="PJ178" s="92"/>
      <c r="PK178" s="92"/>
      <c r="PL178" s="92"/>
      <c r="PM178" s="92"/>
      <c r="PN178" s="92"/>
      <c r="PO178" s="92"/>
      <c r="PP178" s="92"/>
      <c r="PQ178" s="92"/>
      <c r="PR178" s="92"/>
      <c r="PS178" s="92"/>
      <c r="PT178" s="92"/>
      <c r="PU178" s="92"/>
      <c r="PV178" s="92"/>
      <c r="PW178" s="92"/>
      <c r="PX178" s="92"/>
      <c r="PY178" s="92"/>
      <c r="PZ178" s="92"/>
      <c r="QA178" s="92"/>
      <c r="QB178" s="92"/>
      <c r="QC178" s="92"/>
      <c r="QD178" s="92"/>
      <c r="QE178" s="92"/>
      <c r="QF178" s="92"/>
      <c r="QG178" s="92"/>
      <c r="QH178" s="92"/>
      <c r="QI178" s="92"/>
      <c r="QJ178" s="92"/>
      <c r="QK178" s="92"/>
      <c r="QL178" s="92"/>
      <c r="QM178" s="92"/>
      <c r="QN178" s="92"/>
      <c r="QO178" s="92"/>
      <c r="QP178" s="92"/>
      <c r="QQ178" s="92"/>
      <c r="QR178" s="92"/>
      <c r="QS178" s="92"/>
      <c r="QT178" s="92"/>
      <c r="QU178" s="92"/>
      <c r="QV178" s="92"/>
      <c r="QW178" s="92"/>
      <c r="QX178" s="92"/>
      <c r="QY178" s="92"/>
      <c r="QZ178" s="92"/>
      <c r="RA178" s="92"/>
      <c r="RB178" s="92"/>
      <c r="RC178" s="92"/>
      <c r="RD178" s="92"/>
      <c r="RE178" s="92"/>
      <c r="RF178" s="92"/>
      <c r="RG178" s="92"/>
      <c r="RH178" s="92"/>
      <c r="RI178" s="92"/>
      <c r="RJ178" s="92"/>
      <c r="RK178" s="92"/>
      <c r="RL178" s="92"/>
      <c r="RM178" s="92"/>
      <c r="RN178" s="92"/>
      <c r="RO178" s="92"/>
      <c r="RP178" s="92"/>
      <c r="RQ178" s="92"/>
      <c r="RR178" s="92"/>
      <c r="RS178" s="92"/>
      <c r="RT178" s="92"/>
      <c r="RU178" s="92"/>
      <c r="RV178" s="92"/>
      <c r="RW178" s="92"/>
      <c r="RX178" s="92"/>
      <c r="RY178" s="92"/>
      <c r="RZ178" s="92"/>
      <c r="SA178" s="92"/>
      <c r="SB178" s="92"/>
      <c r="SC178" s="92"/>
      <c r="SD178" s="92"/>
      <c r="SE178" s="92"/>
      <c r="SF178" s="92"/>
      <c r="SG178" s="92"/>
      <c r="SH178" s="92"/>
      <c r="SI178" s="92"/>
      <c r="SJ178" s="92"/>
      <c r="SK178" s="92"/>
      <c r="SL178" s="92"/>
      <c r="SM178" s="92"/>
      <c r="SN178" s="92"/>
      <c r="SO178" s="92"/>
      <c r="SP178" s="92"/>
      <c r="SQ178" s="92"/>
      <c r="SR178" s="92"/>
      <c r="SS178" s="92"/>
      <c r="ST178" s="92"/>
      <c r="SU178" s="92"/>
      <c r="SV178" s="92"/>
      <c r="SW178" s="92"/>
      <c r="SX178" s="92"/>
      <c r="SY178" s="92"/>
      <c r="SZ178" s="92"/>
      <c r="TA178" s="92"/>
      <c r="TB178" s="92"/>
      <c r="TC178" s="92"/>
      <c r="TD178" s="92"/>
      <c r="TE178" s="92"/>
      <c r="TF178" s="92"/>
      <c r="TG178" s="92"/>
      <c r="TH178" s="92"/>
      <c r="TI178" s="92"/>
      <c r="TJ178" s="92"/>
      <c r="TK178" s="92"/>
      <c r="TL178" s="92"/>
      <c r="TM178" s="92"/>
      <c r="TN178" s="92"/>
      <c r="TO178" s="92"/>
      <c r="TP178" s="92"/>
      <c r="TQ178" s="92"/>
      <c r="TR178" s="92"/>
      <c r="TS178" s="92"/>
      <c r="TT178" s="92"/>
      <c r="TU178" s="92"/>
      <c r="TV178" s="92"/>
      <c r="TW178" s="92"/>
      <c r="TX178" s="92"/>
      <c r="TY178" s="92"/>
      <c r="TZ178" s="92"/>
      <c r="UA178" s="92"/>
      <c r="UB178" s="92"/>
      <c r="UC178" s="92"/>
      <c r="UD178" s="92"/>
      <c r="UE178" s="92"/>
      <c r="UF178" s="92"/>
      <c r="UG178" s="92"/>
      <c r="UH178" s="92"/>
      <c r="UI178" s="92"/>
      <c r="UJ178" s="92"/>
      <c r="UK178" s="92"/>
      <c r="UL178" s="92"/>
      <c r="UM178" s="92"/>
      <c r="UN178" s="92"/>
      <c r="UO178" s="92"/>
      <c r="UP178" s="92"/>
      <c r="UQ178" s="92"/>
      <c r="UR178" s="92"/>
      <c r="US178" s="92"/>
      <c r="UT178" s="92"/>
      <c r="UU178" s="92"/>
      <c r="UV178" s="92"/>
      <c r="UW178" s="92"/>
      <c r="UX178" s="92"/>
      <c r="UY178" s="92"/>
      <c r="UZ178" s="92"/>
      <c r="VA178" s="92"/>
      <c r="VB178" s="92"/>
      <c r="VC178" s="92"/>
      <c r="VD178" s="92"/>
      <c r="VE178" s="92"/>
      <c r="VF178" s="92"/>
      <c r="VG178" s="92"/>
      <c r="VH178" s="92"/>
      <c r="VI178" s="92"/>
      <c r="VJ178" s="92"/>
      <c r="VK178" s="92"/>
      <c r="VL178" s="92"/>
      <c r="VM178" s="92"/>
      <c r="VN178" s="92"/>
      <c r="VO178" s="92"/>
      <c r="VP178" s="92"/>
      <c r="VQ178" s="92"/>
      <c r="VR178" s="92"/>
      <c r="VS178" s="92"/>
      <c r="VT178" s="92"/>
      <c r="VU178" s="92"/>
      <c r="VV178" s="92"/>
      <c r="VW178" s="92"/>
      <c r="VX178" s="92"/>
      <c r="VY178" s="92"/>
      <c r="VZ178" s="92"/>
      <c r="WA178" s="92"/>
      <c r="WB178" s="92"/>
      <c r="WC178" s="92"/>
      <c r="WD178" s="92"/>
      <c r="WE178" s="92"/>
      <c r="WF178" s="92"/>
      <c r="WG178" s="92"/>
      <c r="WH178" s="92"/>
      <c r="WI178" s="92"/>
      <c r="WJ178" s="92"/>
      <c r="WK178" s="92"/>
      <c r="WL178" s="92"/>
      <c r="WM178" s="92"/>
      <c r="WN178" s="92"/>
      <c r="WO178" s="92"/>
      <c r="WP178" s="92"/>
      <c r="WQ178" s="92"/>
      <c r="WR178" s="92"/>
      <c r="WS178" s="92"/>
      <c r="WT178" s="92"/>
      <c r="WU178" s="92"/>
      <c r="WV178" s="92"/>
      <c r="WW178" s="92"/>
      <c r="WX178" s="92"/>
      <c r="WY178" s="92"/>
      <c r="WZ178" s="92"/>
      <c r="XA178" s="92"/>
      <c r="XB178" s="92"/>
      <c r="XC178" s="92"/>
      <c r="XD178" s="92"/>
      <c r="XE178" s="92"/>
      <c r="XF178" s="92"/>
      <c r="XG178" s="92"/>
      <c r="XH178" s="92"/>
      <c r="XI178" s="92"/>
      <c r="XJ178" s="92"/>
      <c r="XK178" s="92"/>
      <c r="XL178" s="92"/>
      <c r="XM178" s="92"/>
      <c r="XN178" s="92"/>
      <c r="XO178" s="92"/>
      <c r="XP178" s="92"/>
      <c r="XQ178" s="92"/>
      <c r="XR178" s="92"/>
      <c r="XS178" s="92"/>
      <c r="XT178" s="92"/>
      <c r="XU178" s="92"/>
      <c r="XV178" s="92"/>
      <c r="XW178" s="92"/>
      <c r="XX178" s="92"/>
      <c r="XY178" s="92"/>
      <c r="XZ178" s="92"/>
      <c r="YA178" s="92"/>
      <c r="YB178" s="92"/>
      <c r="YC178" s="92"/>
      <c r="YD178" s="92"/>
      <c r="YE178" s="92"/>
      <c r="YF178" s="92"/>
      <c r="YG178" s="92"/>
      <c r="YH178" s="92"/>
      <c r="YI178" s="92"/>
      <c r="YJ178" s="92"/>
      <c r="YK178" s="92"/>
      <c r="YL178" s="92"/>
      <c r="YM178" s="92"/>
      <c r="YN178" s="92"/>
      <c r="YO178" s="92"/>
      <c r="YP178" s="92"/>
      <c r="YQ178" s="92"/>
      <c r="YR178" s="92"/>
      <c r="YS178" s="92"/>
      <c r="YT178" s="92"/>
      <c r="YU178" s="92"/>
      <c r="YV178" s="92"/>
      <c r="YW178" s="92"/>
      <c r="YX178" s="92"/>
      <c r="YY178" s="92"/>
      <c r="YZ178" s="92"/>
      <c r="ZA178" s="92"/>
      <c r="ZB178" s="92"/>
      <c r="ZC178" s="92"/>
      <c r="ZD178" s="92"/>
      <c r="ZE178" s="92"/>
      <c r="ZF178" s="92"/>
      <c r="ZG178" s="92"/>
      <c r="ZH178" s="92"/>
      <c r="ZI178" s="92"/>
      <c r="ZJ178" s="92"/>
      <c r="ZK178" s="92"/>
      <c r="ZL178" s="92"/>
      <c r="ZM178" s="92"/>
      <c r="ZN178" s="92"/>
      <c r="ZO178" s="92"/>
      <c r="ZP178" s="92"/>
      <c r="ZQ178" s="92"/>
      <c r="ZR178" s="92"/>
      <c r="ZS178" s="92"/>
      <c r="ZT178" s="92"/>
      <c r="ZU178" s="92"/>
      <c r="ZV178" s="92"/>
      <c r="ZW178" s="92"/>
      <c r="ZX178" s="92"/>
      <c r="ZY178" s="92"/>
      <c r="ZZ178" s="92"/>
      <c r="AAA178" s="92"/>
      <c r="AAB178" s="92"/>
      <c r="AAC178" s="92"/>
      <c r="AAD178" s="92"/>
      <c r="AAE178" s="92"/>
      <c r="AAF178" s="92"/>
      <c r="AAG178" s="92"/>
      <c r="AAH178" s="92"/>
      <c r="AAI178" s="92"/>
      <c r="AAJ178" s="92"/>
      <c r="AAK178" s="92"/>
      <c r="AAL178" s="92"/>
      <c r="AAM178" s="92"/>
      <c r="AAN178" s="92"/>
      <c r="AAO178" s="92"/>
      <c r="AAP178" s="92"/>
      <c r="AAQ178" s="92"/>
      <c r="AAR178" s="92"/>
      <c r="AAS178" s="92"/>
      <c r="AAT178" s="92"/>
      <c r="AAU178" s="92"/>
      <c r="AAV178" s="92"/>
      <c r="AAW178" s="92"/>
      <c r="AAX178" s="92"/>
      <c r="AAY178" s="92"/>
      <c r="AAZ178" s="92"/>
      <c r="ABA178" s="92"/>
      <c r="ABB178" s="92"/>
      <c r="ABC178" s="92"/>
      <c r="ABD178" s="92"/>
      <c r="ABE178" s="92"/>
      <c r="ABF178" s="92"/>
      <c r="ABG178" s="92"/>
      <c r="ABH178" s="92"/>
      <c r="ABI178" s="92"/>
      <c r="ABJ178" s="92"/>
      <c r="ABK178" s="92"/>
      <c r="ABL178" s="92"/>
      <c r="ABM178" s="92"/>
      <c r="ABN178" s="92"/>
      <c r="ABO178" s="92"/>
      <c r="ABP178" s="92"/>
      <c r="ABQ178" s="92"/>
      <c r="ABR178" s="92"/>
      <c r="ABS178" s="92"/>
      <c r="ABT178" s="92"/>
      <c r="ABU178" s="92"/>
      <c r="ABV178" s="92"/>
      <c r="ABW178" s="92"/>
      <c r="ABX178" s="92"/>
      <c r="ABY178" s="92"/>
      <c r="ABZ178" s="92"/>
      <c r="ACA178" s="92"/>
      <c r="ACB178" s="92"/>
      <c r="ACC178" s="92"/>
      <c r="ACD178" s="92"/>
      <c r="ACE178" s="92"/>
      <c r="ACF178" s="92"/>
      <c r="ACG178" s="92"/>
      <c r="ACH178" s="92"/>
      <c r="ACI178" s="92"/>
      <c r="ACJ178" s="92"/>
      <c r="ACK178" s="92"/>
      <c r="ACL178" s="92"/>
      <c r="ACM178" s="92"/>
      <c r="ACN178" s="92"/>
      <c r="ACO178" s="92"/>
      <c r="ACP178" s="92"/>
      <c r="ACQ178" s="92"/>
      <c r="ACR178" s="92"/>
      <c r="ACS178" s="92"/>
      <c r="ACT178" s="92"/>
      <c r="ACU178" s="92"/>
      <c r="ACV178" s="92"/>
      <c r="ACW178" s="92"/>
      <c r="ACX178" s="92"/>
      <c r="ACY178" s="92"/>
      <c r="ACZ178" s="92"/>
      <c r="ADA178" s="92"/>
      <c r="ADB178" s="92"/>
      <c r="ADC178" s="92"/>
      <c r="ADD178" s="92"/>
      <c r="ADE178" s="92"/>
      <c r="ADF178" s="92"/>
      <c r="ADG178" s="92"/>
      <c r="ADH178" s="92"/>
      <c r="ADI178" s="92"/>
      <c r="ADJ178" s="92"/>
      <c r="ADK178" s="92"/>
      <c r="ADL178" s="92"/>
      <c r="ADM178" s="92"/>
      <c r="ADN178" s="92"/>
      <c r="ADO178" s="92"/>
      <c r="ADP178" s="92"/>
      <c r="ADQ178" s="92"/>
      <c r="ADR178" s="92"/>
      <c r="ADS178" s="92"/>
      <c r="ADT178" s="92"/>
      <c r="ADU178" s="92"/>
      <c r="ADV178" s="92"/>
      <c r="ADW178" s="92"/>
      <c r="ADX178" s="92"/>
      <c r="ADY178" s="92"/>
      <c r="ADZ178" s="92"/>
      <c r="AEA178" s="92"/>
      <c r="AEB178" s="92"/>
      <c r="AEC178" s="92"/>
      <c r="AED178" s="92"/>
      <c r="AEE178" s="92"/>
      <c r="AEF178" s="92"/>
      <c r="AEG178" s="92"/>
      <c r="AEH178" s="92"/>
      <c r="AEI178" s="92"/>
      <c r="AEJ178" s="92"/>
      <c r="AEK178" s="92"/>
      <c r="AEL178" s="92"/>
      <c r="AEM178" s="92"/>
      <c r="AEN178" s="92"/>
      <c r="AEO178" s="92"/>
      <c r="AEP178" s="92"/>
      <c r="AEQ178" s="92"/>
      <c r="AER178" s="92"/>
      <c r="AES178" s="92"/>
      <c r="AET178" s="92"/>
      <c r="AEU178" s="92"/>
      <c r="AEV178" s="92"/>
      <c r="AEW178" s="92"/>
      <c r="AEX178" s="92"/>
      <c r="AEY178" s="92"/>
      <c r="AEZ178" s="92"/>
      <c r="AFA178" s="92"/>
      <c r="AFB178" s="92"/>
      <c r="AFC178" s="92"/>
      <c r="AFD178" s="92"/>
      <c r="AFE178" s="92"/>
      <c r="AFF178" s="92"/>
      <c r="AFG178" s="92"/>
      <c r="AFH178" s="92"/>
      <c r="AFI178" s="92"/>
      <c r="AFJ178" s="92"/>
      <c r="AFK178" s="92"/>
      <c r="AFL178" s="92"/>
      <c r="AFM178" s="92"/>
      <c r="AFN178" s="92"/>
      <c r="AFO178" s="92"/>
      <c r="AFP178" s="92"/>
      <c r="AFQ178" s="92"/>
      <c r="AFR178" s="92"/>
      <c r="AFS178" s="92"/>
      <c r="AFT178" s="92"/>
      <c r="AFU178" s="92"/>
      <c r="AFV178" s="92"/>
      <c r="AFW178" s="92"/>
      <c r="AFX178" s="92"/>
      <c r="AFY178" s="92"/>
      <c r="AFZ178" s="92"/>
      <c r="AGA178" s="92"/>
      <c r="AGB178" s="92"/>
      <c r="AGC178" s="92"/>
      <c r="AGD178" s="92"/>
      <c r="AGE178" s="92"/>
      <c r="AGF178" s="92"/>
      <c r="AGG178" s="92"/>
      <c r="AGH178" s="92"/>
      <c r="AGI178" s="92"/>
      <c r="AGJ178" s="92"/>
      <c r="AGK178" s="92"/>
      <c r="AGL178" s="92"/>
      <c r="AGM178" s="92"/>
      <c r="AGN178" s="92"/>
      <c r="AGO178" s="92"/>
      <c r="AGP178" s="92"/>
      <c r="AGQ178" s="92"/>
      <c r="AGR178" s="92"/>
      <c r="AGS178" s="92"/>
      <c r="AGT178" s="92"/>
      <c r="AGU178" s="92"/>
      <c r="AGV178" s="92"/>
      <c r="AGW178" s="92"/>
      <c r="AGX178" s="92"/>
      <c r="AGY178" s="92"/>
      <c r="AGZ178" s="92"/>
      <c r="AHA178" s="92"/>
      <c r="AHB178" s="92"/>
      <c r="AHC178" s="92"/>
      <c r="AHD178" s="92"/>
      <c r="AHE178" s="92"/>
      <c r="AHF178" s="92"/>
      <c r="AHG178" s="92"/>
      <c r="AHH178" s="92"/>
      <c r="AHI178" s="92"/>
      <c r="AHJ178" s="92"/>
      <c r="AHK178" s="92"/>
      <c r="AHL178" s="92"/>
      <c r="AHM178" s="92"/>
      <c r="AHN178" s="92"/>
      <c r="AHO178" s="92"/>
      <c r="AHP178" s="92"/>
      <c r="AHQ178" s="92"/>
      <c r="AHR178" s="92"/>
      <c r="AHS178" s="92"/>
      <c r="AHT178" s="92"/>
      <c r="AHU178" s="92"/>
      <c r="AHV178" s="92"/>
      <c r="AHW178" s="92"/>
      <c r="AHX178" s="92"/>
      <c r="AHY178" s="92"/>
      <c r="AHZ178" s="92"/>
      <c r="AIA178" s="92"/>
      <c r="AIB178" s="92"/>
      <c r="AIC178" s="92"/>
      <c r="AID178" s="92"/>
      <c r="AIE178" s="92"/>
      <c r="AIF178" s="92"/>
      <c r="AIG178" s="92"/>
      <c r="AIH178" s="92"/>
      <c r="AII178" s="92"/>
      <c r="AIJ178" s="92"/>
      <c r="AIK178" s="92"/>
      <c r="AIL178" s="92"/>
      <c r="AIM178" s="92"/>
      <c r="AIN178" s="92"/>
      <c r="AIO178" s="92"/>
      <c r="AIP178" s="92"/>
      <c r="AIQ178" s="92"/>
      <c r="AIR178" s="92"/>
      <c r="AIS178" s="92"/>
      <c r="AIT178" s="92"/>
      <c r="AIU178" s="92"/>
      <c r="AIV178" s="92"/>
      <c r="AIW178" s="92"/>
      <c r="AIX178" s="92"/>
      <c r="AIY178" s="92"/>
      <c r="AIZ178" s="92"/>
      <c r="AJA178" s="92"/>
      <c r="AJB178" s="92"/>
      <c r="AJC178" s="92"/>
      <c r="AJD178" s="92"/>
      <c r="AJE178" s="92"/>
      <c r="AJF178" s="92"/>
      <c r="AJG178" s="92"/>
      <c r="AJH178" s="92"/>
      <c r="AJI178" s="92"/>
      <c r="AJJ178" s="92"/>
      <c r="AJK178" s="92"/>
      <c r="AJL178" s="92"/>
      <c r="AJM178" s="92"/>
      <c r="AJN178" s="92"/>
      <c r="AJO178" s="92"/>
      <c r="AJP178" s="92"/>
      <c r="AJQ178" s="92"/>
      <c r="AJR178" s="92"/>
      <c r="AJS178" s="92"/>
      <c r="AJT178" s="92"/>
      <c r="AJU178" s="92"/>
      <c r="AJV178" s="92"/>
      <c r="AJW178" s="92"/>
      <c r="AJX178" s="92"/>
      <c r="AJY178" s="92"/>
      <c r="AJZ178" s="92"/>
      <c r="AKA178" s="92"/>
      <c r="AKB178" s="92"/>
      <c r="AKC178" s="92"/>
      <c r="AKD178" s="92"/>
      <c r="AKE178" s="92"/>
      <c r="AKF178" s="92"/>
      <c r="AKG178" s="92"/>
      <c r="AKH178" s="92"/>
      <c r="AKI178" s="92"/>
      <c r="AKJ178" s="92"/>
      <c r="AKK178" s="92"/>
      <c r="AKL178" s="92"/>
      <c r="AKM178" s="92"/>
      <c r="AKN178" s="92"/>
      <c r="AKO178" s="92"/>
      <c r="AKP178" s="92"/>
      <c r="AKQ178" s="92"/>
      <c r="AKR178" s="92"/>
      <c r="AKS178" s="92"/>
      <c r="AKT178" s="92"/>
      <c r="AKU178" s="92"/>
      <c r="AKV178" s="92"/>
      <c r="AKW178" s="92"/>
      <c r="AKX178" s="92"/>
      <c r="AKY178" s="92"/>
      <c r="AKZ178" s="92"/>
      <c r="ALA178" s="92"/>
      <c r="ALB178" s="92"/>
      <c r="ALC178" s="92"/>
      <c r="ALD178" s="92"/>
      <c r="ALE178" s="92"/>
      <c r="ALF178" s="92"/>
      <c r="ALG178" s="92"/>
      <c r="ALH178" s="92"/>
      <c r="ALI178" s="92"/>
      <c r="ALJ178" s="92"/>
      <c r="ALK178" s="92"/>
      <c r="ALL178" s="92"/>
      <c r="ALM178" s="92"/>
      <c r="ALN178" s="92"/>
      <c r="ALO178" s="92"/>
      <c r="ALP178" s="92"/>
      <c r="ALQ178" s="92"/>
      <c r="ALR178" s="92"/>
      <c r="ALS178" s="92"/>
      <c r="ALT178" s="92"/>
      <c r="ALU178" s="92"/>
      <c r="ALV178" s="92"/>
      <c r="ALW178" s="92"/>
      <c r="ALX178" s="92"/>
      <c r="ALY178" s="92"/>
      <c r="ALZ178" s="92"/>
      <c r="AMA178" s="92"/>
      <c r="AMB178" s="92"/>
      <c r="AMC178" s="92"/>
      <c r="AMD178" s="92"/>
      <c r="AME178" s="92"/>
      <c r="AMF178" s="92"/>
      <c r="AMG178" s="92"/>
      <c r="AMH178" s="92"/>
      <c r="AMI178" s="92"/>
      <c r="AMJ178" s="92"/>
    </row>
    <row r="179" spans="1:1024" customFormat="1" ht="21" customHeight="1" thickBot="1">
      <c r="A179" s="112"/>
      <c r="B179" s="112"/>
      <c r="C179" s="113"/>
      <c r="D179" s="114"/>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c r="GM179" s="92"/>
      <c r="GN179" s="92"/>
      <c r="GO179" s="92"/>
      <c r="GP179" s="92"/>
      <c r="GQ179" s="92"/>
      <c r="GR179" s="92"/>
      <c r="GS179" s="92"/>
      <c r="GT179" s="92"/>
      <c r="GU179" s="92"/>
      <c r="GV179" s="92"/>
      <c r="GW179" s="92"/>
      <c r="GX179" s="92"/>
      <c r="GY179" s="92"/>
      <c r="GZ179" s="92"/>
      <c r="HA179" s="92"/>
      <c r="HB179" s="92"/>
      <c r="HC179" s="92"/>
      <c r="HD179" s="92"/>
      <c r="HE179" s="92"/>
      <c r="HF179" s="92"/>
      <c r="HG179" s="92"/>
      <c r="HH179" s="92"/>
      <c r="HI179" s="92"/>
      <c r="HJ179" s="92"/>
      <c r="HK179" s="92"/>
      <c r="HL179" s="92"/>
      <c r="HM179" s="92"/>
      <c r="HN179" s="92"/>
      <c r="HO179" s="92"/>
      <c r="HP179" s="92"/>
      <c r="HQ179" s="92"/>
      <c r="HR179" s="92"/>
      <c r="HS179" s="92"/>
      <c r="HT179" s="92"/>
      <c r="HU179" s="92"/>
      <c r="HV179" s="92"/>
      <c r="HW179" s="92"/>
      <c r="HX179" s="92"/>
      <c r="HY179" s="92"/>
      <c r="HZ179" s="92"/>
      <c r="IA179" s="92"/>
      <c r="IB179" s="92"/>
      <c r="IC179" s="92"/>
      <c r="ID179" s="92"/>
      <c r="IE179" s="92"/>
      <c r="IF179" s="92"/>
      <c r="IG179" s="92"/>
      <c r="IH179" s="92"/>
      <c r="II179" s="92"/>
      <c r="IJ179" s="92"/>
      <c r="IK179" s="92"/>
      <c r="IL179" s="92"/>
      <c r="IM179" s="92"/>
      <c r="IN179" s="92"/>
      <c r="IO179" s="92"/>
      <c r="IP179" s="92"/>
      <c r="IQ179" s="92"/>
      <c r="IR179" s="92"/>
      <c r="IS179" s="92"/>
      <c r="IT179" s="92"/>
      <c r="IU179" s="92"/>
      <c r="IV179" s="92"/>
      <c r="IW179" s="92"/>
      <c r="IX179" s="92"/>
      <c r="IY179" s="92"/>
      <c r="IZ179" s="92"/>
      <c r="JA179" s="92"/>
      <c r="JB179" s="92"/>
      <c r="JC179" s="92"/>
      <c r="JD179" s="92"/>
      <c r="JE179" s="92"/>
      <c r="JF179" s="92"/>
      <c r="JG179" s="92"/>
      <c r="JH179" s="92"/>
      <c r="JI179" s="92"/>
      <c r="JJ179" s="92"/>
      <c r="JK179" s="92"/>
      <c r="JL179" s="92"/>
      <c r="JM179" s="92"/>
      <c r="JN179" s="92"/>
      <c r="JO179" s="92"/>
      <c r="JP179" s="92"/>
      <c r="JQ179" s="92"/>
      <c r="JR179" s="92"/>
      <c r="JS179" s="92"/>
      <c r="JT179" s="92"/>
      <c r="JU179" s="92"/>
      <c r="JV179" s="92"/>
      <c r="JW179" s="92"/>
      <c r="JX179" s="92"/>
      <c r="JY179" s="92"/>
      <c r="JZ179" s="92"/>
      <c r="KA179" s="92"/>
      <c r="KB179" s="92"/>
      <c r="KC179" s="92"/>
      <c r="KD179" s="92"/>
      <c r="KE179" s="92"/>
      <c r="KF179" s="92"/>
      <c r="KG179" s="92"/>
      <c r="KH179" s="92"/>
      <c r="KI179" s="92"/>
      <c r="KJ179" s="92"/>
      <c r="KK179" s="92"/>
      <c r="KL179" s="92"/>
      <c r="KM179" s="92"/>
      <c r="KN179" s="92"/>
      <c r="KO179" s="92"/>
      <c r="KP179" s="92"/>
      <c r="KQ179" s="92"/>
      <c r="KR179" s="92"/>
      <c r="KS179" s="92"/>
      <c r="KT179" s="92"/>
      <c r="KU179" s="92"/>
      <c r="KV179" s="92"/>
      <c r="KW179" s="92"/>
      <c r="KX179" s="92"/>
      <c r="KY179" s="92"/>
      <c r="KZ179" s="92"/>
      <c r="LA179" s="92"/>
      <c r="LB179" s="92"/>
      <c r="LC179" s="92"/>
      <c r="LD179" s="92"/>
      <c r="LE179" s="92"/>
      <c r="LF179" s="92"/>
      <c r="LG179" s="92"/>
      <c r="LH179" s="92"/>
      <c r="LI179" s="92"/>
      <c r="LJ179" s="92"/>
      <c r="LK179" s="92"/>
      <c r="LL179" s="92"/>
      <c r="LM179" s="92"/>
      <c r="LN179" s="92"/>
      <c r="LO179" s="92"/>
      <c r="LP179" s="92"/>
      <c r="LQ179" s="92"/>
      <c r="LR179" s="92"/>
      <c r="LS179" s="92"/>
      <c r="LT179" s="92"/>
      <c r="LU179" s="92"/>
      <c r="LV179" s="92"/>
      <c r="LW179" s="92"/>
      <c r="LX179" s="92"/>
      <c r="LY179" s="92"/>
      <c r="LZ179" s="92"/>
      <c r="MA179" s="92"/>
      <c r="MB179" s="92"/>
      <c r="MC179" s="92"/>
      <c r="MD179" s="92"/>
      <c r="ME179" s="92"/>
      <c r="MF179" s="92"/>
      <c r="MG179" s="92"/>
      <c r="MH179" s="92"/>
      <c r="MI179" s="92"/>
      <c r="MJ179" s="92"/>
      <c r="MK179" s="92"/>
      <c r="ML179" s="92"/>
      <c r="MM179" s="92"/>
      <c r="MN179" s="92"/>
      <c r="MO179" s="92"/>
      <c r="MP179" s="92"/>
      <c r="MQ179" s="92"/>
      <c r="MR179" s="92"/>
      <c r="MS179" s="92"/>
      <c r="MT179" s="92"/>
      <c r="MU179" s="92"/>
      <c r="MV179" s="92"/>
      <c r="MW179" s="92"/>
      <c r="MX179" s="92"/>
      <c r="MY179" s="92"/>
      <c r="MZ179" s="92"/>
      <c r="NA179" s="92"/>
      <c r="NB179" s="92"/>
      <c r="NC179" s="92"/>
      <c r="ND179" s="92"/>
      <c r="NE179" s="92"/>
      <c r="NF179" s="92"/>
      <c r="NG179" s="92"/>
      <c r="NH179" s="92"/>
      <c r="NI179" s="92"/>
      <c r="NJ179" s="92"/>
      <c r="NK179" s="92"/>
      <c r="NL179" s="92"/>
      <c r="NM179" s="92"/>
      <c r="NN179" s="92"/>
      <c r="NO179" s="92"/>
      <c r="NP179" s="92"/>
      <c r="NQ179" s="92"/>
      <c r="NR179" s="92"/>
      <c r="NS179" s="92"/>
      <c r="NT179" s="92"/>
      <c r="NU179" s="92"/>
      <c r="NV179" s="92"/>
      <c r="NW179" s="92"/>
      <c r="NX179" s="92"/>
      <c r="NY179" s="92"/>
      <c r="NZ179" s="92"/>
      <c r="OA179" s="92"/>
      <c r="OB179" s="92"/>
      <c r="OC179" s="92"/>
      <c r="OD179" s="92"/>
      <c r="OE179" s="92"/>
      <c r="OF179" s="92"/>
      <c r="OG179" s="92"/>
      <c r="OH179" s="92"/>
      <c r="OI179" s="92"/>
      <c r="OJ179" s="92"/>
      <c r="OK179" s="92"/>
      <c r="OL179" s="92"/>
      <c r="OM179" s="92"/>
      <c r="ON179" s="92"/>
      <c r="OO179" s="92"/>
      <c r="OP179" s="92"/>
      <c r="OQ179" s="92"/>
      <c r="OR179" s="92"/>
      <c r="OS179" s="92"/>
      <c r="OT179" s="92"/>
      <c r="OU179" s="92"/>
      <c r="OV179" s="92"/>
      <c r="OW179" s="92"/>
      <c r="OX179" s="92"/>
      <c r="OY179" s="92"/>
      <c r="OZ179" s="92"/>
      <c r="PA179" s="92"/>
      <c r="PB179" s="92"/>
      <c r="PC179" s="92"/>
      <c r="PD179" s="92"/>
      <c r="PE179" s="92"/>
      <c r="PF179" s="92"/>
      <c r="PG179" s="92"/>
      <c r="PH179" s="92"/>
      <c r="PI179" s="92"/>
      <c r="PJ179" s="92"/>
      <c r="PK179" s="92"/>
      <c r="PL179" s="92"/>
      <c r="PM179" s="92"/>
      <c r="PN179" s="92"/>
      <c r="PO179" s="92"/>
      <c r="PP179" s="92"/>
      <c r="PQ179" s="92"/>
      <c r="PR179" s="92"/>
      <c r="PS179" s="92"/>
      <c r="PT179" s="92"/>
      <c r="PU179" s="92"/>
      <c r="PV179" s="92"/>
      <c r="PW179" s="92"/>
      <c r="PX179" s="92"/>
      <c r="PY179" s="92"/>
      <c r="PZ179" s="92"/>
      <c r="QA179" s="92"/>
      <c r="QB179" s="92"/>
      <c r="QC179" s="92"/>
      <c r="QD179" s="92"/>
      <c r="QE179" s="92"/>
      <c r="QF179" s="92"/>
      <c r="QG179" s="92"/>
      <c r="QH179" s="92"/>
      <c r="QI179" s="92"/>
      <c r="QJ179" s="92"/>
      <c r="QK179" s="92"/>
      <c r="QL179" s="92"/>
      <c r="QM179" s="92"/>
      <c r="QN179" s="92"/>
      <c r="QO179" s="92"/>
      <c r="QP179" s="92"/>
      <c r="QQ179" s="92"/>
      <c r="QR179" s="92"/>
      <c r="QS179" s="92"/>
      <c r="QT179" s="92"/>
      <c r="QU179" s="92"/>
      <c r="QV179" s="92"/>
      <c r="QW179" s="92"/>
      <c r="QX179" s="92"/>
      <c r="QY179" s="92"/>
      <c r="QZ179" s="92"/>
      <c r="RA179" s="92"/>
      <c r="RB179" s="92"/>
      <c r="RC179" s="92"/>
      <c r="RD179" s="92"/>
      <c r="RE179" s="92"/>
      <c r="RF179" s="92"/>
      <c r="RG179" s="92"/>
      <c r="RH179" s="92"/>
      <c r="RI179" s="92"/>
      <c r="RJ179" s="92"/>
      <c r="RK179" s="92"/>
      <c r="RL179" s="92"/>
      <c r="RM179" s="92"/>
      <c r="RN179" s="92"/>
      <c r="RO179" s="92"/>
      <c r="RP179" s="92"/>
      <c r="RQ179" s="92"/>
      <c r="RR179" s="92"/>
      <c r="RS179" s="92"/>
      <c r="RT179" s="92"/>
      <c r="RU179" s="92"/>
      <c r="RV179" s="92"/>
      <c r="RW179" s="92"/>
      <c r="RX179" s="92"/>
      <c r="RY179" s="92"/>
      <c r="RZ179" s="92"/>
      <c r="SA179" s="92"/>
      <c r="SB179" s="92"/>
      <c r="SC179" s="92"/>
      <c r="SD179" s="92"/>
      <c r="SE179" s="92"/>
      <c r="SF179" s="92"/>
      <c r="SG179" s="92"/>
      <c r="SH179" s="92"/>
      <c r="SI179" s="92"/>
      <c r="SJ179" s="92"/>
      <c r="SK179" s="92"/>
      <c r="SL179" s="92"/>
      <c r="SM179" s="92"/>
      <c r="SN179" s="92"/>
      <c r="SO179" s="92"/>
      <c r="SP179" s="92"/>
      <c r="SQ179" s="92"/>
      <c r="SR179" s="92"/>
      <c r="SS179" s="92"/>
      <c r="ST179" s="92"/>
      <c r="SU179" s="92"/>
      <c r="SV179" s="92"/>
      <c r="SW179" s="92"/>
      <c r="SX179" s="92"/>
      <c r="SY179" s="92"/>
      <c r="SZ179" s="92"/>
      <c r="TA179" s="92"/>
      <c r="TB179" s="92"/>
      <c r="TC179" s="92"/>
      <c r="TD179" s="92"/>
      <c r="TE179" s="92"/>
      <c r="TF179" s="92"/>
      <c r="TG179" s="92"/>
      <c r="TH179" s="92"/>
      <c r="TI179" s="92"/>
      <c r="TJ179" s="92"/>
      <c r="TK179" s="92"/>
      <c r="TL179" s="92"/>
      <c r="TM179" s="92"/>
      <c r="TN179" s="92"/>
      <c r="TO179" s="92"/>
      <c r="TP179" s="92"/>
      <c r="TQ179" s="92"/>
      <c r="TR179" s="92"/>
      <c r="TS179" s="92"/>
      <c r="TT179" s="92"/>
      <c r="TU179" s="92"/>
      <c r="TV179" s="92"/>
      <c r="TW179" s="92"/>
      <c r="TX179" s="92"/>
      <c r="TY179" s="92"/>
      <c r="TZ179" s="92"/>
      <c r="UA179" s="92"/>
      <c r="UB179" s="92"/>
      <c r="UC179" s="92"/>
      <c r="UD179" s="92"/>
      <c r="UE179" s="92"/>
      <c r="UF179" s="92"/>
      <c r="UG179" s="92"/>
      <c r="UH179" s="92"/>
      <c r="UI179" s="92"/>
      <c r="UJ179" s="92"/>
      <c r="UK179" s="92"/>
      <c r="UL179" s="92"/>
      <c r="UM179" s="92"/>
      <c r="UN179" s="92"/>
      <c r="UO179" s="92"/>
      <c r="UP179" s="92"/>
      <c r="UQ179" s="92"/>
      <c r="UR179" s="92"/>
      <c r="US179" s="92"/>
      <c r="UT179" s="92"/>
      <c r="UU179" s="92"/>
      <c r="UV179" s="92"/>
      <c r="UW179" s="92"/>
      <c r="UX179" s="92"/>
      <c r="UY179" s="92"/>
      <c r="UZ179" s="92"/>
      <c r="VA179" s="92"/>
      <c r="VB179" s="92"/>
      <c r="VC179" s="92"/>
      <c r="VD179" s="92"/>
      <c r="VE179" s="92"/>
      <c r="VF179" s="92"/>
      <c r="VG179" s="92"/>
      <c r="VH179" s="92"/>
      <c r="VI179" s="92"/>
      <c r="VJ179" s="92"/>
      <c r="VK179" s="92"/>
      <c r="VL179" s="92"/>
      <c r="VM179" s="92"/>
      <c r="VN179" s="92"/>
      <c r="VO179" s="92"/>
      <c r="VP179" s="92"/>
      <c r="VQ179" s="92"/>
      <c r="VR179" s="92"/>
      <c r="VS179" s="92"/>
      <c r="VT179" s="92"/>
      <c r="VU179" s="92"/>
      <c r="VV179" s="92"/>
      <c r="VW179" s="92"/>
      <c r="VX179" s="92"/>
      <c r="VY179" s="92"/>
      <c r="VZ179" s="92"/>
      <c r="WA179" s="92"/>
      <c r="WB179" s="92"/>
      <c r="WC179" s="92"/>
      <c r="WD179" s="92"/>
      <c r="WE179" s="92"/>
      <c r="WF179" s="92"/>
      <c r="WG179" s="92"/>
      <c r="WH179" s="92"/>
      <c r="WI179" s="92"/>
      <c r="WJ179" s="92"/>
      <c r="WK179" s="92"/>
      <c r="WL179" s="92"/>
      <c r="WM179" s="92"/>
      <c r="WN179" s="92"/>
      <c r="WO179" s="92"/>
      <c r="WP179" s="92"/>
      <c r="WQ179" s="92"/>
      <c r="WR179" s="92"/>
      <c r="WS179" s="92"/>
      <c r="WT179" s="92"/>
      <c r="WU179" s="92"/>
      <c r="WV179" s="92"/>
      <c r="WW179" s="92"/>
      <c r="WX179" s="92"/>
      <c r="WY179" s="92"/>
      <c r="WZ179" s="92"/>
      <c r="XA179" s="92"/>
      <c r="XB179" s="92"/>
      <c r="XC179" s="92"/>
      <c r="XD179" s="92"/>
      <c r="XE179" s="92"/>
      <c r="XF179" s="92"/>
      <c r="XG179" s="92"/>
      <c r="XH179" s="92"/>
      <c r="XI179" s="92"/>
      <c r="XJ179" s="92"/>
      <c r="XK179" s="92"/>
      <c r="XL179" s="92"/>
      <c r="XM179" s="92"/>
      <c r="XN179" s="92"/>
      <c r="XO179" s="92"/>
      <c r="XP179" s="92"/>
      <c r="XQ179" s="92"/>
      <c r="XR179" s="92"/>
      <c r="XS179" s="92"/>
      <c r="XT179" s="92"/>
      <c r="XU179" s="92"/>
      <c r="XV179" s="92"/>
      <c r="XW179" s="92"/>
      <c r="XX179" s="92"/>
      <c r="XY179" s="92"/>
      <c r="XZ179" s="92"/>
      <c r="YA179" s="92"/>
      <c r="YB179" s="92"/>
      <c r="YC179" s="92"/>
      <c r="YD179" s="92"/>
      <c r="YE179" s="92"/>
      <c r="YF179" s="92"/>
      <c r="YG179" s="92"/>
      <c r="YH179" s="92"/>
      <c r="YI179" s="92"/>
      <c r="YJ179" s="92"/>
      <c r="YK179" s="92"/>
      <c r="YL179" s="92"/>
      <c r="YM179" s="92"/>
      <c r="YN179" s="92"/>
      <c r="YO179" s="92"/>
      <c r="YP179" s="92"/>
      <c r="YQ179" s="92"/>
      <c r="YR179" s="92"/>
      <c r="YS179" s="92"/>
      <c r="YT179" s="92"/>
      <c r="YU179" s="92"/>
      <c r="YV179" s="92"/>
      <c r="YW179" s="92"/>
      <c r="YX179" s="92"/>
      <c r="YY179" s="92"/>
      <c r="YZ179" s="92"/>
      <c r="ZA179" s="92"/>
      <c r="ZB179" s="92"/>
      <c r="ZC179" s="92"/>
      <c r="ZD179" s="92"/>
      <c r="ZE179" s="92"/>
      <c r="ZF179" s="92"/>
      <c r="ZG179" s="92"/>
      <c r="ZH179" s="92"/>
      <c r="ZI179" s="92"/>
      <c r="ZJ179" s="92"/>
      <c r="ZK179" s="92"/>
      <c r="ZL179" s="92"/>
      <c r="ZM179" s="92"/>
      <c r="ZN179" s="92"/>
      <c r="ZO179" s="92"/>
      <c r="ZP179" s="92"/>
      <c r="ZQ179" s="92"/>
      <c r="ZR179" s="92"/>
      <c r="ZS179" s="92"/>
      <c r="ZT179" s="92"/>
      <c r="ZU179" s="92"/>
      <c r="ZV179" s="92"/>
      <c r="ZW179" s="92"/>
      <c r="ZX179" s="92"/>
      <c r="ZY179" s="92"/>
      <c r="ZZ179" s="92"/>
      <c r="AAA179" s="92"/>
      <c r="AAB179" s="92"/>
      <c r="AAC179" s="92"/>
      <c r="AAD179" s="92"/>
      <c r="AAE179" s="92"/>
      <c r="AAF179" s="92"/>
      <c r="AAG179" s="92"/>
      <c r="AAH179" s="92"/>
      <c r="AAI179" s="92"/>
      <c r="AAJ179" s="92"/>
      <c r="AAK179" s="92"/>
      <c r="AAL179" s="92"/>
      <c r="AAM179" s="92"/>
      <c r="AAN179" s="92"/>
      <c r="AAO179" s="92"/>
      <c r="AAP179" s="92"/>
      <c r="AAQ179" s="92"/>
      <c r="AAR179" s="92"/>
      <c r="AAS179" s="92"/>
      <c r="AAT179" s="92"/>
      <c r="AAU179" s="92"/>
      <c r="AAV179" s="92"/>
      <c r="AAW179" s="92"/>
      <c r="AAX179" s="92"/>
      <c r="AAY179" s="92"/>
      <c r="AAZ179" s="92"/>
      <c r="ABA179" s="92"/>
      <c r="ABB179" s="92"/>
      <c r="ABC179" s="92"/>
      <c r="ABD179" s="92"/>
      <c r="ABE179" s="92"/>
      <c r="ABF179" s="92"/>
      <c r="ABG179" s="92"/>
      <c r="ABH179" s="92"/>
      <c r="ABI179" s="92"/>
      <c r="ABJ179" s="92"/>
      <c r="ABK179" s="92"/>
      <c r="ABL179" s="92"/>
      <c r="ABM179" s="92"/>
      <c r="ABN179" s="92"/>
      <c r="ABO179" s="92"/>
      <c r="ABP179" s="92"/>
      <c r="ABQ179" s="92"/>
      <c r="ABR179" s="92"/>
      <c r="ABS179" s="92"/>
      <c r="ABT179" s="92"/>
      <c r="ABU179" s="92"/>
      <c r="ABV179" s="92"/>
      <c r="ABW179" s="92"/>
      <c r="ABX179" s="92"/>
      <c r="ABY179" s="92"/>
      <c r="ABZ179" s="92"/>
      <c r="ACA179" s="92"/>
      <c r="ACB179" s="92"/>
      <c r="ACC179" s="92"/>
      <c r="ACD179" s="92"/>
      <c r="ACE179" s="92"/>
      <c r="ACF179" s="92"/>
      <c r="ACG179" s="92"/>
      <c r="ACH179" s="92"/>
      <c r="ACI179" s="92"/>
      <c r="ACJ179" s="92"/>
      <c r="ACK179" s="92"/>
      <c r="ACL179" s="92"/>
      <c r="ACM179" s="92"/>
      <c r="ACN179" s="92"/>
      <c r="ACO179" s="92"/>
      <c r="ACP179" s="92"/>
      <c r="ACQ179" s="92"/>
      <c r="ACR179" s="92"/>
      <c r="ACS179" s="92"/>
      <c r="ACT179" s="92"/>
      <c r="ACU179" s="92"/>
      <c r="ACV179" s="92"/>
      <c r="ACW179" s="92"/>
      <c r="ACX179" s="92"/>
      <c r="ACY179" s="92"/>
      <c r="ACZ179" s="92"/>
      <c r="ADA179" s="92"/>
      <c r="ADB179" s="92"/>
      <c r="ADC179" s="92"/>
      <c r="ADD179" s="92"/>
      <c r="ADE179" s="92"/>
      <c r="ADF179" s="92"/>
      <c r="ADG179" s="92"/>
      <c r="ADH179" s="92"/>
      <c r="ADI179" s="92"/>
      <c r="ADJ179" s="92"/>
      <c r="ADK179" s="92"/>
      <c r="ADL179" s="92"/>
      <c r="ADM179" s="92"/>
      <c r="ADN179" s="92"/>
      <c r="ADO179" s="92"/>
      <c r="ADP179" s="92"/>
      <c r="ADQ179" s="92"/>
      <c r="ADR179" s="92"/>
      <c r="ADS179" s="92"/>
      <c r="ADT179" s="92"/>
      <c r="ADU179" s="92"/>
      <c r="ADV179" s="92"/>
      <c r="ADW179" s="92"/>
      <c r="ADX179" s="92"/>
      <c r="ADY179" s="92"/>
      <c r="ADZ179" s="92"/>
      <c r="AEA179" s="92"/>
      <c r="AEB179" s="92"/>
      <c r="AEC179" s="92"/>
      <c r="AED179" s="92"/>
      <c r="AEE179" s="92"/>
      <c r="AEF179" s="92"/>
      <c r="AEG179" s="92"/>
      <c r="AEH179" s="92"/>
      <c r="AEI179" s="92"/>
      <c r="AEJ179" s="92"/>
      <c r="AEK179" s="92"/>
      <c r="AEL179" s="92"/>
      <c r="AEM179" s="92"/>
      <c r="AEN179" s="92"/>
      <c r="AEO179" s="92"/>
      <c r="AEP179" s="92"/>
      <c r="AEQ179" s="92"/>
      <c r="AER179" s="92"/>
      <c r="AES179" s="92"/>
      <c r="AET179" s="92"/>
      <c r="AEU179" s="92"/>
      <c r="AEV179" s="92"/>
      <c r="AEW179" s="92"/>
      <c r="AEX179" s="92"/>
      <c r="AEY179" s="92"/>
      <c r="AEZ179" s="92"/>
      <c r="AFA179" s="92"/>
      <c r="AFB179" s="92"/>
      <c r="AFC179" s="92"/>
      <c r="AFD179" s="92"/>
      <c r="AFE179" s="92"/>
      <c r="AFF179" s="92"/>
      <c r="AFG179" s="92"/>
      <c r="AFH179" s="92"/>
      <c r="AFI179" s="92"/>
      <c r="AFJ179" s="92"/>
      <c r="AFK179" s="92"/>
      <c r="AFL179" s="92"/>
      <c r="AFM179" s="92"/>
      <c r="AFN179" s="92"/>
      <c r="AFO179" s="92"/>
      <c r="AFP179" s="92"/>
      <c r="AFQ179" s="92"/>
      <c r="AFR179" s="92"/>
      <c r="AFS179" s="92"/>
      <c r="AFT179" s="92"/>
      <c r="AFU179" s="92"/>
      <c r="AFV179" s="92"/>
      <c r="AFW179" s="92"/>
      <c r="AFX179" s="92"/>
      <c r="AFY179" s="92"/>
      <c r="AFZ179" s="92"/>
      <c r="AGA179" s="92"/>
      <c r="AGB179" s="92"/>
      <c r="AGC179" s="92"/>
      <c r="AGD179" s="92"/>
      <c r="AGE179" s="92"/>
      <c r="AGF179" s="92"/>
      <c r="AGG179" s="92"/>
      <c r="AGH179" s="92"/>
      <c r="AGI179" s="92"/>
      <c r="AGJ179" s="92"/>
      <c r="AGK179" s="92"/>
      <c r="AGL179" s="92"/>
      <c r="AGM179" s="92"/>
      <c r="AGN179" s="92"/>
      <c r="AGO179" s="92"/>
      <c r="AGP179" s="92"/>
      <c r="AGQ179" s="92"/>
      <c r="AGR179" s="92"/>
      <c r="AGS179" s="92"/>
      <c r="AGT179" s="92"/>
      <c r="AGU179" s="92"/>
      <c r="AGV179" s="92"/>
      <c r="AGW179" s="92"/>
      <c r="AGX179" s="92"/>
      <c r="AGY179" s="92"/>
      <c r="AGZ179" s="92"/>
      <c r="AHA179" s="92"/>
      <c r="AHB179" s="92"/>
      <c r="AHC179" s="92"/>
      <c r="AHD179" s="92"/>
      <c r="AHE179" s="92"/>
      <c r="AHF179" s="92"/>
      <c r="AHG179" s="92"/>
      <c r="AHH179" s="92"/>
      <c r="AHI179" s="92"/>
      <c r="AHJ179" s="92"/>
      <c r="AHK179" s="92"/>
      <c r="AHL179" s="92"/>
      <c r="AHM179" s="92"/>
      <c r="AHN179" s="92"/>
      <c r="AHO179" s="92"/>
      <c r="AHP179" s="92"/>
      <c r="AHQ179" s="92"/>
      <c r="AHR179" s="92"/>
      <c r="AHS179" s="92"/>
      <c r="AHT179" s="92"/>
      <c r="AHU179" s="92"/>
      <c r="AHV179" s="92"/>
      <c r="AHW179" s="92"/>
      <c r="AHX179" s="92"/>
      <c r="AHY179" s="92"/>
      <c r="AHZ179" s="92"/>
      <c r="AIA179" s="92"/>
      <c r="AIB179" s="92"/>
      <c r="AIC179" s="92"/>
      <c r="AID179" s="92"/>
      <c r="AIE179" s="92"/>
      <c r="AIF179" s="92"/>
      <c r="AIG179" s="92"/>
      <c r="AIH179" s="92"/>
      <c r="AII179" s="92"/>
      <c r="AIJ179" s="92"/>
      <c r="AIK179" s="92"/>
      <c r="AIL179" s="92"/>
      <c r="AIM179" s="92"/>
      <c r="AIN179" s="92"/>
      <c r="AIO179" s="92"/>
      <c r="AIP179" s="92"/>
      <c r="AIQ179" s="92"/>
      <c r="AIR179" s="92"/>
      <c r="AIS179" s="92"/>
      <c r="AIT179" s="92"/>
      <c r="AIU179" s="92"/>
      <c r="AIV179" s="92"/>
      <c r="AIW179" s="92"/>
      <c r="AIX179" s="92"/>
      <c r="AIY179" s="92"/>
      <c r="AIZ179" s="92"/>
      <c r="AJA179" s="92"/>
      <c r="AJB179" s="92"/>
      <c r="AJC179" s="92"/>
      <c r="AJD179" s="92"/>
      <c r="AJE179" s="92"/>
      <c r="AJF179" s="92"/>
      <c r="AJG179" s="92"/>
      <c r="AJH179" s="92"/>
      <c r="AJI179" s="92"/>
      <c r="AJJ179" s="92"/>
      <c r="AJK179" s="92"/>
      <c r="AJL179" s="92"/>
      <c r="AJM179" s="92"/>
      <c r="AJN179" s="92"/>
      <c r="AJO179" s="92"/>
      <c r="AJP179" s="92"/>
      <c r="AJQ179" s="92"/>
      <c r="AJR179" s="92"/>
      <c r="AJS179" s="92"/>
      <c r="AJT179" s="92"/>
      <c r="AJU179" s="92"/>
      <c r="AJV179" s="92"/>
      <c r="AJW179" s="92"/>
      <c r="AJX179" s="92"/>
      <c r="AJY179" s="92"/>
      <c r="AJZ179" s="92"/>
      <c r="AKA179" s="92"/>
      <c r="AKB179" s="92"/>
      <c r="AKC179" s="92"/>
      <c r="AKD179" s="92"/>
      <c r="AKE179" s="92"/>
      <c r="AKF179" s="92"/>
      <c r="AKG179" s="92"/>
      <c r="AKH179" s="92"/>
      <c r="AKI179" s="92"/>
      <c r="AKJ179" s="92"/>
      <c r="AKK179" s="92"/>
      <c r="AKL179" s="92"/>
      <c r="AKM179" s="92"/>
      <c r="AKN179" s="92"/>
      <c r="AKO179" s="92"/>
      <c r="AKP179" s="92"/>
      <c r="AKQ179" s="92"/>
      <c r="AKR179" s="92"/>
      <c r="AKS179" s="92"/>
      <c r="AKT179" s="92"/>
      <c r="AKU179" s="92"/>
      <c r="AKV179" s="92"/>
      <c r="AKW179" s="92"/>
      <c r="AKX179" s="92"/>
      <c r="AKY179" s="92"/>
      <c r="AKZ179" s="92"/>
      <c r="ALA179" s="92"/>
      <c r="ALB179" s="92"/>
      <c r="ALC179" s="92"/>
      <c r="ALD179" s="92"/>
      <c r="ALE179" s="92"/>
      <c r="ALF179" s="92"/>
      <c r="ALG179" s="92"/>
      <c r="ALH179" s="92"/>
      <c r="ALI179" s="92"/>
      <c r="ALJ179" s="92"/>
      <c r="ALK179" s="92"/>
      <c r="ALL179" s="92"/>
      <c r="ALM179" s="92"/>
      <c r="ALN179" s="92"/>
      <c r="ALO179" s="92"/>
      <c r="ALP179" s="92"/>
      <c r="ALQ179" s="92"/>
      <c r="ALR179" s="92"/>
      <c r="ALS179" s="92"/>
      <c r="ALT179" s="92"/>
      <c r="ALU179" s="92"/>
      <c r="ALV179" s="92"/>
      <c r="ALW179" s="92"/>
      <c r="ALX179" s="92"/>
      <c r="ALY179" s="92"/>
      <c r="ALZ179" s="92"/>
      <c r="AMA179" s="92"/>
      <c r="AMB179" s="92"/>
      <c r="AMC179" s="92"/>
      <c r="AMD179" s="92"/>
      <c r="AME179" s="92"/>
      <c r="AMF179" s="92"/>
      <c r="AMG179" s="92"/>
      <c r="AMH179" s="92"/>
      <c r="AMI179" s="92"/>
      <c r="AMJ179" s="92"/>
    </row>
    <row r="180" spans="1:1024" customFormat="1" ht="14.4">
      <c r="A180" s="116" t="s">
        <v>484</v>
      </c>
      <c r="B180" s="116"/>
      <c r="C180" s="116"/>
      <c r="D180" s="117"/>
      <c r="E180" s="118"/>
      <c r="F180" s="92"/>
      <c r="G180" s="92"/>
      <c r="H180" s="119"/>
      <c r="I180" s="119"/>
      <c r="J180" s="119"/>
      <c r="K180" s="119"/>
      <c r="L180" s="119"/>
      <c r="M180" s="119"/>
      <c r="N180" s="119"/>
      <c r="O180" s="119"/>
      <c r="P180" s="119"/>
      <c r="Q180" s="119"/>
      <c r="R180" s="119"/>
      <c r="S180" s="119"/>
      <c r="T180" s="119"/>
      <c r="U180" s="119"/>
      <c r="V180" s="119"/>
      <c r="W180" s="119"/>
      <c r="X180" s="120"/>
      <c r="Y180" s="92"/>
      <c r="Z180" s="92"/>
      <c r="AA180" s="92"/>
      <c r="AB180" s="120"/>
      <c r="AC180" s="120"/>
      <c r="AD180" s="92"/>
      <c r="AE180" s="92"/>
      <c r="AF180" s="120" t="s">
        <v>485</v>
      </c>
      <c r="AG180" s="92"/>
      <c r="AH180" s="92"/>
      <c r="AI180" s="92"/>
      <c r="AJ180" s="92"/>
      <c r="AK180" s="92"/>
      <c r="AL180" s="92"/>
      <c r="AM180" s="92"/>
      <c r="AN180" s="92"/>
      <c r="AO180" s="92"/>
      <c r="AP180" s="92"/>
      <c r="AQ180" s="92"/>
      <c r="AR180" s="92"/>
      <c r="AS180" s="92"/>
      <c r="AT180" s="92"/>
      <c r="AU180" s="92"/>
      <c r="AV180" s="92"/>
      <c r="AW180" s="92"/>
    </row>
    <row r="181" spans="1:1024" customFormat="1" ht="14.4">
      <c r="A181" s="182" t="s">
        <v>486</v>
      </c>
      <c r="B181" s="182"/>
      <c r="C181" s="182"/>
      <c r="D181" s="182"/>
      <c r="E181" s="182"/>
      <c r="F181" s="182"/>
      <c r="G181" s="182"/>
      <c r="H181" s="182"/>
      <c r="I181" s="182"/>
      <c r="J181" s="182"/>
      <c r="K181" s="182"/>
      <c r="L181" s="182"/>
      <c r="M181" s="182"/>
      <c r="N181" s="182"/>
      <c r="O181" s="182"/>
      <c r="P181" s="119"/>
      <c r="Q181" s="119"/>
      <c r="R181" s="119"/>
      <c r="S181" s="119"/>
      <c r="T181" s="119"/>
      <c r="U181" s="119"/>
      <c r="V181" s="119"/>
      <c r="W181" s="119"/>
      <c r="X181" s="120"/>
      <c r="Y181" s="92"/>
      <c r="Z181" s="92"/>
      <c r="AA181" s="92"/>
      <c r="AB181" s="120"/>
      <c r="AC181" s="120"/>
      <c r="AD181" s="121"/>
      <c r="AE181" s="121"/>
      <c r="AF181" s="122" t="s">
        <v>487</v>
      </c>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2"/>
      <c r="GQ181" s="92"/>
      <c r="GR181" s="92"/>
      <c r="GS181" s="92"/>
      <c r="GT181" s="92"/>
      <c r="GU181" s="92"/>
      <c r="GV181" s="92"/>
      <c r="GW181" s="92"/>
      <c r="GX181" s="92"/>
      <c r="GY181" s="92"/>
      <c r="GZ181" s="92"/>
      <c r="HA181" s="92"/>
      <c r="HB181" s="92"/>
      <c r="HC181" s="92"/>
      <c r="HD181" s="92"/>
      <c r="HE181" s="92"/>
      <c r="HF181" s="92"/>
      <c r="HG181" s="92"/>
      <c r="HH181" s="92"/>
      <c r="HI181" s="92"/>
      <c r="HJ181" s="92"/>
      <c r="HK181" s="92"/>
      <c r="HL181" s="92"/>
      <c r="HM181" s="92"/>
      <c r="HN181" s="92"/>
      <c r="HO181" s="92"/>
      <c r="HP181" s="92"/>
      <c r="HQ181" s="92"/>
      <c r="HR181" s="92"/>
      <c r="HS181" s="92"/>
      <c r="HT181" s="92"/>
      <c r="HU181" s="92"/>
      <c r="HV181" s="92"/>
      <c r="HW181" s="92"/>
      <c r="HX181" s="92"/>
      <c r="HY181" s="92"/>
      <c r="HZ181" s="92"/>
      <c r="IA181" s="92"/>
      <c r="IB181" s="92"/>
      <c r="IC181" s="92"/>
      <c r="ID181" s="92"/>
      <c r="IE181" s="92"/>
      <c r="IF181" s="92"/>
      <c r="IG181" s="92"/>
      <c r="IH181" s="92"/>
      <c r="II181" s="92"/>
      <c r="IJ181" s="92"/>
      <c r="IK181" s="92"/>
      <c r="IL181" s="92"/>
      <c r="IM181" s="92"/>
      <c r="IN181" s="92"/>
      <c r="IO181" s="92"/>
      <c r="IP181" s="92"/>
      <c r="IQ181" s="92"/>
      <c r="IR181" s="92"/>
      <c r="IS181" s="92"/>
      <c r="IT181" s="92"/>
      <c r="IU181" s="92"/>
      <c r="IV181" s="92"/>
      <c r="IW181" s="92"/>
      <c r="IX181" s="92"/>
      <c r="IY181" s="92"/>
      <c r="IZ181" s="92"/>
      <c r="JA181" s="92"/>
      <c r="JB181" s="92"/>
      <c r="JC181" s="92"/>
      <c r="JD181" s="92"/>
      <c r="JE181" s="92"/>
      <c r="JF181" s="92"/>
      <c r="JG181" s="92"/>
      <c r="JH181" s="92"/>
      <c r="JI181" s="92"/>
      <c r="JJ181" s="92"/>
      <c r="JK181" s="92"/>
      <c r="JL181" s="92"/>
      <c r="JM181" s="92"/>
      <c r="JN181" s="92"/>
      <c r="JO181" s="92"/>
      <c r="JP181" s="92"/>
      <c r="JQ181" s="92"/>
      <c r="JR181" s="92"/>
      <c r="JS181" s="92"/>
      <c r="JT181" s="92"/>
      <c r="JU181" s="92"/>
      <c r="JV181" s="92"/>
      <c r="JW181" s="92"/>
      <c r="JX181" s="92"/>
      <c r="JY181" s="92"/>
      <c r="JZ181" s="92"/>
      <c r="KA181" s="92"/>
      <c r="KB181" s="92"/>
      <c r="KC181" s="92"/>
      <c r="KD181" s="92"/>
      <c r="KE181" s="92"/>
      <c r="KF181" s="92"/>
      <c r="KG181" s="92"/>
      <c r="KH181" s="92"/>
      <c r="KI181" s="92"/>
      <c r="KJ181" s="92"/>
      <c r="KK181" s="92"/>
      <c r="KL181" s="92"/>
      <c r="KM181" s="92"/>
      <c r="KN181" s="92"/>
      <c r="KO181" s="92"/>
      <c r="KP181" s="92"/>
      <c r="KQ181" s="92"/>
      <c r="KR181" s="92"/>
      <c r="KS181" s="92"/>
      <c r="KT181" s="92"/>
      <c r="KU181" s="92"/>
      <c r="KV181" s="92"/>
      <c r="KW181" s="92"/>
      <c r="KX181" s="92"/>
      <c r="KY181" s="92"/>
      <c r="KZ181" s="92"/>
      <c r="LA181" s="92"/>
      <c r="LB181" s="92"/>
      <c r="LC181" s="92"/>
      <c r="LD181" s="92"/>
      <c r="LE181" s="92"/>
      <c r="LF181" s="92"/>
      <c r="LG181" s="92"/>
      <c r="LH181" s="92"/>
      <c r="LI181" s="92"/>
      <c r="LJ181" s="92"/>
      <c r="LK181" s="92"/>
      <c r="LL181" s="92"/>
      <c r="LM181" s="92"/>
      <c r="LN181" s="92"/>
      <c r="LO181" s="92"/>
      <c r="LP181" s="92"/>
      <c r="LQ181" s="92"/>
      <c r="LR181" s="92"/>
      <c r="LS181" s="92"/>
      <c r="LT181" s="92"/>
      <c r="LU181" s="92"/>
      <c r="LV181" s="92"/>
      <c r="LW181" s="92"/>
      <c r="LX181" s="92"/>
      <c r="LY181" s="92"/>
      <c r="LZ181" s="92"/>
      <c r="MA181" s="92"/>
      <c r="MB181" s="92"/>
      <c r="MC181" s="92"/>
      <c r="MD181" s="92"/>
      <c r="ME181" s="92"/>
      <c r="MF181" s="92"/>
      <c r="MG181" s="92"/>
      <c r="MH181" s="92"/>
      <c r="MI181" s="92"/>
      <c r="MJ181" s="92"/>
      <c r="MK181" s="92"/>
      <c r="ML181" s="92"/>
      <c r="MM181" s="92"/>
      <c r="MN181" s="92"/>
      <c r="MO181" s="92"/>
      <c r="MP181" s="92"/>
      <c r="MQ181" s="92"/>
      <c r="MR181" s="92"/>
      <c r="MS181" s="92"/>
      <c r="MT181" s="92"/>
      <c r="MU181" s="92"/>
      <c r="MV181" s="92"/>
      <c r="MW181" s="92"/>
      <c r="MX181" s="92"/>
      <c r="MY181" s="92"/>
      <c r="MZ181" s="92"/>
      <c r="NA181" s="92"/>
      <c r="NB181" s="92"/>
      <c r="NC181" s="92"/>
      <c r="ND181" s="92"/>
      <c r="NE181" s="92"/>
      <c r="NF181" s="92"/>
      <c r="NG181" s="92"/>
      <c r="NH181" s="92"/>
      <c r="NI181" s="92"/>
      <c r="NJ181" s="92"/>
      <c r="NK181" s="92"/>
      <c r="NL181" s="92"/>
      <c r="NM181" s="92"/>
      <c r="NN181" s="92"/>
      <c r="NO181" s="92"/>
      <c r="NP181" s="92"/>
      <c r="NQ181" s="92"/>
      <c r="NR181" s="92"/>
      <c r="NS181" s="92"/>
      <c r="NT181" s="92"/>
      <c r="NU181" s="92"/>
      <c r="NV181" s="92"/>
      <c r="NW181" s="92"/>
      <c r="NX181" s="92"/>
      <c r="NY181" s="92"/>
      <c r="NZ181" s="92"/>
      <c r="OA181" s="92"/>
      <c r="OB181" s="92"/>
      <c r="OC181" s="92"/>
      <c r="OD181" s="92"/>
      <c r="OE181" s="92"/>
      <c r="OF181" s="92"/>
      <c r="OG181" s="92"/>
      <c r="OH181" s="92"/>
      <c r="OI181" s="92"/>
      <c r="OJ181" s="92"/>
      <c r="OK181" s="92"/>
      <c r="OL181" s="92"/>
      <c r="OM181" s="92"/>
      <c r="ON181" s="92"/>
      <c r="OO181" s="92"/>
      <c r="OP181" s="92"/>
      <c r="OQ181" s="92"/>
      <c r="OR181" s="92"/>
      <c r="OS181" s="92"/>
      <c r="OT181" s="92"/>
      <c r="OU181" s="92"/>
      <c r="OV181" s="92"/>
      <c r="OW181" s="92"/>
      <c r="OX181" s="92"/>
      <c r="OY181" s="92"/>
      <c r="OZ181" s="92"/>
      <c r="PA181" s="92"/>
      <c r="PB181" s="92"/>
      <c r="PC181" s="92"/>
      <c r="PD181" s="92"/>
      <c r="PE181" s="92"/>
      <c r="PF181" s="92"/>
      <c r="PG181" s="92"/>
      <c r="PH181" s="92"/>
      <c r="PI181" s="92"/>
      <c r="PJ181" s="92"/>
      <c r="PK181" s="92"/>
      <c r="PL181" s="92"/>
      <c r="PM181" s="92"/>
      <c r="PN181" s="92"/>
      <c r="PO181" s="92"/>
      <c r="PP181" s="92"/>
      <c r="PQ181" s="92"/>
      <c r="PR181" s="92"/>
      <c r="PS181" s="92"/>
      <c r="PT181" s="92"/>
      <c r="PU181" s="92"/>
      <c r="PV181" s="92"/>
      <c r="PW181" s="92"/>
      <c r="PX181" s="92"/>
      <c r="PY181" s="92"/>
      <c r="PZ181" s="92"/>
      <c r="QA181" s="92"/>
      <c r="QB181" s="92"/>
      <c r="QC181" s="92"/>
      <c r="QD181" s="92"/>
      <c r="QE181" s="92"/>
      <c r="QF181" s="92"/>
      <c r="QG181" s="92"/>
      <c r="QH181" s="92"/>
      <c r="QI181" s="92"/>
      <c r="QJ181" s="92"/>
      <c r="QK181" s="92"/>
      <c r="QL181" s="92"/>
      <c r="QM181" s="92"/>
      <c r="QN181" s="92"/>
      <c r="QO181" s="92"/>
      <c r="QP181" s="92"/>
      <c r="QQ181" s="92"/>
      <c r="QR181" s="92"/>
      <c r="QS181" s="92"/>
      <c r="QT181" s="92"/>
      <c r="QU181" s="92"/>
      <c r="QV181" s="92"/>
      <c r="QW181" s="92"/>
      <c r="QX181" s="92"/>
      <c r="QY181" s="92"/>
      <c r="QZ181" s="92"/>
      <c r="RA181" s="92"/>
      <c r="RB181" s="92"/>
      <c r="RC181" s="92"/>
      <c r="RD181" s="92"/>
      <c r="RE181" s="92"/>
      <c r="RF181" s="92"/>
      <c r="RG181" s="92"/>
      <c r="RH181" s="92"/>
      <c r="RI181" s="92"/>
      <c r="RJ181" s="92"/>
      <c r="RK181" s="92"/>
      <c r="RL181" s="92"/>
      <c r="RM181" s="92"/>
      <c r="RN181" s="92"/>
      <c r="RO181" s="92"/>
      <c r="RP181" s="92"/>
      <c r="RQ181" s="92"/>
      <c r="RR181" s="92"/>
      <c r="RS181" s="92"/>
      <c r="RT181" s="92"/>
      <c r="RU181" s="92"/>
      <c r="RV181" s="92"/>
      <c r="RW181" s="92"/>
      <c r="RX181" s="92"/>
      <c r="RY181" s="92"/>
      <c r="RZ181" s="92"/>
      <c r="SA181" s="92"/>
      <c r="SB181" s="92"/>
      <c r="SC181" s="92"/>
      <c r="SD181" s="92"/>
      <c r="SE181" s="92"/>
      <c r="SF181" s="92"/>
      <c r="SG181" s="92"/>
      <c r="SH181" s="92"/>
      <c r="SI181" s="92"/>
      <c r="SJ181" s="92"/>
      <c r="SK181" s="92"/>
      <c r="SL181" s="92"/>
      <c r="SM181" s="92"/>
      <c r="SN181" s="92"/>
      <c r="SO181" s="92"/>
      <c r="SP181" s="92"/>
      <c r="SQ181" s="92"/>
      <c r="SR181" s="92"/>
      <c r="SS181" s="92"/>
      <c r="ST181" s="92"/>
      <c r="SU181" s="92"/>
      <c r="SV181" s="92"/>
      <c r="SW181" s="92"/>
      <c r="SX181" s="92"/>
      <c r="SY181" s="92"/>
      <c r="SZ181" s="92"/>
      <c r="TA181" s="92"/>
      <c r="TB181" s="92"/>
      <c r="TC181" s="92"/>
      <c r="TD181" s="92"/>
      <c r="TE181" s="92"/>
      <c r="TF181" s="92"/>
      <c r="TG181" s="92"/>
      <c r="TH181" s="92"/>
      <c r="TI181" s="92"/>
      <c r="TJ181" s="92"/>
      <c r="TK181" s="92"/>
      <c r="TL181" s="92"/>
      <c r="TM181" s="92"/>
      <c r="TN181" s="92"/>
      <c r="TO181" s="92"/>
      <c r="TP181" s="92"/>
      <c r="TQ181" s="92"/>
      <c r="TR181" s="92"/>
      <c r="TS181" s="92"/>
      <c r="TT181" s="92"/>
      <c r="TU181" s="92"/>
      <c r="TV181" s="92"/>
      <c r="TW181" s="92"/>
      <c r="TX181" s="92"/>
      <c r="TY181" s="92"/>
      <c r="TZ181" s="92"/>
      <c r="UA181" s="92"/>
      <c r="UB181" s="92"/>
      <c r="UC181" s="92"/>
      <c r="UD181" s="92"/>
      <c r="UE181" s="92"/>
      <c r="UF181" s="92"/>
      <c r="UG181" s="92"/>
      <c r="UH181" s="92"/>
      <c r="UI181" s="92"/>
      <c r="UJ181" s="92"/>
      <c r="UK181" s="92"/>
      <c r="UL181" s="92"/>
      <c r="UM181" s="92"/>
      <c r="UN181" s="92"/>
      <c r="UO181" s="92"/>
      <c r="UP181" s="92"/>
      <c r="UQ181" s="92"/>
      <c r="UR181" s="92"/>
      <c r="US181" s="92"/>
      <c r="UT181" s="92"/>
      <c r="UU181" s="92"/>
      <c r="UV181" s="92"/>
      <c r="UW181" s="92"/>
      <c r="UX181" s="92"/>
      <c r="UY181" s="92"/>
      <c r="UZ181" s="92"/>
      <c r="VA181" s="92"/>
      <c r="VB181" s="92"/>
      <c r="VC181" s="92"/>
      <c r="VD181" s="92"/>
      <c r="VE181" s="92"/>
      <c r="VF181" s="92"/>
      <c r="VG181" s="92"/>
      <c r="VH181" s="92"/>
      <c r="VI181" s="92"/>
      <c r="VJ181" s="92"/>
      <c r="VK181" s="92"/>
      <c r="VL181" s="92"/>
      <c r="VM181" s="92"/>
      <c r="VN181" s="92"/>
      <c r="VO181" s="92"/>
      <c r="VP181" s="92"/>
      <c r="VQ181" s="92"/>
      <c r="VR181" s="92"/>
      <c r="VS181" s="92"/>
      <c r="VT181" s="92"/>
      <c r="VU181" s="92"/>
      <c r="VV181" s="92"/>
      <c r="VW181" s="92"/>
      <c r="VX181" s="92"/>
      <c r="VY181" s="92"/>
      <c r="VZ181" s="92"/>
      <c r="WA181" s="92"/>
      <c r="WB181" s="92"/>
      <c r="WC181" s="92"/>
      <c r="WD181" s="92"/>
      <c r="WE181" s="92"/>
      <c r="WF181" s="92"/>
      <c r="WG181" s="92"/>
      <c r="WH181" s="92"/>
      <c r="WI181" s="92"/>
      <c r="WJ181" s="92"/>
      <c r="WK181" s="92"/>
      <c r="WL181" s="92"/>
      <c r="WM181" s="92"/>
      <c r="WN181" s="92"/>
      <c r="WO181" s="92"/>
      <c r="WP181" s="92"/>
      <c r="WQ181" s="92"/>
      <c r="WR181" s="92"/>
      <c r="WS181" s="92"/>
      <c r="WT181" s="92"/>
      <c r="WU181" s="92"/>
      <c r="WV181" s="92"/>
      <c r="WW181" s="92"/>
      <c r="WX181" s="92"/>
      <c r="WY181" s="92"/>
      <c r="WZ181" s="92"/>
      <c r="XA181" s="92"/>
      <c r="XB181" s="92"/>
      <c r="XC181" s="92"/>
      <c r="XD181" s="92"/>
      <c r="XE181" s="92"/>
      <c r="XF181" s="92"/>
      <c r="XG181" s="92"/>
      <c r="XH181" s="92"/>
      <c r="XI181" s="92"/>
      <c r="XJ181" s="92"/>
      <c r="XK181" s="92"/>
      <c r="XL181" s="92"/>
      <c r="XM181" s="92"/>
      <c r="XN181" s="92"/>
      <c r="XO181" s="92"/>
      <c r="XP181" s="92"/>
      <c r="XQ181" s="92"/>
      <c r="XR181" s="92"/>
      <c r="XS181" s="92"/>
      <c r="XT181" s="92"/>
      <c r="XU181" s="92"/>
      <c r="XV181" s="92"/>
      <c r="XW181" s="92"/>
      <c r="XX181" s="92"/>
      <c r="XY181" s="92"/>
      <c r="XZ181" s="92"/>
      <c r="YA181" s="92"/>
      <c r="YB181" s="92"/>
      <c r="YC181" s="92"/>
      <c r="YD181" s="92"/>
      <c r="YE181" s="92"/>
      <c r="YF181" s="92"/>
      <c r="YG181" s="92"/>
      <c r="YH181" s="92"/>
      <c r="YI181" s="92"/>
      <c r="YJ181" s="92"/>
      <c r="YK181" s="92"/>
      <c r="YL181" s="92"/>
      <c r="YM181" s="92"/>
      <c r="YN181" s="92"/>
      <c r="YO181" s="92"/>
      <c r="YP181" s="92"/>
      <c r="YQ181" s="92"/>
      <c r="YR181" s="92"/>
      <c r="YS181" s="92"/>
      <c r="YT181" s="92"/>
      <c r="YU181" s="92"/>
      <c r="YV181" s="92"/>
      <c r="YW181" s="92"/>
      <c r="YX181" s="92"/>
      <c r="YY181" s="92"/>
      <c r="YZ181" s="92"/>
      <c r="ZA181" s="92"/>
      <c r="ZB181" s="92"/>
      <c r="ZC181" s="92"/>
      <c r="ZD181" s="92"/>
      <c r="ZE181" s="92"/>
      <c r="ZF181" s="92"/>
      <c r="ZG181" s="92"/>
      <c r="ZH181" s="92"/>
      <c r="ZI181" s="92"/>
      <c r="ZJ181" s="92"/>
      <c r="ZK181" s="92"/>
      <c r="ZL181" s="92"/>
      <c r="ZM181" s="92"/>
      <c r="ZN181" s="92"/>
      <c r="ZO181" s="92"/>
      <c r="ZP181" s="92"/>
      <c r="ZQ181" s="92"/>
      <c r="ZR181" s="92"/>
      <c r="ZS181" s="92"/>
      <c r="ZT181" s="92"/>
      <c r="ZU181" s="92"/>
      <c r="ZV181" s="92"/>
      <c r="ZW181" s="92"/>
      <c r="ZX181" s="92"/>
      <c r="ZY181" s="92"/>
      <c r="ZZ181" s="92"/>
      <c r="AAA181" s="92"/>
      <c r="AAB181" s="92"/>
      <c r="AAC181" s="92"/>
      <c r="AAD181" s="92"/>
      <c r="AAE181" s="92"/>
      <c r="AAF181" s="92"/>
      <c r="AAG181" s="92"/>
      <c r="AAH181" s="92"/>
      <c r="AAI181" s="92"/>
      <c r="AAJ181" s="92"/>
      <c r="AAK181" s="92"/>
      <c r="AAL181" s="92"/>
      <c r="AAM181" s="92"/>
      <c r="AAN181" s="92"/>
      <c r="AAO181" s="92"/>
      <c r="AAP181" s="92"/>
      <c r="AAQ181" s="92"/>
      <c r="AAR181" s="92"/>
      <c r="AAS181" s="92"/>
      <c r="AAT181" s="92"/>
      <c r="AAU181" s="92"/>
      <c r="AAV181" s="92"/>
      <c r="AAW181" s="92"/>
      <c r="AAX181" s="92"/>
      <c r="AAY181" s="92"/>
      <c r="AAZ181" s="92"/>
      <c r="ABA181" s="92"/>
      <c r="ABB181" s="92"/>
      <c r="ABC181" s="92"/>
      <c r="ABD181" s="92"/>
      <c r="ABE181" s="92"/>
      <c r="ABF181" s="92"/>
      <c r="ABG181" s="92"/>
      <c r="ABH181" s="92"/>
      <c r="ABI181" s="92"/>
      <c r="ABJ181" s="92"/>
      <c r="ABK181" s="92"/>
      <c r="ABL181" s="92"/>
      <c r="ABM181" s="92"/>
      <c r="ABN181" s="92"/>
      <c r="ABO181" s="92"/>
      <c r="ABP181" s="92"/>
      <c r="ABQ181" s="92"/>
      <c r="ABR181" s="92"/>
      <c r="ABS181" s="92"/>
      <c r="ABT181" s="92"/>
      <c r="ABU181" s="92"/>
      <c r="ABV181" s="92"/>
      <c r="ABW181" s="92"/>
      <c r="ABX181" s="92"/>
      <c r="ABY181" s="92"/>
      <c r="ABZ181" s="92"/>
      <c r="ACA181" s="92"/>
      <c r="ACB181" s="92"/>
      <c r="ACC181" s="92"/>
      <c r="ACD181" s="92"/>
      <c r="ACE181" s="92"/>
      <c r="ACF181" s="92"/>
      <c r="ACG181" s="92"/>
      <c r="ACH181" s="92"/>
      <c r="ACI181" s="92"/>
      <c r="ACJ181" s="92"/>
      <c r="ACK181" s="92"/>
      <c r="ACL181" s="92"/>
      <c r="ACM181" s="92"/>
      <c r="ACN181" s="92"/>
      <c r="ACO181" s="92"/>
      <c r="ACP181" s="92"/>
      <c r="ACQ181" s="92"/>
      <c r="ACR181" s="92"/>
      <c r="ACS181" s="92"/>
      <c r="ACT181" s="92"/>
      <c r="ACU181" s="92"/>
      <c r="ACV181" s="92"/>
      <c r="ACW181" s="92"/>
      <c r="ACX181" s="92"/>
      <c r="ACY181" s="92"/>
      <c r="ACZ181" s="92"/>
      <c r="ADA181" s="92"/>
      <c r="ADB181" s="92"/>
      <c r="ADC181" s="92"/>
      <c r="ADD181" s="92"/>
      <c r="ADE181" s="92"/>
      <c r="ADF181" s="92"/>
      <c r="ADG181" s="92"/>
      <c r="ADH181" s="92"/>
      <c r="ADI181" s="92"/>
      <c r="ADJ181" s="92"/>
      <c r="ADK181" s="92"/>
      <c r="ADL181" s="92"/>
      <c r="ADM181" s="92"/>
      <c r="ADN181" s="92"/>
      <c r="ADO181" s="92"/>
      <c r="ADP181" s="92"/>
      <c r="ADQ181" s="92"/>
      <c r="ADR181" s="92"/>
      <c r="ADS181" s="92"/>
      <c r="ADT181" s="92"/>
      <c r="ADU181" s="92"/>
      <c r="ADV181" s="92"/>
      <c r="ADW181" s="92"/>
      <c r="ADX181" s="92"/>
      <c r="ADY181" s="92"/>
      <c r="ADZ181" s="92"/>
      <c r="AEA181" s="92"/>
      <c r="AEB181" s="92"/>
      <c r="AEC181" s="92"/>
      <c r="AED181" s="92"/>
      <c r="AEE181" s="92"/>
      <c r="AEF181" s="92"/>
      <c r="AEG181" s="92"/>
      <c r="AEH181" s="92"/>
      <c r="AEI181" s="92"/>
      <c r="AEJ181" s="92"/>
      <c r="AEK181" s="92"/>
      <c r="AEL181" s="92"/>
      <c r="AEM181" s="92"/>
      <c r="AEN181" s="92"/>
      <c r="AEO181" s="92"/>
      <c r="AEP181" s="92"/>
      <c r="AEQ181" s="92"/>
      <c r="AER181" s="92"/>
      <c r="AES181" s="92"/>
      <c r="AET181" s="92"/>
      <c r="AEU181" s="92"/>
      <c r="AEV181" s="92"/>
      <c r="AEW181" s="92"/>
      <c r="AEX181" s="92"/>
      <c r="AEY181" s="92"/>
      <c r="AEZ181" s="92"/>
      <c r="AFA181" s="92"/>
      <c r="AFB181" s="92"/>
      <c r="AFC181" s="92"/>
      <c r="AFD181" s="92"/>
      <c r="AFE181" s="92"/>
      <c r="AFF181" s="92"/>
      <c r="AFG181" s="92"/>
      <c r="AFH181" s="92"/>
      <c r="AFI181" s="92"/>
      <c r="AFJ181" s="92"/>
      <c r="AFK181" s="92"/>
      <c r="AFL181" s="92"/>
      <c r="AFM181" s="92"/>
      <c r="AFN181" s="92"/>
      <c r="AFO181" s="92"/>
      <c r="AFP181" s="92"/>
      <c r="AFQ181" s="92"/>
      <c r="AFR181" s="92"/>
      <c r="AFS181" s="92"/>
      <c r="AFT181" s="92"/>
      <c r="AFU181" s="92"/>
      <c r="AFV181" s="92"/>
      <c r="AFW181" s="92"/>
      <c r="AFX181" s="92"/>
      <c r="AFY181" s="92"/>
      <c r="AFZ181" s="92"/>
      <c r="AGA181" s="92"/>
      <c r="AGB181" s="92"/>
      <c r="AGC181" s="92"/>
      <c r="AGD181" s="92"/>
      <c r="AGE181" s="92"/>
      <c r="AGF181" s="92"/>
      <c r="AGG181" s="92"/>
      <c r="AGH181" s="92"/>
      <c r="AGI181" s="92"/>
      <c r="AGJ181" s="92"/>
      <c r="AGK181" s="92"/>
      <c r="AGL181" s="92"/>
      <c r="AGM181" s="92"/>
      <c r="AGN181" s="92"/>
      <c r="AGO181" s="92"/>
      <c r="AGP181" s="92"/>
      <c r="AGQ181" s="92"/>
      <c r="AGR181" s="92"/>
      <c r="AGS181" s="92"/>
      <c r="AGT181" s="92"/>
      <c r="AGU181" s="92"/>
      <c r="AGV181" s="92"/>
      <c r="AGW181" s="92"/>
      <c r="AGX181" s="92"/>
      <c r="AGY181" s="92"/>
      <c r="AGZ181" s="92"/>
      <c r="AHA181" s="92"/>
      <c r="AHB181" s="92"/>
      <c r="AHC181" s="92"/>
      <c r="AHD181" s="92"/>
      <c r="AHE181" s="92"/>
      <c r="AHF181" s="92"/>
      <c r="AHG181" s="92"/>
      <c r="AHH181" s="92"/>
      <c r="AHI181" s="92"/>
      <c r="AHJ181" s="92"/>
      <c r="AHK181" s="92"/>
      <c r="AHL181" s="92"/>
      <c r="AHM181" s="92"/>
      <c r="AHN181" s="92"/>
      <c r="AHO181" s="92"/>
      <c r="AHP181" s="92"/>
      <c r="AHQ181" s="92"/>
      <c r="AHR181" s="92"/>
      <c r="AHS181" s="92"/>
      <c r="AHT181" s="92"/>
      <c r="AHU181" s="92"/>
      <c r="AHV181" s="92"/>
      <c r="AHW181" s="92"/>
      <c r="AHX181" s="92"/>
      <c r="AHY181" s="92"/>
      <c r="AHZ181" s="92"/>
      <c r="AIA181" s="92"/>
      <c r="AIB181" s="92"/>
      <c r="AIC181" s="92"/>
      <c r="AID181" s="92"/>
      <c r="AIE181" s="92"/>
      <c r="AIF181" s="92"/>
      <c r="AIG181" s="92"/>
      <c r="AIH181" s="92"/>
      <c r="AII181" s="92"/>
      <c r="AIJ181" s="92"/>
      <c r="AIK181" s="92"/>
      <c r="AIL181" s="92"/>
      <c r="AIM181" s="92"/>
      <c r="AIN181" s="92"/>
      <c r="AIO181" s="92"/>
      <c r="AIP181" s="92"/>
      <c r="AIQ181" s="92"/>
      <c r="AIR181" s="92"/>
      <c r="AIS181" s="92"/>
      <c r="AIT181" s="92"/>
      <c r="AIU181" s="92"/>
      <c r="AIV181" s="92"/>
      <c r="AIW181" s="92"/>
      <c r="AIX181" s="92"/>
      <c r="AIY181" s="92"/>
      <c r="AIZ181" s="92"/>
      <c r="AJA181" s="92"/>
      <c r="AJB181" s="92"/>
      <c r="AJC181" s="92"/>
      <c r="AJD181" s="92"/>
      <c r="AJE181" s="92"/>
      <c r="AJF181" s="92"/>
      <c r="AJG181" s="92"/>
      <c r="AJH181" s="92"/>
      <c r="AJI181" s="92"/>
      <c r="AJJ181" s="92"/>
      <c r="AJK181" s="92"/>
      <c r="AJL181" s="92"/>
      <c r="AJM181" s="92"/>
      <c r="AJN181" s="92"/>
      <c r="AJO181" s="92"/>
      <c r="AJP181" s="92"/>
      <c r="AJQ181" s="92"/>
      <c r="AJR181" s="92"/>
      <c r="AJS181" s="92"/>
      <c r="AJT181" s="92"/>
      <c r="AJU181" s="92"/>
      <c r="AJV181" s="92"/>
      <c r="AJW181" s="92"/>
      <c r="AJX181" s="92"/>
      <c r="AJY181" s="92"/>
      <c r="AJZ181" s="92"/>
      <c r="AKA181" s="92"/>
      <c r="AKB181" s="92"/>
      <c r="AKC181" s="92"/>
      <c r="AKD181" s="92"/>
      <c r="AKE181" s="92"/>
      <c r="AKF181" s="92"/>
      <c r="AKG181" s="92"/>
      <c r="AKH181" s="92"/>
      <c r="AKI181" s="92"/>
      <c r="AKJ181" s="92"/>
      <c r="AKK181" s="92"/>
      <c r="AKL181" s="92"/>
      <c r="AKM181" s="92"/>
      <c r="AKN181" s="92"/>
      <c r="AKO181" s="92"/>
      <c r="AKP181" s="92"/>
      <c r="AKQ181" s="92"/>
      <c r="AKR181" s="92"/>
      <c r="AKS181" s="92"/>
      <c r="AKT181" s="92"/>
      <c r="AKU181" s="92"/>
      <c r="AKV181" s="92"/>
      <c r="AKW181" s="92"/>
      <c r="AKX181" s="92"/>
      <c r="AKY181" s="92"/>
      <c r="AKZ181" s="92"/>
      <c r="ALA181" s="92"/>
      <c r="ALB181" s="92"/>
      <c r="ALC181" s="92"/>
      <c r="ALD181" s="92"/>
      <c r="ALE181" s="92"/>
      <c r="ALF181" s="92"/>
      <c r="ALG181" s="92"/>
      <c r="ALH181" s="92"/>
      <c r="ALI181" s="92"/>
      <c r="ALJ181" s="92"/>
      <c r="ALK181" s="92"/>
      <c r="ALL181" s="92"/>
      <c r="ALM181" s="92"/>
      <c r="ALN181" s="92"/>
      <c r="ALO181" s="92"/>
      <c r="ALP181" s="92"/>
      <c r="ALQ181" s="92"/>
      <c r="ALR181" s="92"/>
      <c r="ALS181" s="92"/>
      <c r="ALT181" s="92"/>
      <c r="ALU181" s="92"/>
      <c r="ALV181" s="92"/>
      <c r="ALW181" s="92"/>
      <c r="ALX181" s="92"/>
      <c r="ALY181" s="92"/>
      <c r="ALZ181" s="92"/>
      <c r="AMA181" s="92"/>
      <c r="AMB181" s="92"/>
      <c r="AMC181" s="92"/>
      <c r="AMD181" s="92"/>
      <c r="AME181" s="92"/>
      <c r="AMF181" s="92"/>
      <c r="AMG181" s="92"/>
      <c r="AMH181" s="92"/>
      <c r="AMI181" s="92"/>
      <c r="AMJ181" s="92"/>
    </row>
    <row r="182" spans="1:1024" customFormat="1" ht="14.4">
      <c r="A182" s="182" t="s">
        <v>488</v>
      </c>
      <c r="B182" s="182"/>
      <c r="C182" s="182"/>
      <c r="D182" s="182"/>
      <c r="E182" s="182"/>
      <c r="F182" s="182"/>
      <c r="G182" s="182"/>
      <c r="H182" s="182"/>
      <c r="I182" s="182"/>
      <c r="J182" s="182"/>
      <c r="K182" s="182"/>
      <c r="L182" s="182"/>
      <c r="M182" s="182"/>
      <c r="N182" s="182"/>
      <c r="O182" s="182"/>
      <c r="P182" s="119"/>
      <c r="Q182" s="119"/>
      <c r="R182" s="119"/>
      <c r="S182" s="119"/>
      <c r="T182" s="119"/>
      <c r="U182" s="119"/>
      <c r="V182" s="119"/>
      <c r="W182" s="119"/>
      <c r="X182" s="120"/>
      <c r="Y182" s="92"/>
      <c r="Z182" s="92"/>
      <c r="AA182" s="92"/>
      <c r="AB182" s="120"/>
      <c r="AC182" s="120"/>
      <c r="AD182" s="121"/>
      <c r="AE182" s="121"/>
      <c r="AF182" s="122" t="s">
        <v>489</v>
      </c>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c r="GM182" s="92"/>
      <c r="GN182" s="92"/>
      <c r="GO182" s="92"/>
      <c r="GP182" s="92"/>
      <c r="GQ182" s="92"/>
      <c r="GR182" s="92"/>
      <c r="GS182" s="92"/>
      <c r="GT182" s="92"/>
      <c r="GU182" s="92"/>
      <c r="GV182" s="92"/>
      <c r="GW182" s="92"/>
      <c r="GX182" s="92"/>
      <c r="GY182" s="92"/>
      <c r="GZ182" s="92"/>
      <c r="HA182" s="92"/>
      <c r="HB182" s="92"/>
      <c r="HC182" s="92"/>
      <c r="HD182" s="92"/>
      <c r="HE182" s="92"/>
      <c r="HF182" s="92"/>
      <c r="HG182" s="92"/>
      <c r="HH182" s="92"/>
      <c r="HI182" s="92"/>
      <c r="HJ182" s="92"/>
      <c r="HK182" s="92"/>
      <c r="HL182" s="92"/>
      <c r="HM182" s="92"/>
      <c r="HN182" s="92"/>
      <c r="HO182" s="92"/>
      <c r="HP182" s="92"/>
      <c r="HQ182" s="92"/>
      <c r="HR182" s="92"/>
      <c r="HS182" s="92"/>
      <c r="HT182" s="92"/>
      <c r="HU182" s="92"/>
      <c r="HV182" s="92"/>
      <c r="HW182" s="92"/>
      <c r="HX182" s="92"/>
      <c r="HY182" s="92"/>
      <c r="HZ182" s="92"/>
      <c r="IA182" s="92"/>
      <c r="IB182" s="92"/>
      <c r="IC182" s="92"/>
      <c r="ID182" s="92"/>
      <c r="IE182" s="92"/>
      <c r="IF182" s="92"/>
      <c r="IG182" s="92"/>
      <c r="IH182" s="92"/>
      <c r="II182" s="92"/>
      <c r="IJ182" s="92"/>
      <c r="IK182" s="92"/>
      <c r="IL182" s="92"/>
      <c r="IM182" s="92"/>
      <c r="IN182" s="92"/>
      <c r="IO182" s="92"/>
      <c r="IP182" s="92"/>
      <c r="IQ182" s="92"/>
      <c r="IR182" s="92"/>
      <c r="IS182" s="92"/>
      <c r="IT182" s="92"/>
      <c r="IU182" s="92"/>
      <c r="IV182" s="92"/>
      <c r="IW182" s="92"/>
      <c r="IX182" s="92"/>
      <c r="IY182" s="92"/>
      <c r="IZ182" s="92"/>
      <c r="JA182" s="92"/>
      <c r="JB182" s="92"/>
      <c r="JC182" s="92"/>
      <c r="JD182" s="92"/>
      <c r="JE182" s="92"/>
      <c r="JF182" s="92"/>
      <c r="JG182" s="92"/>
      <c r="JH182" s="92"/>
      <c r="JI182" s="92"/>
      <c r="JJ182" s="92"/>
      <c r="JK182" s="92"/>
      <c r="JL182" s="92"/>
      <c r="JM182" s="92"/>
      <c r="JN182" s="92"/>
      <c r="JO182" s="92"/>
      <c r="JP182" s="92"/>
      <c r="JQ182" s="92"/>
      <c r="JR182" s="92"/>
      <c r="JS182" s="92"/>
      <c r="JT182" s="92"/>
      <c r="JU182" s="92"/>
      <c r="JV182" s="92"/>
      <c r="JW182" s="92"/>
      <c r="JX182" s="92"/>
      <c r="JY182" s="92"/>
      <c r="JZ182" s="92"/>
      <c r="KA182" s="92"/>
      <c r="KB182" s="92"/>
      <c r="KC182" s="92"/>
      <c r="KD182" s="92"/>
      <c r="KE182" s="92"/>
      <c r="KF182" s="92"/>
      <c r="KG182" s="92"/>
      <c r="KH182" s="92"/>
      <c r="KI182" s="92"/>
      <c r="KJ182" s="92"/>
      <c r="KK182" s="92"/>
      <c r="KL182" s="92"/>
      <c r="KM182" s="92"/>
      <c r="KN182" s="92"/>
      <c r="KO182" s="92"/>
      <c r="KP182" s="92"/>
      <c r="KQ182" s="92"/>
      <c r="KR182" s="92"/>
      <c r="KS182" s="92"/>
      <c r="KT182" s="92"/>
      <c r="KU182" s="92"/>
      <c r="KV182" s="92"/>
      <c r="KW182" s="92"/>
      <c r="KX182" s="92"/>
      <c r="KY182" s="92"/>
      <c r="KZ182" s="92"/>
      <c r="LA182" s="92"/>
      <c r="LB182" s="92"/>
      <c r="LC182" s="92"/>
      <c r="LD182" s="92"/>
      <c r="LE182" s="92"/>
      <c r="LF182" s="92"/>
      <c r="LG182" s="92"/>
      <c r="LH182" s="92"/>
      <c r="LI182" s="92"/>
      <c r="LJ182" s="92"/>
      <c r="LK182" s="92"/>
      <c r="LL182" s="92"/>
      <c r="LM182" s="92"/>
      <c r="LN182" s="92"/>
      <c r="LO182" s="92"/>
      <c r="LP182" s="92"/>
      <c r="LQ182" s="92"/>
      <c r="LR182" s="92"/>
      <c r="LS182" s="92"/>
      <c r="LT182" s="92"/>
      <c r="LU182" s="92"/>
      <c r="LV182" s="92"/>
      <c r="LW182" s="92"/>
      <c r="LX182" s="92"/>
      <c r="LY182" s="92"/>
      <c r="LZ182" s="92"/>
      <c r="MA182" s="92"/>
      <c r="MB182" s="92"/>
      <c r="MC182" s="92"/>
      <c r="MD182" s="92"/>
      <c r="ME182" s="92"/>
      <c r="MF182" s="92"/>
      <c r="MG182" s="92"/>
      <c r="MH182" s="92"/>
      <c r="MI182" s="92"/>
      <c r="MJ182" s="92"/>
      <c r="MK182" s="92"/>
      <c r="ML182" s="92"/>
      <c r="MM182" s="92"/>
      <c r="MN182" s="92"/>
      <c r="MO182" s="92"/>
      <c r="MP182" s="92"/>
      <c r="MQ182" s="92"/>
      <c r="MR182" s="92"/>
      <c r="MS182" s="92"/>
      <c r="MT182" s="92"/>
      <c r="MU182" s="92"/>
      <c r="MV182" s="92"/>
      <c r="MW182" s="92"/>
      <c r="MX182" s="92"/>
      <c r="MY182" s="92"/>
      <c r="MZ182" s="92"/>
      <c r="NA182" s="92"/>
      <c r="NB182" s="92"/>
      <c r="NC182" s="92"/>
      <c r="ND182" s="92"/>
      <c r="NE182" s="92"/>
      <c r="NF182" s="92"/>
      <c r="NG182" s="92"/>
      <c r="NH182" s="92"/>
      <c r="NI182" s="92"/>
      <c r="NJ182" s="92"/>
      <c r="NK182" s="92"/>
      <c r="NL182" s="92"/>
      <c r="NM182" s="92"/>
      <c r="NN182" s="92"/>
      <c r="NO182" s="92"/>
      <c r="NP182" s="92"/>
      <c r="NQ182" s="92"/>
      <c r="NR182" s="92"/>
      <c r="NS182" s="92"/>
      <c r="NT182" s="92"/>
      <c r="NU182" s="92"/>
      <c r="NV182" s="92"/>
      <c r="NW182" s="92"/>
      <c r="NX182" s="92"/>
      <c r="NY182" s="92"/>
      <c r="NZ182" s="92"/>
      <c r="OA182" s="92"/>
      <c r="OB182" s="92"/>
      <c r="OC182" s="92"/>
      <c r="OD182" s="92"/>
      <c r="OE182" s="92"/>
      <c r="OF182" s="92"/>
      <c r="OG182" s="92"/>
      <c r="OH182" s="92"/>
      <c r="OI182" s="92"/>
      <c r="OJ182" s="92"/>
      <c r="OK182" s="92"/>
      <c r="OL182" s="92"/>
      <c r="OM182" s="92"/>
      <c r="ON182" s="92"/>
      <c r="OO182" s="92"/>
      <c r="OP182" s="92"/>
      <c r="OQ182" s="92"/>
      <c r="OR182" s="92"/>
      <c r="OS182" s="92"/>
      <c r="OT182" s="92"/>
      <c r="OU182" s="92"/>
      <c r="OV182" s="92"/>
      <c r="OW182" s="92"/>
      <c r="OX182" s="92"/>
      <c r="OY182" s="92"/>
      <c r="OZ182" s="92"/>
      <c r="PA182" s="92"/>
      <c r="PB182" s="92"/>
      <c r="PC182" s="92"/>
      <c r="PD182" s="92"/>
      <c r="PE182" s="92"/>
      <c r="PF182" s="92"/>
      <c r="PG182" s="92"/>
      <c r="PH182" s="92"/>
      <c r="PI182" s="92"/>
      <c r="PJ182" s="92"/>
      <c r="PK182" s="92"/>
      <c r="PL182" s="92"/>
      <c r="PM182" s="92"/>
      <c r="PN182" s="92"/>
      <c r="PO182" s="92"/>
      <c r="PP182" s="92"/>
      <c r="PQ182" s="92"/>
      <c r="PR182" s="92"/>
      <c r="PS182" s="92"/>
      <c r="PT182" s="92"/>
      <c r="PU182" s="92"/>
      <c r="PV182" s="92"/>
      <c r="PW182" s="92"/>
      <c r="PX182" s="92"/>
      <c r="PY182" s="92"/>
      <c r="PZ182" s="92"/>
      <c r="QA182" s="92"/>
      <c r="QB182" s="92"/>
      <c r="QC182" s="92"/>
      <c r="QD182" s="92"/>
      <c r="QE182" s="92"/>
      <c r="QF182" s="92"/>
      <c r="QG182" s="92"/>
      <c r="QH182" s="92"/>
      <c r="QI182" s="92"/>
      <c r="QJ182" s="92"/>
      <c r="QK182" s="92"/>
      <c r="QL182" s="92"/>
      <c r="QM182" s="92"/>
      <c r="QN182" s="92"/>
      <c r="QO182" s="92"/>
      <c r="QP182" s="92"/>
      <c r="QQ182" s="92"/>
      <c r="QR182" s="92"/>
      <c r="QS182" s="92"/>
      <c r="QT182" s="92"/>
      <c r="QU182" s="92"/>
      <c r="QV182" s="92"/>
      <c r="QW182" s="92"/>
      <c r="QX182" s="92"/>
      <c r="QY182" s="92"/>
      <c r="QZ182" s="92"/>
      <c r="RA182" s="92"/>
      <c r="RB182" s="92"/>
      <c r="RC182" s="92"/>
      <c r="RD182" s="92"/>
      <c r="RE182" s="92"/>
      <c r="RF182" s="92"/>
      <c r="RG182" s="92"/>
      <c r="RH182" s="92"/>
      <c r="RI182" s="92"/>
      <c r="RJ182" s="92"/>
      <c r="RK182" s="92"/>
      <c r="RL182" s="92"/>
      <c r="RM182" s="92"/>
      <c r="RN182" s="92"/>
      <c r="RO182" s="92"/>
      <c r="RP182" s="92"/>
      <c r="RQ182" s="92"/>
      <c r="RR182" s="92"/>
      <c r="RS182" s="92"/>
      <c r="RT182" s="92"/>
      <c r="RU182" s="92"/>
      <c r="RV182" s="92"/>
      <c r="RW182" s="92"/>
      <c r="RX182" s="92"/>
      <c r="RY182" s="92"/>
      <c r="RZ182" s="92"/>
      <c r="SA182" s="92"/>
      <c r="SB182" s="92"/>
      <c r="SC182" s="92"/>
      <c r="SD182" s="92"/>
      <c r="SE182" s="92"/>
      <c r="SF182" s="92"/>
      <c r="SG182" s="92"/>
      <c r="SH182" s="92"/>
      <c r="SI182" s="92"/>
      <c r="SJ182" s="92"/>
      <c r="SK182" s="92"/>
      <c r="SL182" s="92"/>
      <c r="SM182" s="92"/>
      <c r="SN182" s="92"/>
      <c r="SO182" s="92"/>
      <c r="SP182" s="92"/>
      <c r="SQ182" s="92"/>
      <c r="SR182" s="92"/>
      <c r="SS182" s="92"/>
      <c r="ST182" s="92"/>
      <c r="SU182" s="92"/>
      <c r="SV182" s="92"/>
      <c r="SW182" s="92"/>
      <c r="SX182" s="92"/>
      <c r="SY182" s="92"/>
      <c r="SZ182" s="92"/>
      <c r="TA182" s="92"/>
      <c r="TB182" s="92"/>
      <c r="TC182" s="92"/>
      <c r="TD182" s="92"/>
      <c r="TE182" s="92"/>
      <c r="TF182" s="92"/>
      <c r="TG182" s="92"/>
      <c r="TH182" s="92"/>
      <c r="TI182" s="92"/>
      <c r="TJ182" s="92"/>
      <c r="TK182" s="92"/>
      <c r="TL182" s="92"/>
      <c r="TM182" s="92"/>
      <c r="TN182" s="92"/>
      <c r="TO182" s="92"/>
      <c r="TP182" s="92"/>
      <c r="TQ182" s="92"/>
      <c r="TR182" s="92"/>
      <c r="TS182" s="92"/>
      <c r="TT182" s="92"/>
      <c r="TU182" s="92"/>
      <c r="TV182" s="92"/>
      <c r="TW182" s="92"/>
      <c r="TX182" s="92"/>
      <c r="TY182" s="92"/>
      <c r="TZ182" s="92"/>
      <c r="UA182" s="92"/>
      <c r="UB182" s="92"/>
      <c r="UC182" s="92"/>
      <c r="UD182" s="92"/>
      <c r="UE182" s="92"/>
      <c r="UF182" s="92"/>
      <c r="UG182" s="92"/>
      <c r="UH182" s="92"/>
      <c r="UI182" s="92"/>
      <c r="UJ182" s="92"/>
      <c r="UK182" s="92"/>
      <c r="UL182" s="92"/>
      <c r="UM182" s="92"/>
      <c r="UN182" s="92"/>
      <c r="UO182" s="92"/>
      <c r="UP182" s="92"/>
      <c r="UQ182" s="92"/>
      <c r="UR182" s="92"/>
      <c r="US182" s="92"/>
      <c r="UT182" s="92"/>
      <c r="UU182" s="92"/>
      <c r="UV182" s="92"/>
      <c r="UW182" s="92"/>
      <c r="UX182" s="92"/>
      <c r="UY182" s="92"/>
      <c r="UZ182" s="92"/>
      <c r="VA182" s="92"/>
      <c r="VB182" s="92"/>
      <c r="VC182" s="92"/>
      <c r="VD182" s="92"/>
      <c r="VE182" s="92"/>
      <c r="VF182" s="92"/>
      <c r="VG182" s="92"/>
      <c r="VH182" s="92"/>
      <c r="VI182" s="92"/>
      <c r="VJ182" s="92"/>
      <c r="VK182" s="92"/>
      <c r="VL182" s="92"/>
      <c r="VM182" s="92"/>
      <c r="VN182" s="92"/>
      <c r="VO182" s="92"/>
      <c r="VP182" s="92"/>
      <c r="VQ182" s="92"/>
      <c r="VR182" s="92"/>
      <c r="VS182" s="92"/>
      <c r="VT182" s="92"/>
      <c r="VU182" s="92"/>
      <c r="VV182" s="92"/>
      <c r="VW182" s="92"/>
      <c r="VX182" s="92"/>
      <c r="VY182" s="92"/>
      <c r="VZ182" s="92"/>
      <c r="WA182" s="92"/>
      <c r="WB182" s="92"/>
      <c r="WC182" s="92"/>
      <c r="WD182" s="92"/>
      <c r="WE182" s="92"/>
      <c r="WF182" s="92"/>
      <c r="WG182" s="92"/>
      <c r="WH182" s="92"/>
      <c r="WI182" s="92"/>
      <c r="WJ182" s="92"/>
      <c r="WK182" s="92"/>
      <c r="WL182" s="92"/>
      <c r="WM182" s="92"/>
      <c r="WN182" s="92"/>
      <c r="WO182" s="92"/>
      <c r="WP182" s="92"/>
      <c r="WQ182" s="92"/>
      <c r="WR182" s="92"/>
      <c r="WS182" s="92"/>
      <c r="WT182" s="92"/>
      <c r="WU182" s="92"/>
      <c r="WV182" s="92"/>
      <c r="WW182" s="92"/>
      <c r="WX182" s="92"/>
      <c r="WY182" s="92"/>
      <c r="WZ182" s="92"/>
      <c r="XA182" s="92"/>
      <c r="XB182" s="92"/>
      <c r="XC182" s="92"/>
      <c r="XD182" s="92"/>
      <c r="XE182" s="92"/>
      <c r="XF182" s="92"/>
      <c r="XG182" s="92"/>
      <c r="XH182" s="92"/>
      <c r="XI182" s="92"/>
      <c r="XJ182" s="92"/>
      <c r="XK182" s="92"/>
      <c r="XL182" s="92"/>
      <c r="XM182" s="92"/>
      <c r="XN182" s="92"/>
      <c r="XO182" s="92"/>
      <c r="XP182" s="92"/>
      <c r="XQ182" s="92"/>
      <c r="XR182" s="92"/>
      <c r="XS182" s="92"/>
      <c r="XT182" s="92"/>
      <c r="XU182" s="92"/>
      <c r="XV182" s="92"/>
      <c r="XW182" s="92"/>
      <c r="XX182" s="92"/>
      <c r="XY182" s="92"/>
      <c r="XZ182" s="92"/>
      <c r="YA182" s="92"/>
      <c r="YB182" s="92"/>
      <c r="YC182" s="92"/>
      <c r="YD182" s="92"/>
      <c r="YE182" s="92"/>
      <c r="YF182" s="92"/>
      <c r="YG182" s="92"/>
      <c r="YH182" s="92"/>
      <c r="YI182" s="92"/>
      <c r="YJ182" s="92"/>
      <c r="YK182" s="92"/>
      <c r="YL182" s="92"/>
      <c r="YM182" s="92"/>
      <c r="YN182" s="92"/>
      <c r="YO182" s="92"/>
      <c r="YP182" s="92"/>
      <c r="YQ182" s="92"/>
      <c r="YR182" s="92"/>
      <c r="YS182" s="92"/>
      <c r="YT182" s="92"/>
      <c r="YU182" s="92"/>
      <c r="YV182" s="92"/>
      <c r="YW182" s="92"/>
      <c r="YX182" s="92"/>
      <c r="YY182" s="92"/>
      <c r="YZ182" s="92"/>
      <c r="ZA182" s="92"/>
      <c r="ZB182" s="92"/>
      <c r="ZC182" s="92"/>
      <c r="ZD182" s="92"/>
      <c r="ZE182" s="92"/>
      <c r="ZF182" s="92"/>
      <c r="ZG182" s="92"/>
      <c r="ZH182" s="92"/>
      <c r="ZI182" s="92"/>
      <c r="ZJ182" s="92"/>
      <c r="ZK182" s="92"/>
      <c r="ZL182" s="92"/>
      <c r="ZM182" s="92"/>
      <c r="ZN182" s="92"/>
      <c r="ZO182" s="92"/>
      <c r="ZP182" s="92"/>
      <c r="ZQ182" s="92"/>
      <c r="ZR182" s="92"/>
      <c r="ZS182" s="92"/>
      <c r="ZT182" s="92"/>
      <c r="ZU182" s="92"/>
      <c r="ZV182" s="92"/>
      <c r="ZW182" s="92"/>
      <c r="ZX182" s="92"/>
      <c r="ZY182" s="92"/>
      <c r="ZZ182" s="92"/>
      <c r="AAA182" s="92"/>
      <c r="AAB182" s="92"/>
      <c r="AAC182" s="92"/>
      <c r="AAD182" s="92"/>
      <c r="AAE182" s="92"/>
      <c r="AAF182" s="92"/>
      <c r="AAG182" s="92"/>
      <c r="AAH182" s="92"/>
      <c r="AAI182" s="92"/>
      <c r="AAJ182" s="92"/>
      <c r="AAK182" s="92"/>
      <c r="AAL182" s="92"/>
      <c r="AAM182" s="92"/>
      <c r="AAN182" s="92"/>
      <c r="AAO182" s="92"/>
      <c r="AAP182" s="92"/>
      <c r="AAQ182" s="92"/>
      <c r="AAR182" s="92"/>
      <c r="AAS182" s="92"/>
      <c r="AAT182" s="92"/>
      <c r="AAU182" s="92"/>
      <c r="AAV182" s="92"/>
      <c r="AAW182" s="92"/>
      <c r="AAX182" s="92"/>
      <c r="AAY182" s="92"/>
      <c r="AAZ182" s="92"/>
      <c r="ABA182" s="92"/>
      <c r="ABB182" s="92"/>
      <c r="ABC182" s="92"/>
      <c r="ABD182" s="92"/>
      <c r="ABE182" s="92"/>
      <c r="ABF182" s="92"/>
      <c r="ABG182" s="92"/>
      <c r="ABH182" s="92"/>
      <c r="ABI182" s="92"/>
      <c r="ABJ182" s="92"/>
      <c r="ABK182" s="92"/>
      <c r="ABL182" s="92"/>
      <c r="ABM182" s="92"/>
      <c r="ABN182" s="92"/>
      <c r="ABO182" s="92"/>
      <c r="ABP182" s="92"/>
      <c r="ABQ182" s="92"/>
      <c r="ABR182" s="92"/>
      <c r="ABS182" s="92"/>
      <c r="ABT182" s="92"/>
      <c r="ABU182" s="92"/>
      <c r="ABV182" s="92"/>
      <c r="ABW182" s="92"/>
      <c r="ABX182" s="92"/>
      <c r="ABY182" s="92"/>
      <c r="ABZ182" s="92"/>
      <c r="ACA182" s="92"/>
      <c r="ACB182" s="92"/>
      <c r="ACC182" s="92"/>
      <c r="ACD182" s="92"/>
      <c r="ACE182" s="92"/>
      <c r="ACF182" s="92"/>
      <c r="ACG182" s="92"/>
      <c r="ACH182" s="92"/>
      <c r="ACI182" s="92"/>
      <c r="ACJ182" s="92"/>
      <c r="ACK182" s="92"/>
      <c r="ACL182" s="92"/>
      <c r="ACM182" s="92"/>
      <c r="ACN182" s="92"/>
      <c r="ACO182" s="92"/>
      <c r="ACP182" s="92"/>
      <c r="ACQ182" s="92"/>
      <c r="ACR182" s="92"/>
      <c r="ACS182" s="92"/>
      <c r="ACT182" s="92"/>
      <c r="ACU182" s="92"/>
      <c r="ACV182" s="92"/>
      <c r="ACW182" s="92"/>
      <c r="ACX182" s="92"/>
      <c r="ACY182" s="92"/>
      <c r="ACZ182" s="92"/>
      <c r="ADA182" s="92"/>
      <c r="ADB182" s="92"/>
      <c r="ADC182" s="92"/>
      <c r="ADD182" s="92"/>
      <c r="ADE182" s="92"/>
      <c r="ADF182" s="92"/>
      <c r="ADG182" s="92"/>
      <c r="ADH182" s="92"/>
      <c r="ADI182" s="92"/>
      <c r="ADJ182" s="92"/>
      <c r="ADK182" s="92"/>
      <c r="ADL182" s="92"/>
      <c r="ADM182" s="92"/>
      <c r="ADN182" s="92"/>
      <c r="ADO182" s="92"/>
      <c r="ADP182" s="92"/>
      <c r="ADQ182" s="92"/>
      <c r="ADR182" s="92"/>
      <c r="ADS182" s="92"/>
      <c r="ADT182" s="92"/>
      <c r="ADU182" s="92"/>
      <c r="ADV182" s="92"/>
      <c r="ADW182" s="92"/>
      <c r="ADX182" s="92"/>
      <c r="ADY182" s="92"/>
      <c r="ADZ182" s="92"/>
      <c r="AEA182" s="92"/>
      <c r="AEB182" s="92"/>
      <c r="AEC182" s="92"/>
      <c r="AED182" s="92"/>
      <c r="AEE182" s="92"/>
      <c r="AEF182" s="92"/>
      <c r="AEG182" s="92"/>
      <c r="AEH182" s="92"/>
      <c r="AEI182" s="92"/>
      <c r="AEJ182" s="92"/>
      <c r="AEK182" s="92"/>
      <c r="AEL182" s="92"/>
      <c r="AEM182" s="92"/>
      <c r="AEN182" s="92"/>
      <c r="AEO182" s="92"/>
      <c r="AEP182" s="92"/>
      <c r="AEQ182" s="92"/>
      <c r="AER182" s="92"/>
      <c r="AES182" s="92"/>
      <c r="AET182" s="92"/>
      <c r="AEU182" s="92"/>
      <c r="AEV182" s="92"/>
      <c r="AEW182" s="92"/>
      <c r="AEX182" s="92"/>
      <c r="AEY182" s="92"/>
      <c r="AEZ182" s="92"/>
      <c r="AFA182" s="92"/>
      <c r="AFB182" s="92"/>
      <c r="AFC182" s="92"/>
      <c r="AFD182" s="92"/>
      <c r="AFE182" s="92"/>
      <c r="AFF182" s="92"/>
      <c r="AFG182" s="92"/>
      <c r="AFH182" s="92"/>
      <c r="AFI182" s="92"/>
      <c r="AFJ182" s="92"/>
      <c r="AFK182" s="92"/>
      <c r="AFL182" s="92"/>
      <c r="AFM182" s="92"/>
      <c r="AFN182" s="92"/>
      <c r="AFO182" s="92"/>
      <c r="AFP182" s="92"/>
      <c r="AFQ182" s="92"/>
      <c r="AFR182" s="92"/>
      <c r="AFS182" s="92"/>
      <c r="AFT182" s="92"/>
      <c r="AFU182" s="92"/>
      <c r="AFV182" s="92"/>
      <c r="AFW182" s="92"/>
      <c r="AFX182" s="92"/>
      <c r="AFY182" s="92"/>
      <c r="AFZ182" s="92"/>
      <c r="AGA182" s="92"/>
      <c r="AGB182" s="92"/>
      <c r="AGC182" s="92"/>
      <c r="AGD182" s="92"/>
      <c r="AGE182" s="92"/>
      <c r="AGF182" s="92"/>
      <c r="AGG182" s="92"/>
      <c r="AGH182" s="92"/>
      <c r="AGI182" s="92"/>
      <c r="AGJ182" s="92"/>
      <c r="AGK182" s="92"/>
      <c r="AGL182" s="92"/>
      <c r="AGM182" s="92"/>
      <c r="AGN182" s="92"/>
      <c r="AGO182" s="92"/>
      <c r="AGP182" s="92"/>
      <c r="AGQ182" s="92"/>
      <c r="AGR182" s="92"/>
      <c r="AGS182" s="92"/>
      <c r="AGT182" s="92"/>
      <c r="AGU182" s="92"/>
      <c r="AGV182" s="92"/>
      <c r="AGW182" s="92"/>
      <c r="AGX182" s="92"/>
      <c r="AGY182" s="92"/>
      <c r="AGZ182" s="92"/>
      <c r="AHA182" s="92"/>
      <c r="AHB182" s="92"/>
      <c r="AHC182" s="92"/>
      <c r="AHD182" s="92"/>
      <c r="AHE182" s="92"/>
      <c r="AHF182" s="92"/>
      <c r="AHG182" s="92"/>
      <c r="AHH182" s="92"/>
      <c r="AHI182" s="92"/>
      <c r="AHJ182" s="92"/>
      <c r="AHK182" s="92"/>
      <c r="AHL182" s="92"/>
      <c r="AHM182" s="92"/>
      <c r="AHN182" s="92"/>
      <c r="AHO182" s="92"/>
      <c r="AHP182" s="92"/>
      <c r="AHQ182" s="92"/>
      <c r="AHR182" s="92"/>
      <c r="AHS182" s="92"/>
      <c r="AHT182" s="92"/>
      <c r="AHU182" s="92"/>
      <c r="AHV182" s="92"/>
      <c r="AHW182" s="92"/>
      <c r="AHX182" s="92"/>
      <c r="AHY182" s="92"/>
      <c r="AHZ182" s="92"/>
      <c r="AIA182" s="92"/>
      <c r="AIB182" s="92"/>
      <c r="AIC182" s="92"/>
      <c r="AID182" s="92"/>
      <c r="AIE182" s="92"/>
      <c r="AIF182" s="92"/>
      <c r="AIG182" s="92"/>
      <c r="AIH182" s="92"/>
      <c r="AII182" s="92"/>
      <c r="AIJ182" s="92"/>
      <c r="AIK182" s="92"/>
      <c r="AIL182" s="92"/>
      <c r="AIM182" s="92"/>
      <c r="AIN182" s="92"/>
      <c r="AIO182" s="92"/>
      <c r="AIP182" s="92"/>
      <c r="AIQ182" s="92"/>
      <c r="AIR182" s="92"/>
      <c r="AIS182" s="92"/>
      <c r="AIT182" s="92"/>
      <c r="AIU182" s="92"/>
      <c r="AIV182" s="92"/>
      <c r="AIW182" s="92"/>
      <c r="AIX182" s="92"/>
      <c r="AIY182" s="92"/>
      <c r="AIZ182" s="92"/>
      <c r="AJA182" s="92"/>
      <c r="AJB182" s="92"/>
      <c r="AJC182" s="92"/>
      <c r="AJD182" s="92"/>
      <c r="AJE182" s="92"/>
      <c r="AJF182" s="92"/>
      <c r="AJG182" s="92"/>
      <c r="AJH182" s="92"/>
      <c r="AJI182" s="92"/>
      <c r="AJJ182" s="92"/>
      <c r="AJK182" s="92"/>
      <c r="AJL182" s="92"/>
      <c r="AJM182" s="92"/>
      <c r="AJN182" s="92"/>
      <c r="AJO182" s="92"/>
      <c r="AJP182" s="92"/>
      <c r="AJQ182" s="92"/>
      <c r="AJR182" s="92"/>
      <c r="AJS182" s="92"/>
      <c r="AJT182" s="92"/>
      <c r="AJU182" s="92"/>
      <c r="AJV182" s="92"/>
      <c r="AJW182" s="92"/>
      <c r="AJX182" s="92"/>
      <c r="AJY182" s="92"/>
      <c r="AJZ182" s="92"/>
      <c r="AKA182" s="92"/>
      <c r="AKB182" s="92"/>
      <c r="AKC182" s="92"/>
      <c r="AKD182" s="92"/>
      <c r="AKE182" s="92"/>
      <c r="AKF182" s="92"/>
      <c r="AKG182" s="92"/>
      <c r="AKH182" s="92"/>
      <c r="AKI182" s="92"/>
      <c r="AKJ182" s="92"/>
      <c r="AKK182" s="92"/>
      <c r="AKL182" s="92"/>
      <c r="AKM182" s="92"/>
      <c r="AKN182" s="92"/>
      <c r="AKO182" s="92"/>
      <c r="AKP182" s="92"/>
      <c r="AKQ182" s="92"/>
      <c r="AKR182" s="92"/>
      <c r="AKS182" s="92"/>
      <c r="AKT182" s="92"/>
      <c r="AKU182" s="92"/>
      <c r="AKV182" s="92"/>
      <c r="AKW182" s="92"/>
      <c r="AKX182" s="92"/>
      <c r="AKY182" s="92"/>
      <c r="AKZ182" s="92"/>
      <c r="ALA182" s="92"/>
      <c r="ALB182" s="92"/>
      <c r="ALC182" s="92"/>
      <c r="ALD182" s="92"/>
      <c r="ALE182" s="92"/>
      <c r="ALF182" s="92"/>
      <c r="ALG182" s="92"/>
      <c r="ALH182" s="92"/>
      <c r="ALI182" s="92"/>
      <c r="ALJ182" s="92"/>
      <c r="ALK182" s="92"/>
      <c r="ALL182" s="92"/>
      <c r="ALM182" s="92"/>
      <c r="ALN182" s="92"/>
      <c r="ALO182" s="92"/>
      <c r="ALP182" s="92"/>
      <c r="ALQ182" s="92"/>
      <c r="ALR182" s="92"/>
      <c r="ALS182" s="92"/>
      <c r="ALT182" s="92"/>
      <c r="ALU182" s="92"/>
      <c r="ALV182" s="92"/>
      <c r="ALW182" s="92"/>
      <c r="ALX182" s="92"/>
      <c r="ALY182" s="92"/>
      <c r="ALZ182" s="92"/>
      <c r="AMA182" s="92"/>
      <c r="AMB182" s="92"/>
      <c r="AMC182" s="92"/>
      <c r="AMD182" s="92"/>
      <c r="AME182" s="92"/>
      <c r="AMF182" s="92"/>
      <c r="AMG182" s="92"/>
      <c r="AMH182" s="92"/>
      <c r="AMI182" s="92"/>
      <c r="AMJ182" s="92"/>
    </row>
    <row r="183" spans="1:1024" customFormat="1" ht="14.4">
      <c r="A183" s="183" t="s">
        <v>490</v>
      </c>
      <c r="B183" s="183"/>
      <c r="C183" s="183"/>
      <c r="D183" s="183"/>
      <c r="E183" s="183"/>
      <c r="F183" s="183"/>
      <c r="G183" s="183"/>
      <c r="H183" s="183"/>
      <c r="I183" s="183"/>
      <c r="J183" s="183"/>
      <c r="K183" s="183"/>
      <c r="L183" s="183"/>
      <c r="M183" s="183"/>
      <c r="N183" s="183"/>
      <c r="O183" s="183"/>
      <c r="P183" s="119"/>
      <c r="Q183" s="119"/>
      <c r="R183" s="119"/>
      <c r="S183" s="119"/>
      <c r="T183" s="119"/>
      <c r="U183" s="119"/>
      <c r="V183" s="119"/>
      <c r="W183" s="119"/>
      <c r="X183" s="120"/>
      <c r="Y183" s="92"/>
      <c r="Z183" s="92"/>
      <c r="AA183" s="92"/>
      <c r="AB183" s="120"/>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c r="GM183" s="92"/>
      <c r="GN183" s="92"/>
      <c r="GO183" s="92"/>
      <c r="GP183" s="92"/>
      <c r="GQ183" s="92"/>
      <c r="GR183" s="92"/>
      <c r="GS183" s="92"/>
      <c r="GT183" s="92"/>
      <c r="GU183" s="92"/>
      <c r="GV183" s="92"/>
      <c r="GW183" s="92"/>
      <c r="GX183" s="92"/>
      <c r="GY183" s="92"/>
      <c r="GZ183" s="92"/>
      <c r="HA183" s="92"/>
      <c r="HB183" s="92"/>
      <c r="HC183" s="92"/>
      <c r="HD183" s="92"/>
      <c r="HE183" s="92"/>
      <c r="HF183" s="92"/>
      <c r="HG183" s="92"/>
      <c r="HH183" s="92"/>
      <c r="HI183" s="92"/>
      <c r="HJ183" s="92"/>
      <c r="HK183" s="92"/>
      <c r="HL183" s="92"/>
      <c r="HM183" s="92"/>
      <c r="HN183" s="92"/>
      <c r="HO183" s="92"/>
      <c r="HP183" s="92"/>
      <c r="HQ183" s="92"/>
      <c r="HR183" s="92"/>
      <c r="HS183" s="92"/>
      <c r="HT183" s="92"/>
      <c r="HU183" s="92"/>
      <c r="HV183" s="92"/>
      <c r="HW183" s="92"/>
      <c r="HX183" s="92"/>
      <c r="HY183" s="92"/>
      <c r="HZ183" s="92"/>
      <c r="IA183" s="92"/>
      <c r="IB183" s="92"/>
      <c r="IC183" s="92"/>
      <c r="ID183" s="92"/>
      <c r="IE183" s="92"/>
      <c r="IF183" s="92"/>
      <c r="IG183" s="92"/>
      <c r="IH183" s="92"/>
      <c r="II183" s="92"/>
      <c r="IJ183" s="92"/>
      <c r="IK183" s="92"/>
      <c r="IL183" s="92"/>
      <c r="IM183" s="92"/>
      <c r="IN183" s="92"/>
      <c r="IO183" s="92"/>
      <c r="IP183" s="92"/>
      <c r="IQ183" s="92"/>
      <c r="IR183" s="92"/>
      <c r="IS183" s="92"/>
      <c r="IT183" s="92"/>
      <c r="IU183" s="92"/>
      <c r="IV183" s="92"/>
      <c r="IW183" s="92"/>
      <c r="IX183" s="92"/>
      <c r="IY183" s="92"/>
      <c r="IZ183" s="92"/>
      <c r="JA183" s="92"/>
      <c r="JB183" s="92"/>
      <c r="JC183" s="92"/>
      <c r="JD183" s="92"/>
      <c r="JE183" s="92"/>
      <c r="JF183" s="92"/>
      <c r="JG183" s="92"/>
      <c r="JH183" s="92"/>
      <c r="JI183" s="92"/>
      <c r="JJ183" s="92"/>
      <c r="JK183" s="92"/>
      <c r="JL183" s="92"/>
      <c r="JM183" s="92"/>
      <c r="JN183" s="92"/>
      <c r="JO183" s="92"/>
      <c r="JP183" s="92"/>
      <c r="JQ183" s="92"/>
      <c r="JR183" s="92"/>
      <c r="JS183" s="92"/>
      <c r="JT183" s="92"/>
      <c r="JU183" s="92"/>
      <c r="JV183" s="92"/>
      <c r="JW183" s="92"/>
      <c r="JX183" s="92"/>
      <c r="JY183" s="92"/>
      <c r="JZ183" s="92"/>
      <c r="KA183" s="92"/>
      <c r="KB183" s="92"/>
      <c r="KC183" s="92"/>
      <c r="KD183" s="92"/>
      <c r="KE183" s="92"/>
      <c r="KF183" s="92"/>
      <c r="KG183" s="92"/>
      <c r="KH183" s="92"/>
      <c r="KI183" s="92"/>
      <c r="KJ183" s="92"/>
      <c r="KK183" s="92"/>
      <c r="KL183" s="92"/>
      <c r="KM183" s="92"/>
      <c r="KN183" s="92"/>
      <c r="KO183" s="92"/>
      <c r="KP183" s="92"/>
      <c r="KQ183" s="92"/>
      <c r="KR183" s="92"/>
      <c r="KS183" s="92"/>
      <c r="KT183" s="92"/>
      <c r="KU183" s="92"/>
      <c r="KV183" s="92"/>
      <c r="KW183" s="92"/>
      <c r="KX183" s="92"/>
      <c r="KY183" s="92"/>
      <c r="KZ183" s="92"/>
      <c r="LA183" s="92"/>
      <c r="LB183" s="92"/>
      <c r="LC183" s="92"/>
      <c r="LD183" s="92"/>
      <c r="LE183" s="92"/>
      <c r="LF183" s="92"/>
      <c r="LG183" s="92"/>
      <c r="LH183" s="92"/>
      <c r="LI183" s="92"/>
      <c r="LJ183" s="92"/>
      <c r="LK183" s="92"/>
      <c r="LL183" s="92"/>
      <c r="LM183" s="92"/>
      <c r="LN183" s="92"/>
      <c r="LO183" s="92"/>
      <c r="LP183" s="92"/>
      <c r="LQ183" s="92"/>
      <c r="LR183" s="92"/>
      <c r="LS183" s="92"/>
      <c r="LT183" s="92"/>
      <c r="LU183" s="92"/>
      <c r="LV183" s="92"/>
      <c r="LW183" s="92"/>
      <c r="LX183" s="92"/>
      <c r="LY183" s="92"/>
      <c r="LZ183" s="92"/>
      <c r="MA183" s="92"/>
      <c r="MB183" s="92"/>
      <c r="MC183" s="92"/>
      <c r="MD183" s="92"/>
      <c r="ME183" s="92"/>
      <c r="MF183" s="92"/>
      <c r="MG183" s="92"/>
      <c r="MH183" s="92"/>
      <c r="MI183" s="92"/>
      <c r="MJ183" s="92"/>
      <c r="MK183" s="92"/>
      <c r="ML183" s="92"/>
      <c r="MM183" s="92"/>
      <c r="MN183" s="92"/>
      <c r="MO183" s="92"/>
      <c r="MP183" s="92"/>
      <c r="MQ183" s="92"/>
      <c r="MR183" s="92"/>
      <c r="MS183" s="92"/>
      <c r="MT183" s="92"/>
      <c r="MU183" s="92"/>
      <c r="MV183" s="92"/>
      <c r="MW183" s="92"/>
      <c r="MX183" s="92"/>
      <c r="MY183" s="92"/>
      <c r="MZ183" s="92"/>
      <c r="NA183" s="92"/>
      <c r="NB183" s="92"/>
      <c r="NC183" s="92"/>
      <c r="ND183" s="92"/>
      <c r="NE183" s="92"/>
      <c r="NF183" s="92"/>
      <c r="NG183" s="92"/>
      <c r="NH183" s="92"/>
      <c r="NI183" s="92"/>
      <c r="NJ183" s="92"/>
      <c r="NK183" s="92"/>
      <c r="NL183" s="92"/>
      <c r="NM183" s="92"/>
      <c r="NN183" s="92"/>
      <c r="NO183" s="92"/>
      <c r="NP183" s="92"/>
      <c r="NQ183" s="92"/>
      <c r="NR183" s="92"/>
      <c r="NS183" s="92"/>
      <c r="NT183" s="92"/>
      <c r="NU183" s="92"/>
      <c r="NV183" s="92"/>
      <c r="NW183" s="92"/>
      <c r="NX183" s="92"/>
      <c r="NY183" s="92"/>
      <c r="NZ183" s="92"/>
      <c r="OA183" s="92"/>
      <c r="OB183" s="92"/>
      <c r="OC183" s="92"/>
      <c r="OD183" s="92"/>
      <c r="OE183" s="92"/>
      <c r="OF183" s="92"/>
      <c r="OG183" s="92"/>
      <c r="OH183" s="92"/>
      <c r="OI183" s="92"/>
      <c r="OJ183" s="92"/>
      <c r="OK183" s="92"/>
      <c r="OL183" s="92"/>
      <c r="OM183" s="92"/>
      <c r="ON183" s="92"/>
      <c r="OO183" s="92"/>
      <c r="OP183" s="92"/>
      <c r="OQ183" s="92"/>
      <c r="OR183" s="92"/>
      <c r="OS183" s="92"/>
      <c r="OT183" s="92"/>
      <c r="OU183" s="92"/>
      <c r="OV183" s="92"/>
      <c r="OW183" s="92"/>
      <c r="OX183" s="92"/>
      <c r="OY183" s="92"/>
      <c r="OZ183" s="92"/>
      <c r="PA183" s="92"/>
      <c r="PB183" s="92"/>
      <c r="PC183" s="92"/>
      <c r="PD183" s="92"/>
      <c r="PE183" s="92"/>
      <c r="PF183" s="92"/>
      <c r="PG183" s="92"/>
      <c r="PH183" s="92"/>
      <c r="PI183" s="92"/>
      <c r="PJ183" s="92"/>
      <c r="PK183" s="92"/>
      <c r="PL183" s="92"/>
      <c r="PM183" s="92"/>
      <c r="PN183" s="92"/>
      <c r="PO183" s="92"/>
      <c r="PP183" s="92"/>
      <c r="PQ183" s="92"/>
      <c r="PR183" s="92"/>
      <c r="PS183" s="92"/>
      <c r="PT183" s="92"/>
      <c r="PU183" s="92"/>
      <c r="PV183" s="92"/>
      <c r="PW183" s="92"/>
      <c r="PX183" s="92"/>
      <c r="PY183" s="92"/>
      <c r="PZ183" s="92"/>
      <c r="QA183" s="92"/>
      <c r="QB183" s="92"/>
      <c r="QC183" s="92"/>
      <c r="QD183" s="92"/>
      <c r="QE183" s="92"/>
      <c r="QF183" s="92"/>
      <c r="QG183" s="92"/>
      <c r="QH183" s="92"/>
      <c r="QI183" s="92"/>
      <c r="QJ183" s="92"/>
      <c r="QK183" s="92"/>
      <c r="QL183" s="92"/>
      <c r="QM183" s="92"/>
      <c r="QN183" s="92"/>
      <c r="QO183" s="92"/>
      <c r="QP183" s="92"/>
      <c r="QQ183" s="92"/>
      <c r="QR183" s="92"/>
      <c r="QS183" s="92"/>
      <c r="QT183" s="92"/>
      <c r="QU183" s="92"/>
      <c r="QV183" s="92"/>
      <c r="QW183" s="92"/>
      <c r="QX183" s="92"/>
      <c r="QY183" s="92"/>
      <c r="QZ183" s="92"/>
      <c r="RA183" s="92"/>
      <c r="RB183" s="92"/>
      <c r="RC183" s="92"/>
      <c r="RD183" s="92"/>
      <c r="RE183" s="92"/>
      <c r="RF183" s="92"/>
      <c r="RG183" s="92"/>
      <c r="RH183" s="92"/>
      <c r="RI183" s="92"/>
      <c r="RJ183" s="92"/>
      <c r="RK183" s="92"/>
      <c r="RL183" s="92"/>
      <c r="RM183" s="92"/>
      <c r="RN183" s="92"/>
      <c r="RO183" s="92"/>
      <c r="RP183" s="92"/>
      <c r="RQ183" s="92"/>
      <c r="RR183" s="92"/>
      <c r="RS183" s="92"/>
      <c r="RT183" s="92"/>
      <c r="RU183" s="92"/>
      <c r="RV183" s="92"/>
      <c r="RW183" s="92"/>
      <c r="RX183" s="92"/>
      <c r="RY183" s="92"/>
      <c r="RZ183" s="92"/>
      <c r="SA183" s="92"/>
      <c r="SB183" s="92"/>
      <c r="SC183" s="92"/>
      <c r="SD183" s="92"/>
      <c r="SE183" s="92"/>
      <c r="SF183" s="92"/>
      <c r="SG183" s="92"/>
      <c r="SH183" s="92"/>
      <c r="SI183" s="92"/>
      <c r="SJ183" s="92"/>
      <c r="SK183" s="92"/>
      <c r="SL183" s="92"/>
      <c r="SM183" s="92"/>
      <c r="SN183" s="92"/>
      <c r="SO183" s="92"/>
      <c r="SP183" s="92"/>
      <c r="SQ183" s="92"/>
      <c r="SR183" s="92"/>
      <c r="SS183" s="92"/>
      <c r="ST183" s="92"/>
      <c r="SU183" s="92"/>
      <c r="SV183" s="92"/>
      <c r="SW183" s="92"/>
      <c r="SX183" s="92"/>
      <c r="SY183" s="92"/>
      <c r="SZ183" s="92"/>
      <c r="TA183" s="92"/>
      <c r="TB183" s="92"/>
      <c r="TC183" s="92"/>
      <c r="TD183" s="92"/>
      <c r="TE183" s="92"/>
      <c r="TF183" s="92"/>
      <c r="TG183" s="92"/>
      <c r="TH183" s="92"/>
      <c r="TI183" s="92"/>
      <c r="TJ183" s="92"/>
      <c r="TK183" s="92"/>
      <c r="TL183" s="92"/>
      <c r="TM183" s="92"/>
      <c r="TN183" s="92"/>
      <c r="TO183" s="92"/>
      <c r="TP183" s="92"/>
      <c r="TQ183" s="92"/>
      <c r="TR183" s="92"/>
      <c r="TS183" s="92"/>
      <c r="TT183" s="92"/>
      <c r="TU183" s="92"/>
      <c r="TV183" s="92"/>
      <c r="TW183" s="92"/>
      <c r="TX183" s="92"/>
      <c r="TY183" s="92"/>
      <c r="TZ183" s="92"/>
      <c r="UA183" s="92"/>
      <c r="UB183" s="92"/>
      <c r="UC183" s="92"/>
      <c r="UD183" s="92"/>
      <c r="UE183" s="92"/>
      <c r="UF183" s="92"/>
      <c r="UG183" s="92"/>
      <c r="UH183" s="92"/>
      <c r="UI183" s="92"/>
      <c r="UJ183" s="92"/>
      <c r="UK183" s="92"/>
      <c r="UL183" s="92"/>
      <c r="UM183" s="92"/>
      <c r="UN183" s="92"/>
      <c r="UO183" s="92"/>
      <c r="UP183" s="92"/>
      <c r="UQ183" s="92"/>
      <c r="UR183" s="92"/>
      <c r="US183" s="92"/>
      <c r="UT183" s="92"/>
      <c r="UU183" s="92"/>
      <c r="UV183" s="92"/>
      <c r="UW183" s="92"/>
      <c r="UX183" s="92"/>
      <c r="UY183" s="92"/>
      <c r="UZ183" s="92"/>
      <c r="VA183" s="92"/>
      <c r="VB183" s="92"/>
      <c r="VC183" s="92"/>
      <c r="VD183" s="92"/>
      <c r="VE183" s="92"/>
      <c r="VF183" s="92"/>
      <c r="VG183" s="92"/>
      <c r="VH183" s="92"/>
      <c r="VI183" s="92"/>
      <c r="VJ183" s="92"/>
      <c r="VK183" s="92"/>
      <c r="VL183" s="92"/>
      <c r="VM183" s="92"/>
      <c r="VN183" s="92"/>
      <c r="VO183" s="92"/>
      <c r="VP183" s="92"/>
      <c r="VQ183" s="92"/>
      <c r="VR183" s="92"/>
      <c r="VS183" s="92"/>
      <c r="VT183" s="92"/>
      <c r="VU183" s="92"/>
      <c r="VV183" s="92"/>
      <c r="VW183" s="92"/>
      <c r="VX183" s="92"/>
      <c r="VY183" s="92"/>
      <c r="VZ183" s="92"/>
      <c r="WA183" s="92"/>
      <c r="WB183" s="92"/>
      <c r="WC183" s="92"/>
      <c r="WD183" s="92"/>
      <c r="WE183" s="92"/>
      <c r="WF183" s="92"/>
      <c r="WG183" s="92"/>
      <c r="WH183" s="92"/>
      <c r="WI183" s="92"/>
      <c r="WJ183" s="92"/>
      <c r="WK183" s="92"/>
      <c r="WL183" s="92"/>
      <c r="WM183" s="92"/>
      <c r="WN183" s="92"/>
      <c r="WO183" s="92"/>
      <c r="WP183" s="92"/>
      <c r="WQ183" s="92"/>
      <c r="WR183" s="92"/>
      <c r="WS183" s="92"/>
      <c r="WT183" s="92"/>
      <c r="WU183" s="92"/>
      <c r="WV183" s="92"/>
      <c r="WW183" s="92"/>
      <c r="WX183" s="92"/>
      <c r="WY183" s="92"/>
      <c r="WZ183" s="92"/>
      <c r="XA183" s="92"/>
      <c r="XB183" s="92"/>
      <c r="XC183" s="92"/>
      <c r="XD183" s="92"/>
      <c r="XE183" s="92"/>
      <c r="XF183" s="92"/>
      <c r="XG183" s="92"/>
      <c r="XH183" s="92"/>
      <c r="XI183" s="92"/>
      <c r="XJ183" s="92"/>
      <c r="XK183" s="92"/>
      <c r="XL183" s="92"/>
      <c r="XM183" s="92"/>
      <c r="XN183" s="92"/>
      <c r="XO183" s="92"/>
      <c r="XP183" s="92"/>
      <c r="XQ183" s="92"/>
      <c r="XR183" s="92"/>
      <c r="XS183" s="92"/>
      <c r="XT183" s="92"/>
      <c r="XU183" s="92"/>
      <c r="XV183" s="92"/>
      <c r="XW183" s="92"/>
      <c r="XX183" s="92"/>
      <c r="XY183" s="92"/>
      <c r="XZ183" s="92"/>
      <c r="YA183" s="92"/>
      <c r="YB183" s="92"/>
      <c r="YC183" s="92"/>
      <c r="YD183" s="92"/>
      <c r="YE183" s="92"/>
      <c r="YF183" s="92"/>
      <c r="YG183" s="92"/>
      <c r="YH183" s="92"/>
      <c r="YI183" s="92"/>
      <c r="YJ183" s="92"/>
      <c r="YK183" s="92"/>
      <c r="YL183" s="92"/>
      <c r="YM183" s="92"/>
      <c r="YN183" s="92"/>
      <c r="YO183" s="92"/>
      <c r="YP183" s="92"/>
      <c r="YQ183" s="92"/>
      <c r="YR183" s="92"/>
      <c r="YS183" s="92"/>
      <c r="YT183" s="92"/>
      <c r="YU183" s="92"/>
      <c r="YV183" s="92"/>
      <c r="YW183" s="92"/>
      <c r="YX183" s="92"/>
      <c r="YY183" s="92"/>
      <c r="YZ183" s="92"/>
      <c r="ZA183" s="92"/>
      <c r="ZB183" s="92"/>
      <c r="ZC183" s="92"/>
      <c r="ZD183" s="92"/>
      <c r="ZE183" s="92"/>
      <c r="ZF183" s="92"/>
      <c r="ZG183" s="92"/>
      <c r="ZH183" s="92"/>
      <c r="ZI183" s="92"/>
      <c r="ZJ183" s="92"/>
      <c r="ZK183" s="92"/>
      <c r="ZL183" s="92"/>
      <c r="ZM183" s="92"/>
      <c r="ZN183" s="92"/>
      <c r="ZO183" s="92"/>
      <c r="ZP183" s="92"/>
      <c r="ZQ183" s="92"/>
      <c r="ZR183" s="92"/>
      <c r="ZS183" s="92"/>
      <c r="ZT183" s="92"/>
      <c r="ZU183" s="92"/>
      <c r="ZV183" s="92"/>
      <c r="ZW183" s="92"/>
      <c r="ZX183" s="92"/>
      <c r="ZY183" s="92"/>
      <c r="ZZ183" s="92"/>
      <c r="AAA183" s="92"/>
      <c r="AAB183" s="92"/>
      <c r="AAC183" s="92"/>
      <c r="AAD183" s="92"/>
      <c r="AAE183" s="92"/>
      <c r="AAF183" s="92"/>
      <c r="AAG183" s="92"/>
      <c r="AAH183" s="92"/>
      <c r="AAI183" s="92"/>
      <c r="AAJ183" s="92"/>
      <c r="AAK183" s="92"/>
      <c r="AAL183" s="92"/>
      <c r="AAM183" s="92"/>
      <c r="AAN183" s="92"/>
      <c r="AAO183" s="92"/>
      <c r="AAP183" s="92"/>
      <c r="AAQ183" s="92"/>
      <c r="AAR183" s="92"/>
      <c r="AAS183" s="92"/>
      <c r="AAT183" s="92"/>
      <c r="AAU183" s="92"/>
      <c r="AAV183" s="92"/>
      <c r="AAW183" s="92"/>
      <c r="AAX183" s="92"/>
      <c r="AAY183" s="92"/>
      <c r="AAZ183" s="92"/>
      <c r="ABA183" s="92"/>
      <c r="ABB183" s="92"/>
      <c r="ABC183" s="92"/>
      <c r="ABD183" s="92"/>
      <c r="ABE183" s="92"/>
      <c r="ABF183" s="92"/>
      <c r="ABG183" s="92"/>
      <c r="ABH183" s="92"/>
      <c r="ABI183" s="92"/>
      <c r="ABJ183" s="92"/>
      <c r="ABK183" s="92"/>
      <c r="ABL183" s="92"/>
      <c r="ABM183" s="92"/>
      <c r="ABN183" s="92"/>
      <c r="ABO183" s="92"/>
      <c r="ABP183" s="92"/>
      <c r="ABQ183" s="92"/>
      <c r="ABR183" s="92"/>
      <c r="ABS183" s="92"/>
      <c r="ABT183" s="92"/>
      <c r="ABU183" s="92"/>
      <c r="ABV183" s="92"/>
      <c r="ABW183" s="92"/>
      <c r="ABX183" s="92"/>
      <c r="ABY183" s="92"/>
      <c r="ABZ183" s="92"/>
      <c r="ACA183" s="92"/>
      <c r="ACB183" s="92"/>
      <c r="ACC183" s="92"/>
      <c r="ACD183" s="92"/>
      <c r="ACE183" s="92"/>
      <c r="ACF183" s="92"/>
      <c r="ACG183" s="92"/>
      <c r="ACH183" s="92"/>
      <c r="ACI183" s="92"/>
      <c r="ACJ183" s="92"/>
      <c r="ACK183" s="92"/>
      <c r="ACL183" s="92"/>
      <c r="ACM183" s="92"/>
      <c r="ACN183" s="92"/>
      <c r="ACO183" s="92"/>
      <c r="ACP183" s="92"/>
      <c r="ACQ183" s="92"/>
      <c r="ACR183" s="92"/>
      <c r="ACS183" s="92"/>
      <c r="ACT183" s="92"/>
      <c r="ACU183" s="92"/>
      <c r="ACV183" s="92"/>
      <c r="ACW183" s="92"/>
      <c r="ACX183" s="92"/>
      <c r="ACY183" s="92"/>
      <c r="ACZ183" s="92"/>
      <c r="ADA183" s="92"/>
      <c r="ADB183" s="92"/>
      <c r="ADC183" s="92"/>
      <c r="ADD183" s="92"/>
      <c r="ADE183" s="92"/>
      <c r="ADF183" s="92"/>
      <c r="ADG183" s="92"/>
      <c r="ADH183" s="92"/>
      <c r="ADI183" s="92"/>
      <c r="ADJ183" s="92"/>
      <c r="ADK183" s="92"/>
      <c r="ADL183" s="92"/>
      <c r="ADM183" s="92"/>
      <c r="ADN183" s="92"/>
      <c r="ADO183" s="92"/>
      <c r="ADP183" s="92"/>
      <c r="ADQ183" s="92"/>
      <c r="ADR183" s="92"/>
      <c r="ADS183" s="92"/>
      <c r="ADT183" s="92"/>
      <c r="ADU183" s="92"/>
      <c r="ADV183" s="92"/>
      <c r="ADW183" s="92"/>
      <c r="ADX183" s="92"/>
      <c r="ADY183" s="92"/>
      <c r="ADZ183" s="92"/>
      <c r="AEA183" s="92"/>
      <c r="AEB183" s="92"/>
      <c r="AEC183" s="92"/>
      <c r="AED183" s="92"/>
      <c r="AEE183" s="92"/>
      <c r="AEF183" s="92"/>
      <c r="AEG183" s="92"/>
      <c r="AEH183" s="92"/>
      <c r="AEI183" s="92"/>
      <c r="AEJ183" s="92"/>
      <c r="AEK183" s="92"/>
      <c r="AEL183" s="92"/>
      <c r="AEM183" s="92"/>
      <c r="AEN183" s="92"/>
      <c r="AEO183" s="92"/>
      <c r="AEP183" s="92"/>
      <c r="AEQ183" s="92"/>
      <c r="AER183" s="92"/>
      <c r="AES183" s="92"/>
      <c r="AET183" s="92"/>
      <c r="AEU183" s="92"/>
      <c r="AEV183" s="92"/>
      <c r="AEW183" s="92"/>
      <c r="AEX183" s="92"/>
      <c r="AEY183" s="92"/>
      <c r="AEZ183" s="92"/>
      <c r="AFA183" s="92"/>
      <c r="AFB183" s="92"/>
      <c r="AFC183" s="92"/>
      <c r="AFD183" s="92"/>
      <c r="AFE183" s="92"/>
      <c r="AFF183" s="92"/>
      <c r="AFG183" s="92"/>
      <c r="AFH183" s="92"/>
      <c r="AFI183" s="92"/>
      <c r="AFJ183" s="92"/>
      <c r="AFK183" s="92"/>
      <c r="AFL183" s="92"/>
      <c r="AFM183" s="92"/>
      <c r="AFN183" s="92"/>
      <c r="AFO183" s="92"/>
      <c r="AFP183" s="92"/>
      <c r="AFQ183" s="92"/>
      <c r="AFR183" s="92"/>
      <c r="AFS183" s="92"/>
      <c r="AFT183" s="92"/>
      <c r="AFU183" s="92"/>
      <c r="AFV183" s="92"/>
      <c r="AFW183" s="92"/>
      <c r="AFX183" s="92"/>
      <c r="AFY183" s="92"/>
      <c r="AFZ183" s="92"/>
      <c r="AGA183" s="92"/>
      <c r="AGB183" s="92"/>
      <c r="AGC183" s="92"/>
      <c r="AGD183" s="92"/>
      <c r="AGE183" s="92"/>
      <c r="AGF183" s="92"/>
      <c r="AGG183" s="92"/>
      <c r="AGH183" s="92"/>
      <c r="AGI183" s="92"/>
      <c r="AGJ183" s="92"/>
      <c r="AGK183" s="92"/>
      <c r="AGL183" s="92"/>
      <c r="AGM183" s="92"/>
      <c r="AGN183" s="92"/>
      <c r="AGO183" s="92"/>
      <c r="AGP183" s="92"/>
      <c r="AGQ183" s="92"/>
      <c r="AGR183" s="92"/>
      <c r="AGS183" s="92"/>
      <c r="AGT183" s="92"/>
      <c r="AGU183" s="92"/>
      <c r="AGV183" s="92"/>
      <c r="AGW183" s="92"/>
      <c r="AGX183" s="92"/>
      <c r="AGY183" s="92"/>
      <c r="AGZ183" s="92"/>
      <c r="AHA183" s="92"/>
      <c r="AHB183" s="92"/>
      <c r="AHC183" s="92"/>
      <c r="AHD183" s="92"/>
      <c r="AHE183" s="92"/>
      <c r="AHF183" s="92"/>
      <c r="AHG183" s="92"/>
      <c r="AHH183" s="92"/>
      <c r="AHI183" s="92"/>
      <c r="AHJ183" s="92"/>
      <c r="AHK183" s="92"/>
      <c r="AHL183" s="92"/>
      <c r="AHM183" s="92"/>
      <c r="AHN183" s="92"/>
      <c r="AHO183" s="92"/>
      <c r="AHP183" s="92"/>
      <c r="AHQ183" s="92"/>
      <c r="AHR183" s="92"/>
      <c r="AHS183" s="92"/>
      <c r="AHT183" s="92"/>
      <c r="AHU183" s="92"/>
      <c r="AHV183" s="92"/>
      <c r="AHW183" s="92"/>
      <c r="AHX183" s="92"/>
      <c r="AHY183" s="92"/>
      <c r="AHZ183" s="92"/>
      <c r="AIA183" s="92"/>
      <c r="AIB183" s="92"/>
      <c r="AIC183" s="92"/>
      <c r="AID183" s="92"/>
      <c r="AIE183" s="92"/>
      <c r="AIF183" s="92"/>
      <c r="AIG183" s="92"/>
      <c r="AIH183" s="92"/>
      <c r="AII183" s="92"/>
      <c r="AIJ183" s="92"/>
      <c r="AIK183" s="92"/>
      <c r="AIL183" s="92"/>
      <c r="AIM183" s="92"/>
      <c r="AIN183" s="92"/>
      <c r="AIO183" s="92"/>
      <c r="AIP183" s="92"/>
      <c r="AIQ183" s="92"/>
      <c r="AIR183" s="92"/>
      <c r="AIS183" s="92"/>
      <c r="AIT183" s="92"/>
      <c r="AIU183" s="92"/>
      <c r="AIV183" s="92"/>
      <c r="AIW183" s="92"/>
      <c r="AIX183" s="92"/>
      <c r="AIY183" s="92"/>
      <c r="AIZ183" s="92"/>
      <c r="AJA183" s="92"/>
      <c r="AJB183" s="92"/>
      <c r="AJC183" s="92"/>
      <c r="AJD183" s="92"/>
      <c r="AJE183" s="92"/>
      <c r="AJF183" s="92"/>
      <c r="AJG183" s="92"/>
      <c r="AJH183" s="92"/>
      <c r="AJI183" s="92"/>
      <c r="AJJ183" s="92"/>
      <c r="AJK183" s="92"/>
      <c r="AJL183" s="92"/>
      <c r="AJM183" s="92"/>
      <c r="AJN183" s="92"/>
      <c r="AJO183" s="92"/>
      <c r="AJP183" s="92"/>
      <c r="AJQ183" s="92"/>
      <c r="AJR183" s="92"/>
      <c r="AJS183" s="92"/>
      <c r="AJT183" s="92"/>
      <c r="AJU183" s="92"/>
      <c r="AJV183" s="92"/>
      <c r="AJW183" s="92"/>
      <c r="AJX183" s="92"/>
      <c r="AJY183" s="92"/>
      <c r="AJZ183" s="92"/>
      <c r="AKA183" s="92"/>
      <c r="AKB183" s="92"/>
      <c r="AKC183" s="92"/>
      <c r="AKD183" s="92"/>
      <c r="AKE183" s="92"/>
      <c r="AKF183" s="92"/>
      <c r="AKG183" s="92"/>
      <c r="AKH183" s="92"/>
      <c r="AKI183" s="92"/>
      <c r="AKJ183" s="92"/>
      <c r="AKK183" s="92"/>
      <c r="AKL183" s="92"/>
      <c r="AKM183" s="92"/>
      <c r="AKN183" s="92"/>
      <c r="AKO183" s="92"/>
      <c r="AKP183" s="92"/>
      <c r="AKQ183" s="92"/>
      <c r="AKR183" s="92"/>
      <c r="AKS183" s="92"/>
      <c r="AKT183" s="92"/>
      <c r="AKU183" s="92"/>
      <c r="AKV183" s="92"/>
      <c r="AKW183" s="92"/>
      <c r="AKX183" s="92"/>
      <c r="AKY183" s="92"/>
      <c r="AKZ183" s="92"/>
      <c r="ALA183" s="92"/>
      <c r="ALB183" s="92"/>
      <c r="ALC183" s="92"/>
      <c r="ALD183" s="92"/>
      <c r="ALE183" s="92"/>
      <c r="ALF183" s="92"/>
      <c r="ALG183" s="92"/>
      <c r="ALH183" s="92"/>
      <c r="ALI183" s="92"/>
      <c r="ALJ183" s="92"/>
      <c r="ALK183" s="92"/>
      <c r="ALL183" s="92"/>
      <c r="ALM183" s="92"/>
      <c r="ALN183" s="92"/>
      <c r="ALO183" s="92"/>
      <c r="ALP183" s="92"/>
      <c r="ALQ183" s="92"/>
      <c r="ALR183" s="92"/>
      <c r="ALS183" s="92"/>
      <c r="ALT183" s="92"/>
      <c r="ALU183" s="92"/>
      <c r="ALV183" s="92"/>
      <c r="ALW183" s="92"/>
      <c r="ALX183" s="92"/>
      <c r="ALY183" s="92"/>
      <c r="ALZ183" s="92"/>
      <c r="AMA183" s="92"/>
      <c r="AMB183" s="92"/>
      <c r="AMC183" s="92"/>
      <c r="AMD183" s="92"/>
      <c r="AME183" s="92"/>
      <c r="AMF183" s="92"/>
      <c r="AMG183" s="92"/>
      <c r="AMH183" s="92"/>
      <c r="AMI183" s="92"/>
      <c r="AMJ183" s="92"/>
    </row>
    <row r="184" spans="1:1024" customFormat="1" ht="14.4">
      <c r="A184" s="181" t="s">
        <v>491</v>
      </c>
      <c r="B184" s="181"/>
      <c r="C184" s="181"/>
      <c r="D184" s="181"/>
      <c r="E184" s="181"/>
      <c r="F184" s="181"/>
      <c r="G184" s="181"/>
      <c r="H184" s="181"/>
      <c r="I184" s="181"/>
      <c r="J184" s="181"/>
      <c r="K184" s="181"/>
      <c r="L184" s="181"/>
      <c r="M184" s="119"/>
      <c r="N184" s="119"/>
      <c r="O184" s="119"/>
      <c r="P184" s="119"/>
      <c r="Q184" s="119"/>
      <c r="R184" s="119"/>
      <c r="S184" s="119"/>
      <c r="T184" s="119"/>
      <c r="U184" s="119"/>
      <c r="V184" s="119"/>
      <c r="W184" s="119"/>
      <c r="X184" s="122"/>
      <c r="Y184" s="92"/>
      <c r="Z184" s="92"/>
      <c r="AA184" s="122"/>
      <c r="AB184" s="12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2"/>
      <c r="HA184" s="92"/>
      <c r="HB184" s="92"/>
      <c r="HC184" s="92"/>
      <c r="HD184" s="92"/>
      <c r="HE184" s="92"/>
      <c r="HF184" s="92"/>
      <c r="HG184" s="92"/>
      <c r="HH184" s="92"/>
      <c r="HI184" s="92"/>
      <c r="HJ184" s="92"/>
      <c r="HK184" s="92"/>
      <c r="HL184" s="92"/>
      <c r="HM184" s="92"/>
      <c r="HN184" s="92"/>
      <c r="HO184" s="92"/>
      <c r="HP184" s="92"/>
      <c r="HQ184" s="92"/>
      <c r="HR184" s="92"/>
      <c r="HS184" s="92"/>
      <c r="HT184" s="92"/>
      <c r="HU184" s="92"/>
      <c r="HV184" s="92"/>
      <c r="HW184" s="92"/>
      <c r="HX184" s="92"/>
      <c r="HY184" s="92"/>
      <c r="HZ184" s="92"/>
      <c r="IA184" s="92"/>
      <c r="IB184" s="92"/>
      <c r="IC184" s="92"/>
      <c r="ID184" s="92"/>
      <c r="IE184" s="92"/>
      <c r="IF184" s="92"/>
      <c r="IG184" s="92"/>
      <c r="IH184" s="92"/>
      <c r="II184" s="92"/>
      <c r="IJ184" s="92"/>
      <c r="IK184" s="92"/>
      <c r="IL184" s="92"/>
      <c r="IM184" s="92"/>
      <c r="IN184" s="92"/>
      <c r="IO184" s="92"/>
      <c r="IP184" s="92"/>
      <c r="IQ184" s="92"/>
      <c r="IR184" s="92"/>
      <c r="IS184" s="92"/>
      <c r="IT184" s="92"/>
      <c r="IU184" s="92"/>
      <c r="IV184" s="92"/>
      <c r="IW184" s="92"/>
      <c r="IX184" s="92"/>
      <c r="IY184" s="92"/>
      <c r="IZ184" s="92"/>
      <c r="JA184" s="92"/>
      <c r="JB184" s="92"/>
      <c r="JC184" s="92"/>
      <c r="JD184" s="92"/>
      <c r="JE184" s="92"/>
      <c r="JF184" s="92"/>
      <c r="JG184" s="92"/>
      <c r="JH184" s="92"/>
      <c r="JI184" s="92"/>
      <c r="JJ184" s="92"/>
      <c r="JK184" s="92"/>
      <c r="JL184" s="92"/>
      <c r="JM184" s="92"/>
      <c r="JN184" s="92"/>
      <c r="JO184" s="92"/>
      <c r="JP184" s="92"/>
      <c r="JQ184" s="92"/>
      <c r="JR184" s="92"/>
      <c r="JS184" s="92"/>
      <c r="JT184" s="92"/>
      <c r="JU184" s="92"/>
      <c r="JV184" s="92"/>
      <c r="JW184" s="92"/>
      <c r="JX184" s="92"/>
      <c r="JY184" s="92"/>
      <c r="JZ184" s="92"/>
      <c r="KA184" s="92"/>
      <c r="KB184" s="92"/>
      <c r="KC184" s="92"/>
      <c r="KD184" s="92"/>
      <c r="KE184" s="92"/>
      <c r="KF184" s="92"/>
      <c r="KG184" s="92"/>
      <c r="KH184" s="92"/>
      <c r="KI184" s="92"/>
      <c r="KJ184" s="92"/>
      <c r="KK184" s="92"/>
      <c r="KL184" s="92"/>
      <c r="KM184" s="92"/>
      <c r="KN184" s="92"/>
      <c r="KO184" s="92"/>
      <c r="KP184" s="92"/>
      <c r="KQ184" s="92"/>
      <c r="KR184" s="92"/>
      <c r="KS184" s="92"/>
      <c r="KT184" s="92"/>
      <c r="KU184" s="92"/>
      <c r="KV184" s="92"/>
      <c r="KW184" s="92"/>
      <c r="KX184" s="92"/>
      <c r="KY184" s="92"/>
      <c r="KZ184" s="92"/>
      <c r="LA184" s="92"/>
      <c r="LB184" s="92"/>
      <c r="LC184" s="92"/>
      <c r="LD184" s="92"/>
      <c r="LE184" s="92"/>
      <c r="LF184" s="92"/>
      <c r="LG184" s="92"/>
      <c r="LH184" s="92"/>
      <c r="LI184" s="92"/>
      <c r="LJ184" s="92"/>
      <c r="LK184" s="92"/>
      <c r="LL184" s="92"/>
      <c r="LM184" s="92"/>
      <c r="LN184" s="92"/>
      <c r="LO184" s="92"/>
      <c r="LP184" s="92"/>
      <c r="LQ184" s="92"/>
      <c r="LR184" s="92"/>
      <c r="LS184" s="92"/>
      <c r="LT184" s="92"/>
      <c r="LU184" s="92"/>
      <c r="LV184" s="92"/>
      <c r="LW184" s="92"/>
      <c r="LX184" s="92"/>
      <c r="LY184" s="92"/>
      <c r="LZ184" s="92"/>
      <c r="MA184" s="92"/>
      <c r="MB184" s="92"/>
      <c r="MC184" s="92"/>
      <c r="MD184" s="92"/>
      <c r="ME184" s="92"/>
      <c r="MF184" s="92"/>
      <c r="MG184" s="92"/>
      <c r="MH184" s="92"/>
      <c r="MI184" s="92"/>
      <c r="MJ184" s="92"/>
      <c r="MK184" s="92"/>
      <c r="ML184" s="92"/>
      <c r="MM184" s="92"/>
      <c r="MN184" s="92"/>
      <c r="MO184" s="92"/>
      <c r="MP184" s="92"/>
      <c r="MQ184" s="92"/>
      <c r="MR184" s="92"/>
      <c r="MS184" s="92"/>
      <c r="MT184" s="92"/>
      <c r="MU184" s="92"/>
      <c r="MV184" s="92"/>
      <c r="MW184" s="92"/>
      <c r="MX184" s="92"/>
      <c r="MY184" s="92"/>
      <c r="MZ184" s="92"/>
      <c r="NA184" s="92"/>
      <c r="NB184" s="92"/>
      <c r="NC184" s="92"/>
      <c r="ND184" s="92"/>
      <c r="NE184" s="92"/>
      <c r="NF184" s="92"/>
      <c r="NG184" s="92"/>
      <c r="NH184" s="92"/>
      <c r="NI184" s="92"/>
      <c r="NJ184" s="92"/>
      <c r="NK184" s="92"/>
      <c r="NL184" s="92"/>
      <c r="NM184" s="92"/>
      <c r="NN184" s="92"/>
      <c r="NO184" s="92"/>
      <c r="NP184" s="92"/>
      <c r="NQ184" s="92"/>
      <c r="NR184" s="92"/>
      <c r="NS184" s="92"/>
      <c r="NT184" s="92"/>
      <c r="NU184" s="92"/>
      <c r="NV184" s="92"/>
      <c r="NW184" s="92"/>
      <c r="NX184" s="92"/>
      <c r="NY184" s="92"/>
      <c r="NZ184" s="92"/>
      <c r="OA184" s="92"/>
      <c r="OB184" s="92"/>
      <c r="OC184" s="92"/>
      <c r="OD184" s="92"/>
      <c r="OE184" s="92"/>
      <c r="OF184" s="92"/>
      <c r="OG184" s="92"/>
      <c r="OH184" s="92"/>
      <c r="OI184" s="92"/>
      <c r="OJ184" s="92"/>
      <c r="OK184" s="92"/>
      <c r="OL184" s="92"/>
      <c r="OM184" s="92"/>
      <c r="ON184" s="92"/>
      <c r="OO184" s="92"/>
      <c r="OP184" s="92"/>
      <c r="OQ184" s="92"/>
      <c r="OR184" s="92"/>
      <c r="OS184" s="92"/>
      <c r="OT184" s="92"/>
      <c r="OU184" s="92"/>
      <c r="OV184" s="92"/>
      <c r="OW184" s="92"/>
      <c r="OX184" s="92"/>
      <c r="OY184" s="92"/>
      <c r="OZ184" s="92"/>
      <c r="PA184" s="92"/>
      <c r="PB184" s="92"/>
      <c r="PC184" s="92"/>
      <c r="PD184" s="92"/>
      <c r="PE184" s="92"/>
      <c r="PF184" s="92"/>
      <c r="PG184" s="92"/>
      <c r="PH184" s="92"/>
      <c r="PI184" s="92"/>
      <c r="PJ184" s="92"/>
      <c r="PK184" s="92"/>
      <c r="PL184" s="92"/>
      <c r="PM184" s="92"/>
      <c r="PN184" s="92"/>
      <c r="PO184" s="92"/>
      <c r="PP184" s="92"/>
      <c r="PQ184" s="92"/>
      <c r="PR184" s="92"/>
      <c r="PS184" s="92"/>
      <c r="PT184" s="92"/>
      <c r="PU184" s="92"/>
      <c r="PV184" s="92"/>
      <c r="PW184" s="92"/>
      <c r="PX184" s="92"/>
      <c r="PY184" s="92"/>
      <c r="PZ184" s="92"/>
      <c r="QA184" s="92"/>
      <c r="QB184" s="92"/>
      <c r="QC184" s="92"/>
      <c r="QD184" s="92"/>
      <c r="QE184" s="92"/>
      <c r="QF184" s="92"/>
      <c r="QG184" s="92"/>
      <c r="QH184" s="92"/>
      <c r="QI184" s="92"/>
      <c r="QJ184" s="92"/>
      <c r="QK184" s="92"/>
      <c r="QL184" s="92"/>
      <c r="QM184" s="92"/>
      <c r="QN184" s="92"/>
      <c r="QO184" s="92"/>
      <c r="QP184" s="92"/>
      <c r="QQ184" s="92"/>
      <c r="QR184" s="92"/>
      <c r="QS184" s="92"/>
      <c r="QT184" s="92"/>
      <c r="QU184" s="92"/>
      <c r="QV184" s="92"/>
      <c r="QW184" s="92"/>
      <c r="QX184" s="92"/>
      <c r="QY184" s="92"/>
      <c r="QZ184" s="92"/>
      <c r="RA184" s="92"/>
      <c r="RB184" s="92"/>
      <c r="RC184" s="92"/>
      <c r="RD184" s="92"/>
      <c r="RE184" s="92"/>
      <c r="RF184" s="92"/>
      <c r="RG184" s="92"/>
      <c r="RH184" s="92"/>
      <c r="RI184" s="92"/>
      <c r="RJ184" s="92"/>
      <c r="RK184" s="92"/>
      <c r="RL184" s="92"/>
      <c r="RM184" s="92"/>
      <c r="RN184" s="92"/>
      <c r="RO184" s="92"/>
      <c r="RP184" s="92"/>
      <c r="RQ184" s="92"/>
      <c r="RR184" s="92"/>
      <c r="RS184" s="92"/>
      <c r="RT184" s="92"/>
      <c r="RU184" s="92"/>
      <c r="RV184" s="92"/>
      <c r="RW184" s="92"/>
      <c r="RX184" s="92"/>
      <c r="RY184" s="92"/>
      <c r="RZ184" s="92"/>
      <c r="SA184" s="92"/>
      <c r="SB184" s="92"/>
      <c r="SC184" s="92"/>
      <c r="SD184" s="92"/>
      <c r="SE184" s="92"/>
      <c r="SF184" s="92"/>
      <c r="SG184" s="92"/>
      <c r="SH184" s="92"/>
      <c r="SI184" s="92"/>
      <c r="SJ184" s="92"/>
      <c r="SK184" s="92"/>
      <c r="SL184" s="92"/>
      <c r="SM184" s="92"/>
      <c r="SN184" s="92"/>
      <c r="SO184" s="92"/>
      <c r="SP184" s="92"/>
      <c r="SQ184" s="92"/>
      <c r="SR184" s="92"/>
      <c r="SS184" s="92"/>
      <c r="ST184" s="92"/>
      <c r="SU184" s="92"/>
      <c r="SV184" s="92"/>
      <c r="SW184" s="92"/>
      <c r="SX184" s="92"/>
      <c r="SY184" s="92"/>
      <c r="SZ184" s="92"/>
      <c r="TA184" s="92"/>
      <c r="TB184" s="92"/>
      <c r="TC184" s="92"/>
      <c r="TD184" s="92"/>
      <c r="TE184" s="92"/>
      <c r="TF184" s="92"/>
      <c r="TG184" s="92"/>
      <c r="TH184" s="92"/>
      <c r="TI184" s="92"/>
      <c r="TJ184" s="92"/>
      <c r="TK184" s="92"/>
      <c r="TL184" s="92"/>
      <c r="TM184" s="92"/>
      <c r="TN184" s="92"/>
      <c r="TO184" s="92"/>
      <c r="TP184" s="92"/>
      <c r="TQ184" s="92"/>
      <c r="TR184" s="92"/>
      <c r="TS184" s="92"/>
      <c r="TT184" s="92"/>
      <c r="TU184" s="92"/>
      <c r="TV184" s="92"/>
      <c r="TW184" s="92"/>
      <c r="TX184" s="92"/>
      <c r="TY184" s="92"/>
      <c r="TZ184" s="92"/>
      <c r="UA184" s="92"/>
      <c r="UB184" s="92"/>
      <c r="UC184" s="92"/>
      <c r="UD184" s="92"/>
      <c r="UE184" s="92"/>
      <c r="UF184" s="92"/>
      <c r="UG184" s="92"/>
      <c r="UH184" s="92"/>
      <c r="UI184" s="92"/>
      <c r="UJ184" s="92"/>
      <c r="UK184" s="92"/>
      <c r="UL184" s="92"/>
      <c r="UM184" s="92"/>
      <c r="UN184" s="92"/>
      <c r="UO184" s="92"/>
      <c r="UP184" s="92"/>
      <c r="UQ184" s="92"/>
      <c r="UR184" s="92"/>
      <c r="US184" s="92"/>
      <c r="UT184" s="92"/>
      <c r="UU184" s="92"/>
      <c r="UV184" s="92"/>
      <c r="UW184" s="92"/>
      <c r="UX184" s="92"/>
      <c r="UY184" s="92"/>
      <c r="UZ184" s="92"/>
      <c r="VA184" s="92"/>
      <c r="VB184" s="92"/>
      <c r="VC184" s="92"/>
      <c r="VD184" s="92"/>
      <c r="VE184" s="92"/>
      <c r="VF184" s="92"/>
      <c r="VG184" s="92"/>
      <c r="VH184" s="92"/>
      <c r="VI184" s="92"/>
      <c r="VJ184" s="92"/>
      <c r="VK184" s="92"/>
      <c r="VL184" s="92"/>
      <c r="VM184" s="92"/>
      <c r="VN184" s="92"/>
      <c r="VO184" s="92"/>
      <c r="VP184" s="92"/>
      <c r="VQ184" s="92"/>
      <c r="VR184" s="92"/>
      <c r="VS184" s="92"/>
      <c r="VT184" s="92"/>
      <c r="VU184" s="92"/>
      <c r="VV184" s="92"/>
      <c r="VW184" s="92"/>
      <c r="VX184" s="92"/>
      <c r="VY184" s="92"/>
      <c r="VZ184" s="92"/>
      <c r="WA184" s="92"/>
      <c r="WB184" s="92"/>
      <c r="WC184" s="92"/>
      <c r="WD184" s="92"/>
      <c r="WE184" s="92"/>
      <c r="WF184" s="92"/>
      <c r="WG184" s="92"/>
      <c r="WH184" s="92"/>
      <c r="WI184" s="92"/>
      <c r="WJ184" s="92"/>
      <c r="WK184" s="92"/>
      <c r="WL184" s="92"/>
      <c r="WM184" s="92"/>
      <c r="WN184" s="92"/>
      <c r="WO184" s="92"/>
      <c r="WP184" s="92"/>
      <c r="WQ184" s="92"/>
      <c r="WR184" s="92"/>
      <c r="WS184" s="92"/>
      <c r="WT184" s="92"/>
      <c r="WU184" s="92"/>
      <c r="WV184" s="92"/>
      <c r="WW184" s="92"/>
      <c r="WX184" s="92"/>
      <c r="WY184" s="92"/>
      <c r="WZ184" s="92"/>
      <c r="XA184" s="92"/>
      <c r="XB184" s="92"/>
      <c r="XC184" s="92"/>
      <c r="XD184" s="92"/>
      <c r="XE184" s="92"/>
      <c r="XF184" s="92"/>
      <c r="XG184" s="92"/>
      <c r="XH184" s="92"/>
      <c r="XI184" s="92"/>
      <c r="XJ184" s="92"/>
      <c r="XK184" s="92"/>
      <c r="XL184" s="92"/>
      <c r="XM184" s="92"/>
      <c r="XN184" s="92"/>
      <c r="XO184" s="92"/>
      <c r="XP184" s="92"/>
      <c r="XQ184" s="92"/>
      <c r="XR184" s="92"/>
      <c r="XS184" s="92"/>
      <c r="XT184" s="92"/>
      <c r="XU184" s="92"/>
      <c r="XV184" s="92"/>
      <c r="XW184" s="92"/>
      <c r="XX184" s="92"/>
      <c r="XY184" s="92"/>
      <c r="XZ184" s="92"/>
      <c r="YA184" s="92"/>
      <c r="YB184" s="92"/>
      <c r="YC184" s="92"/>
      <c r="YD184" s="92"/>
      <c r="YE184" s="92"/>
      <c r="YF184" s="92"/>
      <c r="YG184" s="92"/>
      <c r="YH184" s="92"/>
      <c r="YI184" s="92"/>
      <c r="YJ184" s="92"/>
      <c r="YK184" s="92"/>
      <c r="YL184" s="92"/>
      <c r="YM184" s="92"/>
      <c r="YN184" s="92"/>
      <c r="YO184" s="92"/>
      <c r="YP184" s="92"/>
      <c r="YQ184" s="92"/>
      <c r="YR184" s="92"/>
      <c r="YS184" s="92"/>
      <c r="YT184" s="92"/>
      <c r="YU184" s="92"/>
      <c r="YV184" s="92"/>
      <c r="YW184" s="92"/>
      <c r="YX184" s="92"/>
      <c r="YY184" s="92"/>
      <c r="YZ184" s="92"/>
      <c r="ZA184" s="92"/>
      <c r="ZB184" s="92"/>
      <c r="ZC184" s="92"/>
      <c r="ZD184" s="92"/>
      <c r="ZE184" s="92"/>
      <c r="ZF184" s="92"/>
      <c r="ZG184" s="92"/>
      <c r="ZH184" s="92"/>
      <c r="ZI184" s="92"/>
      <c r="ZJ184" s="92"/>
      <c r="ZK184" s="92"/>
      <c r="ZL184" s="92"/>
      <c r="ZM184" s="92"/>
      <c r="ZN184" s="92"/>
      <c r="ZO184" s="92"/>
      <c r="ZP184" s="92"/>
      <c r="ZQ184" s="92"/>
      <c r="ZR184" s="92"/>
      <c r="ZS184" s="92"/>
      <c r="ZT184" s="92"/>
      <c r="ZU184" s="92"/>
      <c r="ZV184" s="92"/>
      <c r="ZW184" s="92"/>
      <c r="ZX184" s="92"/>
      <c r="ZY184" s="92"/>
      <c r="ZZ184" s="92"/>
      <c r="AAA184" s="92"/>
      <c r="AAB184" s="92"/>
      <c r="AAC184" s="92"/>
      <c r="AAD184" s="92"/>
      <c r="AAE184" s="92"/>
      <c r="AAF184" s="92"/>
      <c r="AAG184" s="92"/>
      <c r="AAH184" s="92"/>
      <c r="AAI184" s="92"/>
      <c r="AAJ184" s="92"/>
      <c r="AAK184" s="92"/>
      <c r="AAL184" s="92"/>
      <c r="AAM184" s="92"/>
      <c r="AAN184" s="92"/>
      <c r="AAO184" s="92"/>
      <c r="AAP184" s="92"/>
      <c r="AAQ184" s="92"/>
      <c r="AAR184" s="92"/>
      <c r="AAS184" s="92"/>
      <c r="AAT184" s="92"/>
      <c r="AAU184" s="92"/>
      <c r="AAV184" s="92"/>
      <c r="AAW184" s="92"/>
      <c r="AAX184" s="92"/>
      <c r="AAY184" s="92"/>
      <c r="AAZ184" s="92"/>
      <c r="ABA184" s="92"/>
      <c r="ABB184" s="92"/>
      <c r="ABC184" s="92"/>
      <c r="ABD184" s="92"/>
      <c r="ABE184" s="92"/>
      <c r="ABF184" s="92"/>
      <c r="ABG184" s="92"/>
      <c r="ABH184" s="92"/>
      <c r="ABI184" s="92"/>
      <c r="ABJ184" s="92"/>
      <c r="ABK184" s="92"/>
      <c r="ABL184" s="92"/>
      <c r="ABM184" s="92"/>
      <c r="ABN184" s="92"/>
      <c r="ABO184" s="92"/>
      <c r="ABP184" s="92"/>
      <c r="ABQ184" s="92"/>
      <c r="ABR184" s="92"/>
      <c r="ABS184" s="92"/>
      <c r="ABT184" s="92"/>
      <c r="ABU184" s="92"/>
      <c r="ABV184" s="92"/>
      <c r="ABW184" s="92"/>
      <c r="ABX184" s="92"/>
      <c r="ABY184" s="92"/>
      <c r="ABZ184" s="92"/>
      <c r="ACA184" s="92"/>
      <c r="ACB184" s="92"/>
      <c r="ACC184" s="92"/>
      <c r="ACD184" s="92"/>
      <c r="ACE184" s="92"/>
      <c r="ACF184" s="92"/>
      <c r="ACG184" s="92"/>
      <c r="ACH184" s="92"/>
      <c r="ACI184" s="92"/>
      <c r="ACJ184" s="92"/>
      <c r="ACK184" s="92"/>
      <c r="ACL184" s="92"/>
      <c r="ACM184" s="92"/>
      <c r="ACN184" s="92"/>
      <c r="ACO184" s="92"/>
      <c r="ACP184" s="92"/>
      <c r="ACQ184" s="92"/>
      <c r="ACR184" s="92"/>
      <c r="ACS184" s="92"/>
      <c r="ACT184" s="92"/>
      <c r="ACU184" s="92"/>
      <c r="ACV184" s="92"/>
      <c r="ACW184" s="92"/>
      <c r="ACX184" s="92"/>
      <c r="ACY184" s="92"/>
      <c r="ACZ184" s="92"/>
      <c r="ADA184" s="92"/>
      <c r="ADB184" s="92"/>
      <c r="ADC184" s="92"/>
      <c r="ADD184" s="92"/>
      <c r="ADE184" s="92"/>
      <c r="ADF184" s="92"/>
      <c r="ADG184" s="92"/>
      <c r="ADH184" s="92"/>
      <c r="ADI184" s="92"/>
      <c r="ADJ184" s="92"/>
      <c r="ADK184" s="92"/>
      <c r="ADL184" s="92"/>
      <c r="ADM184" s="92"/>
      <c r="ADN184" s="92"/>
      <c r="ADO184" s="92"/>
      <c r="ADP184" s="92"/>
      <c r="ADQ184" s="92"/>
      <c r="ADR184" s="92"/>
      <c r="ADS184" s="92"/>
      <c r="ADT184" s="92"/>
      <c r="ADU184" s="92"/>
      <c r="ADV184" s="92"/>
      <c r="ADW184" s="92"/>
      <c r="ADX184" s="92"/>
      <c r="ADY184" s="92"/>
      <c r="ADZ184" s="92"/>
      <c r="AEA184" s="92"/>
      <c r="AEB184" s="92"/>
      <c r="AEC184" s="92"/>
      <c r="AED184" s="92"/>
      <c r="AEE184" s="92"/>
      <c r="AEF184" s="92"/>
      <c r="AEG184" s="92"/>
      <c r="AEH184" s="92"/>
      <c r="AEI184" s="92"/>
      <c r="AEJ184" s="92"/>
      <c r="AEK184" s="92"/>
      <c r="AEL184" s="92"/>
      <c r="AEM184" s="92"/>
      <c r="AEN184" s="92"/>
      <c r="AEO184" s="92"/>
      <c r="AEP184" s="92"/>
      <c r="AEQ184" s="92"/>
      <c r="AER184" s="92"/>
      <c r="AES184" s="92"/>
      <c r="AET184" s="92"/>
      <c r="AEU184" s="92"/>
      <c r="AEV184" s="92"/>
      <c r="AEW184" s="92"/>
      <c r="AEX184" s="92"/>
      <c r="AEY184" s="92"/>
      <c r="AEZ184" s="92"/>
      <c r="AFA184" s="92"/>
      <c r="AFB184" s="92"/>
      <c r="AFC184" s="92"/>
      <c r="AFD184" s="92"/>
      <c r="AFE184" s="92"/>
      <c r="AFF184" s="92"/>
      <c r="AFG184" s="92"/>
      <c r="AFH184" s="92"/>
      <c r="AFI184" s="92"/>
      <c r="AFJ184" s="92"/>
      <c r="AFK184" s="92"/>
      <c r="AFL184" s="92"/>
      <c r="AFM184" s="92"/>
      <c r="AFN184" s="92"/>
      <c r="AFO184" s="92"/>
      <c r="AFP184" s="92"/>
      <c r="AFQ184" s="92"/>
      <c r="AFR184" s="92"/>
      <c r="AFS184" s="92"/>
      <c r="AFT184" s="92"/>
      <c r="AFU184" s="92"/>
      <c r="AFV184" s="92"/>
      <c r="AFW184" s="92"/>
      <c r="AFX184" s="92"/>
      <c r="AFY184" s="92"/>
      <c r="AFZ184" s="92"/>
      <c r="AGA184" s="92"/>
      <c r="AGB184" s="92"/>
      <c r="AGC184" s="92"/>
      <c r="AGD184" s="92"/>
      <c r="AGE184" s="92"/>
      <c r="AGF184" s="92"/>
      <c r="AGG184" s="92"/>
      <c r="AGH184" s="92"/>
      <c r="AGI184" s="92"/>
      <c r="AGJ184" s="92"/>
      <c r="AGK184" s="92"/>
      <c r="AGL184" s="92"/>
      <c r="AGM184" s="92"/>
      <c r="AGN184" s="92"/>
      <c r="AGO184" s="92"/>
      <c r="AGP184" s="92"/>
      <c r="AGQ184" s="92"/>
      <c r="AGR184" s="92"/>
      <c r="AGS184" s="92"/>
      <c r="AGT184" s="92"/>
      <c r="AGU184" s="92"/>
      <c r="AGV184" s="92"/>
      <c r="AGW184" s="92"/>
      <c r="AGX184" s="92"/>
      <c r="AGY184" s="92"/>
      <c r="AGZ184" s="92"/>
      <c r="AHA184" s="92"/>
      <c r="AHB184" s="92"/>
      <c r="AHC184" s="92"/>
      <c r="AHD184" s="92"/>
      <c r="AHE184" s="92"/>
      <c r="AHF184" s="92"/>
      <c r="AHG184" s="92"/>
      <c r="AHH184" s="92"/>
      <c r="AHI184" s="92"/>
      <c r="AHJ184" s="92"/>
      <c r="AHK184" s="92"/>
      <c r="AHL184" s="92"/>
      <c r="AHM184" s="92"/>
      <c r="AHN184" s="92"/>
      <c r="AHO184" s="92"/>
      <c r="AHP184" s="92"/>
      <c r="AHQ184" s="92"/>
      <c r="AHR184" s="92"/>
      <c r="AHS184" s="92"/>
      <c r="AHT184" s="92"/>
      <c r="AHU184" s="92"/>
      <c r="AHV184" s="92"/>
      <c r="AHW184" s="92"/>
      <c r="AHX184" s="92"/>
      <c r="AHY184" s="92"/>
      <c r="AHZ184" s="92"/>
      <c r="AIA184" s="92"/>
      <c r="AIB184" s="92"/>
      <c r="AIC184" s="92"/>
      <c r="AID184" s="92"/>
      <c r="AIE184" s="92"/>
      <c r="AIF184" s="92"/>
      <c r="AIG184" s="92"/>
      <c r="AIH184" s="92"/>
      <c r="AII184" s="92"/>
      <c r="AIJ184" s="92"/>
      <c r="AIK184" s="92"/>
      <c r="AIL184" s="92"/>
      <c r="AIM184" s="92"/>
      <c r="AIN184" s="92"/>
      <c r="AIO184" s="92"/>
      <c r="AIP184" s="92"/>
      <c r="AIQ184" s="92"/>
      <c r="AIR184" s="92"/>
      <c r="AIS184" s="92"/>
      <c r="AIT184" s="92"/>
      <c r="AIU184" s="92"/>
      <c r="AIV184" s="92"/>
      <c r="AIW184" s="92"/>
      <c r="AIX184" s="92"/>
      <c r="AIY184" s="92"/>
      <c r="AIZ184" s="92"/>
      <c r="AJA184" s="92"/>
      <c r="AJB184" s="92"/>
      <c r="AJC184" s="92"/>
      <c r="AJD184" s="92"/>
      <c r="AJE184" s="92"/>
      <c r="AJF184" s="92"/>
      <c r="AJG184" s="92"/>
      <c r="AJH184" s="92"/>
      <c r="AJI184" s="92"/>
      <c r="AJJ184" s="92"/>
      <c r="AJK184" s="92"/>
      <c r="AJL184" s="92"/>
      <c r="AJM184" s="92"/>
      <c r="AJN184" s="92"/>
      <c r="AJO184" s="92"/>
      <c r="AJP184" s="92"/>
      <c r="AJQ184" s="92"/>
      <c r="AJR184" s="92"/>
      <c r="AJS184" s="92"/>
      <c r="AJT184" s="92"/>
      <c r="AJU184" s="92"/>
      <c r="AJV184" s="92"/>
      <c r="AJW184" s="92"/>
      <c r="AJX184" s="92"/>
      <c r="AJY184" s="92"/>
      <c r="AJZ184" s="92"/>
      <c r="AKA184" s="92"/>
      <c r="AKB184" s="92"/>
      <c r="AKC184" s="92"/>
      <c r="AKD184" s="92"/>
      <c r="AKE184" s="92"/>
      <c r="AKF184" s="92"/>
      <c r="AKG184" s="92"/>
      <c r="AKH184" s="92"/>
      <c r="AKI184" s="92"/>
      <c r="AKJ184" s="92"/>
      <c r="AKK184" s="92"/>
      <c r="AKL184" s="92"/>
      <c r="AKM184" s="92"/>
      <c r="AKN184" s="92"/>
      <c r="AKO184" s="92"/>
      <c r="AKP184" s="92"/>
      <c r="AKQ184" s="92"/>
      <c r="AKR184" s="92"/>
      <c r="AKS184" s="92"/>
      <c r="AKT184" s="92"/>
      <c r="AKU184" s="92"/>
      <c r="AKV184" s="92"/>
      <c r="AKW184" s="92"/>
      <c r="AKX184" s="92"/>
      <c r="AKY184" s="92"/>
      <c r="AKZ184" s="92"/>
      <c r="ALA184" s="92"/>
      <c r="ALB184" s="92"/>
      <c r="ALC184" s="92"/>
      <c r="ALD184" s="92"/>
      <c r="ALE184" s="92"/>
      <c r="ALF184" s="92"/>
      <c r="ALG184" s="92"/>
      <c r="ALH184" s="92"/>
      <c r="ALI184" s="92"/>
      <c r="ALJ184" s="92"/>
      <c r="ALK184" s="92"/>
      <c r="ALL184" s="92"/>
      <c r="ALM184" s="92"/>
      <c r="ALN184" s="92"/>
      <c r="ALO184" s="92"/>
      <c r="ALP184" s="92"/>
      <c r="ALQ184" s="92"/>
      <c r="ALR184" s="92"/>
      <c r="ALS184" s="92"/>
      <c r="ALT184" s="92"/>
      <c r="ALU184" s="92"/>
      <c r="ALV184" s="92"/>
      <c r="ALW184" s="92"/>
      <c r="ALX184" s="92"/>
      <c r="ALY184" s="92"/>
      <c r="ALZ184" s="92"/>
      <c r="AMA184" s="92"/>
      <c r="AMB184" s="92"/>
      <c r="AMC184" s="92"/>
      <c r="AMD184" s="92"/>
      <c r="AME184" s="92"/>
      <c r="AMF184" s="92"/>
      <c r="AMG184" s="92"/>
      <c r="AMH184" s="92"/>
      <c r="AMI184" s="92"/>
      <c r="AMJ184" s="92"/>
    </row>
    <row r="185" spans="1:1024" customFormat="1" ht="14.4">
      <c r="A185" s="116"/>
      <c r="B185" s="116"/>
      <c r="C185" s="116"/>
      <c r="D185" s="117"/>
      <c r="E185" s="118"/>
      <c r="F185" s="92"/>
      <c r="G185" s="92"/>
      <c r="H185" s="119"/>
      <c r="I185" s="119"/>
      <c r="J185" s="119"/>
      <c r="K185" s="119"/>
      <c r="L185" s="119"/>
      <c r="M185" s="119"/>
      <c r="N185" s="119"/>
      <c r="O185" s="119"/>
      <c r="P185" s="119"/>
      <c r="Q185" s="119"/>
      <c r="R185" s="119"/>
      <c r="S185" s="119"/>
      <c r="T185" s="119"/>
      <c r="U185" s="119"/>
      <c r="V185" s="119"/>
      <c r="W185" s="119"/>
      <c r="X185" s="122"/>
      <c r="Y185" s="92"/>
      <c r="Z185" s="12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c r="GM185" s="92"/>
      <c r="GN185" s="92"/>
      <c r="GO185" s="92"/>
      <c r="GP185" s="92"/>
      <c r="GQ185" s="92"/>
      <c r="GR185" s="92"/>
      <c r="GS185" s="92"/>
      <c r="GT185" s="92"/>
      <c r="GU185" s="92"/>
      <c r="GV185" s="92"/>
      <c r="GW185" s="92"/>
      <c r="GX185" s="92"/>
      <c r="GY185" s="92"/>
      <c r="GZ185" s="92"/>
      <c r="HA185" s="92"/>
      <c r="HB185" s="92"/>
      <c r="HC185" s="92"/>
      <c r="HD185" s="92"/>
      <c r="HE185" s="92"/>
      <c r="HF185" s="92"/>
      <c r="HG185" s="92"/>
      <c r="HH185" s="92"/>
      <c r="HI185" s="92"/>
      <c r="HJ185" s="92"/>
      <c r="HK185" s="92"/>
      <c r="HL185" s="92"/>
      <c r="HM185" s="92"/>
      <c r="HN185" s="92"/>
      <c r="HO185" s="92"/>
      <c r="HP185" s="92"/>
      <c r="HQ185" s="92"/>
      <c r="HR185" s="92"/>
      <c r="HS185" s="92"/>
      <c r="HT185" s="92"/>
      <c r="HU185" s="92"/>
      <c r="HV185" s="92"/>
      <c r="HW185" s="92"/>
      <c r="HX185" s="92"/>
      <c r="HY185" s="92"/>
      <c r="HZ185" s="92"/>
      <c r="IA185" s="92"/>
      <c r="IB185" s="92"/>
      <c r="IC185" s="92"/>
      <c r="ID185" s="92"/>
      <c r="IE185" s="92"/>
      <c r="IF185" s="92"/>
      <c r="IG185" s="92"/>
      <c r="IH185" s="92"/>
      <c r="II185" s="92"/>
      <c r="IJ185" s="92"/>
      <c r="IK185" s="92"/>
      <c r="IL185" s="92"/>
      <c r="IM185" s="92"/>
      <c r="IN185" s="92"/>
      <c r="IO185" s="92"/>
      <c r="IP185" s="92"/>
      <c r="IQ185" s="92"/>
      <c r="IR185" s="92"/>
      <c r="IS185" s="92"/>
      <c r="IT185" s="92"/>
      <c r="IU185" s="92"/>
      <c r="IV185" s="92"/>
      <c r="IW185" s="92"/>
      <c r="IX185" s="92"/>
      <c r="IY185" s="92"/>
      <c r="IZ185" s="92"/>
      <c r="JA185" s="92"/>
      <c r="JB185" s="92"/>
      <c r="JC185" s="92"/>
      <c r="JD185" s="92"/>
      <c r="JE185" s="92"/>
      <c r="JF185" s="92"/>
      <c r="JG185" s="92"/>
      <c r="JH185" s="92"/>
      <c r="JI185" s="92"/>
      <c r="JJ185" s="92"/>
      <c r="JK185" s="92"/>
      <c r="JL185" s="92"/>
      <c r="JM185" s="92"/>
      <c r="JN185" s="92"/>
      <c r="JO185" s="92"/>
      <c r="JP185" s="92"/>
      <c r="JQ185" s="92"/>
      <c r="JR185" s="92"/>
      <c r="JS185" s="92"/>
      <c r="JT185" s="92"/>
      <c r="JU185" s="92"/>
      <c r="JV185" s="92"/>
      <c r="JW185" s="92"/>
      <c r="JX185" s="92"/>
      <c r="JY185" s="92"/>
      <c r="JZ185" s="92"/>
      <c r="KA185" s="92"/>
      <c r="KB185" s="92"/>
      <c r="KC185" s="92"/>
      <c r="KD185" s="92"/>
      <c r="KE185" s="92"/>
      <c r="KF185" s="92"/>
      <c r="KG185" s="92"/>
      <c r="KH185" s="92"/>
      <c r="KI185" s="92"/>
      <c r="KJ185" s="92"/>
      <c r="KK185" s="92"/>
      <c r="KL185" s="92"/>
      <c r="KM185" s="92"/>
      <c r="KN185" s="92"/>
      <c r="KO185" s="92"/>
      <c r="KP185" s="92"/>
      <c r="KQ185" s="92"/>
      <c r="KR185" s="92"/>
      <c r="KS185" s="92"/>
      <c r="KT185" s="92"/>
      <c r="KU185" s="92"/>
      <c r="KV185" s="92"/>
      <c r="KW185" s="92"/>
      <c r="KX185" s="92"/>
      <c r="KY185" s="92"/>
      <c r="KZ185" s="92"/>
      <c r="LA185" s="92"/>
      <c r="LB185" s="92"/>
      <c r="LC185" s="92"/>
      <c r="LD185" s="92"/>
      <c r="LE185" s="92"/>
      <c r="LF185" s="92"/>
      <c r="LG185" s="92"/>
      <c r="LH185" s="92"/>
      <c r="LI185" s="92"/>
      <c r="LJ185" s="92"/>
      <c r="LK185" s="92"/>
      <c r="LL185" s="92"/>
      <c r="LM185" s="92"/>
      <c r="LN185" s="92"/>
      <c r="LO185" s="92"/>
      <c r="LP185" s="92"/>
      <c r="LQ185" s="92"/>
      <c r="LR185" s="92"/>
      <c r="LS185" s="92"/>
      <c r="LT185" s="92"/>
      <c r="LU185" s="92"/>
      <c r="LV185" s="92"/>
      <c r="LW185" s="92"/>
      <c r="LX185" s="92"/>
      <c r="LY185" s="92"/>
      <c r="LZ185" s="92"/>
      <c r="MA185" s="92"/>
      <c r="MB185" s="92"/>
      <c r="MC185" s="92"/>
      <c r="MD185" s="92"/>
      <c r="ME185" s="92"/>
      <c r="MF185" s="92"/>
      <c r="MG185" s="92"/>
      <c r="MH185" s="92"/>
      <c r="MI185" s="92"/>
      <c r="MJ185" s="92"/>
      <c r="MK185" s="92"/>
      <c r="ML185" s="92"/>
      <c r="MM185" s="92"/>
      <c r="MN185" s="92"/>
      <c r="MO185" s="92"/>
      <c r="MP185" s="92"/>
      <c r="MQ185" s="92"/>
      <c r="MR185" s="92"/>
      <c r="MS185" s="92"/>
      <c r="MT185" s="92"/>
      <c r="MU185" s="92"/>
      <c r="MV185" s="92"/>
      <c r="MW185" s="92"/>
      <c r="MX185" s="92"/>
      <c r="MY185" s="92"/>
      <c r="MZ185" s="92"/>
      <c r="NA185" s="92"/>
      <c r="NB185" s="92"/>
      <c r="NC185" s="92"/>
      <c r="ND185" s="92"/>
      <c r="NE185" s="92"/>
      <c r="NF185" s="92"/>
      <c r="NG185" s="92"/>
      <c r="NH185" s="92"/>
      <c r="NI185" s="92"/>
      <c r="NJ185" s="92"/>
      <c r="NK185" s="92"/>
      <c r="NL185" s="92"/>
      <c r="NM185" s="92"/>
      <c r="NN185" s="92"/>
      <c r="NO185" s="92"/>
      <c r="NP185" s="92"/>
      <c r="NQ185" s="92"/>
      <c r="NR185" s="92"/>
      <c r="NS185" s="92"/>
      <c r="NT185" s="92"/>
      <c r="NU185" s="92"/>
      <c r="NV185" s="92"/>
      <c r="NW185" s="92"/>
      <c r="NX185" s="92"/>
      <c r="NY185" s="92"/>
      <c r="NZ185" s="92"/>
      <c r="OA185" s="92"/>
      <c r="OB185" s="92"/>
      <c r="OC185" s="92"/>
      <c r="OD185" s="92"/>
      <c r="OE185" s="92"/>
      <c r="OF185" s="92"/>
      <c r="OG185" s="92"/>
      <c r="OH185" s="92"/>
      <c r="OI185" s="92"/>
      <c r="OJ185" s="92"/>
      <c r="OK185" s="92"/>
      <c r="OL185" s="92"/>
      <c r="OM185" s="92"/>
      <c r="ON185" s="92"/>
      <c r="OO185" s="92"/>
      <c r="OP185" s="92"/>
      <c r="OQ185" s="92"/>
      <c r="OR185" s="92"/>
      <c r="OS185" s="92"/>
      <c r="OT185" s="92"/>
      <c r="OU185" s="92"/>
      <c r="OV185" s="92"/>
      <c r="OW185" s="92"/>
      <c r="OX185" s="92"/>
      <c r="OY185" s="92"/>
      <c r="OZ185" s="92"/>
      <c r="PA185" s="92"/>
      <c r="PB185" s="92"/>
      <c r="PC185" s="92"/>
      <c r="PD185" s="92"/>
      <c r="PE185" s="92"/>
      <c r="PF185" s="92"/>
      <c r="PG185" s="92"/>
      <c r="PH185" s="92"/>
      <c r="PI185" s="92"/>
      <c r="PJ185" s="92"/>
      <c r="PK185" s="92"/>
      <c r="PL185" s="92"/>
      <c r="PM185" s="92"/>
      <c r="PN185" s="92"/>
      <c r="PO185" s="92"/>
      <c r="PP185" s="92"/>
      <c r="PQ185" s="92"/>
      <c r="PR185" s="92"/>
      <c r="PS185" s="92"/>
      <c r="PT185" s="92"/>
      <c r="PU185" s="92"/>
      <c r="PV185" s="92"/>
      <c r="PW185" s="92"/>
      <c r="PX185" s="92"/>
      <c r="PY185" s="92"/>
      <c r="PZ185" s="92"/>
      <c r="QA185" s="92"/>
      <c r="QB185" s="92"/>
      <c r="QC185" s="92"/>
      <c r="QD185" s="92"/>
      <c r="QE185" s="92"/>
      <c r="QF185" s="92"/>
      <c r="QG185" s="92"/>
      <c r="QH185" s="92"/>
      <c r="QI185" s="92"/>
      <c r="QJ185" s="92"/>
      <c r="QK185" s="92"/>
      <c r="QL185" s="92"/>
      <c r="QM185" s="92"/>
      <c r="QN185" s="92"/>
      <c r="QO185" s="92"/>
      <c r="QP185" s="92"/>
      <c r="QQ185" s="92"/>
      <c r="QR185" s="92"/>
      <c r="QS185" s="92"/>
      <c r="QT185" s="92"/>
      <c r="QU185" s="92"/>
      <c r="QV185" s="92"/>
      <c r="QW185" s="92"/>
      <c r="QX185" s="92"/>
      <c r="QY185" s="92"/>
      <c r="QZ185" s="92"/>
      <c r="RA185" s="92"/>
      <c r="RB185" s="92"/>
      <c r="RC185" s="92"/>
      <c r="RD185" s="92"/>
      <c r="RE185" s="92"/>
      <c r="RF185" s="92"/>
      <c r="RG185" s="92"/>
      <c r="RH185" s="92"/>
      <c r="RI185" s="92"/>
      <c r="RJ185" s="92"/>
      <c r="RK185" s="92"/>
      <c r="RL185" s="92"/>
      <c r="RM185" s="92"/>
      <c r="RN185" s="92"/>
      <c r="RO185" s="92"/>
      <c r="RP185" s="92"/>
      <c r="RQ185" s="92"/>
      <c r="RR185" s="92"/>
      <c r="RS185" s="92"/>
      <c r="RT185" s="92"/>
      <c r="RU185" s="92"/>
      <c r="RV185" s="92"/>
      <c r="RW185" s="92"/>
      <c r="RX185" s="92"/>
      <c r="RY185" s="92"/>
      <c r="RZ185" s="92"/>
      <c r="SA185" s="92"/>
      <c r="SB185" s="92"/>
      <c r="SC185" s="92"/>
      <c r="SD185" s="92"/>
      <c r="SE185" s="92"/>
      <c r="SF185" s="92"/>
      <c r="SG185" s="92"/>
      <c r="SH185" s="92"/>
      <c r="SI185" s="92"/>
      <c r="SJ185" s="92"/>
      <c r="SK185" s="92"/>
      <c r="SL185" s="92"/>
      <c r="SM185" s="92"/>
      <c r="SN185" s="92"/>
      <c r="SO185" s="92"/>
      <c r="SP185" s="92"/>
      <c r="SQ185" s="92"/>
      <c r="SR185" s="92"/>
      <c r="SS185" s="92"/>
      <c r="ST185" s="92"/>
      <c r="SU185" s="92"/>
      <c r="SV185" s="92"/>
      <c r="SW185" s="92"/>
      <c r="SX185" s="92"/>
      <c r="SY185" s="92"/>
      <c r="SZ185" s="92"/>
      <c r="TA185" s="92"/>
      <c r="TB185" s="92"/>
      <c r="TC185" s="92"/>
      <c r="TD185" s="92"/>
      <c r="TE185" s="92"/>
      <c r="TF185" s="92"/>
      <c r="TG185" s="92"/>
      <c r="TH185" s="92"/>
      <c r="TI185" s="92"/>
      <c r="TJ185" s="92"/>
      <c r="TK185" s="92"/>
      <c r="TL185" s="92"/>
      <c r="TM185" s="92"/>
      <c r="TN185" s="92"/>
      <c r="TO185" s="92"/>
      <c r="TP185" s="92"/>
      <c r="TQ185" s="92"/>
      <c r="TR185" s="92"/>
      <c r="TS185" s="92"/>
      <c r="TT185" s="92"/>
      <c r="TU185" s="92"/>
      <c r="TV185" s="92"/>
      <c r="TW185" s="92"/>
      <c r="TX185" s="92"/>
      <c r="TY185" s="92"/>
      <c r="TZ185" s="92"/>
      <c r="UA185" s="92"/>
      <c r="UB185" s="92"/>
      <c r="UC185" s="92"/>
      <c r="UD185" s="92"/>
      <c r="UE185" s="92"/>
      <c r="UF185" s="92"/>
      <c r="UG185" s="92"/>
      <c r="UH185" s="92"/>
      <c r="UI185" s="92"/>
      <c r="UJ185" s="92"/>
      <c r="UK185" s="92"/>
      <c r="UL185" s="92"/>
      <c r="UM185" s="92"/>
      <c r="UN185" s="92"/>
      <c r="UO185" s="92"/>
      <c r="UP185" s="92"/>
      <c r="UQ185" s="92"/>
      <c r="UR185" s="92"/>
      <c r="US185" s="92"/>
      <c r="UT185" s="92"/>
      <c r="UU185" s="92"/>
      <c r="UV185" s="92"/>
      <c r="UW185" s="92"/>
      <c r="UX185" s="92"/>
      <c r="UY185" s="92"/>
      <c r="UZ185" s="92"/>
      <c r="VA185" s="92"/>
      <c r="VB185" s="92"/>
      <c r="VC185" s="92"/>
      <c r="VD185" s="92"/>
      <c r="VE185" s="92"/>
      <c r="VF185" s="92"/>
      <c r="VG185" s="92"/>
      <c r="VH185" s="92"/>
      <c r="VI185" s="92"/>
      <c r="VJ185" s="92"/>
      <c r="VK185" s="92"/>
      <c r="VL185" s="92"/>
      <c r="VM185" s="92"/>
      <c r="VN185" s="92"/>
      <c r="VO185" s="92"/>
      <c r="VP185" s="92"/>
      <c r="VQ185" s="92"/>
      <c r="VR185" s="92"/>
      <c r="VS185" s="92"/>
      <c r="VT185" s="92"/>
      <c r="VU185" s="92"/>
      <c r="VV185" s="92"/>
      <c r="VW185" s="92"/>
      <c r="VX185" s="92"/>
      <c r="VY185" s="92"/>
      <c r="VZ185" s="92"/>
      <c r="WA185" s="92"/>
      <c r="WB185" s="92"/>
      <c r="WC185" s="92"/>
      <c r="WD185" s="92"/>
      <c r="WE185" s="92"/>
      <c r="WF185" s="92"/>
      <c r="WG185" s="92"/>
      <c r="WH185" s="92"/>
      <c r="WI185" s="92"/>
      <c r="WJ185" s="92"/>
      <c r="WK185" s="92"/>
      <c r="WL185" s="92"/>
      <c r="WM185" s="92"/>
      <c r="WN185" s="92"/>
      <c r="WO185" s="92"/>
      <c r="WP185" s="92"/>
      <c r="WQ185" s="92"/>
      <c r="WR185" s="92"/>
      <c r="WS185" s="92"/>
      <c r="WT185" s="92"/>
      <c r="WU185" s="92"/>
      <c r="WV185" s="92"/>
      <c r="WW185" s="92"/>
      <c r="WX185" s="92"/>
      <c r="WY185" s="92"/>
      <c r="WZ185" s="92"/>
      <c r="XA185" s="92"/>
      <c r="XB185" s="92"/>
      <c r="XC185" s="92"/>
      <c r="XD185" s="92"/>
      <c r="XE185" s="92"/>
      <c r="XF185" s="92"/>
      <c r="XG185" s="92"/>
      <c r="XH185" s="92"/>
      <c r="XI185" s="92"/>
      <c r="XJ185" s="92"/>
      <c r="XK185" s="92"/>
      <c r="XL185" s="92"/>
      <c r="XM185" s="92"/>
      <c r="XN185" s="92"/>
      <c r="XO185" s="92"/>
      <c r="XP185" s="92"/>
      <c r="XQ185" s="92"/>
      <c r="XR185" s="92"/>
      <c r="XS185" s="92"/>
      <c r="XT185" s="92"/>
      <c r="XU185" s="92"/>
      <c r="XV185" s="92"/>
      <c r="XW185" s="92"/>
      <c r="XX185" s="92"/>
      <c r="XY185" s="92"/>
      <c r="XZ185" s="92"/>
      <c r="YA185" s="92"/>
      <c r="YB185" s="92"/>
      <c r="YC185" s="92"/>
      <c r="YD185" s="92"/>
      <c r="YE185" s="92"/>
      <c r="YF185" s="92"/>
      <c r="YG185" s="92"/>
      <c r="YH185" s="92"/>
      <c r="YI185" s="92"/>
      <c r="YJ185" s="92"/>
      <c r="YK185" s="92"/>
      <c r="YL185" s="92"/>
      <c r="YM185" s="92"/>
      <c r="YN185" s="92"/>
      <c r="YO185" s="92"/>
      <c r="YP185" s="92"/>
      <c r="YQ185" s="92"/>
      <c r="YR185" s="92"/>
      <c r="YS185" s="92"/>
      <c r="YT185" s="92"/>
      <c r="YU185" s="92"/>
      <c r="YV185" s="92"/>
      <c r="YW185" s="92"/>
      <c r="YX185" s="92"/>
      <c r="YY185" s="92"/>
      <c r="YZ185" s="92"/>
      <c r="ZA185" s="92"/>
      <c r="ZB185" s="92"/>
      <c r="ZC185" s="92"/>
      <c r="ZD185" s="92"/>
      <c r="ZE185" s="92"/>
      <c r="ZF185" s="92"/>
      <c r="ZG185" s="92"/>
      <c r="ZH185" s="92"/>
      <c r="ZI185" s="92"/>
      <c r="ZJ185" s="92"/>
      <c r="ZK185" s="92"/>
      <c r="ZL185" s="92"/>
      <c r="ZM185" s="92"/>
      <c r="ZN185" s="92"/>
      <c r="ZO185" s="92"/>
      <c r="ZP185" s="92"/>
      <c r="ZQ185" s="92"/>
      <c r="ZR185" s="92"/>
      <c r="ZS185" s="92"/>
      <c r="ZT185" s="92"/>
      <c r="ZU185" s="92"/>
      <c r="ZV185" s="92"/>
      <c r="ZW185" s="92"/>
      <c r="ZX185" s="92"/>
      <c r="ZY185" s="92"/>
      <c r="ZZ185" s="92"/>
      <c r="AAA185" s="92"/>
      <c r="AAB185" s="92"/>
      <c r="AAC185" s="92"/>
      <c r="AAD185" s="92"/>
      <c r="AAE185" s="92"/>
      <c r="AAF185" s="92"/>
      <c r="AAG185" s="92"/>
      <c r="AAH185" s="92"/>
      <c r="AAI185" s="92"/>
      <c r="AAJ185" s="92"/>
      <c r="AAK185" s="92"/>
      <c r="AAL185" s="92"/>
      <c r="AAM185" s="92"/>
      <c r="AAN185" s="92"/>
      <c r="AAO185" s="92"/>
      <c r="AAP185" s="92"/>
      <c r="AAQ185" s="92"/>
      <c r="AAR185" s="92"/>
      <c r="AAS185" s="92"/>
      <c r="AAT185" s="92"/>
      <c r="AAU185" s="92"/>
      <c r="AAV185" s="92"/>
      <c r="AAW185" s="92"/>
      <c r="AAX185" s="92"/>
      <c r="AAY185" s="92"/>
      <c r="AAZ185" s="92"/>
      <c r="ABA185" s="92"/>
      <c r="ABB185" s="92"/>
      <c r="ABC185" s="92"/>
      <c r="ABD185" s="92"/>
      <c r="ABE185" s="92"/>
      <c r="ABF185" s="92"/>
      <c r="ABG185" s="92"/>
      <c r="ABH185" s="92"/>
      <c r="ABI185" s="92"/>
      <c r="ABJ185" s="92"/>
      <c r="ABK185" s="92"/>
      <c r="ABL185" s="92"/>
      <c r="ABM185" s="92"/>
      <c r="ABN185" s="92"/>
      <c r="ABO185" s="92"/>
      <c r="ABP185" s="92"/>
      <c r="ABQ185" s="92"/>
      <c r="ABR185" s="92"/>
      <c r="ABS185" s="92"/>
      <c r="ABT185" s="92"/>
      <c r="ABU185" s="92"/>
      <c r="ABV185" s="92"/>
      <c r="ABW185" s="92"/>
      <c r="ABX185" s="92"/>
      <c r="ABY185" s="92"/>
      <c r="ABZ185" s="92"/>
      <c r="ACA185" s="92"/>
      <c r="ACB185" s="92"/>
      <c r="ACC185" s="92"/>
      <c r="ACD185" s="92"/>
      <c r="ACE185" s="92"/>
      <c r="ACF185" s="92"/>
      <c r="ACG185" s="92"/>
      <c r="ACH185" s="92"/>
      <c r="ACI185" s="92"/>
      <c r="ACJ185" s="92"/>
      <c r="ACK185" s="92"/>
      <c r="ACL185" s="92"/>
      <c r="ACM185" s="92"/>
      <c r="ACN185" s="92"/>
      <c r="ACO185" s="92"/>
      <c r="ACP185" s="92"/>
      <c r="ACQ185" s="92"/>
      <c r="ACR185" s="92"/>
      <c r="ACS185" s="92"/>
      <c r="ACT185" s="92"/>
      <c r="ACU185" s="92"/>
      <c r="ACV185" s="92"/>
      <c r="ACW185" s="92"/>
      <c r="ACX185" s="92"/>
      <c r="ACY185" s="92"/>
      <c r="ACZ185" s="92"/>
      <c r="ADA185" s="92"/>
      <c r="ADB185" s="92"/>
      <c r="ADC185" s="92"/>
      <c r="ADD185" s="92"/>
      <c r="ADE185" s="92"/>
      <c r="ADF185" s="92"/>
      <c r="ADG185" s="92"/>
      <c r="ADH185" s="92"/>
      <c r="ADI185" s="92"/>
      <c r="ADJ185" s="92"/>
      <c r="ADK185" s="92"/>
      <c r="ADL185" s="92"/>
      <c r="ADM185" s="92"/>
      <c r="ADN185" s="92"/>
      <c r="ADO185" s="92"/>
      <c r="ADP185" s="92"/>
      <c r="ADQ185" s="92"/>
      <c r="ADR185" s="92"/>
      <c r="ADS185" s="92"/>
      <c r="ADT185" s="92"/>
      <c r="ADU185" s="92"/>
      <c r="ADV185" s="92"/>
      <c r="ADW185" s="92"/>
      <c r="ADX185" s="92"/>
      <c r="ADY185" s="92"/>
      <c r="ADZ185" s="92"/>
      <c r="AEA185" s="92"/>
      <c r="AEB185" s="92"/>
      <c r="AEC185" s="92"/>
      <c r="AED185" s="92"/>
      <c r="AEE185" s="92"/>
      <c r="AEF185" s="92"/>
      <c r="AEG185" s="92"/>
      <c r="AEH185" s="92"/>
      <c r="AEI185" s="92"/>
      <c r="AEJ185" s="92"/>
      <c r="AEK185" s="92"/>
      <c r="AEL185" s="92"/>
      <c r="AEM185" s="92"/>
      <c r="AEN185" s="92"/>
      <c r="AEO185" s="92"/>
      <c r="AEP185" s="92"/>
      <c r="AEQ185" s="92"/>
      <c r="AER185" s="92"/>
      <c r="AES185" s="92"/>
      <c r="AET185" s="92"/>
      <c r="AEU185" s="92"/>
      <c r="AEV185" s="92"/>
      <c r="AEW185" s="92"/>
      <c r="AEX185" s="92"/>
      <c r="AEY185" s="92"/>
      <c r="AEZ185" s="92"/>
      <c r="AFA185" s="92"/>
      <c r="AFB185" s="92"/>
      <c r="AFC185" s="92"/>
      <c r="AFD185" s="92"/>
      <c r="AFE185" s="92"/>
      <c r="AFF185" s="92"/>
      <c r="AFG185" s="92"/>
      <c r="AFH185" s="92"/>
      <c r="AFI185" s="92"/>
      <c r="AFJ185" s="92"/>
      <c r="AFK185" s="92"/>
      <c r="AFL185" s="92"/>
      <c r="AFM185" s="92"/>
      <c r="AFN185" s="92"/>
      <c r="AFO185" s="92"/>
      <c r="AFP185" s="92"/>
      <c r="AFQ185" s="92"/>
      <c r="AFR185" s="92"/>
      <c r="AFS185" s="92"/>
      <c r="AFT185" s="92"/>
      <c r="AFU185" s="92"/>
      <c r="AFV185" s="92"/>
      <c r="AFW185" s="92"/>
      <c r="AFX185" s="92"/>
      <c r="AFY185" s="92"/>
      <c r="AFZ185" s="92"/>
      <c r="AGA185" s="92"/>
      <c r="AGB185" s="92"/>
      <c r="AGC185" s="92"/>
      <c r="AGD185" s="92"/>
      <c r="AGE185" s="92"/>
      <c r="AGF185" s="92"/>
      <c r="AGG185" s="92"/>
      <c r="AGH185" s="92"/>
      <c r="AGI185" s="92"/>
      <c r="AGJ185" s="92"/>
      <c r="AGK185" s="92"/>
      <c r="AGL185" s="92"/>
      <c r="AGM185" s="92"/>
      <c r="AGN185" s="92"/>
      <c r="AGO185" s="92"/>
      <c r="AGP185" s="92"/>
      <c r="AGQ185" s="92"/>
      <c r="AGR185" s="92"/>
      <c r="AGS185" s="92"/>
      <c r="AGT185" s="92"/>
      <c r="AGU185" s="92"/>
      <c r="AGV185" s="92"/>
      <c r="AGW185" s="92"/>
      <c r="AGX185" s="92"/>
      <c r="AGY185" s="92"/>
      <c r="AGZ185" s="92"/>
      <c r="AHA185" s="92"/>
      <c r="AHB185" s="92"/>
      <c r="AHC185" s="92"/>
      <c r="AHD185" s="92"/>
      <c r="AHE185" s="92"/>
      <c r="AHF185" s="92"/>
      <c r="AHG185" s="92"/>
      <c r="AHH185" s="92"/>
      <c r="AHI185" s="92"/>
      <c r="AHJ185" s="92"/>
      <c r="AHK185" s="92"/>
      <c r="AHL185" s="92"/>
      <c r="AHM185" s="92"/>
      <c r="AHN185" s="92"/>
      <c r="AHO185" s="92"/>
      <c r="AHP185" s="92"/>
      <c r="AHQ185" s="92"/>
      <c r="AHR185" s="92"/>
      <c r="AHS185" s="92"/>
      <c r="AHT185" s="92"/>
      <c r="AHU185" s="92"/>
      <c r="AHV185" s="92"/>
      <c r="AHW185" s="92"/>
      <c r="AHX185" s="92"/>
      <c r="AHY185" s="92"/>
      <c r="AHZ185" s="92"/>
      <c r="AIA185" s="92"/>
      <c r="AIB185" s="92"/>
      <c r="AIC185" s="92"/>
      <c r="AID185" s="92"/>
      <c r="AIE185" s="92"/>
      <c r="AIF185" s="92"/>
      <c r="AIG185" s="92"/>
      <c r="AIH185" s="92"/>
      <c r="AII185" s="92"/>
      <c r="AIJ185" s="92"/>
      <c r="AIK185" s="92"/>
      <c r="AIL185" s="92"/>
      <c r="AIM185" s="92"/>
      <c r="AIN185" s="92"/>
      <c r="AIO185" s="92"/>
      <c r="AIP185" s="92"/>
      <c r="AIQ185" s="92"/>
      <c r="AIR185" s="92"/>
      <c r="AIS185" s="92"/>
      <c r="AIT185" s="92"/>
      <c r="AIU185" s="92"/>
      <c r="AIV185" s="92"/>
      <c r="AIW185" s="92"/>
      <c r="AIX185" s="92"/>
      <c r="AIY185" s="92"/>
      <c r="AIZ185" s="92"/>
      <c r="AJA185" s="92"/>
      <c r="AJB185" s="92"/>
      <c r="AJC185" s="92"/>
      <c r="AJD185" s="92"/>
      <c r="AJE185" s="92"/>
      <c r="AJF185" s="92"/>
      <c r="AJG185" s="92"/>
      <c r="AJH185" s="92"/>
      <c r="AJI185" s="92"/>
      <c r="AJJ185" s="92"/>
      <c r="AJK185" s="92"/>
      <c r="AJL185" s="92"/>
      <c r="AJM185" s="92"/>
      <c r="AJN185" s="92"/>
      <c r="AJO185" s="92"/>
      <c r="AJP185" s="92"/>
      <c r="AJQ185" s="92"/>
      <c r="AJR185" s="92"/>
      <c r="AJS185" s="92"/>
      <c r="AJT185" s="92"/>
      <c r="AJU185" s="92"/>
      <c r="AJV185" s="92"/>
      <c r="AJW185" s="92"/>
      <c r="AJX185" s="92"/>
      <c r="AJY185" s="92"/>
      <c r="AJZ185" s="92"/>
      <c r="AKA185" s="92"/>
      <c r="AKB185" s="92"/>
      <c r="AKC185" s="92"/>
      <c r="AKD185" s="92"/>
      <c r="AKE185" s="92"/>
      <c r="AKF185" s="92"/>
      <c r="AKG185" s="92"/>
      <c r="AKH185" s="92"/>
      <c r="AKI185" s="92"/>
      <c r="AKJ185" s="92"/>
      <c r="AKK185" s="92"/>
      <c r="AKL185" s="92"/>
      <c r="AKM185" s="92"/>
      <c r="AKN185" s="92"/>
      <c r="AKO185" s="92"/>
      <c r="AKP185" s="92"/>
      <c r="AKQ185" s="92"/>
      <c r="AKR185" s="92"/>
      <c r="AKS185" s="92"/>
      <c r="AKT185" s="92"/>
      <c r="AKU185" s="92"/>
      <c r="AKV185" s="92"/>
      <c r="AKW185" s="92"/>
      <c r="AKX185" s="92"/>
      <c r="AKY185" s="92"/>
      <c r="AKZ185" s="92"/>
      <c r="ALA185" s="92"/>
      <c r="ALB185" s="92"/>
      <c r="ALC185" s="92"/>
      <c r="ALD185" s="92"/>
      <c r="ALE185" s="92"/>
      <c r="ALF185" s="92"/>
      <c r="ALG185" s="92"/>
      <c r="ALH185" s="92"/>
      <c r="ALI185" s="92"/>
      <c r="ALJ185" s="92"/>
      <c r="ALK185" s="92"/>
      <c r="ALL185" s="92"/>
      <c r="ALM185" s="92"/>
      <c r="ALN185" s="92"/>
      <c r="ALO185" s="92"/>
      <c r="ALP185" s="92"/>
      <c r="ALQ185" s="92"/>
      <c r="ALR185" s="92"/>
      <c r="ALS185" s="92"/>
      <c r="ALT185" s="92"/>
      <c r="ALU185" s="92"/>
      <c r="ALV185" s="92"/>
      <c r="ALW185" s="92"/>
      <c r="ALX185" s="92"/>
      <c r="ALY185" s="92"/>
      <c r="ALZ185" s="92"/>
      <c r="AMA185" s="92"/>
      <c r="AMB185" s="92"/>
      <c r="AMC185" s="92"/>
      <c r="AMD185" s="92"/>
      <c r="AME185" s="92"/>
      <c r="AMF185" s="92"/>
      <c r="AMG185" s="92"/>
      <c r="AMH185" s="92"/>
      <c r="AMI185" s="92"/>
      <c r="AMJ185" s="92"/>
    </row>
    <row r="186" spans="1:1024" customFormat="1" ht="14.4">
      <c r="A186" s="71" t="s">
        <v>492</v>
      </c>
      <c r="B186" s="116"/>
      <c r="C186" s="116"/>
      <c r="D186" s="117"/>
      <c r="E186" s="123"/>
      <c r="F186" s="119"/>
      <c r="G186" s="119"/>
      <c r="H186" s="119"/>
      <c r="I186" s="119"/>
      <c r="J186" s="119"/>
      <c r="K186" s="119"/>
      <c r="L186" s="119"/>
      <c r="M186" s="119"/>
      <c r="N186" s="119"/>
      <c r="O186" s="119"/>
      <c r="P186" s="119"/>
      <c r="Q186" s="119"/>
      <c r="R186" s="119"/>
      <c r="S186" s="119"/>
      <c r="T186" s="119"/>
      <c r="U186" s="119"/>
      <c r="V186" s="119"/>
      <c r="W186" s="119"/>
      <c r="X186" s="12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2"/>
      <c r="HX186" s="92"/>
      <c r="HY186" s="92"/>
      <c r="HZ186" s="92"/>
      <c r="IA186" s="92"/>
      <c r="IB186" s="92"/>
      <c r="IC186" s="92"/>
      <c r="ID186" s="92"/>
      <c r="IE186" s="92"/>
      <c r="IF186" s="92"/>
      <c r="IG186" s="92"/>
      <c r="IH186" s="92"/>
      <c r="II186" s="92"/>
      <c r="IJ186" s="92"/>
      <c r="IK186" s="92"/>
      <c r="IL186" s="92"/>
      <c r="IM186" s="92"/>
      <c r="IN186" s="92"/>
      <c r="IO186" s="92"/>
      <c r="IP186" s="92"/>
      <c r="IQ186" s="92"/>
      <c r="IR186" s="92"/>
      <c r="IS186" s="92"/>
      <c r="IT186" s="92"/>
      <c r="IU186" s="92"/>
      <c r="IV186" s="92"/>
      <c r="IW186" s="92"/>
      <c r="IX186" s="92"/>
      <c r="IY186" s="92"/>
      <c r="IZ186" s="92"/>
      <c r="JA186" s="92"/>
      <c r="JB186" s="92"/>
      <c r="JC186" s="92"/>
      <c r="JD186" s="92"/>
      <c r="JE186" s="92"/>
      <c r="JF186" s="92"/>
      <c r="JG186" s="92"/>
      <c r="JH186" s="92"/>
      <c r="JI186" s="92"/>
      <c r="JJ186" s="92"/>
      <c r="JK186" s="92"/>
      <c r="JL186" s="92"/>
      <c r="JM186" s="92"/>
      <c r="JN186" s="92"/>
      <c r="JO186" s="92"/>
      <c r="JP186" s="92"/>
      <c r="JQ186" s="92"/>
      <c r="JR186" s="92"/>
      <c r="JS186" s="92"/>
      <c r="JT186" s="92"/>
      <c r="JU186" s="92"/>
      <c r="JV186" s="92"/>
      <c r="JW186" s="92"/>
      <c r="JX186" s="92"/>
      <c r="JY186" s="92"/>
      <c r="JZ186" s="92"/>
      <c r="KA186" s="92"/>
      <c r="KB186" s="92"/>
      <c r="KC186" s="92"/>
      <c r="KD186" s="92"/>
      <c r="KE186" s="92"/>
      <c r="KF186" s="92"/>
      <c r="KG186" s="92"/>
      <c r="KH186" s="92"/>
      <c r="KI186" s="92"/>
      <c r="KJ186" s="92"/>
      <c r="KK186" s="92"/>
      <c r="KL186" s="92"/>
      <c r="KM186" s="92"/>
      <c r="KN186" s="92"/>
      <c r="KO186" s="92"/>
      <c r="KP186" s="92"/>
      <c r="KQ186" s="92"/>
      <c r="KR186" s="92"/>
      <c r="KS186" s="92"/>
      <c r="KT186" s="92"/>
      <c r="KU186" s="92"/>
      <c r="KV186" s="92"/>
      <c r="KW186" s="92"/>
      <c r="KX186" s="92"/>
      <c r="KY186" s="92"/>
      <c r="KZ186" s="92"/>
      <c r="LA186" s="92"/>
      <c r="LB186" s="92"/>
      <c r="LC186" s="92"/>
      <c r="LD186" s="92"/>
      <c r="LE186" s="92"/>
      <c r="LF186" s="92"/>
      <c r="LG186" s="92"/>
      <c r="LH186" s="92"/>
      <c r="LI186" s="92"/>
      <c r="LJ186" s="92"/>
      <c r="LK186" s="92"/>
      <c r="LL186" s="92"/>
      <c r="LM186" s="92"/>
      <c r="LN186" s="92"/>
      <c r="LO186" s="92"/>
      <c r="LP186" s="92"/>
      <c r="LQ186" s="92"/>
      <c r="LR186" s="92"/>
      <c r="LS186" s="92"/>
      <c r="LT186" s="92"/>
      <c r="LU186" s="92"/>
      <c r="LV186" s="92"/>
      <c r="LW186" s="92"/>
      <c r="LX186" s="92"/>
      <c r="LY186" s="92"/>
      <c r="LZ186" s="92"/>
      <c r="MA186" s="92"/>
      <c r="MB186" s="92"/>
      <c r="MC186" s="92"/>
      <c r="MD186" s="92"/>
      <c r="ME186" s="92"/>
      <c r="MF186" s="92"/>
      <c r="MG186" s="92"/>
      <c r="MH186" s="92"/>
      <c r="MI186" s="92"/>
      <c r="MJ186" s="92"/>
      <c r="MK186" s="92"/>
      <c r="ML186" s="92"/>
      <c r="MM186" s="92"/>
      <c r="MN186" s="92"/>
      <c r="MO186" s="92"/>
      <c r="MP186" s="92"/>
      <c r="MQ186" s="92"/>
      <c r="MR186" s="92"/>
      <c r="MS186" s="92"/>
      <c r="MT186" s="92"/>
      <c r="MU186" s="92"/>
      <c r="MV186" s="92"/>
      <c r="MW186" s="92"/>
      <c r="MX186" s="92"/>
      <c r="MY186" s="92"/>
      <c r="MZ186" s="92"/>
      <c r="NA186" s="92"/>
      <c r="NB186" s="92"/>
      <c r="NC186" s="92"/>
      <c r="ND186" s="92"/>
      <c r="NE186" s="92"/>
      <c r="NF186" s="92"/>
      <c r="NG186" s="92"/>
      <c r="NH186" s="92"/>
      <c r="NI186" s="92"/>
      <c r="NJ186" s="92"/>
      <c r="NK186" s="92"/>
      <c r="NL186" s="92"/>
      <c r="NM186" s="92"/>
      <c r="NN186" s="92"/>
      <c r="NO186" s="92"/>
      <c r="NP186" s="92"/>
      <c r="NQ186" s="92"/>
      <c r="NR186" s="92"/>
      <c r="NS186" s="92"/>
      <c r="NT186" s="92"/>
      <c r="NU186" s="92"/>
      <c r="NV186" s="92"/>
      <c r="NW186" s="92"/>
      <c r="NX186" s="92"/>
      <c r="NY186" s="92"/>
      <c r="NZ186" s="92"/>
      <c r="OA186" s="92"/>
      <c r="OB186" s="92"/>
      <c r="OC186" s="92"/>
      <c r="OD186" s="92"/>
      <c r="OE186" s="92"/>
      <c r="OF186" s="92"/>
      <c r="OG186" s="92"/>
      <c r="OH186" s="92"/>
      <c r="OI186" s="92"/>
      <c r="OJ186" s="92"/>
      <c r="OK186" s="92"/>
      <c r="OL186" s="92"/>
      <c r="OM186" s="92"/>
      <c r="ON186" s="92"/>
      <c r="OO186" s="92"/>
      <c r="OP186" s="92"/>
      <c r="OQ186" s="92"/>
      <c r="OR186" s="92"/>
      <c r="OS186" s="92"/>
      <c r="OT186" s="92"/>
      <c r="OU186" s="92"/>
      <c r="OV186" s="92"/>
      <c r="OW186" s="92"/>
      <c r="OX186" s="92"/>
      <c r="OY186" s="92"/>
      <c r="OZ186" s="92"/>
      <c r="PA186" s="92"/>
      <c r="PB186" s="92"/>
      <c r="PC186" s="92"/>
      <c r="PD186" s="92"/>
      <c r="PE186" s="92"/>
      <c r="PF186" s="92"/>
      <c r="PG186" s="92"/>
      <c r="PH186" s="92"/>
      <c r="PI186" s="92"/>
      <c r="PJ186" s="92"/>
      <c r="PK186" s="92"/>
      <c r="PL186" s="92"/>
      <c r="PM186" s="92"/>
      <c r="PN186" s="92"/>
      <c r="PO186" s="92"/>
      <c r="PP186" s="92"/>
      <c r="PQ186" s="92"/>
      <c r="PR186" s="92"/>
      <c r="PS186" s="92"/>
      <c r="PT186" s="92"/>
      <c r="PU186" s="92"/>
      <c r="PV186" s="92"/>
      <c r="PW186" s="92"/>
      <c r="PX186" s="92"/>
      <c r="PY186" s="92"/>
      <c r="PZ186" s="92"/>
      <c r="QA186" s="92"/>
      <c r="QB186" s="92"/>
      <c r="QC186" s="92"/>
      <c r="QD186" s="92"/>
      <c r="QE186" s="92"/>
      <c r="QF186" s="92"/>
      <c r="QG186" s="92"/>
      <c r="QH186" s="92"/>
      <c r="QI186" s="92"/>
      <c r="QJ186" s="92"/>
      <c r="QK186" s="92"/>
      <c r="QL186" s="92"/>
      <c r="QM186" s="92"/>
      <c r="QN186" s="92"/>
      <c r="QO186" s="92"/>
      <c r="QP186" s="92"/>
      <c r="QQ186" s="92"/>
      <c r="QR186" s="92"/>
      <c r="QS186" s="92"/>
      <c r="QT186" s="92"/>
      <c r="QU186" s="92"/>
      <c r="QV186" s="92"/>
      <c r="QW186" s="92"/>
      <c r="QX186" s="92"/>
      <c r="QY186" s="92"/>
      <c r="QZ186" s="92"/>
      <c r="RA186" s="92"/>
      <c r="RB186" s="92"/>
      <c r="RC186" s="92"/>
      <c r="RD186" s="92"/>
      <c r="RE186" s="92"/>
      <c r="RF186" s="92"/>
      <c r="RG186" s="92"/>
      <c r="RH186" s="92"/>
      <c r="RI186" s="92"/>
      <c r="RJ186" s="92"/>
      <c r="RK186" s="92"/>
      <c r="RL186" s="92"/>
      <c r="RM186" s="92"/>
      <c r="RN186" s="92"/>
      <c r="RO186" s="92"/>
      <c r="RP186" s="92"/>
      <c r="RQ186" s="92"/>
      <c r="RR186" s="92"/>
      <c r="RS186" s="92"/>
      <c r="RT186" s="92"/>
      <c r="RU186" s="92"/>
      <c r="RV186" s="92"/>
      <c r="RW186" s="92"/>
      <c r="RX186" s="92"/>
      <c r="RY186" s="92"/>
      <c r="RZ186" s="92"/>
      <c r="SA186" s="92"/>
      <c r="SB186" s="92"/>
      <c r="SC186" s="92"/>
      <c r="SD186" s="92"/>
      <c r="SE186" s="92"/>
      <c r="SF186" s="92"/>
      <c r="SG186" s="92"/>
      <c r="SH186" s="92"/>
      <c r="SI186" s="92"/>
      <c r="SJ186" s="92"/>
      <c r="SK186" s="92"/>
      <c r="SL186" s="92"/>
      <c r="SM186" s="92"/>
      <c r="SN186" s="92"/>
      <c r="SO186" s="92"/>
      <c r="SP186" s="92"/>
      <c r="SQ186" s="92"/>
      <c r="SR186" s="92"/>
      <c r="SS186" s="92"/>
      <c r="ST186" s="92"/>
      <c r="SU186" s="92"/>
      <c r="SV186" s="92"/>
      <c r="SW186" s="92"/>
      <c r="SX186" s="92"/>
      <c r="SY186" s="92"/>
      <c r="SZ186" s="92"/>
      <c r="TA186" s="92"/>
      <c r="TB186" s="92"/>
      <c r="TC186" s="92"/>
      <c r="TD186" s="92"/>
      <c r="TE186" s="92"/>
      <c r="TF186" s="92"/>
      <c r="TG186" s="92"/>
      <c r="TH186" s="92"/>
      <c r="TI186" s="92"/>
      <c r="TJ186" s="92"/>
      <c r="TK186" s="92"/>
      <c r="TL186" s="92"/>
      <c r="TM186" s="92"/>
      <c r="TN186" s="92"/>
      <c r="TO186" s="92"/>
      <c r="TP186" s="92"/>
      <c r="TQ186" s="92"/>
      <c r="TR186" s="92"/>
      <c r="TS186" s="92"/>
      <c r="TT186" s="92"/>
      <c r="TU186" s="92"/>
      <c r="TV186" s="92"/>
      <c r="TW186" s="92"/>
      <c r="TX186" s="92"/>
      <c r="TY186" s="92"/>
      <c r="TZ186" s="92"/>
      <c r="UA186" s="92"/>
      <c r="UB186" s="92"/>
      <c r="UC186" s="92"/>
      <c r="UD186" s="92"/>
      <c r="UE186" s="92"/>
      <c r="UF186" s="92"/>
      <c r="UG186" s="92"/>
      <c r="UH186" s="92"/>
      <c r="UI186" s="92"/>
      <c r="UJ186" s="92"/>
      <c r="UK186" s="92"/>
      <c r="UL186" s="92"/>
      <c r="UM186" s="92"/>
      <c r="UN186" s="92"/>
      <c r="UO186" s="92"/>
      <c r="UP186" s="92"/>
      <c r="UQ186" s="92"/>
      <c r="UR186" s="92"/>
      <c r="US186" s="92"/>
      <c r="UT186" s="92"/>
      <c r="UU186" s="92"/>
      <c r="UV186" s="92"/>
      <c r="UW186" s="92"/>
      <c r="UX186" s="92"/>
      <c r="UY186" s="92"/>
      <c r="UZ186" s="92"/>
      <c r="VA186" s="92"/>
      <c r="VB186" s="92"/>
      <c r="VC186" s="92"/>
      <c r="VD186" s="92"/>
      <c r="VE186" s="92"/>
      <c r="VF186" s="92"/>
      <c r="VG186" s="92"/>
      <c r="VH186" s="92"/>
      <c r="VI186" s="92"/>
      <c r="VJ186" s="92"/>
      <c r="VK186" s="92"/>
      <c r="VL186" s="92"/>
      <c r="VM186" s="92"/>
      <c r="VN186" s="92"/>
      <c r="VO186" s="92"/>
      <c r="VP186" s="92"/>
      <c r="VQ186" s="92"/>
      <c r="VR186" s="92"/>
      <c r="VS186" s="92"/>
      <c r="VT186" s="92"/>
      <c r="VU186" s="92"/>
      <c r="VV186" s="92"/>
      <c r="VW186" s="92"/>
      <c r="VX186" s="92"/>
      <c r="VY186" s="92"/>
      <c r="VZ186" s="92"/>
      <c r="WA186" s="92"/>
      <c r="WB186" s="92"/>
      <c r="WC186" s="92"/>
      <c r="WD186" s="92"/>
      <c r="WE186" s="92"/>
      <c r="WF186" s="92"/>
      <c r="WG186" s="92"/>
      <c r="WH186" s="92"/>
      <c r="WI186" s="92"/>
      <c r="WJ186" s="92"/>
      <c r="WK186" s="92"/>
      <c r="WL186" s="92"/>
      <c r="WM186" s="92"/>
      <c r="WN186" s="92"/>
      <c r="WO186" s="92"/>
      <c r="WP186" s="92"/>
      <c r="WQ186" s="92"/>
      <c r="WR186" s="92"/>
      <c r="WS186" s="92"/>
      <c r="WT186" s="92"/>
      <c r="WU186" s="92"/>
      <c r="WV186" s="92"/>
      <c r="WW186" s="92"/>
      <c r="WX186" s="92"/>
      <c r="WY186" s="92"/>
      <c r="WZ186" s="92"/>
      <c r="XA186" s="92"/>
      <c r="XB186" s="92"/>
      <c r="XC186" s="92"/>
      <c r="XD186" s="92"/>
      <c r="XE186" s="92"/>
      <c r="XF186" s="92"/>
      <c r="XG186" s="92"/>
      <c r="XH186" s="92"/>
      <c r="XI186" s="92"/>
      <c r="XJ186" s="92"/>
      <c r="XK186" s="92"/>
      <c r="XL186" s="92"/>
      <c r="XM186" s="92"/>
      <c r="XN186" s="92"/>
      <c r="XO186" s="92"/>
      <c r="XP186" s="92"/>
      <c r="XQ186" s="92"/>
      <c r="XR186" s="92"/>
      <c r="XS186" s="92"/>
      <c r="XT186" s="92"/>
      <c r="XU186" s="92"/>
      <c r="XV186" s="92"/>
      <c r="XW186" s="92"/>
      <c r="XX186" s="92"/>
      <c r="XY186" s="92"/>
      <c r="XZ186" s="92"/>
      <c r="YA186" s="92"/>
      <c r="YB186" s="92"/>
      <c r="YC186" s="92"/>
      <c r="YD186" s="92"/>
      <c r="YE186" s="92"/>
      <c r="YF186" s="92"/>
      <c r="YG186" s="92"/>
      <c r="YH186" s="92"/>
      <c r="YI186" s="92"/>
      <c r="YJ186" s="92"/>
      <c r="YK186" s="92"/>
      <c r="YL186" s="92"/>
      <c r="YM186" s="92"/>
      <c r="YN186" s="92"/>
      <c r="YO186" s="92"/>
      <c r="YP186" s="92"/>
      <c r="YQ186" s="92"/>
      <c r="YR186" s="92"/>
      <c r="YS186" s="92"/>
      <c r="YT186" s="92"/>
      <c r="YU186" s="92"/>
      <c r="YV186" s="92"/>
      <c r="YW186" s="92"/>
      <c r="YX186" s="92"/>
      <c r="YY186" s="92"/>
      <c r="YZ186" s="92"/>
      <c r="ZA186" s="92"/>
      <c r="ZB186" s="92"/>
      <c r="ZC186" s="92"/>
      <c r="ZD186" s="92"/>
      <c r="ZE186" s="92"/>
      <c r="ZF186" s="92"/>
      <c r="ZG186" s="92"/>
      <c r="ZH186" s="92"/>
      <c r="ZI186" s="92"/>
      <c r="ZJ186" s="92"/>
      <c r="ZK186" s="92"/>
      <c r="ZL186" s="92"/>
      <c r="ZM186" s="92"/>
      <c r="ZN186" s="92"/>
      <c r="ZO186" s="92"/>
      <c r="ZP186" s="92"/>
      <c r="ZQ186" s="92"/>
      <c r="ZR186" s="92"/>
      <c r="ZS186" s="92"/>
      <c r="ZT186" s="92"/>
      <c r="ZU186" s="92"/>
      <c r="ZV186" s="92"/>
      <c r="ZW186" s="92"/>
      <c r="ZX186" s="92"/>
      <c r="ZY186" s="92"/>
      <c r="ZZ186" s="92"/>
      <c r="AAA186" s="92"/>
      <c r="AAB186" s="92"/>
      <c r="AAC186" s="92"/>
      <c r="AAD186" s="92"/>
      <c r="AAE186" s="92"/>
      <c r="AAF186" s="92"/>
      <c r="AAG186" s="92"/>
      <c r="AAH186" s="92"/>
      <c r="AAI186" s="92"/>
      <c r="AAJ186" s="92"/>
      <c r="AAK186" s="92"/>
      <c r="AAL186" s="92"/>
      <c r="AAM186" s="92"/>
      <c r="AAN186" s="92"/>
      <c r="AAO186" s="92"/>
      <c r="AAP186" s="92"/>
      <c r="AAQ186" s="92"/>
      <c r="AAR186" s="92"/>
      <c r="AAS186" s="92"/>
      <c r="AAT186" s="92"/>
      <c r="AAU186" s="92"/>
      <c r="AAV186" s="92"/>
      <c r="AAW186" s="92"/>
      <c r="AAX186" s="92"/>
      <c r="AAY186" s="92"/>
      <c r="AAZ186" s="92"/>
      <c r="ABA186" s="92"/>
      <c r="ABB186" s="92"/>
      <c r="ABC186" s="92"/>
      <c r="ABD186" s="92"/>
      <c r="ABE186" s="92"/>
      <c r="ABF186" s="92"/>
      <c r="ABG186" s="92"/>
      <c r="ABH186" s="92"/>
      <c r="ABI186" s="92"/>
      <c r="ABJ186" s="92"/>
      <c r="ABK186" s="92"/>
      <c r="ABL186" s="92"/>
      <c r="ABM186" s="92"/>
      <c r="ABN186" s="92"/>
      <c r="ABO186" s="92"/>
      <c r="ABP186" s="92"/>
      <c r="ABQ186" s="92"/>
      <c r="ABR186" s="92"/>
      <c r="ABS186" s="92"/>
      <c r="ABT186" s="92"/>
      <c r="ABU186" s="92"/>
      <c r="ABV186" s="92"/>
      <c r="ABW186" s="92"/>
      <c r="ABX186" s="92"/>
      <c r="ABY186" s="92"/>
      <c r="ABZ186" s="92"/>
      <c r="ACA186" s="92"/>
      <c r="ACB186" s="92"/>
      <c r="ACC186" s="92"/>
      <c r="ACD186" s="92"/>
      <c r="ACE186" s="92"/>
      <c r="ACF186" s="92"/>
      <c r="ACG186" s="92"/>
      <c r="ACH186" s="92"/>
      <c r="ACI186" s="92"/>
      <c r="ACJ186" s="92"/>
      <c r="ACK186" s="92"/>
      <c r="ACL186" s="92"/>
      <c r="ACM186" s="92"/>
      <c r="ACN186" s="92"/>
      <c r="ACO186" s="92"/>
      <c r="ACP186" s="92"/>
      <c r="ACQ186" s="92"/>
      <c r="ACR186" s="92"/>
      <c r="ACS186" s="92"/>
      <c r="ACT186" s="92"/>
      <c r="ACU186" s="92"/>
      <c r="ACV186" s="92"/>
      <c r="ACW186" s="92"/>
      <c r="ACX186" s="92"/>
      <c r="ACY186" s="92"/>
      <c r="ACZ186" s="92"/>
      <c r="ADA186" s="92"/>
      <c r="ADB186" s="92"/>
      <c r="ADC186" s="92"/>
      <c r="ADD186" s="92"/>
      <c r="ADE186" s="92"/>
      <c r="ADF186" s="92"/>
      <c r="ADG186" s="92"/>
      <c r="ADH186" s="92"/>
      <c r="ADI186" s="92"/>
      <c r="ADJ186" s="92"/>
      <c r="ADK186" s="92"/>
      <c r="ADL186" s="92"/>
      <c r="ADM186" s="92"/>
      <c r="ADN186" s="92"/>
      <c r="ADO186" s="92"/>
      <c r="ADP186" s="92"/>
      <c r="ADQ186" s="92"/>
      <c r="ADR186" s="92"/>
      <c r="ADS186" s="92"/>
      <c r="ADT186" s="92"/>
      <c r="ADU186" s="92"/>
      <c r="ADV186" s="92"/>
      <c r="ADW186" s="92"/>
      <c r="ADX186" s="92"/>
      <c r="ADY186" s="92"/>
      <c r="ADZ186" s="92"/>
      <c r="AEA186" s="92"/>
      <c r="AEB186" s="92"/>
      <c r="AEC186" s="92"/>
      <c r="AED186" s="92"/>
      <c r="AEE186" s="92"/>
      <c r="AEF186" s="92"/>
      <c r="AEG186" s="92"/>
      <c r="AEH186" s="92"/>
      <c r="AEI186" s="92"/>
      <c r="AEJ186" s="92"/>
      <c r="AEK186" s="92"/>
      <c r="AEL186" s="92"/>
      <c r="AEM186" s="92"/>
      <c r="AEN186" s="92"/>
      <c r="AEO186" s="92"/>
      <c r="AEP186" s="92"/>
      <c r="AEQ186" s="92"/>
      <c r="AER186" s="92"/>
      <c r="AES186" s="92"/>
      <c r="AET186" s="92"/>
      <c r="AEU186" s="92"/>
      <c r="AEV186" s="92"/>
      <c r="AEW186" s="92"/>
      <c r="AEX186" s="92"/>
      <c r="AEY186" s="92"/>
      <c r="AEZ186" s="92"/>
      <c r="AFA186" s="92"/>
      <c r="AFB186" s="92"/>
      <c r="AFC186" s="92"/>
      <c r="AFD186" s="92"/>
      <c r="AFE186" s="92"/>
      <c r="AFF186" s="92"/>
      <c r="AFG186" s="92"/>
      <c r="AFH186" s="92"/>
      <c r="AFI186" s="92"/>
      <c r="AFJ186" s="92"/>
      <c r="AFK186" s="92"/>
      <c r="AFL186" s="92"/>
      <c r="AFM186" s="92"/>
      <c r="AFN186" s="92"/>
      <c r="AFO186" s="92"/>
      <c r="AFP186" s="92"/>
      <c r="AFQ186" s="92"/>
      <c r="AFR186" s="92"/>
      <c r="AFS186" s="92"/>
      <c r="AFT186" s="92"/>
      <c r="AFU186" s="92"/>
      <c r="AFV186" s="92"/>
      <c r="AFW186" s="92"/>
      <c r="AFX186" s="92"/>
      <c r="AFY186" s="92"/>
      <c r="AFZ186" s="92"/>
      <c r="AGA186" s="92"/>
      <c r="AGB186" s="92"/>
      <c r="AGC186" s="92"/>
      <c r="AGD186" s="92"/>
      <c r="AGE186" s="92"/>
      <c r="AGF186" s="92"/>
      <c r="AGG186" s="92"/>
      <c r="AGH186" s="92"/>
      <c r="AGI186" s="92"/>
      <c r="AGJ186" s="92"/>
      <c r="AGK186" s="92"/>
      <c r="AGL186" s="92"/>
      <c r="AGM186" s="92"/>
      <c r="AGN186" s="92"/>
      <c r="AGO186" s="92"/>
      <c r="AGP186" s="92"/>
      <c r="AGQ186" s="92"/>
      <c r="AGR186" s="92"/>
      <c r="AGS186" s="92"/>
      <c r="AGT186" s="92"/>
      <c r="AGU186" s="92"/>
      <c r="AGV186" s="92"/>
      <c r="AGW186" s="92"/>
      <c r="AGX186" s="92"/>
      <c r="AGY186" s="92"/>
      <c r="AGZ186" s="92"/>
      <c r="AHA186" s="92"/>
      <c r="AHB186" s="92"/>
      <c r="AHC186" s="92"/>
      <c r="AHD186" s="92"/>
      <c r="AHE186" s="92"/>
      <c r="AHF186" s="92"/>
      <c r="AHG186" s="92"/>
      <c r="AHH186" s="92"/>
      <c r="AHI186" s="92"/>
      <c r="AHJ186" s="92"/>
      <c r="AHK186" s="92"/>
      <c r="AHL186" s="92"/>
      <c r="AHM186" s="92"/>
      <c r="AHN186" s="92"/>
      <c r="AHO186" s="92"/>
      <c r="AHP186" s="92"/>
      <c r="AHQ186" s="92"/>
      <c r="AHR186" s="92"/>
      <c r="AHS186" s="92"/>
      <c r="AHT186" s="92"/>
      <c r="AHU186" s="92"/>
      <c r="AHV186" s="92"/>
      <c r="AHW186" s="92"/>
      <c r="AHX186" s="92"/>
      <c r="AHY186" s="92"/>
      <c r="AHZ186" s="92"/>
      <c r="AIA186" s="92"/>
      <c r="AIB186" s="92"/>
      <c r="AIC186" s="92"/>
      <c r="AID186" s="92"/>
      <c r="AIE186" s="92"/>
      <c r="AIF186" s="92"/>
      <c r="AIG186" s="92"/>
      <c r="AIH186" s="92"/>
      <c r="AII186" s="92"/>
      <c r="AIJ186" s="92"/>
      <c r="AIK186" s="92"/>
      <c r="AIL186" s="92"/>
      <c r="AIM186" s="92"/>
      <c r="AIN186" s="92"/>
      <c r="AIO186" s="92"/>
      <c r="AIP186" s="92"/>
      <c r="AIQ186" s="92"/>
      <c r="AIR186" s="92"/>
      <c r="AIS186" s="92"/>
      <c r="AIT186" s="92"/>
      <c r="AIU186" s="92"/>
      <c r="AIV186" s="92"/>
      <c r="AIW186" s="92"/>
      <c r="AIX186" s="92"/>
      <c r="AIY186" s="92"/>
      <c r="AIZ186" s="92"/>
      <c r="AJA186" s="92"/>
      <c r="AJB186" s="92"/>
      <c r="AJC186" s="92"/>
      <c r="AJD186" s="92"/>
      <c r="AJE186" s="92"/>
      <c r="AJF186" s="92"/>
      <c r="AJG186" s="92"/>
      <c r="AJH186" s="92"/>
      <c r="AJI186" s="92"/>
      <c r="AJJ186" s="92"/>
      <c r="AJK186" s="92"/>
      <c r="AJL186" s="92"/>
      <c r="AJM186" s="92"/>
      <c r="AJN186" s="92"/>
      <c r="AJO186" s="92"/>
      <c r="AJP186" s="92"/>
      <c r="AJQ186" s="92"/>
      <c r="AJR186" s="92"/>
      <c r="AJS186" s="92"/>
      <c r="AJT186" s="92"/>
      <c r="AJU186" s="92"/>
      <c r="AJV186" s="92"/>
      <c r="AJW186" s="92"/>
      <c r="AJX186" s="92"/>
      <c r="AJY186" s="92"/>
      <c r="AJZ186" s="92"/>
      <c r="AKA186" s="92"/>
      <c r="AKB186" s="92"/>
      <c r="AKC186" s="92"/>
      <c r="AKD186" s="92"/>
      <c r="AKE186" s="92"/>
      <c r="AKF186" s="92"/>
      <c r="AKG186" s="92"/>
      <c r="AKH186" s="92"/>
      <c r="AKI186" s="92"/>
      <c r="AKJ186" s="92"/>
      <c r="AKK186" s="92"/>
      <c r="AKL186" s="92"/>
      <c r="AKM186" s="92"/>
      <c r="AKN186" s="92"/>
      <c r="AKO186" s="92"/>
      <c r="AKP186" s="92"/>
      <c r="AKQ186" s="92"/>
      <c r="AKR186" s="92"/>
      <c r="AKS186" s="92"/>
      <c r="AKT186" s="92"/>
      <c r="AKU186" s="92"/>
      <c r="AKV186" s="92"/>
      <c r="AKW186" s="92"/>
      <c r="AKX186" s="92"/>
      <c r="AKY186" s="92"/>
      <c r="AKZ186" s="92"/>
      <c r="ALA186" s="92"/>
      <c r="ALB186" s="92"/>
      <c r="ALC186" s="92"/>
      <c r="ALD186" s="92"/>
      <c r="ALE186" s="92"/>
      <c r="ALF186" s="92"/>
      <c r="ALG186" s="92"/>
      <c r="ALH186" s="92"/>
      <c r="ALI186" s="92"/>
      <c r="ALJ186" s="92"/>
      <c r="ALK186" s="92"/>
      <c r="ALL186" s="92"/>
      <c r="ALM186" s="92"/>
      <c r="ALN186" s="92"/>
      <c r="ALO186" s="92"/>
      <c r="ALP186" s="92"/>
      <c r="ALQ186" s="92"/>
      <c r="ALR186" s="92"/>
      <c r="ALS186" s="92"/>
      <c r="ALT186" s="92"/>
      <c r="ALU186" s="92"/>
      <c r="ALV186" s="92"/>
      <c r="ALW186" s="92"/>
      <c r="ALX186" s="92"/>
      <c r="ALY186" s="92"/>
      <c r="ALZ186" s="92"/>
      <c r="AMA186" s="92"/>
      <c r="AMB186" s="92"/>
      <c r="AMC186" s="92"/>
      <c r="AMD186" s="92"/>
      <c r="AME186" s="92"/>
      <c r="AMF186" s="92"/>
      <c r="AMG186" s="92"/>
      <c r="AMH186" s="92"/>
      <c r="AMI186" s="92"/>
      <c r="AMJ186" s="92"/>
    </row>
    <row r="187" spans="1:1024" customFormat="1" ht="14.4">
      <c r="A187" s="71" t="s">
        <v>493</v>
      </c>
      <c r="B187" s="116"/>
      <c r="C187" s="116"/>
      <c r="D187" s="117"/>
      <c r="E187" s="123"/>
      <c r="F187" s="119"/>
      <c r="G187" s="119"/>
      <c r="H187" s="119"/>
      <c r="I187" s="119"/>
      <c r="J187" s="119"/>
      <c r="K187" s="119"/>
      <c r="L187" s="119"/>
      <c r="M187" s="119"/>
      <c r="N187" s="119"/>
      <c r="O187" s="119"/>
      <c r="P187" s="119"/>
      <c r="Q187" s="119"/>
      <c r="R187" s="119"/>
      <c r="S187" s="119"/>
      <c r="T187" s="119"/>
      <c r="U187" s="119"/>
      <c r="V187" s="119"/>
      <c r="W187" s="119"/>
      <c r="X187" s="12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c r="GM187" s="92"/>
      <c r="GN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c r="HO187" s="92"/>
      <c r="HP187" s="92"/>
      <c r="HQ187" s="92"/>
      <c r="HR187" s="92"/>
      <c r="HS187" s="92"/>
      <c r="HT187" s="92"/>
      <c r="HU187" s="92"/>
      <c r="HV187" s="92"/>
      <c r="HW187" s="92"/>
      <c r="HX187" s="92"/>
      <c r="HY187" s="92"/>
      <c r="HZ187" s="92"/>
      <c r="IA187" s="92"/>
      <c r="IB187" s="92"/>
      <c r="IC187" s="92"/>
      <c r="ID187" s="92"/>
      <c r="IE187" s="92"/>
      <c r="IF187" s="92"/>
      <c r="IG187" s="92"/>
      <c r="IH187" s="92"/>
      <c r="II187" s="92"/>
      <c r="IJ187" s="92"/>
      <c r="IK187" s="92"/>
      <c r="IL187" s="92"/>
      <c r="IM187" s="92"/>
      <c r="IN187" s="92"/>
      <c r="IO187" s="92"/>
      <c r="IP187" s="92"/>
      <c r="IQ187" s="92"/>
      <c r="IR187" s="92"/>
      <c r="IS187" s="92"/>
      <c r="IT187" s="92"/>
      <c r="IU187" s="92"/>
      <c r="IV187" s="92"/>
      <c r="IW187" s="92"/>
      <c r="IX187" s="92"/>
      <c r="IY187" s="92"/>
      <c r="IZ187" s="92"/>
      <c r="JA187" s="92"/>
      <c r="JB187" s="92"/>
      <c r="JC187" s="92"/>
      <c r="JD187" s="92"/>
      <c r="JE187" s="92"/>
      <c r="JF187" s="92"/>
      <c r="JG187" s="92"/>
      <c r="JH187" s="92"/>
      <c r="JI187" s="92"/>
      <c r="JJ187" s="92"/>
      <c r="JK187" s="92"/>
      <c r="JL187" s="92"/>
      <c r="JM187" s="92"/>
      <c r="JN187" s="92"/>
      <c r="JO187" s="92"/>
      <c r="JP187" s="92"/>
      <c r="JQ187" s="92"/>
      <c r="JR187" s="92"/>
      <c r="JS187" s="92"/>
      <c r="JT187" s="92"/>
      <c r="JU187" s="92"/>
      <c r="JV187" s="92"/>
      <c r="JW187" s="92"/>
      <c r="JX187" s="92"/>
      <c r="JY187" s="92"/>
      <c r="JZ187" s="92"/>
      <c r="KA187" s="92"/>
      <c r="KB187" s="92"/>
      <c r="KC187" s="92"/>
      <c r="KD187" s="92"/>
      <c r="KE187" s="92"/>
      <c r="KF187" s="92"/>
      <c r="KG187" s="92"/>
      <c r="KH187" s="92"/>
      <c r="KI187" s="92"/>
      <c r="KJ187" s="92"/>
      <c r="KK187" s="92"/>
      <c r="KL187" s="92"/>
      <c r="KM187" s="92"/>
      <c r="KN187" s="92"/>
      <c r="KO187" s="92"/>
      <c r="KP187" s="92"/>
      <c r="KQ187" s="92"/>
      <c r="KR187" s="92"/>
      <c r="KS187" s="92"/>
      <c r="KT187" s="92"/>
      <c r="KU187" s="92"/>
      <c r="KV187" s="92"/>
      <c r="KW187" s="92"/>
      <c r="KX187" s="92"/>
      <c r="KY187" s="92"/>
      <c r="KZ187" s="92"/>
      <c r="LA187" s="92"/>
      <c r="LB187" s="92"/>
      <c r="LC187" s="92"/>
      <c r="LD187" s="92"/>
      <c r="LE187" s="92"/>
      <c r="LF187" s="92"/>
      <c r="LG187" s="92"/>
      <c r="LH187" s="92"/>
      <c r="LI187" s="92"/>
      <c r="LJ187" s="92"/>
      <c r="LK187" s="92"/>
      <c r="LL187" s="92"/>
      <c r="LM187" s="92"/>
      <c r="LN187" s="92"/>
      <c r="LO187" s="92"/>
      <c r="LP187" s="92"/>
      <c r="LQ187" s="92"/>
      <c r="LR187" s="92"/>
      <c r="LS187" s="92"/>
      <c r="LT187" s="92"/>
      <c r="LU187" s="92"/>
      <c r="LV187" s="92"/>
      <c r="LW187" s="92"/>
      <c r="LX187" s="92"/>
      <c r="LY187" s="92"/>
      <c r="LZ187" s="92"/>
      <c r="MA187" s="92"/>
      <c r="MB187" s="92"/>
      <c r="MC187" s="92"/>
      <c r="MD187" s="92"/>
      <c r="ME187" s="92"/>
      <c r="MF187" s="92"/>
      <c r="MG187" s="92"/>
      <c r="MH187" s="92"/>
      <c r="MI187" s="92"/>
      <c r="MJ187" s="92"/>
      <c r="MK187" s="92"/>
      <c r="ML187" s="92"/>
      <c r="MM187" s="92"/>
      <c r="MN187" s="92"/>
      <c r="MO187" s="92"/>
      <c r="MP187" s="92"/>
      <c r="MQ187" s="92"/>
      <c r="MR187" s="92"/>
      <c r="MS187" s="92"/>
      <c r="MT187" s="92"/>
      <c r="MU187" s="92"/>
      <c r="MV187" s="92"/>
      <c r="MW187" s="92"/>
      <c r="MX187" s="92"/>
      <c r="MY187" s="92"/>
      <c r="MZ187" s="92"/>
      <c r="NA187" s="92"/>
      <c r="NB187" s="92"/>
      <c r="NC187" s="92"/>
      <c r="ND187" s="92"/>
      <c r="NE187" s="92"/>
      <c r="NF187" s="92"/>
      <c r="NG187" s="92"/>
      <c r="NH187" s="92"/>
      <c r="NI187" s="92"/>
      <c r="NJ187" s="92"/>
      <c r="NK187" s="92"/>
      <c r="NL187" s="92"/>
      <c r="NM187" s="92"/>
      <c r="NN187" s="92"/>
      <c r="NO187" s="92"/>
      <c r="NP187" s="92"/>
      <c r="NQ187" s="92"/>
      <c r="NR187" s="92"/>
      <c r="NS187" s="92"/>
      <c r="NT187" s="92"/>
      <c r="NU187" s="92"/>
      <c r="NV187" s="92"/>
      <c r="NW187" s="92"/>
      <c r="NX187" s="92"/>
      <c r="NY187" s="92"/>
      <c r="NZ187" s="92"/>
      <c r="OA187" s="92"/>
      <c r="OB187" s="92"/>
      <c r="OC187" s="92"/>
      <c r="OD187" s="92"/>
      <c r="OE187" s="92"/>
      <c r="OF187" s="92"/>
      <c r="OG187" s="92"/>
      <c r="OH187" s="92"/>
      <c r="OI187" s="92"/>
      <c r="OJ187" s="92"/>
      <c r="OK187" s="92"/>
      <c r="OL187" s="92"/>
      <c r="OM187" s="92"/>
      <c r="ON187" s="92"/>
      <c r="OO187" s="92"/>
      <c r="OP187" s="92"/>
      <c r="OQ187" s="92"/>
      <c r="OR187" s="92"/>
      <c r="OS187" s="92"/>
      <c r="OT187" s="92"/>
      <c r="OU187" s="92"/>
      <c r="OV187" s="92"/>
      <c r="OW187" s="92"/>
      <c r="OX187" s="92"/>
      <c r="OY187" s="92"/>
      <c r="OZ187" s="92"/>
      <c r="PA187" s="92"/>
      <c r="PB187" s="92"/>
      <c r="PC187" s="92"/>
      <c r="PD187" s="92"/>
      <c r="PE187" s="92"/>
      <c r="PF187" s="92"/>
      <c r="PG187" s="92"/>
      <c r="PH187" s="92"/>
      <c r="PI187" s="92"/>
      <c r="PJ187" s="92"/>
      <c r="PK187" s="92"/>
      <c r="PL187" s="92"/>
      <c r="PM187" s="92"/>
      <c r="PN187" s="92"/>
      <c r="PO187" s="92"/>
      <c r="PP187" s="92"/>
      <c r="PQ187" s="92"/>
      <c r="PR187" s="92"/>
      <c r="PS187" s="92"/>
      <c r="PT187" s="92"/>
      <c r="PU187" s="92"/>
      <c r="PV187" s="92"/>
      <c r="PW187" s="92"/>
      <c r="PX187" s="92"/>
      <c r="PY187" s="92"/>
      <c r="PZ187" s="92"/>
      <c r="QA187" s="92"/>
      <c r="QB187" s="92"/>
      <c r="QC187" s="92"/>
      <c r="QD187" s="92"/>
      <c r="QE187" s="92"/>
      <c r="QF187" s="92"/>
      <c r="QG187" s="92"/>
      <c r="QH187" s="92"/>
      <c r="QI187" s="92"/>
      <c r="QJ187" s="92"/>
      <c r="QK187" s="92"/>
      <c r="QL187" s="92"/>
      <c r="QM187" s="92"/>
      <c r="QN187" s="92"/>
      <c r="QO187" s="92"/>
      <c r="QP187" s="92"/>
      <c r="QQ187" s="92"/>
      <c r="QR187" s="92"/>
      <c r="QS187" s="92"/>
      <c r="QT187" s="92"/>
      <c r="QU187" s="92"/>
      <c r="QV187" s="92"/>
      <c r="QW187" s="92"/>
      <c r="QX187" s="92"/>
      <c r="QY187" s="92"/>
      <c r="QZ187" s="92"/>
      <c r="RA187" s="92"/>
      <c r="RB187" s="92"/>
      <c r="RC187" s="92"/>
      <c r="RD187" s="92"/>
      <c r="RE187" s="92"/>
      <c r="RF187" s="92"/>
      <c r="RG187" s="92"/>
      <c r="RH187" s="92"/>
      <c r="RI187" s="92"/>
      <c r="RJ187" s="92"/>
      <c r="RK187" s="92"/>
      <c r="RL187" s="92"/>
      <c r="RM187" s="92"/>
      <c r="RN187" s="92"/>
      <c r="RO187" s="92"/>
      <c r="RP187" s="92"/>
      <c r="RQ187" s="92"/>
      <c r="RR187" s="92"/>
      <c r="RS187" s="92"/>
      <c r="RT187" s="92"/>
      <c r="RU187" s="92"/>
      <c r="RV187" s="92"/>
      <c r="RW187" s="92"/>
      <c r="RX187" s="92"/>
      <c r="RY187" s="92"/>
      <c r="RZ187" s="92"/>
      <c r="SA187" s="92"/>
      <c r="SB187" s="92"/>
      <c r="SC187" s="92"/>
      <c r="SD187" s="92"/>
      <c r="SE187" s="92"/>
      <c r="SF187" s="92"/>
      <c r="SG187" s="92"/>
      <c r="SH187" s="92"/>
      <c r="SI187" s="92"/>
      <c r="SJ187" s="92"/>
      <c r="SK187" s="92"/>
      <c r="SL187" s="92"/>
      <c r="SM187" s="92"/>
      <c r="SN187" s="92"/>
      <c r="SO187" s="92"/>
      <c r="SP187" s="92"/>
      <c r="SQ187" s="92"/>
      <c r="SR187" s="92"/>
      <c r="SS187" s="92"/>
      <c r="ST187" s="92"/>
      <c r="SU187" s="92"/>
      <c r="SV187" s="92"/>
      <c r="SW187" s="92"/>
      <c r="SX187" s="92"/>
      <c r="SY187" s="92"/>
      <c r="SZ187" s="92"/>
      <c r="TA187" s="92"/>
      <c r="TB187" s="92"/>
      <c r="TC187" s="92"/>
      <c r="TD187" s="92"/>
      <c r="TE187" s="92"/>
      <c r="TF187" s="92"/>
      <c r="TG187" s="92"/>
      <c r="TH187" s="92"/>
      <c r="TI187" s="92"/>
      <c r="TJ187" s="92"/>
      <c r="TK187" s="92"/>
      <c r="TL187" s="92"/>
      <c r="TM187" s="92"/>
      <c r="TN187" s="92"/>
      <c r="TO187" s="92"/>
      <c r="TP187" s="92"/>
      <c r="TQ187" s="92"/>
      <c r="TR187" s="92"/>
      <c r="TS187" s="92"/>
      <c r="TT187" s="92"/>
      <c r="TU187" s="92"/>
      <c r="TV187" s="92"/>
      <c r="TW187" s="92"/>
      <c r="TX187" s="92"/>
      <c r="TY187" s="92"/>
      <c r="TZ187" s="92"/>
      <c r="UA187" s="92"/>
      <c r="UB187" s="92"/>
      <c r="UC187" s="92"/>
      <c r="UD187" s="92"/>
      <c r="UE187" s="92"/>
      <c r="UF187" s="92"/>
      <c r="UG187" s="92"/>
      <c r="UH187" s="92"/>
      <c r="UI187" s="92"/>
      <c r="UJ187" s="92"/>
      <c r="UK187" s="92"/>
      <c r="UL187" s="92"/>
      <c r="UM187" s="92"/>
      <c r="UN187" s="92"/>
      <c r="UO187" s="92"/>
      <c r="UP187" s="92"/>
      <c r="UQ187" s="92"/>
      <c r="UR187" s="92"/>
      <c r="US187" s="92"/>
      <c r="UT187" s="92"/>
      <c r="UU187" s="92"/>
      <c r="UV187" s="92"/>
      <c r="UW187" s="92"/>
      <c r="UX187" s="92"/>
      <c r="UY187" s="92"/>
      <c r="UZ187" s="92"/>
      <c r="VA187" s="92"/>
      <c r="VB187" s="92"/>
      <c r="VC187" s="92"/>
      <c r="VD187" s="92"/>
      <c r="VE187" s="92"/>
      <c r="VF187" s="92"/>
      <c r="VG187" s="92"/>
      <c r="VH187" s="92"/>
      <c r="VI187" s="92"/>
      <c r="VJ187" s="92"/>
      <c r="VK187" s="92"/>
      <c r="VL187" s="92"/>
      <c r="VM187" s="92"/>
      <c r="VN187" s="92"/>
      <c r="VO187" s="92"/>
      <c r="VP187" s="92"/>
      <c r="VQ187" s="92"/>
      <c r="VR187" s="92"/>
      <c r="VS187" s="92"/>
      <c r="VT187" s="92"/>
      <c r="VU187" s="92"/>
      <c r="VV187" s="92"/>
      <c r="VW187" s="92"/>
      <c r="VX187" s="92"/>
      <c r="VY187" s="92"/>
      <c r="VZ187" s="92"/>
      <c r="WA187" s="92"/>
      <c r="WB187" s="92"/>
      <c r="WC187" s="92"/>
      <c r="WD187" s="92"/>
      <c r="WE187" s="92"/>
      <c r="WF187" s="92"/>
      <c r="WG187" s="92"/>
      <c r="WH187" s="92"/>
      <c r="WI187" s="92"/>
      <c r="WJ187" s="92"/>
      <c r="WK187" s="92"/>
      <c r="WL187" s="92"/>
      <c r="WM187" s="92"/>
      <c r="WN187" s="92"/>
      <c r="WO187" s="92"/>
      <c r="WP187" s="92"/>
      <c r="WQ187" s="92"/>
      <c r="WR187" s="92"/>
      <c r="WS187" s="92"/>
      <c r="WT187" s="92"/>
      <c r="WU187" s="92"/>
      <c r="WV187" s="92"/>
      <c r="WW187" s="92"/>
      <c r="WX187" s="92"/>
      <c r="WY187" s="92"/>
      <c r="WZ187" s="92"/>
      <c r="XA187" s="92"/>
      <c r="XB187" s="92"/>
      <c r="XC187" s="92"/>
      <c r="XD187" s="92"/>
      <c r="XE187" s="92"/>
      <c r="XF187" s="92"/>
      <c r="XG187" s="92"/>
      <c r="XH187" s="92"/>
      <c r="XI187" s="92"/>
      <c r="XJ187" s="92"/>
      <c r="XK187" s="92"/>
      <c r="XL187" s="92"/>
      <c r="XM187" s="92"/>
      <c r="XN187" s="92"/>
      <c r="XO187" s="92"/>
      <c r="XP187" s="92"/>
      <c r="XQ187" s="92"/>
      <c r="XR187" s="92"/>
      <c r="XS187" s="92"/>
      <c r="XT187" s="92"/>
      <c r="XU187" s="92"/>
      <c r="XV187" s="92"/>
      <c r="XW187" s="92"/>
      <c r="XX187" s="92"/>
      <c r="XY187" s="92"/>
      <c r="XZ187" s="92"/>
      <c r="YA187" s="92"/>
      <c r="YB187" s="92"/>
      <c r="YC187" s="92"/>
      <c r="YD187" s="92"/>
      <c r="YE187" s="92"/>
      <c r="YF187" s="92"/>
      <c r="YG187" s="92"/>
      <c r="YH187" s="92"/>
      <c r="YI187" s="92"/>
      <c r="YJ187" s="92"/>
      <c r="YK187" s="92"/>
      <c r="YL187" s="92"/>
      <c r="YM187" s="92"/>
      <c r="YN187" s="92"/>
      <c r="YO187" s="92"/>
      <c r="YP187" s="92"/>
      <c r="YQ187" s="92"/>
      <c r="YR187" s="92"/>
      <c r="YS187" s="92"/>
      <c r="YT187" s="92"/>
      <c r="YU187" s="92"/>
      <c r="YV187" s="92"/>
      <c r="YW187" s="92"/>
      <c r="YX187" s="92"/>
      <c r="YY187" s="92"/>
      <c r="YZ187" s="92"/>
      <c r="ZA187" s="92"/>
      <c r="ZB187" s="92"/>
      <c r="ZC187" s="92"/>
      <c r="ZD187" s="92"/>
      <c r="ZE187" s="92"/>
      <c r="ZF187" s="92"/>
      <c r="ZG187" s="92"/>
      <c r="ZH187" s="92"/>
      <c r="ZI187" s="92"/>
      <c r="ZJ187" s="92"/>
      <c r="ZK187" s="92"/>
      <c r="ZL187" s="92"/>
      <c r="ZM187" s="92"/>
      <c r="ZN187" s="92"/>
      <c r="ZO187" s="92"/>
      <c r="ZP187" s="92"/>
      <c r="ZQ187" s="92"/>
      <c r="ZR187" s="92"/>
      <c r="ZS187" s="92"/>
      <c r="ZT187" s="92"/>
      <c r="ZU187" s="92"/>
      <c r="ZV187" s="92"/>
      <c r="ZW187" s="92"/>
      <c r="ZX187" s="92"/>
      <c r="ZY187" s="92"/>
      <c r="ZZ187" s="92"/>
      <c r="AAA187" s="92"/>
      <c r="AAB187" s="92"/>
      <c r="AAC187" s="92"/>
      <c r="AAD187" s="92"/>
      <c r="AAE187" s="92"/>
      <c r="AAF187" s="92"/>
      <c r="AAG187" s="92"/>
      <c r="AAH187" s="92"/>
      <c r="AAI187" s="92"/>
      <c r="AAJ187" s="92"/>
      <c r="AAK187" s="92"/>
      <c r="AAL187" s="92"/>
      <c r="AAM187" s="92"/>
      <c r="AAN187" s="92"/>
      <c r="AAO187" s="92"/>
      <c r="AAP187" s="92"/>
      <c r="AAQ187" s="92"/>
      <c r="AAR187" s="92"/>
      <c r="AAS187" s="92"/>
      <c r="AAT187" s="92"/>
      <c r="AAU187" s="92"/>
      <c r="AAV187" s="92"/>
      <c r="AAW187" s="92"/>
      <c r="AAX187" s="92"/>
      <c r="AAY187" s="92"/>
      <c r="AAZ187" s="92"/>
      <c r="ABA187" s="92"/>
      <c r="ABB187" s="92"/>
      <c r="ABC187" s="92"/>
      <c r="ABD187" s="92"/>
      <c r="ABE187" s="92"/>
      <c r="ABF187" s="92"/>
      <c r="ABG187" s="92"/>
      <c r="ABH187" s="92"/>
      <c r="ABI187" s="92"/>
      <c r="ABJ187" s="92"/>
      <c r="ABK187" s="92"/>
      <c r="ABL187" s="92"/>
      <c r="ABM187" s="92"/>
      <c r="ABN187" s="92"/>
      <c r="ABO187" s="92"/>
      <c r="ABP187" s="92"/>
      <c r="ABQ187" s="92"/>
      <c r="ABR187" s="92"/>
      <c r="ABS187" s="92"/>
      <c r="ABT187" s="92"/>
      <c r="ABU187" s="92"/>
      <c r="ABV187" s="92"/>
      <c r="ABW187" s="92"/>
      <c r="ABX187" s="92"/>
      <c r="ABY187" s="92"/>
      <c r="ABZ187" s="92"/>
      <c r="ACA187" s="92"/>
      <c r="ACB187" s="92"/>
      <c r="ACC187" s="92"/>
      <c r="ACD187" s="92"/>
      <c r="ACE187" s="92"/>
      <c r="ACF187" s="92"/>
      <c r="ACG187" s="92"/>
      <c r="ACH187" s="92"/>
      <c r="ACI187" s="92"/>
      <c r="ACJ187" s="92"/>
      <c r="ACK187" s="92"/>
      <c r="ACL187" s="92"/>
      <c r="ACM187" s="92"/>
      <c r="ACN187" s="92"/>
      <c r="ACO187" s="92"/>
      <c r="ACP187" s="92"/>
      <c r="ACQ187" s="92"/>
      <c r="ACR187" s="92"/>
      <c r="ACS187" s="92"/>
      <c r="ACT187" s="92"/>
      <c r="ACU187" s="92"/>
      <c r="ACV187" s="92"/>
      <c r="ACW187" s="92"/>
      <c r="ACX187" s="92"/>
      <c r="ACY187" s="92"/>
      <c r="ACZ187" s="92"/>
      <c r="ADA187" s="92"/>
      <c r="ADB187" s="92"/>
      <c r="ADC187" s="92"/>
      <c r="ADD187" s="92"/>
      <c r="ADE187" s="92"/>
      <c r="ADF187" s="92"/>
      <c r="ADG187" s="92"/>
      <c r="ADH187" s="92"/>
      <c r="ADI187" s="92"/>
      <c r="ADJ187" s="92"/>
      <c r="ADK187" s="92"/>
      <c r="ADL187" s="92"/>
      <c r="ADM187" s="92"/>
      <c r="ADN187" s="92"/>
      <c r="ADO187" s="92"/>
      <c r="ADP187" s="92"/>
      <c r="ADQ187" s="92"/>
      <c r="ADR187" s="92"/>
      <c r="ADS187" s="92"/>
      <c r="ADT187" s="92"/>
      <c r="ADU187" s="92"/>
      <c r="ADV187" s="92"/>
      <c r="ADW187" s="92"/>
      <c r="ADX187" s="92"/>
      <c r="ADY187" s="92"/>
      <c r="ADZ187" s="92"/>
      <c r="AEA187" s="92"/>
      <c r="AEB187" s="92"/>
      <c r="AEC187" s="92"/>
      <c r="AED187" s="92"/>
      <c r="AEE187" s="92"/>
      <c r="AEF187" s="92"/>
      <c r="AEG187" s="92"/>
      <c r="AEH187" s="92"/>
      <c r="AEI187" s="92"/>
      <c r="AEJ187" s="92"/>
      <c r="AEK187" s="92"/>
      <c r="AEL187" s="92"/>
      <c r="AEM187" s="92"/>
      <c r="AEN187" s="92"/>
      <c r="AEO187" s="92"/>
      <c r="AEP187" s="92"/>
      <c r="AEQ187" s="92"/>
      <c r="AER187" s="92"/>
      <c r="AES187" s="92"/>
      <c r="AET187" s="92"/>
      <c r="AEU187" s="92"/>
      <c r="AEV187" s="92"/>
      <c r="AEW187" s="92"/>
      <c r="AEX187" s="92"/>
      <c r="AEY187" s="92"/>
      <c r="AEZ187" s="92"/>
      <c r="AFA187" s="92"/>
      <c r="AFB187" s="92"/>
      <c r="AFC187" s="92"/>
      <c r="AFD187" s="92"/>
      <c r="AFE187" s="92"/>
      <c r="AFF187" s="92"/>
      <c r="AFG187" s="92"/>
      <c r="AFH187" s="92"/>
      <c r="AFI187" s="92"/>
      <c r="AFJ187" s="92"/>
      <c r="AFK187" s="92"/>
      <c r="AFL187" s="92"/>
      <c r="AFM187" s="92"/>
      <c r="AFN187" s="92"/>
      <c r="AFO187" s="92"/>
      <c r="AFP187" s="92"/>
      <c r="AFQ187" s="92"/>
      <c r="AFR187" s="92"/>
      <c r="AFS187" s="92"/>
      <c r="AFT187" s="92"/>
      <c r="AFU187" s="92"/>
      <c r="AFV187" s="92"/>
      <c r="AFW187" s="92"/>
      <c r="AFX187" s="92"/>
      <c r="AFY187" s="92"/>
      <c r="AFZ187" s="92"/>
      <c r="AGA187" s="92"/>
      <c r="AGB187" s="92"/>
      <c r="AGC187" s="92"/>
      <c r="AGD187" s="92"/>
      <c r="AGE187" s="92"/>
      <c r="AGF187" s="92"/>
      <c r="AGG187" s="92"/>
      <c r="AGH187" s="92"/>
      <c r="AGI187" s="92"/>
      <c r="AGJ187" s="92"/>
      <c r="AGK187" s="92"/>
      <c r="AGL187" s="92"/>
      <c r="AGM187" s="92"/>
      <c r="AGN187" s="92"/>
      <c r="AGO187" s="92"/>
      <c r="AGP187" s="92"/>
      <c r="AGQ187" s="92"/>
      <c r="AGR187" s="92"/>
      <c r="AGS187" s="92"/>
      <c r="AGT187" s="92"/>
      <c r="AGU187" s="92"/>
      <c r="AGV187" s="92"/>
      <c r="AGW187" s="92"/>
      <c r="AGX187" s="92"/>
      <c r="AGY187" s="92"/>
      <c r="AGZ187" s="92"/>
      <c r="AHA187" s="92"/>
      <c r="AHB187" s="92"/>
      <c r="AHC187" s="92"/>
      <c r="AHD187" s="92"/>
      <c r="AHE187" s="92"/>
      <c r="AHF187" s="92"/>
      <c r="AHG187" s="92"/>
      <c r="AHH187" s="92"/>
      <c r="AHI187" s="92"/>
      <c r="AHJ187" s="92"/>
      <c r="AHK187" s="92"/>
      <c r="AHL187" s="92"/>
      <c r="AHM187" s="92"/>
      <c r="AHN187" s="92"/>
      <c r="AHO187" s="92"/>
      <c r="AHP187" s="92"/>
      <c r="AHQ187" s="92"/>
      <c r="AHR187" s="92"/>
      <c r="AHS187" s="92"/>
      <c r="AHT187" s="92"/>
      <c r="AHU187" s="92"/>
      <c r="AHV187" s="92"/>
      <c r="AHW187" s="92"/>
      <c r="AHX187" s="92"/>
      <c r="AHY187" s="92"/>
      <c r="AHZ187" s="92"/>
      <c r="AIA187" s="92"/>
      <c r="AIB187" s="92"/>
      <c r="AIC187" s="92"/>
      <c r="AID187" s="92"/>
      <c r="AIE187" s="92"/>
      <c r="AIF187" s="92"/>
      <c r="AIG187" s="92"/>
      <c r="AIH187" s="92"/>
      <c r="AII187" s="92"/>
      <c r="AIJ187" s="92"/>
      <c r="AIK187" s="92"/>
      <c r="AIL187" s="92"/>
      <c r="AIM187" s="92"/>
      <c r="AIN187" s="92"/>
      <c r="AIO187" s="92"/>
      <c r="AIP187" s="92"/>
      <c r="AIQ187" s="92"/>
      <c r="AIR187" s="92"/>
      <c r="AIS187" s="92"/>
      <c r="AIT187" s="92"/>
      <c r="AIU187" s="92"/>
      <c r="AIV187" s="92"/>
      <c r="AIW187" s="92"/>
      <c r="AIX187" s="92"/>
      <c r="AIY187" s="92"/>
      <c r="AIZ187" s="92"/>
      <c r="AJA187" s="92"/>
      <c r="AJB187" s="92"/>
      <c r="AJC187" s="92"/>
      <c r="AJD187" s="92"/>
      <c r="AJE187" s="92"/>
      <c r="AJF187" s="92"/>
      <c r="AJG187" s="92"/>
      <c r="AJH187" s="92"/>
      <c r="AJI187" s="92"/>
      <c r="AJJ187" s="92"/>
      <c r="AJK187" s="92"/>
      <c r="AJL187" s="92"/>
      <c r="AJM187" s="92"/>
      <c r="AJN187" s="92"/>
      <c r="AJO187" s="92"/>
      <c r="AJP187" s="92"/>
      <c r="AJQ187" s="92"/>
      <c r="AJR187" s="92"/>
      <c r="AJS187" s="92"/>
      <c r="AJT187" s="92"/>
      <c r="AJU187" s="92"/>
      <c r="AJV187" s="92"/>
      <c r="AJW187" s="92"/>
      <c r="AJX187" s="92"/>
      <c r="AJY187" s="92"/>
      <c r="AJZ187" s="92"/>
      <c r="AKA187" s="92"/>
      <c r="AKB187" s="92"/>
      <c r="AKC187" s="92"/>
      <c r="AKD187" s="92"/>
      <c r="AKE187" s="92"/>
      <c r="AKF187" s="92"/>
      <c r="AKG187" s="92"/>
      <c r="AKH187" s="92"/>
      <c r="AKI187" s="92"/>
      <c r="AKJ187" s="92"/>
      <c r="AKK187" s="92"/>
      <c r="AKL187" s="92"/>
      <c r="AKM187" s="92"/>
      <c r="AKN187" s="92"/>
      <c r="AKO187" s="92"/>
      <c r="AKP187" s="92"/>
      <c r="AKQ187" s="92"/>
      <c r="AKR187" s="92"/>
      <c r="AKS187" s="92"/>
      <c r="AKT187" s="92"/>
      <c r="AKU187" s="92"/>
      <c r="AKV187" s="92"/>
      <c r="AKW187" s="92"/>
      <c r="AKX187" s="92"/>
      <c r="AKY187" s="92"/>
      <c r="AKZ187" s="92"/>
      <c r="ALA187" s="92"/>
      <c r="ALB187" s="92"/>
      <c r="ALC187" s="92"/>
      <c r="ALD187" s="92"/>
      <c r="ALE187" s="92"/>
      <c r="ALF187" s="92"/>
      <c r="ALG187" s="92"/>
      <c r="ALH187" s="92"/>
      <c r="ALI187" s="92"/>
      <c r="ALJ187" s="92"/>
      <c r="ALK187" s="92"/>
      <c r="ALL187" s="92"/>
      <c r="ALM187" s="92"/>
      <c r="ALN187" s="92"/>
      <c r="ALO187" s="92"/>
      <c r="ALP187" s="92"/>
      <c r="ALQ187" s="92"/>
      <c r="ALR187" s="92"/>
      <c r="ALS187" s="92"/>
      <c r="ALT187" s="92"/>
      <c r="ALU187" s="92"/>
      <c r="ALV187" s="92"/>
      <c r="ALW187" s="92"/>
      <c r="ALX187" s="92"/>
      <c r="ALY187" s="92"/>
      <c r="ALZ187" s="92"/>
      <c r="AMA187" s="92"/>
      <c r="AMB187" s="92"/>
      <c r="AMC187" s="92"/>
      <c r="AMD187" s="92"/>
      <c r="AME187" s="92"/>
      <c r="AMF187" s="92"/>
      <c r="AMG187" s="92"/>
      <c r="AMH187" s="92"/>
      <c r="AMI187" s="92"/>
      <c r="AMJ187" s="92"/>
    </row>
    <row r="188" spans="1:1024" customFormat="1" ht="14.4">
      <c r="A188" s="124" t="s">
        <v>494</v>
      </c>
      <c r="B188" s="125"/>
      <c r="C188" s="126"/>
      <c r="D188" s="127"/>
      <c r="E188" s="127"/>
      <c r="F188" s="127"/>
      <c r="G188" s="127"/>
      <c r="H188" s="127"/>
      <c r="I188" s="127"/>
      <c r="J188" s="127"/>
      <c r="K188" s="127"/>
      <c r="L188" s="127"/>
      <c r="M188" s="119"/>
      <c r="N188" s="119"/>
      <c r="O188" s="119"/>
      <c r="P188" s="119"/>
      <c r="Q188" s="119"/>
      <c r="R188" s="119"/>
      <c r="S188" s="119"/>
      <c r="T188" s="119"/>
      <c r="U188" s="119"/>
      <c r="V188" s="119"/>
      <c r="W188" s="119"/>
      <c r="X188" s="12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92"/>
      <c r="HB188" s="92"/>
      <c r="HC188" s="92"/>
      <c r="HD188" s="92"/>
      <c r="HE188" s="92"/>
      <c r="HF188" s="92"/>
      <c r="HG188" s="92"/>
      <c r="HH188" s="92"/>
      <c r="HI188" s="92"/>
      <c r="HJ188" s="92"/>
      <c r="HK188" s="92"/>
      <c r="HL188" s="92"/>
      <c r="HM188" s="92"/>
      <c r="HN188" s="92"/>
      <c r="HO188" s="92"/>
      <c r="HP188" s="92"/>
      <c r="HQ188" s="92"/>
      <c r="HR188" s="92"/>
      <c r="HS188" s="92"/>
      <c r="HT188" s="92"/>
      <c r="HU188" s="92"/>
      <c r="HV188" s="92"/>
      <c r="HW188" s="92"/>
      <c r="HX188" s="92"/>
      <c r="HY188" s="92"/>
      <c r="HZ188" s="92"/>
      <c r="IA188" s="92"/>
      <c r="IB188" s="92"/>
      <c r="IC188" s="92"/>
      <c r="ID188" s="92"/>
      <c r="IE188" s="92"/>
      <c r="IF188" s="92"/>
      <c r="IG188" s="92"/>
      <c r="IH188" s="92"/>
      <c r="II188" s="92"/>
      <c r="IJ188" s="92"/>
      <c r="IK188" s="92"/>
      <c r="IL188" s="92"/>
      <c r="IM188" s="92"/>
      <c r="IN188" s="92"/>
      <c r="IO188" s="92"/>
      <c r="IP188" s="92"/>
      <c r="IQ188" s="92"/>
      <c r="IR188" s="92"/>
      <c r="IS188" s="92"/>
      <c r="IT188" s="92"/>
      <c r="IU188" s="92"/>
      <c r="IV188" s="92"/>
      <c r="IW188" s="92"/>
      <c r="IX188" s="92"/>
      <c r="IY188" s="92"/>
      <c r="IZ188" s="92"/>
      <c r="JA188" s="92"/>
      <c r="JB188" s="92"/>
      <c r="JC188" s="92"/>
      <c r="JD188" s="92"/>
      <c r="JE188" s="92"/>
      <c r="JF188" s="92"/>
      <c r="JG188" s="92"/>
      <c r="JH188" s="92"/>
      <c r="JI188" s="92"/>
      <c r="JJ188" s="92"/>
      <c r="JK188" s="92"/>
      <c r="JL188" s="92"/>
      <c r="JM188" s="92"/>
      <c r="JN188" s="92"/>
      <c r="JO188" s="92"/>
      <c r="JP188" s="92"/>
      <c r="JQ188" s="92"/>
      <c r="JR188" s="92"/>
      <c r="JS188" s="92"/>
      <c r="JT188" s="92"/>
      <c r="JU188" s="92"/>
      <c r="JV188" s="92"/>
      <c r="JW188" s="92"/>
      <c r="JX188" s="92"/>
      <c r="JY188" s="92"/>
      <c r="JZ188" s="92"/>
      <c r="KA188" s="92"/>
      <c r="KB188" s="92"/>
      <c r="KC188" s="92"/>
      <c r="KD188" s="92"/>
      <c r="KE188" s="92"/>
      <c r="KF188" s="92"/>
      <c r="KG188" s="92"/>
      <c r="KH188" s="92"/>
      <c r="KI188" s="92"/>
      <c r="KJ188" s="92"/>
      <c r="KK188" s="92"/>
      <c r="KL188" s="92"/>
      <c r="KM188" s="92"/>
      <c r="KN188" s="92"/>
      <c r="KO188" s="92"/>
      <c r="KP188" s="92"/>
      <c r="KQ188" s="92"/>
      <c r="KR188" s="92"/>
      <c r="KS188" s="92"/>
      <c r="KT188" s="92"/>
      <c r="KU188" s="92"/>
      <c r="KV188" s="92"/>
      <c r="KW188" s="92"/>
      <c r="KX188" s="92"/>
      <c r="KY188" s="92"/>
      <c r="KZ188" s="92"/>
      <c r="LA188" s="92"/>
      <c r="LB188" s="92"/>
      <c r="LC188" s="92"/>
      <c r="LD188" s="92"/>
      <c r="LE188" s="92"/>
      <c r="LF188" s="92"/>
      <c r="LG188" s="92"/>
      <c r="LH188" s="92"/>
      <c r="LI188" s="92"/>
      <c r="LJ188" s="92"/>
      <c r="LK188" s="92"/>
      <c r="LL188" s="92"/>
      <c r="LM188" s="92"/>
      <c r="LN188" s="92"/>
      <c r="LO188" s="92"/>
      <c r="LP188" s="92"/>
      <c r="LQ188" s="92"/>
      <c r="LR188" s="92"/>
      <c r="LS188" s="92"/>
      <c r="LT188" s="92"/>
      <c r="LU188" s="92"/>
      <c r="LV188" s="92"/>
      <c r="LW188" s="92"/>
      <c r="LX188" s="92"/>
      <c r="LY188" s="92"/>
      <c r="LZ188" s="92"/>
      <c r="MA188" s="92"/>
      <c r="MB188" s="92"/>
      <c r="MC188" s="92"/>
      <c r="MD188" s="92"/>
      <c r="ME188" s="92"/>
      <c r="MF188" s="92"/>
      <c r="MG188" s="92"/>
      <c r="MH188" s="92"/>
      <c r="MI188" s="92"/>
      <c r="MJ188" s="92"/>
      <c r="MK188" s="92"/>
      <c r="ML188" s="92"/>
      <c r="MM188" s="92"/>
      <c r="MN188" s="92"/>
      <c r="MO188" s="92"/>
      <c r="MP188" s="92"/>
      <c r="MQ188" s="92"/>
      <c r="MR188" s="92"/>
      <c r="MS188" s="92"/>
      <c r="MT188" s="92"/>
      <c r="MU188" s="92"/>
      <c r="MV188" s="92"/>
      <c r="MW188" s="92"/>
      <c r="MX188" s="92"/>
      <c r="MY188" s="92"/>
      <c r="MZ188" s="92"/>
      <c r="NA188" s="92"/>
      <c r="NB188" s="92"/>
      <c r="NC188" s="92"/>
      <c r="ND188" s="92"/>
      <c r="NE188" s="92"/>
      <c r="NF188" s="92"/>
      <c r="NG188" s="92"/>
      <c r="NH188" s="92"/>
      <c r="NI188" s="92"/>
      <c r="NJ188" s="92"/>
      <c r="NK188" s="92"/>
      <c r="NL188" s="92"/>
      <c r="NM188" s="92"/>
      <c r="NN188" s="92"/>
      <c r="NO188" s="92"/>
      <c r="NP188" s="92"/>
      <c r="NQ188" s="92"/>
      <c r="NR188" s="92"/>
      <c r="NS188" s="92"/>
      <c r="NT188" s="92"/>
      <c r="NU188" s="92"/>
      <c r="NV188" s="92"/>
      <c r="NW188" s="92"/>
      <c r="NX188" s="92"/>
      <c r="NY188" s="92"/>
      <c r="NZ188" s="92"/>
      <c r="OA188" s="92"/>
      <c r="OB188" s="92"/>
      <c r="OC188" s="92"/>
      <c r="OD188" s="92"/>
      <c r="OE188" s="92"/>
      <c r="OF188" s="92"/>
      <c r="OG188" s="92"/>
      <c r="OH188" s="92"/>
      <c r="OI188" s="92"/>
      <c r="OJ188" s="92"/>
      <c r="OK188" s="92"/>
      <c r="OL188" s="92"/>
      <c r="OM188" s="92"/>
      <c r="ON188" s="92"/>
      <c r="OO188" s="92"/>
      <c r="OP188" s="92"/>
      <c r="OQ188" s="92"/>
      <c r="OR188" s="92"/>
      <c r="OS188" s="92"/>
      <c r="OT188" s="92"/>
      <c r="OU188" s="92"/>
      <c r="OV188" s="92"/>
      <c r="OW188" s="92"/>
      <c r="OX188" s="92"/>
      <c r="OY188" s="92"/>
      <c r="OZ188" s="92"/>
      <c r="PA188" s="92"/>
      <c r="PB188" s="92"/>
      <c r="PC188" s="92"/>
      <c r="PD188" s="92"/>
      <c r="PE188" s="92"/>
      <c r="PF188" s="92"/>
      <c r="PG188" s="92"/>
      <c r="PH188" s="92"/>
      <c r="PI188" s="92"/>
      <c r="PJ188" s="92"/>
      <c r="PK188" s="92"/>
      <c r="PL188" s="92"/>
      <c r="PM188" s="92"/>
      <c r="PN188" s="92"/>
      <c r="PO188" s="92"/>
      <c r="PP188" s="92"/>
      <c r="PQ188" s="92"/>
      <c r="PR188" s="92"/>
      <c r="PS188" s="92"/>
      <c r="PT188" s="92"/>
      <c r="PU188" s="92"/>
      <c r="PV188" s="92"/>
      <c r="PW188" s="92"/>
      <c r="PX188" s="92"/>
      <c r="PY188" s="92"/>
      <c r="PZ188" s="92"/>
      <c r="QA188" s="92"/>
      <c r="QB188" s="92"/>
      <c r="QC188" s="92"/>
      <c r="QD188" s="92"/>
      <c r="QE188" s="92"/>
      <c r="QF188" s="92"/>
      <c r="QG188" s="92"/>
      <c r="QH188" s="92"/>
      <c r="QI188" s="92"/>
      <c r="QJ188" s="92"/>
      <c r="QK188" s="92"/>
      <c r="QL188" s="92"/>
      <c r="QM188" s="92"/>
      <c r="QN188" s="92"/>
      <c r="QO188" s="92"/>
      <c r="QP188" s="92"/>
      <c r="QQ188" s="92"/>
      <c r="QR188" s="92"/>
      <c r="QS188" s="92"/>
      <c r="QT188" s="92"/>
      <c r="QU188" s="92"/>
      <c r="QV188" s="92"/>
      <c r="QW188" s="92"/>
      <c r="QX188" s="92"/>
      <c r="QY188" s="92"/>
      <c r="QZ188" s="92"/>
      <c r="RA188" s="92"/>
      <c r="RB188" s="92"/>
      <c r="RC188" s="92"/>
      <c r="RD188" s="92"/>
      <c r="RE188" s="92"/>
      <c r="RF188" s="92"/>
      <c r="RG188" s="92"/>
      <c r="RH188" s="92"/>
      <c r="RI188" s="92"/>
      <c r="RJ188" s="92"/>
      <c r="RK188" s="92"/>
      <c r="RL188" s="92"/>
      <c r="RM188" s="92"/>
      <c r="RN188" s="92"/>
      <c r="RO188" s="92"/>
      <c r="RP188" s="92"/>
      <c r="RQ188" s="92"/>
      <c r="RR188" s="92"/>
      <c r="RS188" s="92"/>
      <c r="RT188" s="92"/>
      <c r="RU188" s="92"/>
      <c r="RV188" s="92"/>
      <c r="RW188" s="92"/>
      <c r="RX188" s="92"/>
      <c r="RY188" s="92"/>
      <c r="RZ188" s="92"/>
      <c r="SA188" s="92"/>
      <c r="SB188" s="92"/>
      <c r="SC188" s="92"/>
      <c r="SD188" s="92"/>
      <c r="SE188" s="92"/>
      <c r="SF188" s="92"/>
      <c r="SG188" s="92"/>
      <c r="SH188" s="92"/>
      <c r="SI188" s="92"/>
      <c r="SJ188" s="92"/>
      <c r="SK188" s="92"/>
      <c r="SL188" s="92"/>
      <c r="SM188" s="92"/>
      <c r="SN188" s="92"/>
      <c r="SO188" s="92"/>
      <c r="SP188" s="92"/>
      <c r="SQ188" s="92"/>
      <c r="SR188" s="92"/>
      <c r="SS188" s="92"/>
      <c r="ST188" s="92"/>
      <c r="SU188" s="92"/>
      <c r="SV188" s="92"/>
      <c r="SW188" s="92"/>
      <c r="SX188" s="92"/>
      <c r="SY188" s="92"/>
      <c r="SZ188" s="92"/>
      <c r="TA188" s="92"/>
      <c r="TB188" s="92"/>
      <c r="TC188" s="92"/>
      <c r="TD188" s="92"/>
      <c r="TE188" s="92"/>
      <c r="TF188" s="92"/>
      <c r="TG188" s="92"/>
      <c r="TH188" s="92"/>
      <c r="TI188" s="92"/>
      <c r="TJ188" s="92"/>
      <c r="TK188" s="92"/>
      <c r="TL188" s="92"/>
      <c r="TM188" s="92"/>
      <c r="TN188" s="92"/>
      <c r="TO188" s="92"/>
      <c r="TP188" s="92"/>
      <c r="TQ188" s="92"/>
      <c r="TR188" s="92"/>
      <c r="TS188" s="92"/>
      <c r="TT188" s="92"/>
      <c r="TU188" s="92"/>
      <c r="TV188" s="92"/>
      <c r="TW188" s="92"/>
      <c r="TX188" s="92"/>
      <c r="TY188" s="92"/>
      <c r="TZ188" s="92"/>
      <c r="UA188" s="92"/>
      <c r="UB188" s="92"/>
      <c r="UC188" s="92"/>
      <c r="UD188" s="92"/>
      <c r="UE188" s="92"/>
      <c r="UF188" s="92"/>
      <c r="UG188" s="92"/>
      <c r="UH188" s="92"/>
      <c r="UI188" s="92"/>
      <c r="UJ188" s="92"/>
      <c r="UK188" s="92"/>
      <c r="UL188" s="92"/>
      <c r="UM188" s="92"/>
      <c r="UN188" s="92"/>
      <c r="UO188" s="92"/>
      <c r="UP188" s="92"/>
      <c r="UQ188" s="92"/>
      <c r="UR188" s="92"/>
      <c r="US188" s="92"/>
      <c r="UT188" s="92"/>
      <c r="UU188" s="92"/>
      <c r="UV188" s="92"/>
      <c r="UW188" s="92"/>
      <c r="UX188" s="92"/>
      <c r="UY188" s="92"/>
      <c r="UZ188" s="92"/>
      <c r="VA188" s="92"/>
      <c r="VB188" s="92"/>
      <c r="VC188" s="92"/>
      <c r="VD188" s="92"/>
      <c r="VE188" s="92"/>
      <c r="VF188" s="92"/>
      <c r="VG188" s="92"/>
      <c r="VH188" s="92"/>
      <c r="VI188" s="92"/>
      <c r="VJ188" s="92"/>
      <c r="VK188" s="92"/>
      <c r="VL188" s="92"/>
      <c r="VM188" s="92"/>
      <c r="VN188" s="92"/>
      <c r="VO188" s="92"/>
      <c r="VP188" s="92"/>
      <c r="VQ188" s="92"/>
      <c r="VR188" s="92"/>
      <c r="VS188" s="92"/>
      <c r="VT188" s="92"/>
      <c r="VU188" s="92"/>
      <c r="VV188" s="92"/>
      <c r="VW188" s="92"/>
      <c r="VX188" s="92"/>
      <c r="VY188" s="92"/>
      <c r="VZ188" s="92"/>
      <c r="WA188" s="92"/>
      <c r="WB188" s="92"/>
      <c r="WC188" s="92"/>
      <c r="WD188" s="92"/>
      <c r="WE188" s="92"/>
      <c r="WF188" s="92"/>
      <c r="WG188" s="92"/>
      <c r="WH188" s="92"/>
      <c r="WI188" s="92"/>
      <c r="WJ188" s="92"/>
      <c r="WK188" s="92"/>
      <c r="WL188" s="92"/>
      <c r="WM188" s="92"/>
      <c r="WN188" s="92"/>
      <c r="WO188" s="92"/>
      <c r="WP188" s="92"/>
      <c r="WQ188" s="92"/>
      <c r="WR188" s="92"/>
      <c r="WS188" s="92"/>
      <c r="WT188" s="92"/>
      <c r="WU188" s="92"/>
      <c r="WV188" s="92"/>
      <c r="WW188" s="92"/>
      <c r="WX188" s="92"/>
      <c r="WY188" s="92"/>
      <c r="WZ188" s="92"/>
      <c r="XA188" s="92"/>
      <c r="XB188" s="92"/>
      <c r="XC188" s="92"/>
      <c r="XD188" s="92"/>
      <c r="XE188" s="92"/>
      <c r="XF188" s="92"/>
      <c r="XG188" s="92"/>
      <c r="XH188" s="92"/>
      <c r="XI188" s="92"/>
      <c r="XJ188" s="92"/>
      <c r="XK188" s="92"/>
      <c r="XL188" s="92"/>
      <c r="XM188" s="92"/>
      <c r="XN188" s="92"/>
      <c r="XO188" s="92"/>
      <c r="XP188" s="92"/>
      <c r="XQ188" s="92"/>
      <c r="XR188" s="92"/>
      <c r="XS188" s="92"/>
      <c r="XT188" s="92"/>
      <c r="XU188" s="92"/>
      <c r="XV188" s="92"/>
      <c r="XW188" s="92"/>
      <c r="XX188" s="92"/>
      <c r="XY188" s="92"/>
      <c r="XZ188" s="92"/>
      <c r="YA188" s="92"/>
      <c r="YB188" s="92"/>
      <c r="YC188" s="92"/>
      <c r="YD188" s="92"/>
      <c r="YE188" s="92"/>
      <c r="YF188" s="92"/>
      <c r="YG188" s="92"/>
      <c r="YH188" s="92"/>
      <c r="YI188" s="92"/>
      <c r="YJ188" s="92"/>
      <c r="YK188" s="92"/>
      <c r="YL188" s="92"/>
      <c r="YM188" s="92"/>
      <c r="YN188" s="92"/>
      <c r="YO188" s="92"/>
      <c r="YP188" s="92"/>
      <c r="YQ188" s="92"/>
      <c r="YR188" s="92"/>
      <c r="YS188" s="92"/>
      <c r="YT188" s="92"/>
      <c r="YU188" s="92"/>
      <c r="YV188" s="92"/>
      <c r="YW188" s="92"/>
      <c r="YX188" s="92"/>
      <c r="YY188" s="92"/>
      <c r="YZ188" s="92"/>
      <c r="ZA188" s="92"/>
      <c r="ZB188" s="92"/>
      <c r="ZC188" s="92"/>
      <c r="ZD188" s="92"/>
      <c r="ZE188" s="92"/>
      <c r="ZF188" s="92"/>
      <c r="ZG188" s="92"/>
      <c r="ZH188" s="92"/>
      <c r="ZI188" s="92"/>
      <c r="ZJ188" s="92"/>
      <c r="ZK188" s="92"/>
      <c r="ZL188" s="92"/>
      <c r="ZM188" s="92"/>
      <c r="ZN188" s="92"/>
      <c r="ZO188" s="92"/>
      <c r="ZP188" s="92"/>
      <c r="ZQ188" s="92"/>
      <c r="ZR188" s="92"/>
      <c r="ZS188" s="92"/>
      <c r="ZT188" s="92"/>
      <c r="ZU188" s="92"/>
      <c r="ZV188" s="92"/>
      <c r="ZW188" s="92"/>
      <c r="ZX188" s="92"/>
      <c r="ZY188" s="92"/>
      <c r="ZZ188" s="92"/>
      <c r="AAA188" s="92"/>
      <c r="AAB188" s="92"/>
      <c r="AAC188" s="92"/>
      <c r="AAD188" s="92"/>
      <c r="AAE188" s="92"/>
      <c r="AAF188" s="92"/>
      <c r="AAG188" s="92"/>
      <c r="AAH188" s="92"/>
      <c r="AAI188" s="92"/>
      <c r="AAJ188" s="92"/>
      <c r="AAK188" s="92"/>
      <c r="AAL188" s="92"/>
      <c r="AAM188" s="92"/>
      <c r="AAN188" s="92"/>
      <c r="AAO188" s="92"/>
      <c r="AAP188" s="92"/>
      <c r="AAQ188" s="92"/>
      <c r="AAR188" s="92"/>
      <c r="AAS188" s="92"/>
      <c r="AAT188" s="92"/>
      <c r="AAU188" s="92"/>
      <c r="AAV188" s="92"/>
      <c r="AAW188" s="92"/>
      <c r="AAX188" s="92"/>
      <c r="AAY188" s="92"/>
      <c r="AAZ188" s="92"/>
      <c r="ABA188" s="92"/>
      <c r="ABB188" s="92"/>
      <c r="ABC188" s="92"/>
      <c r="ABD188" s="92"/>
      <c r="ABE188" s="92"/>
      <c r="ABF188" s="92"/>
      <c r="ABG188" s="92"/>
      <c r="ABH188" s="92"/>
      <c r="ABI188" s="92"/>
      <c r="ABJ188" s="92"/>
      <c r="ABK188" s="92"/>
      <c r="ABL188" s="92"/>
      <c r="ABM188" s="92"/>
      <c r="ABN188" s="92"/>
      <c r="ABO188" s="92"/>
      <c r="ABP188" s="92"/>
      <c r="ABQ188" s="92"/>
      <c r="ABR188" s="92"/>
      <c r="ABS188" s="92"/>
      <c r="ABT188" s="92"/>
      <c r="ABU188" s="92"/>
      <c r="ABV188" s="92"/>
      <c r="ABW188" s="92"/>
      <c r="ABX188" s="92"/>
      <c r="ABY188" s="92"/>
      <c r="ABZ188" s="92"/>
      <c r="ACA188" s="92"/>
      <c r="ACB188" s="92"/>
      <c r="ACC188" s="92"/>
      <c r="ACD188" s="92"/>
      <c r="ACE188" s="92"/>
      <c r="ACF188" s="92"/>
      <c r="ACG188" s="92"/>
      <c r="ACH188" s="92"/>
      <c r="ACI188" s="92"/>
      <c r="ACJ188" s="92"/>
      <c r="ACK188" s="92"/>
      <c r="ACL188" s="92"/>
      <c r="ACM188" s="92"/>
      <c r="ACN188" s="92"/>
      <c r="ACO188" s="92"/>
      <c r="ACP188" s="92"/>
      <c r="ACQ188" s="92"/>
      <c r="ACR188" s="92"/>
      <c r="ACS188" s="92"/>
      <c r="ACT188" s="92"/>
      <c r="ACU188" s="92"/>
      <c r="ACV188" s="92"/>
      <c r="ACW188" s="92"/>
      <c r="ACX188" s="92"/>
      <c r="ACY188" s="92"/>
      <c r="ACZ188" s="92"/>
      <c r="ADA188" s="92"/>
      <c r="ADB188" s="92"/>
      <c r="ADC188" s="92"/>
      <c r="ADD188" s="92"/>
      <c r="ADE188" s="92"/>
      <c r="ADF188" s="92"/>
      <c r="ADG188" s="92"/>
      <c r="ADH188" s="92"/>
      <c r="ADI188" s="92"/>
      <c r="ADJ188" s="92"/>
      <c r="ADK188" s="92"/>
      <c r="ADL188" s="92"/>
      <c r="ADM188" s="92"/>
      <c r="ADN188" s="92"/>
      <c r="ADO188" s="92"/>
      <c r="ADP188" s="92"/>
      <c r="ADQ188" s="92"/>
      <c r="ADR188" s="92"/>
      <c r="ADS188" s="92"/>
      <c r="ADT188" s="92"/>
      <c r="ADU188" s="92"/>
      <c r="ADV188" s="92"/>
      <c r="ADW188" s="92"/>
      <c r="ADX188" s="92"/>
      <c r="ADY188" s="92"/>
      <c r="ADZ188" s="92"/>
      <c r="AEA188" s="92"/>
      <c r="AEB188" s="92"/>
      <c r="AEC188" s="92"/>
      <c r="AED188" s="92"/>
      <c r="AEE188" s="92"/>
      <c r="AEF188" s="92"/>
      <c r="AEG188" s="92"/>
      <c r="AEH188" s="92"/>
      <c r="AEI188" s="92"/>
      <c r="AEJ188" s="92"/>
      <c r="AEK188" s="92"/>
      <c r="AEL188" s="92"/>
      <c r="AEM188" s="92"/>
      <c r="AEN188" s="92"/>
      <c r="AEO188" s="92"/>
      <c r="AEP188" s="92"/>
      <c r="AEQ188" s="92"/>
      <c r="AER188" s="92"/>
      <c r="AES188" s="92"/>
      <c r="AET188" s="92"/>
      <c r="AEU188" s="92"/>
      <c r="AEV188" s="92"/>
      <c r="AEW188" s="92"/>
      <c r="AEX188" s="92"/>
      <c r="AEY188" s="92"/>
      <c r="AEZ188" s="92"/>
      <c r="AFA188" s="92"/>
      <c r="AFB188" s="92"/>
      <c r="AFC188" s="92"/>
      <c r="AFD188" s="92"/>
      <c r="AFE188" s="92"/>
      <c r="AFF188" s="92"/>
      <c r="AFG188" s="92"/>
      <c r="AFH188" s="92"/>
      <c r="AFI188" s="92"/>
      <c r="AFJ188" s="92"/>
      <c r="AFK188" s="92"/>
      <c r="AFL188" s="92"/>
      <c r="AFM188" s="92"/>
      <c r="AFN188" s="92"/>
      <c r="AFO188" s="92"/>
      <c r="AFP188" s="92"/>
      <c r="AFQ188" s="92"/>
      <c r="AFR188" s="92"/>
      <c r="AFS188" s="92"/>
      <c r="AFT188" s="92"/>
      <c r="AFU188" s="92"/>
      <c r="AFV188" s="92"/>
      <c r="AFW188" s="92"/>
      <c r="AFX188" s="92"/>
      <c r="AFY188" s="92"/>
      <c r="AFZ188" s="92"/>
      <c r="AGA188" s="92"/>
      <c r="AGB188" s="92"/>
      <c r="AGC188" s="92"/>
      <c r="AGD188" s="92"/>
      <c r="AGE188" s="92"/>
      <c r="AGF188" s="92"/>
      <c r="AGG188" s="92"/>
      <c r="AGH188" s="92"/>
      <c r="AGI188" s="92"/>
      <c r="AGJ188" s="92"/>
      <c r="AGK188" s="92"/>
      <c r="AGL188" s="92"/>
      <c r="AGM188" s="92"/>
      <c r="AGN188" s="92"/>
      <c r="AGO188" s="92"/>
      <c r="AGP188" s="92"/>
      <c r="AGQ188" s="92"/>
      <c r="AGR188" s="92"/>
      <c r="AGS188" s="92"/>
      <c r="AGT188" s="92"/>
      <c r="AGU188" s="92"/>
      <c r="AGV188" s="92"/>
      <c r="AGW188" s="92"/>
      <c r="AGX188" s="92"/>
      <c r="AGY188" s="92"/>
      <c r="AGZ188" s="92"/>
      <c r="AHA188" s="92"/>
      <c r="AHB188" s="92"/>
      <c r="AHC188" s="92"/>
      <c r="AHD188" s="92"/>
      <c r="AHE188" s="92"/>
      <c r="AHF188" s="92"/>
      <c r="AHG188" s="92"/>
      <c r="AHH188" s="92"/>
      <c r="AHI188" s="92"/>
      <c r="AHJ188" s="92"/>
      <c r="AHK188" s="92"/>
      <c r="AHL188" s="92"/>
      <c r="AHM188" s="92"/>
      <c r="AHN188" s="92"/>
      <c r="AHO188" s="92"/>
      <c r="AHP188" s="92"/>
      <c r="AHQ188" s="92"/>
      <c r="AHR188" s="92"/>
      <c r="AHS188" s="92"/>
      <c r="AHT188" s="92"/>
      <c r="AHU188" s="92"/>
      <c r="AHV188" s="92"/>
      <c r="AHW188" s="92"/>
      <c r="AHX188" s="92"/>
      <c r="AHY188" s="92"/>
      <c r="AHZ188" s="92"/>
      <c r="AIA188" s="92"/>
      <c r="AIB188" s="92"/>
      <c r="AIC188" s="92"/>
      <c r="AID188" s="92"/>
      <c r="AIE188" s="92"/>
      <c r="AIF188" s="92"/>
      <c r="AIG188" s="92"/>
      <c r="AIH188" s="92"/>
      <c r="AII188" s="92"/>
      <c r="AIJ188" s="92"/>
      <c r="AIK188" s="92"/>
      <c r="AIL188" s="92"/>
      <c r="AIM188" s="92"/>
      <c r="AIN188" s="92"/>
      <c r="AIO188" s="92"/>
      <c r="AIP188" s="92"/>
      <c r="AIQ188" s="92"/>
      <c r="AIR188" s="92"/>
      <c r="AIS188" s="92"/>
      <c r="AIT188" s="92"/>
      <c r="AIU188" s="92"/>
      <c r="AIV188" s="92"/>
      <c r="AIW188" s="92"/>
      <c r="AIX188" s="92"/>
      <c r="AIY188" s="92"/>
      <c r="AIZ188" s="92"/>
      <c r="AJA188" s="92"/>
      <c r="AJB188" s="92"/>
      <c r="AJC188" s="92"/>
      <c r="AJD188" s="92"/>
      <c r="AJE188" s="92"/>
      <c r="AJF188" s="92"/>
      <c r="AJG188" s="92"/>
      <c r="AJH188" s="92"/>
      <c r="AJI188" s="92"/>
      <c r="AJJ188" s="92"/>
      <c r="AJK188" s="92"/>
      <c r="AJL188" s="92"/>
      <c r="AJM188" s="92"/>
      <c r="AJN188" s="92"/>
      <c r="AJO188" s="92"/>
      <c r="AJP188" s="92"/>
      <c r="AJQ188" s="92"/>
      <c r="AJR188" s="92"/>
      <c r="AJS188" s="92"/>
      <c r="AJT188" s="92"/>
      <c r="AJU188" s="92"/>
      <c r="AJV188" s="92"/>
      <c r="AJW188" s="92"/>
      <c r="AJX188" s="92"/>
      <c r="AJY188" s="92"/>
      <c r="AJZ188" s="92"/>
      <c r="AKA188" s="92"/>
      <c r="AKB188" s="92"/>
      <c r="AKC188" s="92"/>
      <c r="AKD188" s="92"/>
      <c r="AKE188" s="92"/>
      <c r="AKF188" s="92"/>
      <c r="AKG188" s="92"/>
      <c r="AKH188" s="92"/>
      <c r="AKI188" s="92"/>
      <c r="AKJ188" s="92"/>
      <c r="AKK188" s="92"/>
      <c r="AKL188" s="92"/>
      <c r="AKM188" s="92"/>
      <c r="AKN188" s="92"/>
      <c r="AKO188" s="92"/>
      <c r="AKP188" s="92"/>
      <c r="AKQ188" s="92"/>
      <c r="AKR188" s="92"/>
      <c r="AKS188" s="92"/>
      <c r="AKT188" s="92"/>
      <c r="AKU188" s="92"/>
      <c r="AKV188" s="92"/>
      <c r="AKW188" s="92"/>
      <c r="AKX188" s="92"/>
      <c r="AKY188" s="92"/>
      <c r="AKZ188" s="92"/>
      <c r="ALA188" s="92"/>
      <c r="ALB188" s="92"/>
      <c r="ALC188" s="92"/>
      <c r="ALD188" s="92"/>
      <c r="ALE188" s="92"/>
      <c r="ALF188" s="92"/>
      <c r="ALG188" s="92"/>
      <c r="ALH188" s="92"/>
      <c r="ALI188" s="92"/>
      <c r="ALJ188" s="92"/>
      <c r="ALK188" s="92"/>
      <c r="ALL188" s="92"/>
      <c r="ALM188" s="92"/>
      <c r="ALN188" s="92"/>
      <c r="ALO188" s="92"/>
      <c r="ALP188" s="92"/>
      <c r="ALQ188" s="92"/>
      <c r="ALR188" s="92"/>
      <c r="ALS188" s="92"/>
      <c r="ALT188" s="92"/>
      <c r="ALU188" s="92"/>
      <c r="ALV188" s="92"/>
      <c r="ALW188" s="92"/>
      <c r="ALX188" s="92"/>
      <c r="ALY188" s="92"/>
      <c r="ALZ188" s="92"/>
      <c r="AMA188" s="92"/>
      <c r="AMB188" s="92"/>
      <c r="AMC188" s="92"/>
      <c r="AMD188" s="92"/>
      <c r="AME188" s="92"/>
      <c r="AMF188" s="92"/>
      <c r="AMG188" s="92"/>
      <c r="AMH188" s="92"/>
      <c r="AMI188" s="92"/>
      <c r="AMJ188" s="92"/>
    </row>
    <row r="189" spans="1:1024" customFormat="1" ht="14.4">
      <c r="A189" s="181" t="s">
        <v>495</v>
      </c>
      <c r="B189" s="181"/>
      <c r="C189" s="181"/>
      <c r="D189" s="181"/>
      <c r="E189" s="181"/>
      <c r="F189" s="181"/>
      <c r="G189" s="181"/>
      <c r="H189" s="181"/>
      <c r="I189" s="181"/>
      <c r="J189" s="181"/>
      <c r="K189" s="181"/>
      <c r="L189" s="181"/>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92"/>
      <c r="HB189" s="92"/>
      <c r="HC189" s="92"/>
      <c r="HD189" s="92"/>
      <c r="HE189" s="92"/>
      <c r="HF189" s="92"/>
      <c r="HG189" s="92"/>
      <c r="HH189" s="92"/>
      <c r="HI189" s="92"/>
      <c r="HJ189" s="92"/>
      <c r="HK189" s="92"/>
      <c r="HL189" s="92"/>
      <c r="HM189" s="92"/>
      <c r="HN189" s="92"/>
      <c r="HO189" s="92"/>
      <c r="HP189" s="92"/>
      <c r="HQ189" s="92"/>
      <c r="HR189" s="92"/>
      <c r="HS189" s="92"/>
      <c r="HT189" s="92"/>
      <c r="HU189" s="92"/>
      <c r="HV189" s="92"/>
      <c r="HW189" s="92"/>
      <c r="HX189" s="92"/>
      <c r="HY189" s="92"/>
      <c r="HZ189" s="92"/>
      <c r="IA189" s="92"/>
      <c r="IB189" s="92"/>
      <c r="IC189" s="92"/>
      <c r="ID189" s="92"/>
      <c r="IE189" s="92"/>
      <c r="IF189" s="92"/>
      <c r="IG189" s="92"/>
      <c r="IH189" s="92"/>
      <c r="II189" s="92"/>
      <c r="IJ189" s="92"/>
      <c r="IK189" s="92"/>
      <c r="IL189" s="92"/>
      <c r="IM189" s="92"/>
      <c r="IN189" s="92"/>
      <c r="IO189" s="92"/>
      <c r="IP189" s="92"/>
      <c r="IQ189" s="92"/>
      <c r="IR189" s="92"/>
      <c r="IS189" s="92"/>
      <c r="IT189" s="92"/>
      <c r="IU189" s="92"/>
      <c r="IV189" s="92"/>
      <c r="IW189" s="92"/>
      <c r="IX189" s="92"/>
      <c r="IY189" s="92"/>
      <c r="IZ189" s="92"/>
      <c r="JA189" s="92"/>
      <c r="JB189" s="92"/>
      <c r="JC189" s="92"/>
      <c r="JD189" s="92"/>
      <c r="JE189" s="92"/>
      <c r="JF189" s="92"/>
      <c r="JG189" s="92"/>
      <c r="JH189" s="92"/>
      <c r="JI189" s="92"/>
      <c r="JJ189" s="92"/>
      <c r="JK189" s="92"/>
      <c r="JL189" s="92"/>
      <c r="JM189" s="92"/>
      <c r="JN189" s="92"/>
      <c r="JO189" s="92"/>
      <c r="JP189" s="92"/>
      <c r="JQ189" s="92"/>
      <c r="JR189" s="92"/>
      <c r="JS189" s="92"/>
      <c r="JT189" s="92"/>
      <c r="JU189" s="92"/>
      <c r="JV189" s="92"/>
      <c r="JW189" s="92"/>
      <c r="JX189" s="92"/>
      <c r="JY189" s="92"/>
      <c r="JZ189" s="92"/>
      <c r="KA189" s="92"/>
      <c r="KB189" s="92"/>
      <c r="KC189" s="92"/>
      <c r="KD189" s="92"/>
      <c r="KE189" s="92"/>
      <c r="KF189" s="92"/>
      <c r="KG189" s="92"/>
      <c r="KH189" s="92"/>
      <c r="KI189" s="92"/>
      <c r="KJ189" s="92"/>
      <c r="KK189" s="92"/>
      <c r="KL189" s="92"/>
      <c r="KM189" s="92"/>
      <c r="KN189" s="92"/>
      <c r="KO189" s="92"/>
      <c r="KP189" s="92"/>
      <c r="KQ189" s="92"/>
      <c r="KR189" s="92"/>
      <c r="KS189" s="92"/>
      <c r="KT189" s="92"/>
      <c r="KU189" s="92"/>
      <c r="KV189" s="92"/>
      <c r="KW189" s="92"/>
      <c r="KX189" s="92"/>
      <c r="KY189" s="92"/>
      <c r="KZ189" s="92"/>
      <c r="LA189" s="92"/>
      <c r="LB189" s="92"/>
      <c r="LC189" s="92"/>
      <c r="LD189" s="92"/>
      <c r="LE189" s="92"/>
      <c r="LF189" s="92"/>
      <c r="LG189" s="92"/>
      <c r="LH189" s="92"/>
      <c r="LI189" s="92"/>
      <c r="LJ189" s="92"/>
      <c r="LK189" s="92"/>
      <c r="LL189" s="92"/>
      <c r="LM189" s="92"/>
      <c r="LN189" s="92"/>
      <c r="LO189" s="92"/>
      <c r="LP189" s="92"/>
      <c r="LQ189" s="92"/>
      <c r="LR189" s="92"/>
      <c r="LS189" s="92"/>
      <c r="LT189" s="92"/>
      <c r="LU189" s="92"/>
      <c r="LV189" s="92"/>
      <c r="LW189" s="92"/>
      <c r="LX189" s="92"/>
      <c r="LY189" s="92"/>
      <c r="LZ189" s="92"/>
      <c r="MA189" s="92"/>
      <c r="MB189" s="92"/>
      <c r="MC189" s="92"/>
      <c r="MD189" s="92"/>
      <c r="ME189" s="92"/>
      <c r="MF189" s="92"/>
      <c r="MG189" s="92"/>
      <c r="MH189" s="92"/>
      <c r="MI189" s="92"/>
      <c r="MJ189" s="92"/>
      <c r="MK189" s="92"/>
      <c r="ML189" s="92"/>
      <c r="MM189" s="92"/>
      <c r="MN189" s="92"/>
      <c r="MO189" s="92"/>
      <c r="MP189" s="92"/>
      <c r="MQ189" s="92"/>
      <c r="MR189" s="92"/>
      <c r="MS189" s="92"/>
      <c r="MT189" s="92"/>
      <c r="MU189" s="92"/>
      <c r="MV189" s="92"/>
      <c r="MW189" s="92"/>
      <c r="MX189" s="92"/>
      <c r="MY189" s="92"/>
      <c r="MZ189" s="92"/>
      <c r="NA189" s="92"/>
      <c r="NB189" s="92"/>
      <c r="NC189" s="92"/>
      <c r="ND189" s="92"/>
      <c r="NE189" s="92"/>
      <c r="NF189" s="92"/>
      <c r="NG189" s="92"/>
      <c r="NH189" s="92"/>
      <c r="NI189" s="92"/>
      <c r="NJ189" s="92"/>
      <c r="NK189" s="92"/>
      <c r="NL189" s="92"/>
      <c r="NM189" s="92"/>
      <c r="NN189" s="92"/>
      <c r="NO189" s="92"/>
      <c r="NP189" s="92"/>
      <c r="NQ189" s="92"/>
      <c r="NR189" s="92"/>
      <c r="NS189" s="92"/>
      <c r="NT189" s="92"/>
      <c r="NU189" s="92"/>
      <c r="NV189" s="92"/>
      <c r="NW189" s="92"/>
      <c r="NX189" s="92"/>
      <c r="NY189" s="92"/>
      <c r="NZ189" s="92"/>
      <c r="OA189" s="92"/>
      <c r="OB189" s="92"/>
      <c r="OC189" s="92"/>
      <c r="OD189" s="92"/>
      <c r="OE189" s="92"/>
      <c r="OF189" s="92"/>
      <c r="OG189" s="92"/>
      <c r="OH189" s="92"/>
      <c r="OI189" s="92"/>
      <c r="OJ189" s="92"/>
      <c r="OK189" s="92"/>
      <c r="OL189" s="92"/>
      <c r="OM189" s="92"/>
      <c r="ON189" s="92"/>
      <c r="OO189" s="92"/>
      <c r="OP189" s="92"/>
      <c r="OQ189" s="92"/>
      <c r="OR189" s="92"/>
      <c r="OS189" s="92"/>
      <c r="OT189" s="92"/>
      <c r="OU189" s="92"/>
      <c r="OV189" s="92"/>
      <c r="OW189" s="92"/>
      <c r="OX189" s="92"/>
      <c r="OY189" s="92"/>
      <c r="OZ189" s="92"/>
      <c r="PA189" s="92"/>
      <c r="PB189" s="92"/>
      <c r="PC189" s="92"/>
      <c r="PD189" s="92"/>
      <c r="PE189" s="92"/>
      <c r="PF189" s="92"/>
      <c r="PG189" s="92"/>
      <c r="PH189" s="92"/>
      <c r="PI189" s="92"/>
      <c r="PJ189" s="92"/>
      <c r="PK189" s="92"/>
      <c r="PL189" s="92"/>
      <c r="PM189" s="92"/>
      <c r="PN189" s="92"/>
      <c r="PO189" s="92"/>
      <c r="PP189" s="92"/>
      <c r="PQ189" s="92"/>
      <c r="PR189" s="92"/>
      <c r="PS189" s="92"/>
      <c r="PT189" s="92"/>
      <c r="PU189" s="92"/>
      <c r="PV189" s="92"/>
      <c r="PW189" s="92"/>
      <c r="PX189" s="92"/>
      <c r="PY189" s="92"/>
      <c r="PZ189" s="92"/>
      <c r="QA189" s="92"/>
      <c r="QB189" s="92"/>
      <c r="QC189" s="92"/>
      <c r="QD189" s="92"/>
      <c r="QE189" s="92"/>
      <c r="QF189" s="92"/>
      <c r="QG189" s="92"/>
      <c r="QH189" s="92"/>
      <c r="QI189" s="92"/>
      <c r="QJ189" s="92"/>
      <c r="QK189" s="92"/>
      <c r="QL189" s="92"/>
      <c r="QM189" s="92"/>
      <c r="QN189" s="92"/>
      <c r="QO189" s="92"/>
      <c r="QP189" s="92"/>
      <c r="QQ189" s="92"/>
      <c r="QR189" s="92"/>
      <c r="QS189" s="92"/>
      <c r="QT189" s="92"/>
      <c r="QU189" s="92"/>
      <c r="QV189" s="92"/>
      <c r="QW189" s="92"/>
      <c r="QX189" s="92"/>
      <c r="QY189" s="92"/>
      <c r="QZ189" s="92"/>
      <c r="RA189" s="92"/>
      <c r="RB189" s="92"/>
      <c r="RC189" s="92"/>
      <c r="RD189" s="92"/>
      <c r="RE189" s="92"/>
      <c r="RF189" s="92"/>
      <c r="RG189" s="92"/>
      <c r="RH189" s="92"/>
      <c r="RI189" s="92"/>
      <c r="RJ189" s="92"/>
      <c r="RK189" s="92"/>
      <c r="RL189" s="92"/>
      <c r="RM189" s="92"/>
      <c r="RN189" s="92"/>
      <c r="RO189" s="92"/>
      <c r="RP189" s="92"/>
      <c r="RQ189" s="92"/>
      <c r="RR189" s="92"/>
      <c r="RS189" s="92"/>
      <c r="RT189" s="92"/>
      <c r="RU189" s="92"/>
      <c r="RV189" s="92"/>
      <c r="RW189" s="92"/>
      <c r="RX189" s="92"/>
      <c r="RY189" s="92"/>
      <c r="RZ189" s="92"/>
      <c r="SA189" s="92"/>
      <c r="SB189" s="92"/>
      <c r="SC189" s="92"/>
      <c r="SD189" s="92"/>
      <c r="SE189" s="92"/>
      <c r="SF189" s="92"/>
      <c r="SG189" s="92"/>
      <c r="SH189" s="92"/>
      <c r="SI189" s="92"/>
      <c r="SJ189" s="92"/>
      <c r="SK189" s="92"/>
      <c r="SL189" s="92"/>
      <c r="SM189" s="92"/>
      <c r="SN189" s="92"/>
      <c r="SO189" s="92"/>
      <c r="SP189" s="92"/>
      <c r="SQ189" s="92"/>
      <c r="SR189" s="92"/>
      <c r="SS189" s="92"/>
      <c r="ST189" s="92"/>
      <c r="SU189" s="92"/>
      <c r="SV189" s="92"/>
      <c r="SW189" s="92"/>
      <c r="SX189" s="92"/>
      <c r="SY189" s="92"/>
      <c r="SZ189" s="92"/>
      <c r="TA189" s="92"/>
      <c r="TB189" s="92"/>
      <c r="TC189" s="92"/>
      <c r="TD189" s="92"/>
      <c r="TE189" s="92"/>
      <c r="TF189" s="92"/>
      <c r="TG189" s="92"/>
      <c r="TH189" s="92"/>
      <c r="TI189" s="92"/>
      <c r="TJ189" s="92"/>
      <c r="TK189" s="92"/>
      <c r="TL189" s="92"/>
      <c r="TM189" s="92"/>
      <c r="TN189" s="92"/>
      <c r="TO189" s="92"/>
      <c r="TP189" s="92"/>
      <c r="TQ189" s="92"/>
      <c r="TR189" s="92"/>
      <c r="TS189" s="92"/>
      <c r="TT189" s="92"/>
      <c r="TU189" s="92"/>
      <c r="TV189" s="92"/>
      <c r="TW189" s="92"/>
      <c r="TX189" s="92"/>
      <c r="TY189" s="92"/>
      <c r="TZ189" s="92"/>
      <c r="UA189" s="92"/>
      <c r="UB189" s="92"/>
      <c r="UC189" s="92"/>
      <c r="UD189" s="92"/>
      <c r="UE189" s="92"/>
      <c r="UF189" s="92"/>
      <c r="UG189" s="92"/>
      <c r="UH189" s="92"/>
      <c r="UI189" s="92"/>
      <c r="UJ189" s="92"/>
      <c r="UK189" s="92"/>
      <c r="UL189" s="92"/>
      <c r="UM189" s="92"/>
      <c r="UN189" s="92"/>
      <c r="UO189" s="92"/>
      <c r="UP189" s="92"/>
      <c r="UQ189" s="92"/>
      <c r="UR189" s="92"/>
      <c r="US189" s="92"/>
      <c r="UT189" s="92"/>
      <c r="UU189" s="92"/>
      <c r="UV189" s="92"/>
      <c r="UW189" s="92"/>
      <c r="UX189" s="92"/>
      <c r="UY189" s="92"/>
      <c r="UZ189" s="92"/>
      <c r="VA189" s="92"/>
      <c r="VB189" s="92"/>
      <c r="VC189" s="92"/>
      <c r="VD189" s="92"/>
      <c r="VE189" s="92"/>
      <c r="VF189" s="92"/>
      <c r="VG189" s="92"/>
      <c r="VH189" s="92"/>
      <c r="VI189" s="92"/>
      <c r="VJ189" s="92"/>
      <c r="VK189" s="92"/>
      <c r="VL189" s="92"/>
      <c r="VM189" s="92"/>
      <c r="VN189" s="92"/>
      <c r="VO189" s="92"/>
      <c r="VP189" s="92"/>
      <c r="VQ189" s="92"/>
      <c r="VR189" s="92"/>
      <c r="VS189" s="92"/>
      <c r="VT189" s="92"/>
      <c r="VU189" s="92"/>
      <c r="VV189" s="92"/>
      <c r="VW189" s="92"/>
      <c r="VX189" s="92"/>
      <c r="VY189" s="92"/>
      <c r="VZ189" s="92"/>
      <c r="WA189" s="92"/>
      <c r="WB189" s="92"/>
      <c r="WC189" s="92"/>
      <c r="WD189" s="92"/>
      <c r="WE189" s="92"/>
      <c r="WF189" s="92"/>
      <c r="WG189" s="92"/>
      <c r="WH189" s="92"/>
      <c r="WI189" s="92"/>
      <c r="WJ189" s="92"/>
      <c r="WK189" s="92"/>
      <c r="WL189" s="92"/>
      <c r="WM189" s="92"/>
      <c r="WN189" s="92"/>
      <c r="WO189" s="92"/>
      <c r="WP189" s="92"/>
      <c r="WQ189" s="92"/>
      <c r="WR189" s="92"/>
      <c r="WS189" s="92"/>
      <c r="WT189" s="92"/>
      <c r="WU189" s="92"/>
      <c r="WV189" s="92"/>
      <c r="WW189" s="92"/>
      <c r="WX189" s="92"/>
      <c r="WY189" s="92"/>
      <c r="WZ189" s="92"/>
      <c r="XA189" s="92"/>
      <c r="XB189" s="92"/>
      <c r="XC189" s="92"/>
      <c r="XD189" s="92"/>
      <c r="XE189" s="92"/>
      <c r="XF189" s="92"/>
      <c r="XG189" s="92"/>
      <c r="XH189" s="92"/>
      <c r="XI189" s="92"/>
      <c r="XJ189" s="92"/>
      <c r="XK189" s="92"/>
      <c r="XL189" s="92"/>
      <c r="XM189" s="92"/>
      <c r="XN189" s="92"/>
      <c r="XO189" s="92"/>
      <c r="XP189" s="92"/>
      <c r="XQ189" s="92"/>
      <c r="XR189" s="92"/>
      <c r="XS189" s="92"/>
      <c r="XT189" s="92"/>
      <c r="XU189" s="92"/>
      <c r="XV189" s="92"/>
      <c r="XW189" s="92"/>
      <c r="XX189" s="92"/>
      <c r="XY189" s="92"/>
      <c r="XZ189" s="92"/>
      <c r="YA189" s="92"/>
      <c r="YB189" s="92"/>
      <c r="YC189" s="92"/>
      <c r="YD189" s="92"/>
      <c r="YE189" s="92"/>
      <c r="YF189" s="92"/>
      <c r="YG189" s="92"/>
      <c r="YH189" s="92"/>
      <c r="YI189" s="92"/>
      <c r="YJ189" s="92"/>
      <c r="YK189" s="92"/>
      <c r="YL189" s="92"/>
      <c r="YM189" s="92"/>
      <c r="YN189" s="92"/>
      <c r="YO189" s="92"/>
      <c r="YP189" s="92"/>
      <c r="YQ189" s="92"/>
      <c r="YR189" s="92"/>
      <c r="YS189" s="92"/>
      <c r="YT189" s="92"/>
      <c r="YU189" s="92"/>
      <c r="YV189" s="92"/>
      <c r="YW189" s="92"/>
      <c r="YX189" s="92"/>
      <c r="YY189" s="92"/>
      <c r="YZ189" s="92"/>
      <c r="ZA189" s="92"/>
      <c r="ZB189" s="92"/>
      <c r="ZC189" s="92"/>
      <c r="ZD189" s="92"/>
      <c r="ZE189" s="92"/>
      <c r="ZF189" s="92"/>
      <c r="ZG189" s="92"/>
      <c r="ZH189" s="92"/>
      <c r="ZI189" s="92"/>
      <c r="ZJ189" s="92"/>
      <c r="ZK189" s="92"/>
      <c r="ZL189" s="92"/>
      <c r="ZM189" s="92"/>
      <c r="ZN189" s="92"/>
      <c r="ZO189" s="92"/>
      <c r="ZP189" s="92"/>
      <c r="ZQ189" s="92"/>
      <c r="ZR189" s="92"/>
      <c r="ZS189" s="92"/>
      <c r="ZT189" s="92"/>
      <c r="ZU189" s="92"/>
      <c r="ZV189" s="92"/>
      <c r="ZW189" s="92"/>
      <c r="ZX189" s="92"/>
      <c r="ZY189" s="92"/>
      <c r="ZZ189" s="92"/>
      <c r="AAA189" s="92"/>
      <c r="AAB189" s="92"/>
      <c r="AAC189" s="92"/>
      <c r="AAD189" s="92"/>
      <c r="AAE189" s="92"/>
      <c r="AAF189" s="92"/>
      <c r="AAG189" s="92"/>
      <c r="AAH189" s="92"/>
      <c r="AAI189" s="92"/>
      <c r="AAJ189" s="92"/>
      <c r="AAK189" s="92"/>
      <c r="AAL189" s="92"/>
      <c r="AAM189" s="92"/>
      <c r="AAN189" s="92"/>
      <c r="AAO189" s="92"/>
      <c r="AAP189" s="92"/>
      <c r="AAQ189" s="92"/>
      <c r="AAR189" s="92"/>
      <c r="AAS189" s="92"/>
      <c r="AAT189" s="92"/>
      <c r="AAU189" s="92"/>
      <c r="AAV189" s="92"/>
      <c r="AAW189" s="92"/>
      <c r="AAX189" s="92"/>
      <c r="AAY189" s="92"/>
      <c r="AAZ189" s="92"/>
      <c r="ABA189" s="92"/>
      <c r="ABB189" s="92"/>
      <c r="ABC189" s="92"/>
      <c r="ABD189" s="92"/>
      <c r="ABE189" s="92"/>
      <c r="ABF189" s="92"/>
      <c r="ABG189" s="92"/>
      <c r="ABH189" s="92"/>
      <c r="ABI189" s="92"/>
      <c r="ABJ189" s="92"/>
      <c r="ABK189" s="92"/>
      <c r="ABL189" s="92"/>
      <c r="ABM189" s="92"/>
      <c r="ABN189" s="92"/>
      <c r="ABO189" s="92"/>
      <c r="ABP189" s="92"/>
      <c r="ABQ189" s="92"/>
      <c r="ABR189" s="92"/>
      <c r="ABS189" s="92"/>
      <c r="ABT189" s="92"/>
      <c r="ABU189" s="92"/>
      <c r="ABV189" s="92"/>
      <c r="ABW189" s="92"/>
      <c r="ABX189" s="92"/>
      <c r="ABY189" s="92"/>
      <c r="ABZ189" s="92"/>
      <c r="ACA189" s="92"/>
      <c r="ACB189" s="92"/>
      <c r="ACC189" s="92"/>
      <c r="ACD189" s="92"/>
      <c r="ACE189" s="92"/>
      <c r="ACF189" s="92"/>
      <c r="ACG189" s="92"/>
      <c r="ACH189" s="92"/>
      <c r="ACI189" s="92"/>
      <c r="ACJ189" s="92"/>
      <c r="ACK189" s="92"/>
      <c r="ACL189" s="92"/>
      <c r="ACM189" s="92"/>
      <c r="ACN189" s="92"/>
      <c r="ACO189" s="92"/>
      <c r="ACP189" s="92"/>
      <c r="ACQ189" s="92"/>
      <c r="ACR189" s="92"/>
      <c r="ACS189" s="92"/>
      <c r="ACT189" s="92"/>
      <c r="ACU189" s="92"/>
      <c r="ACV189" s="92"/>
      <c r="ACW189" s="92"/>
      <c r="ACX189" s="92"/>
      <c r="ACY189" s="92"/>
      <c r="ACZ189" s="92"/>
      <c r="ADA189" s="92"/>
      <c r="ADB189" s="92"/>
      <c r="ADC189" s="92"/>
      <c r="ADD189" s="92"/>
      <c r="ADE189" s="92"/>
      <c r="ADF189" s="92"/>
      <c r="ADG189" s="92"/>
      <c r="ADH189" s="92"/>
      <c r="ADI189" s="92"/>
      <c r="ADJ189" s="92"/>
      <c r="ADK189" s="92"/>
      <c r="ADL189" s="92"/>
      <c r="ADM189" s="92"/>
      <c r="ADN189" s="92"/>
      <c r="ADO189" s="92"/>
      <c r="ADP189" s="92"/>
      <c r="ADQ189" s="92"/>
      <c r="ADR189" s="92"/>
      <c r="ADS189" s="92"/>
      <c r="ADT189" s="92"/>
      <c r="ADU189" s="92"/>
      <c r="ADV189" s="92"/>
      <c r="ADW189" s="92"/>
      <c r="ADX189" s="92"/>
      <c r="ADY189" s="92"/>
      <c r="ADZ189" s="92"/>
      <c r="AEA189" s="92"/>
      <c r="AEB189" s="92"/>
      <c r="AEC189" s="92"/>
      <c r="AED189" s="92"/>
      <c r="AEE189" s="92"/>
      <c r="AEF189" s="92"/>
      <c r="AEG189" s="92"/>
      <c r="AEH189" s="92"/>
      <c r="AEI189" s="92"/>
      <c r="AEJ189" s="92"/>
      <c r="AEK189" s="92"/>
      <c r="AEL189" s="92"/>
      <c r="AEM189" s="92"/>
      <c r="AEN189" s="92"/>
      <c r="AEO189" s="92"/>
      <c r="AEP189" s="92"/>
      <c r="AEQ189" s="92"/>
      <c r="AER189" s="92"/>
      <c r="AES189" s="92"/>
      <c r="AET189" s="92"/>
      <c r="AEU189" s="92"/>
      <c r="AEV189" s="92"/>
      <c r="AEW189" s="92"/>
      <c r="AEX189" s="92"/>
      <c r="AEY189" s="92"/>
      <c r="AEZ189" s="92"/>
      <c r="AFA189" s="92"/>
      <c r="AFB189" s="92"/>
      <c r="AFC189" s="92"/>
      <c r="AFD189" s="92"/>
      <c r="AFE189" s="92"/>
      <c r="AFF189" s="92"/>
      <c r="AFG189" s="92"/>
      <c r="AFH189" s="92"/>
      <c r="AFI189" s="92"/>
      <c r="AFJ189" s="92"/>
      <c r="AFK189" s="92"/>
      <c r="AFL189" s="92"/>
      <c r="AFM189" s="92"/>
      <c r="AFN189" s="92"/>
      <c r="AFO189" s="92"/>
      <c r="AFP189" s="92"/>
      <c r="AFQ189" s="92"/>
      <c r="AFR189" s="92"/>
      <c r="AFS189" s="92"/>
      <c r="AFT189" s="92"/>
      <c r="AFU189" s="92"/>
      <c r="AFV189" s="92"/>
      <c r="AFW189" s="92"/>
      <c r="AFX189" s="92"/>
      <c r="AFY189" s="92"/>
      <c r="AFZ189" s="92"/>
      <c r="AGA189" s="92"/>
      <c r="AGB189" s="92"/>
      <c r="AGC189" s="92"/>
      <c r="AGD189" s="92"/>
      <c r="AGE189" s="92"/>
      <c r="AGF189" s="92"/>
      <c r="AGG189" s="92"/>
      <c r="AGH189" s="92"/>
      <c r="AGI189" s="92"/>
      <c r="AGJ189" s="92"/>
      <c r="AGK189" s="92"/>
      <c r="AGL189" s="92"/>
      <c r="AGM189" s="92"/>
      <c r="AGN189" s="92"/>
      <c r="AGO189" s="92"/>
      <c r="AGP189" s="92"/>
      <c r="AGQ189" s="92"/>
      <c r="AGR189" s="92"/>
      <c r="AGS189" s="92"/>
      <c r="AGT189" s="92"/>
      <c r="AGU189" s="92"/>
      <c r="AGV189" s="92"/>
      <c r="AGW189" s="92"/>
      <c r="AGX189" s="92"/>
      <c r="AGY189" s="92"/>
      <c r="AGZ189" s="92"/>
      <c r="AHA189" s="92"/>
      <c r="AHB189" s="92"/>
      <c r="AHC189" s="92"/>
      <c r="AHD189" s="92"/>
      <c r="AHE189" s="92"/>
      <c r="AHF189" s="92"/>
      <c r="AHG189" s="92"/>
      <c r="AHH189" s="92"/>
      <c r="AHI189" s="92"/>
      <c r="AHJ189" s="92"/>
      <c r="AHK189" s="92"/>
      <c r="AHL189" s="92"/>
      <c r="AHM189" s="92"/>
      <c r="AHN189" s="92"/>
      <c r="AHO189" s="92"/>
      <c r="AHP189" s="92"/>
      <c r="AHQ189" s="92"/>
      <c r="AHR189" s="92"/>
      <c r="AHS189" s="92"/>
      <c r="AHT189" s="92"/>
      <c r="AHU189" s="92"/>
      <c r="AHV189" s="92"/>
      <c r="AHW189" s="92"/>
      <c r="AHX189" s="92"/>
      <c r="AHY189" s="92"/>
      <c r="AHZ189" s="92"/>
      <c r="AIA189" s="92"/>
      <c r="AIB189" s="92"/>
      <c r="AIC189" s="92"/>
      <c r="AID189" s="92"/>
      <c r="AIE189" s="92"/>
      <c r="AIF189" s="92"/>
      <c r="AIG189" s="92"/>
      <c r="AIH189" s="92"/>
      <c r="AII189" s="92"/>
      <c r="AIJ189" s="92"/>
      <c r="AIK189" s="92"/>
      <c r="AIL189" s="92"/>
      <c r="AIM189" s="92"/>
      <c r="AIN189" s="92"/>
      <c r="AIO189" s="92"/>
      <c r="AIP189" s="92"/>
      <c r="AIQ189" s="92"/>
      <c r="AIR189" s="92"/>
      <c r="AIS189" s="92"/>
      <c r="AIT189" s="92"/>
      <c r="AIU189" s="92"/>
      <c r="AIV189" s="92"/>
      <c r="AIW189" s="92"/>
      <c r="AIX189" s="92"/>
      <c r="AIY189" s="92"/>
      <c r="AIZ189" s="92"/>
      <c r="AJA189" s="92"/>
      <c r="AJB189" s="92"/>
      <c r="AJC189" s="92"/>
      <c r="AJD189" s="92"/>
      <c r="AJE189" s="92"/>
      <c r="AJF189" s="92"/>
      <c r="AJG189" s="92"/>
      <c r="AJH189" s="92"/>
      <c r="AJI189" s="92"/>
      <c r="AJJ189" s="92"/>
      <c r="AJK189" s="92"/>
      <c r="AJL189" s="92"/>
      <c r="AJM189" s="92"/>
      <c r="AJN189" s="92"/>
      <c r="AJO189" s="92"/>
      <c r="AJP189" s="92"/>
      <c r="AJQ189" s="92"/>
      <c r="AJR189" s="92"/>
      <c r="AJS189" s="92"/>
      <c r="AJT189" s="92"/>
      <c r="AJU189" s="92"/>
      <c r="AJV189" s="92"/>
      <c r="AJW189" s="92"/>
      <c r="AJX189" s="92"/>
      <c r="AJY189" s="92"/>
      <c r="AJZ189" s="92"/>
      <c r="AKA189" s="92"/>
      <c r="AKB189" s="92"/>
      <c r="AKC189" s="92"/>
      <c r="AKD189" s="92"/>
      <c r="AKE189" s="92"/>
      <c r="AKF189" s="92"/>
      <c r="AKG189" s="92"/>
      <c r="AKH189" s="92"/>
      <c r="AKI189" s="92"/>
      <c r="AKJ189" s="92"/>
      <c r="AKK189" s="92"/>
      <c r="AKL189" s="92"/>
      <c r="AKM189" s="92"/>
      <c r="AKN189" s="92"/>
      <c r="AKO189" s="92"/>
      <c r="AKP189" s="92"/>
      <c r="AKQ189" s="92"/>
      <c r="AKR189" s="92"/>
      <c r="AKS189" s="92"/>
      <c r="AKT189" s="92"/>
      <c r="AKU189" s="92"/>
      <c r="AKV189" s="92"/>
      <c r="AKW189" s="92"/>
      <c r="AKX189" s="92"/>
      <c r="AKY189" s="92"/>
      <c r="AKZ189" s="92"/>
      <c r="ALA189" s="92"/>
      <c r="ALB189" s="92"/>
      <c r="ALC189" s="92"/>
      <c r="ALD189" s="92"/>
      <c r="ALE189" s="92"/>
      <c r="ALF189" s="92"/>
      <c r="ALG189" s="92"/>
      <c r="ALH189" s="92"/>
      <c r="ALI189" s="92"/>
      <c r="ALJ189" s="92"/>
      <c r="ALK189" s="92"/>
      <c r="ALL189" s="92"/>
      <c r="ALM189" s="92"/>
      <c r="ALN189" s="92"/>
      <c r="ALO189" s="92"/>
      <c r="ALP189" s="92"/>
      <c r="ALQ189" s="92"/>
      <c r="ALR189" s="92"/>
      <c r="ALS189" s="92"/>
      <c r="ALT189" s="92"/>
      <c r="ALU189" s="92"/>
      <c r="ALV189" s="92"/>
      <c r="ALW189" s="92"/>
      <c r="ALX189" s="92"/>
      <c r="ALY189" s="92"/>
      <c r="ALZ189" s="92"/>
      <c r="AMA189" s="92"/>
      <c r="AMB189" s="92"/>
      <c r="AMC189" s="92"/>
      <c r="AMD189" s="92"/>
      <c r="AME189" s="92"/>
      <c r="AMF189" s="92"/>
      <c r="AMG189" s="92"/>
      <c r="AMH189" s="92"/>
      <c r="AMI189" s="92"/>
      <c r="AMJ189" s="92"/>
    </row>
    <row r="190" spans="1:1024" customFormat="1" ht="14.25" customHeight="1">
      <c r="A190" s="71" t="s">
        <v>496</v>
      </c>
      <c r="B190" s="128"/>
      <c r="C190" s="128"/>
      <c r="D190" s="117"/>
      <c r="E190" s="123"/>
      <c r="F190" s="119"/>
      <c r="G190" s="119"/>
      <c r="H190" s="119"/>
      <c r="I190" s="119"/>
      <c r="J190" s="119"/>
      <c r="K190" s="119"/>
      <c r="L190" s="119"/>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92"/>
      <c r="HB190" s="92"/>
      <c r="HC190" s="92"/>
      <c r="HD190" s="92"/>
      <c r="HE190" s="92"/>
      <c r="HF190" s="92"/>
      <c r="HG190" s="92"/>
      <c r="HH190" s="92"/>
      <c r="HI190" s="92"/>
      <c r="HJ190" s="92"/>
      <c r="HK190" s="92"/>
      <c r="HL190" s="92"/>
      <c r="HM190" s="92"/>
      <c r="HN190" s="92"/>
      <c r="HO190" s="92"/>
      <c r="HP190" s="92"/>
      <c r="HQ190" s="92"/>
      <c r="HR190" s="92"/>
      <c r="HS190" s="92"/>
      <c r="HT190" s="92"/>
      <c r="HU190" s="92"/>
      <c r="HV190" s="92"/>
      <c r="HW190" s="92"/>
      <c r="HX190" s="92"/>
      <c r="HY190" s="92"/>
      <c r="HZ190" s="92"/>
      <c r="IA190" s="92"/>
      <c r="IB190" s="92"/>
      <c r="IC190" s="92"/>
      <c r="ID190" s="92"/>
      <c r="IE190" s="92"/>
      <c r="IF190" s="92"/>
      <c r="IG190" s="92"/>
      <c r="IH190" s="92"/>
      <c r="II190" s="92"/>
      <c r="IJ190" s="92"/>
      <c r="IK190" s="92"/>
      <c r="IL190" s="92"/>
      <c r="IM190" s="92"/>
      <c r="IN190" s="92"/>
      <c r="IO190" s="92"/>
      <c r="IP190" s="92"/>
      <c r="IQ190" s="92"/>
      <c r="IR190" s="92"/>
      <c r="IS190" s="92"/>
      <c r="IT190" s="92"/>
      <c r="IU190" s="92"/>
      <c r="IV190" s="92"/>
      <c r="IW190" s="92"/>
      <c r="IX190" s="92"/>
      <c r="IY190" s="92"/>
      <c r="IZ190" s="92"/>
      <c r="JA190" s="92"/>
      <c r="JB190" s="92"/>
      <c r="JC190" s="92"/>
      <c r="JD190" s="92"/>
      <c r="JE190" s="92"/>
      <c r="JF190" s="92"/>
      <c r="JG190" s="92"/>
      <c r="JH190" s="92"/>
      <c r="JI190" s="92"/>
      <c r="JJ190" s="92"/>
      <c r="JK190" s="92"/>
      <c r="JL190" s="92"/>
      <c r="JM190" s="92"/>
      <c r="JN190" s="92"/>
      <c r="JO190" s="92"/>
      <c r="JP190" s="92"/>
      <c r="JQ190" s="92"/>
      <c r="JR190" s="92"/>
      <c r="JS190" s="92"/>
      <c r="JT190" s="92"/>
      <c r="JU190" s="92"/>
      <c r="JV190" s="92"/>
      <c r="JW190" s="92"/>
      <c r="JX190" s="92"/>
      <c r="JY190" s="92"/>
      <c r="JZ190" s="92"/>
      <c r="KA190" s="92"/>
      <c r="KB190" s="92"/>
      <c r="KC190" s="92"/>
      <c r="KD190" s="92"/>
      <c r="KE190" s="92"/>
      <c r="KF190" s="92"/>
      <c r="KG190" s="92"/>
      <c r="KH190" s="92"/>
      <c r="KI190" s="92"/>
      <c r="KJ190" s="92"/>
      <c r="KK190" s="92"/>
      <c r="KL190" s="92"/>
      <c r="KM190" s="92"/>
      <c r="KN190" s="92"/>
      <c r="KO190" s="92"/>
      <c r="KP190" s="92"/>
      <c r="KQ190" s="92"/>
      <c r="KR190" s="92"/>
      <c r="KS190" s="92"/>
      <c r="KT190" s="92"/>
      <c r="KU190" s="92"/>
      <c r="KV190" s="92"/>
      <c r="KW190" s="92"/>
      <c r="KX190" s="92"/>
      <c r="KY190" s="92"/>
      <c r="KZ190" s="92"/>
      <c r="LA190" s="92"/>
      <c r="LB190" s="92"/>
      <c r="LC190" s="92"/>
      <c r="LD190" s="92"/>
      <c r="LE190" s="92"/>
      <c r="LF190" s="92"/>
      <c r="LG190" s="92"/>
      <c r="LH190" s="92"/>
      <c r="LI190" s="92"/>
      <c r="LJ190" s="92"/>
      <c r="LK190" s="92"/>
      <c r="LL190" s="92"/>
      <c r="LM190" s="92"/>
      <c r="LN190" s="92"/>
      <c r="LO190" s="92"/>
      <c r="LP190" s="92"/>
      <c r="LQ190" s="92"/>
      <c r="LR190" s="92"/>
      <c r="LS190" s="92"/>
      <c r="LT190" s="92"/>
      <c r="LU190" s="92"/>
      <c r="LV190" s="92"/>
      <c r="LW190" s="92"/>
      <c r="LX190" s="92"/>
      <c r="LY190" s="92"/>
      <c r="LZ190" s="92"/>
      <c r="MA190" s="92"/>
      <c r="MB190" s="92"/>
      <c r="MC190" s="92"/>
      <c r="MD190" s="92"/>
      <c r="ME190" s="92"/>
      <c r="MF190" s="92"/>
      <c r="MG190" s="92"/>
      <c r="MH190" s="92"/>
      <c r="MI190" s="92"/>
      <c r="MJ190" s="92"/>
      <c r="MK190" s="92"/>
      <c r="ML190" s="92"/>
      <c r="MM190" s="92"/>
      <c r="MN190" s="92"/>
      <c r="MO190" s="92"/>
      <c r="MP190" s="92"/>
      <c r="MQ190" s="92"/>
      <c r="MR190" s="92"/>
      <c r="MS190" s="92"/>
      <c r="MT190" s="92"/>
      <c r="MU190" s="92"/>
      <c r="MV190" s="92"/>
      <c r="MW190" s="92"/>
      <c r="MX190" s="92"/>
      <c r="MY190" s="92"/>
      <c r="MZ190" s="92"/>
      <c r="NA190" s="92"/>
      <c r="NB190" s="92"/>
      <c r="NC190" s="92"/>
      <c r="ND190" s="92"/>
      <c r="NE190" s="92"/>
      <c r="NF190" s="92"/>
      <c r="NG190" s="92"/>
      <c r="NH190" s="92"/>
      <c r="NI190" s="92"/>
      <c r="NJ190" s="92"/>
      <c r="NK190" s="92"/>
      <c r="NL190" s="92"/>
      <c r="NM190" s="92"/>
      <c r="NN190" s="92"/>
      <c r="NO190" s="92"/>
      <c r="NP190" s="92"/>
      <c r="NQ190" s="92"/>
      <c r="NR190" s="92"/>
      <c r="NS190" s="92"/>
      <c r="NT190" s="92"/>
      <c r="NU190" s="92"/>
      <c r="NV190" s="92"/>
      <c r="NW190" s="92"/>
      <c r="NX190" s="92"/>
      <c r="NY190" s="92"/>
      <c r="NZ190" s="92"/>
      <c r="OA190" s="92"/>
      <c r="OB190" s="92"/>
      <c r="OC190" s="92"/>
      <c r="OD190" s="92"/>
      <c r="OE190" s="92"/>
      <c r="OF190" s="92"/>
      <c r="OG190" s="92"/>
      <c r="OH190" s="92"/>
      <c r="OI190" s="92"/>
      <c r="OJ190" s="92"/>
      <c r="OK190" s="92"/>
      <c r="OL190" s="92"/>
      <c r="OM190" s="92"/>
      <c r="ON190" s="92"/>
      <c r="OO190" s="92"/>
      <c r="OP190" s="92"/>
      <c r="OQ190" s="92"/>
      <c r="OR190" s="92"/>
      <c r="OS190" s="92"/>
      <c r="OT190" s="92"/>
      <c r="OU190" s="92"/>
      <c r="OV190" s="92"/>
      <c r="OW190" s="92"/>
      <c r="OX190" s="92"/>
      <c r="OY190" s="92"/>
      <c r="OZ190" s="92"/>
      <c r="PA190" s="92"/>
      <c r="PB190" s="92"/>
      <c r="PC190" s="92"/>
      <c r="PD190" s="92"/>
      <c r="PE190" s="92"/>
      <c r="PF190" s="92"/>
      <c r="PG190" s="92"/>
      <c r="PH190" s="92"/>
      <c r="PI190" s="92"/>
      <c r="PJ190" s="92"/>
      <c r="PK190" s="92"/>
      <c r="PL190" s="92"/>
      <c r="PM190" s="92"/>
      <c r="PN190" s="92"/>
      <c r="PO190" s="92"/>
      <c r="PP190" s="92"/>
      <c r="PQ190" s="92"/>
      <c r="PR190" s="92"/>
      <c r="PS190" s="92"/>
      <c r="PT190" s="92"/>
      <c r="PU190" s="92"/>
      <c r="PV190" s="92"/>
      <c r="PW190" s="92"/>
      <c r="PX190" s="92"/>
      <c r="PY190" s="92"/>
      <c r="PZ190" s="92"/>
      <c r="QA190" s="92"/>
      <c r="QB190" s="92"/>
      <c r="QC190" s="92"/>
      <c r="QD190" s="92"/>
      <c r="QE190" s="92"/>
      <c r="QF190" s="92"/>
      <c r="QG190" s="92"/>
      <c r="QH190" s="92"/>
      <c r="QI190" s="92"/>
      <c r="QJ190" s="92"/>
      <c r="QK190" s="92"/>
      <c r="QL190" s="92"/>
      <c r="QM190" s="92"/>
      <c r="QN190" s="92"/>
      <c r="QO190" s="92"/>
      <c r="QP190" s="92"/>
      <c r="QQ190" s="92"/>
      <c r="QR190" s="92"/>
      <c r="QS190" s="92"/>
      <c r="QT190" s="92"/>
      <c r="QU190" s="92"/>
      <c r="QV190" s="92"/>
      <c r="QW190" s="92"/>
      <c r="QX190" s="92"/>
      <c r="QY190" s="92"/>
      <c r="QZ190" s="92"/>
      <c r="RA190" s="92"/>
      <c r="RB190" s="92"/>
      <c r="RC190" s="92"/>
      <c r="RD190" s="92"/>
      <c r="RE190" s="92"/>
      <c r="RF190" s="92"/>
      <c r="RG190" s="92"/>
      <c r="RH190" s="92"/>
      <c r="RI190" s="92"/>
      <c r="RJ190" s="92"/>
      <c r="RK190" s="92"/>
      <c r="RL190" s="92"/>
      <c r="RM190" s="92"/>
      <c r="RN190" s="92"/>
      <c r="RO190" s="92"/>
      <c r="RP190" s="92"/>
      <c r="RQ190" s="92"/>
      <c r="RR190" s="92"/>
      <c r="RS190" s="92"/>
      <c r="RT190" s="92"/>
      <c r="RU190" s="92"/>
      <c r="RV190" s="92"/>
      <c r="RW190" s="92"/>
      <c r="RX190" s="92"/>
      <c r="RY190" s="92"/>
      <c r="RZ190" s="92"/>
      <c r="SA190" s="92"/>
      <c r="SB190" s="92"/>
      <c r="SC190" s="92"/>
      <c r="SD190" s="92"/>
      <c r="SE190" s="92"/>
      <c r="SF190" s="92"/>
      <c r="SG190" s="92"/>
      <c r="SH190" s="92"/>
      <c r="SI190" s="92"/>
      <c r="SJ190" s="92"/>
      <c r="SK190" s="92"/>
      <c r="SL190" s="92"/>
      <c r="SM190" s="92"/>
      <c r="SN190" s="92"/>
      <c r="SO190" s="92"/>
      <c r="SP190" s="92"/>
      <c r="SQ190" s="92"/>
      <c r="SR190" s="92"/>
      <c r="SS190" s="92"/>
      <c r="ST190" s="92"/>
      <c r="SU190" s="92"/>
      <c r="SV190" s="92"/>
      <c r="SW190" s="92"/>
      <c r="SX190" s="92"/>
      <c r="SY190" s="92"/>
      <c r="SZ190" s="92"/>
      <c r="TA190" s="92"/>
      <c r="TB190" s="92"/>
      <c r="TC190" s="92"/>
      <c r="TD190" s="92"/>
      <c r="TE190" s="92"/>
      <c r="TF190" s="92"/>
      <c r="TG190" s="92"/>
      <c r="TH190" s="92"/>
      <c r="TI190" s="92"/>
      <c r="TJ190" s="92"/>
      <c r="TK190" s="92"/>
      <c r="TL190" s="92"/>
      <c r="TM190" s="92"/>
      <c r="TN190" s="92"/>
      <c r="TO190" s="92"/>
      <c r="TP190" s="92"/>
      <c r="TQ190" s="92"/>
      <c r="TR190" s="92"/>
      <c r="TS190" s="92"/>
      <c r="TT190" s="92"/>
      <c r="TU190" s="92"/>
      <c r="TV190" s="92"/>
      <c r="TW190" s="92"/>
      <c r="TX190" s="92"/>
      <c r="TY190" s="92"/>
      <c r="TZ190" s="92"/>
      <c r="UA190" s="92"/>
      <c r="UB190" s="92"/>
      <c r="UC190" s="92"/>
      <c r="UD190" s="92"/>
      <c r="UE190" s="92"/>
      <c r="UF190" s="92"/>
      <c r="UG190" s="92"/>
      <c r="UH190" s="92"/>
      <c r="UI190" s="92"/>
      <c r="UJ190" s="92"/>
      <c r="UK190" s="92"/>
      <c r="UL190" s="92"/>
      <c r="UM190" s="92"/>
      <c r="UN190" s="92"/>
      <c r="UO190" s="92"/>
      <c r="UP190" s="92"/>
      <c r="UQ190" s="92"/>
      <c r="UR190" s="92"/>
      <c r="US190" s="92"/>
      <c r="UT190" s="92"/>
      <c r="UU190" s="92"/>
      <c r="UV190" s="92"/>
      <c r="UW190" s="92"/>
      <c r="UX190" s="92"/>
      <c r="UY190" s="92"/>
      <c r="UZ190" s="92"/>
      <c r="VA190" s="92"/>
      <c r="VB190" s="92"/>
      <c r="VC190" s="92"/>
      <c r="VD190" s="92"/>
      <c r="VE190" s="92"/>
      <c r="VF190" s="92"/>
      <c r="VG190" s="92"/>
      <c r="VH190" s="92"/>
      <c r="VI190" s="92"/>
      <c r="VJ190" s="92"/>
      <c r="VK190" s="92"/>
      <c r="VL190" s="92"/>
      <c r="VM190" s="92"/>
      <c r="VN190" s="92"/>
      <c r="VO190" s="92"/>
      <c r="VP190" s="92"/>
      <c r="VQ190" s="92"/>
      <c r="VR190" s="92"/>
      <c r="VS190" s="92"/>
      <c r="VT190" s="92"/>
      <c r="VU190" s="92"/>
      <c r="VV190" s="92"/>
      <c r="VW190" s="92"/>
      <c r="VX190" s="92"/>
      <c r="VY190" s="92"/>
      <c r="VZ190" s="92"/>
      <c r="WA190" s="92"/>
      <c r="WB190" s="92"/>
      <c r="WC190" s="92"/>
      <c r="WD190" s="92"/>
      <c r="WE190" s="92"/>
      <c r="WF190" s="92"/>
      <c r="WG190" s="92"/>
      <c r="WH190" s="92"/>
      <c r="WI190" s="92"/>
      <c r="WJ190" s="92"/>
      <c r="WK190" s="92"/>
      <c r="WL190" s="92"/>
      <c r="WM190" s="92"/>
      <c r="WN190" s="92"/>
      <c r="WO190" s="92"/>
      <c r="WP190" s="92"/>
      <c r="WQ190" s="92"/>
      <c r="WR190" s="92"/>
      <c r="WS190" s="92"/>
      <c r="WT190" s="92"/>
      <c r="WU190" s="92"/>
      <c r="WV190" s="92"/>
      <c r="WW190" s="92"/>
      <c r="WX190" s="92"/>
      <c r="WY190" s="92"/>
      <c r="WZ190" s="92"/>
      <c r="XA190" s="92"/>
      <c r="XB190" s="92"/>
      <c r="XC190" s="92"/>
      <c r="XD190" s="92"/>
      <c r="XE190" s="92"/>
      <c r="XF190" s="92"/>
      <c r="XG190" s="92"/>
      <c r="XH190" s="92"/>
      <c r="XI190" s="92"/>
      <c r="XJ190" s="92"/>
      <c r="XK190" s="92"/>
      <c r="XL190" s="92"/>
      <c r="XM190" s="92"/>
      <c r="XN190" s="92"/>
      <c r="XO190" s="92"/>
      <c r="XP190" s="92"/>
      <c r="XQ190" s="92"/>
      <c r="XR190" s="92"/>
      <c r="XS190" s="92"/>
      <c r="XT190" s="92"/>
      <c r="XU190" s="92"/>
      <c r="XV190" s="92"/>
      <c r="XW190" s="92"/>
      <c r="XX190" s="92"/>
      <c r="XY190" s="92"/>
      <c r="XZ190" s="92"/>
      <c r="YA190" s="92"/>
      <c r="YB190" s="92"/>
      <c r="YC190" s="92"/>
      <c r="YD190" s="92"/>
      <c r="YE190" s="92"/>
      <c r="YF190" s="92"/>
      <c r="YG190" s="92"/>
      <c r="YH190" s="92"/>
      <c r="YI190" s="92"/>
      <c r="YJ190" s="92"/>
      <c r="YK190" s="92"/>
      <c r="YL190" s="92"/>
      <c r="YM190" s="92"/>
      <c r="YN190" s="92"/>
      <c r="YO190" s="92"/>
      <c r="YP190" s="92"/>
      <c r="YQ190" s="92"/>
      <c r="YR190" s="92"/>
      <c r="YS190" s="92"/>
      <c r="YT190" s="92"/>
      <c r="YU190" s="92"/>
      <c r="YV190" s="92"/>
      <c r="YW190" s="92"/>
      <c r="YX190" s="92"/>
      <c r="YY190" s="92"/>
      <c r="YZ190" s="92"/>
      <c r="ZA190" s="92"/>
      <c r="ZB190" s="92"/>
      <c r="ZC190" s="92"/>
      <c r="ZD190" s="92"/>
      <c r="ZE190" s="92"/>
      <c r="ZF190" s="92"/>
      <c r="ZG190" s="92"/>
      <c r="ZH190" s="92"/>
      <c r="ZI190" s="92"/>
      <c r="ZJ190" s="92"/>
      <c r="ZK190" s="92"/>
      <c r="ZL190" s="92"/>
      <c r="ZM190" s="92"/>
      <c r="ZN190" s="92"/>
      <c r="ZO190" s="92"/>
      <c r="ZP190" s="92"/>
      <c r="ZQ190" s="92"/>
      <c r="ZR190" s="92"/>
      <c r="ZS190" s="92"/>
      <c r="ZT190" s="92"/>
      <c r="ZU190" s="92"/>
      <c r="ZV190" s="92"/>
      <c r="ZW190" s="92"/>
      <c r="ZX190" s="92"/>
      <c r="ZY190" s="92"/>
      <c r="ZZ190" s="92"/>
      <c r="AAA190" s="92"/>
      <c r="AAB190" s="92"/>
      <c r="AAC190" s="92"/>
      <c r="AAD190" s="92"/>
      <c r="AAE190" s="92"/>
      <c r="AAF190" s="92"/>
      <c r="AAG190" s="92"/>
      <c r="AAH190" s="92"/>
      <c r="AAI190" s="92"/>
      <c r="AAJ190" s="92"/>
      <c r="AAK190" s="92"/>
      <c r="AAL190" s="92"/>
      <c r="AAM190" s="92"/>
      <c r="AAN190" s="92"/>
      <c r="AAO190" s="92"/>
      <c r="AAP190" s="92"/>
      <c r="AAQ190" s="92"/>
      <c r="AAR190" s="92"/>
      <c r="AAS190" s="92"/>
      <c r="AAT190" s="92"/>
      <c r="AAU190" s="92"/>
      <c r="AAV190" s="92"/>
      <c r="AAW190" s="92"/>
      <c r="AAX190" s="92"/>
      <c r="AAY190" s="92"/>
      <c r="AAZ190" s="92"/>
      <c r="ABA190" s="92"/>
      <c r="ABB190" s="92"/>
      <c r="ABC190" s="92"/>
      <c r="ABD190" s="92"/>
      <c r="ABE190" s="92"/>
      <c r="ABF190" s="92"/>
      <c r="ABG190" s="92"/>
      <c r="ABH190" s="92"/>
      <c r="ABI190" s="92"/>
      <c r="ABJ190" s="92"/>
      <c r="ABK190" s="92"/>
      <c r="ABL190" s="92"/>
      <c r="ABM190" s="92"/>
      <c r="ABN190" s="92"/>
      <c r="ABO190" s="92"/>
      <c r="ABP190" s="92"/>
      <c r="ABQ190" s="92"/>
      <c r="ABR190" s="92"/>
      <c r="ABS190" s="92"/>
      <c r="ABT190" s="92"/>
      <c r="ABU190" s="92"/>
      <c r="ABV190" s="92"/>
      <c r="ABW190" s="92"/>
      <c r="ABX190" s="92"/>
      <c r="ABY190" s="92"/>
      <c r="ABZ190" s="92"/>
      <c r="ACA190" s="92"/>
      <c r="ACB190" s="92"/>
      <c r="ACC190" s="92"/>
      <c r="ACD190" s="92"/>
      <c r="ACE190" s="92"/>
      <c r="ACF190" s="92"/>
      <c r="ACG190" s="92"/>
      <c r="ACH190" s="92"/>
      <c r="ACI190" s="92"/>
      <c r="ACJ190" s="92"/>
      <c r="ACK190" s="92"/>
      <c r="ACL190" s="92"/>
      <c r="ACM190" s="92"/>
      <c r="ACN190" s="92"/>
      <c r="ACO190" s="92"/>
      <c r="ACP190" s="92"/>
      <c r="ACQ190" s="92"/>
      <c r="ACR190" s="92"/>
      <c r="ACS190" s="92"/>
      <c r="ACT190" s="92"/>
      <c r="ACU190" s="92"/>
      <c r="ACV190" s="92"/>
      <c r="ACW190" s="92"/>
      <c r="ACX190" s="92"/>
      <c r="ACY190" s="92"/>
      <c r="ACZ190" s="92"/>
      <c r="ADA190" s="92"/>
      <c r="ADB190" s="92"/>
      <c r="ADC190" s="92"/>
      <c r="ADD190" s="92"/>
      <c r="ADE190" s="92"/>
      <c r="ADF190" s="92"/>
      <c r="ADG190" s="92"/>
      <c r="ADH190" s="92"/>
      <c r="ADI190" s="92"/>
      <c r="ADJ190" s="92"/>
      <c r="ADK190" s="92"/>
      <c r="ADL190" s="92"/>
      <c r="ADM190" s="92"/>
      <c r="ADN190" s="92"/>
      <c r="ADO190" s="92"/>
      <c r="ADP190" s="92"/>
      <c r="ADQ190" s="92"/>
      <c r="ADR190" s="92"/>
      <c r="ADS190" s="92"/>
      <c r="ADT190" s="92"/>
      <c r="ADU190" s="92"/>
      <c r="ADV190" s="92"/>
      <c r="ADW190" s="92"/>
      <c r="ADX190" s="92"/>
      <c r="ADY190" s="92"/>
      <c r="ADZ190" s="92"/>
      <c r="AEA190" s="92"/>
      <c r="AEB190" s="92"/>
      <c r="AEC190" s="92"/>
      <c r="AED190" s="92"/>
      <c r="AEE190" s="92"/>
      <c r="AEF190" s="92"/>
      <c r="AEG190" s="92"/>
      <c r="AEH190" s="92"/>
      <c r="AEI190" s="92"/>
      <c r="AEJ190" s="92"/>
      <c r="AEK190" s="92"/>
      <c r="AEL190" s="92"/>
      <c r="AEM190" s="92"/>
      <c r="AEN190" s="92"/>
      <c r="AEO190" s="92"/>
      <c r="AEP190" s="92"/>
      <c r="AEQ190" s="92"/>
      <c r="AER190" s="92"/>
      <c r="AES190" s="92"/>
      <c r="AET190" s="92"/>
      <c r="AEU190" s="92"/>
      <c r="AEV190" s="92"/>
      <c r="AEW190" s="92"/>
      <c r="AEX190" s="92"/>
      <c r="AEY190" s="92"/>
      <c r="AEZ190" s="92"/>
      <c r="AFA190" s="92"/>
      <c r="AFB190" s="92"/>
      <c r="AFC190" s="92"/>
      <c r="AFD190" s="92"/>
      <c r="AFE190" s="92"/>
      <c r="AFF190" s="92"/>
      <c r="AFG190" s="92"/>
      <c r="AFH190" s="92"/>
      <c r="AFI190" s="92"/>
      <c r="AFJ190" s="92"/>
      <c r="AFK190" s="92"/>
      <c r="AFL190" s="92"/>
      <c r="AFM190" s="92"/>
      <c r="AFN190" s="92"/>
      <c r="AFO190" s="92"/>
      <c r="AFP190" s="92"/>
      <c r="AFQ190" s="92"/>
      <c r="AFR190" s="92"/>
      <c r="AFS190" s="92"/>
      <c r="AFT190" s="92"/>
      <c r="AFU190" s="92"/>
      <c r="AFV190" s="92"/>
      <c r="AFW190" s="92"/>
      <c r="AFX190" s="92"/>
      <c r="AFY190" s="92"/>
      <c r="AFZ190" s="92"/>
      <c r="AGA190" s="92"/>
      <c r="AGB190" s="92"/>
      <c r="AGC190" s="92"/>
      <c r="AGD190" s="92"/>
      <c r="AGE190" s="92"/>
      <c r="AGF190" s="92"/>
      <c r="AGG190" s="92"/>
      <c r="AGH190" s="92"/>
      <c r="AGI190" s="92"/>
      <c r="AGJ190" s="92"/>
      <c r="AGK190" s="92"/>
      <c r="AGL190" s="92"/>
      <c r="AGM190" s="92"/>
      <c r="AGN190" s="92"/>
      <c r="AGO190" s="92"/>
      <c r="AGP190" s="92"/>
      <c r="AGQ190" s="92"/>
      <c r="AGR190" s="92"/>
      <c r="AGS190" s="92"/>
      <c r="AGT190" s="92"/>
      <c r="AGU190" s="92"/>
      <c r="AGV190" s="92"/>
      <c r="AGW190" s="92"/>
      <c r="AGX190" s="92"/>
      <c r="AGY190" s="92"/>
      <c r="AGZ190" s="92"/>
      <c r="AHA190" s="92"/>
      <c r="AHB190" s="92"/>
      <c r="AHC190" s="92"/>
      <c r="AHD190" s="92"/>
      <c r="AHE190" s="92"/>
      <c r="AHF190" s="92"/>
      <c r="AHG190" s="92"/>
      <c r="AHH190" s="92"/>
      <c r="AHI190" s="92"/>
      <c r="AHJ190" s="92"/>
      <c r="AHK190" s="92"/>
      <c r="AHL190" s="92"/>
      <c r="AHM190" s="92"/>
      <c r="AHN190" s="92"/>
      <c r="AHO190" s="92"/>
      <c r="AHP190" s="92"/>
      <c r="AHQ190" s="92"/>
      <c r="AHR190" s="92"/>
      <c r="AHS190" s="92"/>
      <c r="AHT190" s="92"/>
      <c r="AHU190" s="92"/>
      <c r="AHV190" s="92"/>
      <c r="AHW190" s="92"/>
      <c r="AHX190" s="92"/>
      <c r="AHY190" s="92"/>
      <c r="AHZ190" s="92"/>
      <c r="AIA190" s="92"/>
      <c r="AIB190" s="92"/>
      <c r="AIC190" s="92"/>
      <c r="AID190" s="92"/>
      <c r="AIE190" s="92"/>
      <c r="AIF190" s="92"/>
      <c r="AIG190" s="92"/>
      <c r="AIH190" s="92"/>
      <c r="AII190" s="92"/>
      <c r="AIJ190" s="92"/>
      <c r="AIK190" s="92"/>
      <c r="AIL190" s="92"/>
      <c r="AIM190" s="92"/>
      <c r="AIN190" s="92"/>
      <c r="AIO190" s="92"/>
      <c r="AIP190" s="92"/>
      <c r="AIQ190" s="92"/>
      <c r="AIR190" s="92"/>
      <c r="AIS190" s="92"/>
      <c r="AIT190" s="92"/>
      <c r="AIU190" s="92"/>
      <c r="AIV190" s="92"/>
      <c r="AIW190" s="92"/>
      <c r="AIX190" s="92"/>
      <c r="AIY190" s="92"/>
      <c r="AIZ190" s="92"/>
      <c r="AJA190" s="92"/>
      <c r="AJB190" s="92"/>
      <c r="AJC190" s="92"/>
      <c r="AJD190" s="92"/>
      <c r="AJE190" s="92"/>
      <c r="AJF190" s="92"/>
      <c r="AJG190" s="92"/>
      <c r="AJH190" s="92"/>
      <c r="AJI190" s="92"/>
      <c r="AJJ190" s="92"/>
      <c r="AJK190" s="92"/>
      <c r="AJL190" s="92"/>
      <c r="AJM190" s="92"/>
      <c r="AJN190" s="92"/>
      <c r="AJO190" s="92"/>
      <c r="AJP190" s="92"/>
      <c r="AJQ190" s="92"/>
      <c r="AJR190" s="92"/>
      <c r="AJS190" s="92"/>
      <c r="AJT190" s="92"/>
      <c r="AJU190" s="92"/>
      <c r="AJV190" s="92"/>
      <c r="AJW190" s="92"/>
      <c r="AJX190" s="92"/>
      <c r="AJY190" s="92"/>
      <c r="AJZ190" s="92"/>
      <c r="AKA190" s="92"/>
      <c r="AKB190" s="92"/>
      <c r="AKC190" s="92"/>
      <c r="AKD190" s="92"/>
      <c r="AKE190" s="92"/>
      <c r="AKF190" s="92"/>
      <c r="AKG190" s="92"/>
      <c r="AKH190" s="92"/>
      <c r="AKI190" s="92"/>
      <c r="AKJ190" s="92"/>
      <c r="AKK190" s="92"/>
      <c r="AKL190" s="92"/>
      <c r="AKM190" s="92"/>
      <c r="AKN190" s="92"/>
      <c r="AKO190" s="92"/>
      <c r="AKP190" s="92"/>
      <c r="AKQ190" s="92"/>
      <c r="AKR190" s="92"/>
      <c r="AKS190" s="92"/>
      <c r="AKT190" s="92"/>
      <c r="AKU190" s="92"/>
      <c r="AKV190" s="92"/>
      <c r="AKW190" s="92"/>
      <c r="AKX190" s="92"/>
      <c r="AKY190" s="92"/>
      <c r="AKZ190" s="92"/>
      <c r="ALA190" s="92"/>
      <c r="ALB190" s="92"/>
      <c r="ALC190" s="92"/>
      <c r="ALD190" s="92"/>
      <c r="ALE190" s="92"/>
      <c r="ALF190" s="92"/>
      <c r="ALG190" s="92"/>
      <c r="ALH190" s="92"/>
      <c r="ALI190" s="92"/>
      <c r="ALJ190" s="92"/>
      <c r="ALK190" s="92"/>
      <c r="ALL190" s="92"/>
      <c r="ALM190" s="92"/>
      <c r="ALN190" s="92"/>
      <c r="ALO190" s="92"/>
      <c r="ALP190" s="92"/>
      <c r="ALQ190" s="92"/>
      <c r="ALR190" s="92"/>
      <c r="ALS190" s="92"/>
      <c r="ALT190" s="92"/>
      <c r="ALU190" s="92"/>
      <c r="ALV190" s="92"/>
      <c r="ALW190" s="92"/>
      <c r="ALX190" s="92"/>
      <c r="ALY190" s="92"/>
      <c r="ALZ190" s="92"/>
      <c r="AMA190" s="92"/>
      <c r="AMB190" s="92"/>
      <c r="AMC190" s="92"/>
      <c r="AMD190" s="92"/>
      <c r="AME190" s="92"/>
      <c r="AMF190" s="92"/>
      <c r="AMG190" s="92"/>
      <c r="AMH190" s="92"/>
      <c r="AMI190" s="92"/>
      <c r="AMJ190" s="92"/>
    </row>
  </sheetData>
  <sheetProtection algorithmName="SHA-512" hashValue="yK34xK3QZs9gmPg04WWssFFkdyZtFNJOZlFUI9/28RGUvsj1WCAVQx3CGkxGz/aUAyrPBuca4nGr1fnArnNCKg==" saltValue="tGRfzTbInZcT1RCkHHxOHA==" spinCount="100000" sheet="1" objects="1" scenarios="1"/>
  <mergeCells count="6">
    <mergeCell ref="A189:L189"/>
    <mergeCell ref="A2:L2"/>
    <mergeCell ref="A181:O181"/>
    <mergeCell ref="A182:O182"/>
    <mergeCell ref="A183:O183"/>
    <mergeCell ref="A184:L184"/>
  </mergeCells>
  <hyperlinks>
    <hyperlink ref="A2" r:id="rId1" xr:uid="{43F98487-1836-48F8-B232-F5FA6968949F}"/>
    <hyperlink ref="A184" r:id="rId2" xr:uid="{617405D3-4D56-46D9-90DF-57B87818084C}"/>
    <hyperlink ref="A189" r:id="rId3" xr:uid="{FBBB45CB-9DB3-4EDF-B032-CBDB7505963F}"/>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5DD1A-3658-4496-B8F6-57EBED1862AA}">
  <sheetPr>
    <tabColor theme="4"/>
  </sheetPr>
  <dimension ref="A1:AMJ190"/>
  <sheetViews>
    <sheetView zoomScale="90" zoomScaleNormal="90" workbookViewId="0">
      <pane xSplit="4" ySplit="6" topLeftCell="J7" activePane="bottomRight" state="frozen"/>
      <selection pane="topRight" activeCell="E1" sqref="E1"/>
      <selection pane="bottomLeft" activeCell="A7" sqref="A7"/>
      <selection pane="bottomRight" activeCell="AG96" sqref="AG96"/>
    </sheetView>
  </sheetViews>
  <sheetFormatPr defaultColWidth="10.6640625" defaultRowHeight="13.2"/>
  <cols>
    <col min="1" max="1" width="11.33203125" style="92" customWidth="1"/>
    <col min="2" max="2" width="2.88671875" style="92" customWidth="1"/>
    <col min="3" max="3" width="26.6640625" style="117" customWidth="1"/>
    <col min="4" max="4" width="3.109375" style="117" customWidth="1"/>
    <col min="5" max="5" width="7.88671875" style="118" customWidth="1"/>
    <col min="6" max="28" width="7.88671875" style="92" customWidth="1"/>
    <col min="29" max="32" width="8.6640625" style="92" customWidth="1"/>
    <col min="33" max="34" width="15.44140625" style="92" customWidth="1"/>
    <col min="35" max="35" width="11.5546875" style="92" bestFit="1" customWidth="1"/>
    <col min="36" max="58" width="8.6640625" style="92" customWidth="1"/>
    <col min="59" max="59" width="13.109375" style="92" bestFit="1" customWidth="1"/>
    <col min="60" max="64" width="8.6640625" style="92" customWidth="1"/>
    <col min="65" max="65" width="17.6640625" style="92" bestFit="1" customWidth="1"/>
    <col min="66" max="67" width="16.6640625" style="92" bestFit="1" customWidth="1"/>
    <col min="68" max="68" width="24.109375" style="92" customWidth="1"/>
    <col min="69" max="69" width="8.6640625" style="92" customWidth="1"/>
    <col min="70" max="70" width="23.33203125" style="92" bestFit="1" customWidth="1"/>
    <col min="71" max="71" width="27.5546875" style="92" bestFit="1" customWidth="1"/>
    <col min="72" max="72" width="23.88671875" style="92" bestFit="1" customWidth="1"/>
    <col min="73" max="73" width="8.6640625" style="92" customWidth="1"/>
    <col min="74" max="74" width="25.6640625" style="92" bestFit="1" customWidth="1"/>
    <col min="75" max="148" width="8.6640625" style="92" customWidth="1"/>
    <col min="149" max="16384" width="10.6640625" style="92"/>
  </cols>
  <sheetData>
    <row r="1" spans="1:76" s="70" customFormat="1" ht="15.6">
      <c r="A1" s="69" t="s">
        <v>52</v>
      </c>
      <c r="BG1" s="145"/>
      <c r="BH1" s="147" t="s">
        <v>113</v>
      </c>
      <c r="BI1" s="147" t="s">
        <v>114</v>
      </c>
      <c r="BJ1" s="147" t="s">
        <v>115</v>
      </c>
      <c r="BM1" s="132"/>
      <c r="BN1" s="147" t="s">
        <v>113</v>
      </c>
      <c r="BO1" s="147" t="s">
        <v>114</v>
      </c>
      <c r="BP1" s="147" t="s">
        <v>115</v>
      </c>
    </row>
    <row r="2" spans="1:76" s="71" customFormat="1" ht="14.4">
      <c r="A2" s="181" t="s">
        <v>116</v>
      </c>
      <c r="B2" s="181"/>
      <c r="C2" s="181"/>
      <c r="D2" s="181"/>
      <c r="E2" s="181"/>
      <c r="F2" s="181"/>
      <c r="G2" s="181"/>
      <c r="H2" s="181"/>
      <c r="I2" s="181"/>
      <c r="J2" s="181"/>
      <c r="K2" s="181"/>
      <c r="L2" s="181"/>
      <c r="BG2" s="148" t="s">
        <v>117</v>
      </c>
      <c r="BH2" s="144">
        <v>7.0000000000000007E-2</v>
      </c>
      <c r="BI2" s="144">
        <f>BH2+((BJ2-BH2)/2)</f>
        <v>0.115</v>
      </c>
      <c r="BJ2" s="144">
        <v>0.16</v>
      </c>
      <c r="BM2" s="148" t="s">
        <v>118</v>
      </c>
      <c r="BN2" s="134">
        <v>7.0000000000000007E-2</v>
      </c>
      <c r="BO2" s="134">
        <f>BN2+((BP2-BN2)/2)</f>
        <v>0.115</v>
      </c>
      <c r="BP2" s="134">
        <v>0.16</v>
      </c>
    </row>
    <row r="3" spans="1:76" s="70" customFormat="1" ht="21.75" customHeight="1">
      <c r="A3" s="72" t="s">
        <v>119</v>
      </c>
      <c r="B3" s="72"/>
      <c r="C3" s="73"/>
      <c r="BG3" s="148" t="s">
        <v>117</v>
      </c>
      <c r="BH3" s="144">
        <v>0.12</v>
      </c>
      <c r="BI3" s="144">
        <f>BH3+((BJ3-BH3)/2)</f>
        <v>0.23</v>
      </c>
      <c r="BJ3" s="144">
        <v>0.34</v>
      </c>
      <c r="BM3" s="148" t="s">
        <v>120</v>
      </c>
      <c r="BN3" s="134">
        <v>0.12</v>
      </c>
      <c r="BO3" s="134">
        <f>BN3+((BP3-BN3)/2)</f>
        <v>0.23</v>
      </c>
      <c r="BP3" s="134">
        <v>0.34</v>
      </c>
    </row>
    <row r="4" spans="1:76" s="70" customFormat="1" ht="18.75" customHeight="1">
      <c r="A4" s="72" t="s">
        <v>121</v>
      </c>
      <c r="B4" s="72"/>
      <c r="C4" s="73"/>
      <c r="D4" s="74"/>
      <c r="E4" s="74"/>
      <c r="F4" s="74"/>
      <c r="G4" s="74"/>
      <c r="H4" s="75"/>
      <c r="I4" s="75"/>
      <c r="J4" s="75"/>
      <c r="K4" s="75"/>
      <c r="L4" s="75"/>
      <c r="M4" s="75"/>
      <c r="N4" s="75"/>
      <c r="O4" s="75"/>
      <c r="P4" s="75"/>
      <c r="Q4" s="75"/>
      <c r="R4" s="75"/>
      <c r="S4" s="75"/>
      <c r="T4" s="75"/>
      <c r="U4" s="75"/>
      <c r="V4" s="75"/>
      <c r="W4" s="74"/>
      <c r="X4" s="74"/>
      <c r="BM4" s="132"/>
      <c r="BN4" s="132">
        <f>BN7*0.621371</f>
        <v>16985.797655999999</v>
      </c>
      <c r="BO4" s="132">
        <f>BO7*0.621371</f>
        <v>27905.150238999999</v>
      </c>
      <c r="BP4" s="132">
        <f>BP7*0.621371</f>
        <v>38824.502822000002</v>
      </c>
      <c r="BQ4" s="146"/>
      <c r="BR4" s="146">
        <f>BR7*0.621371</f>
        <v>37969.496326</v>
      </c>
      <c r="BS4" s="146">
        <f>BS7*0.621371</f>
        <v>72775.592891000008</v>
      </c>
      <c r="BT4" s="146">
        <f>BT7*0.621371</f>
        <v>107581.06808500001</v>
      </c>
    </row>
    <row r="5" spans="1:76" s="71" customFormat="1" ht="22.5" customHeight="1" thickBot="1">
      <c r="A5" s="76"/>
      <c r="B5" s="76"/>
      <c r="C5" s="137">
        <v>1</v>
      </c>
      <c r="D5" s="138">
        <v>2</v>
      </c>
      <c r="E5" s="139">
        <v>3</v>
      </c>
      <c r="F5" s="139">
        <v>4</v>
      </c>
      <c r="G5" s="137">
        <v>5</v>
      </c>
      <c r="H5" s="138">
        <v>6</v>
      </c>
      <c r="I5" s="139">
        <v>7</v>
      </c>
      <c r="J5" s="139">
        <v>8</v>
      </c>
      <c r="K5" s="137">
        <v>9</v>
      </c>
      <c r="L5" s="138">
        <v>10</v>
      </c>
      <c r="M5" s="139">
        <v>11</v>
      </c>
      <c r="N5" s="139">
        <v>12</v>
      </c>
      <c r="O5" s="137">
        <v>13</v>
      </c>
      <c r="P5" s="138">
        <v>14</v>
      </c>
      <c r="Q5" s="139">
        <v>15</v>
      </c>
      <c r="R5" s="139">
        <v>16</v>
      </c>
      <c r="S5" s="137">
        <v>17</v>
      </c>
      <c r="T5" s="138">
        <v>18</v>
      </c>
      <c r="U5" s="139">
        <v>19</v>
      </c>
      <c r="V5" s="139">
        <v>20</v>
      </c>
      <c r="W5" s="137">
        <v>21</v>
      </c>
      <c r="X5" s="138">
        <v>22</v>
      </c>
      <c r="Y5" s="139">
        <v>23</v>
      </c>
      <c r="Z5" s="139">
        <v>24</v>
      </c>
      <c r="AA5" s="137">
        <v>25</v>
      </c>
      <c r="AB5" s="138">
        <v>26</v>
      </c>
      <c r="AC5" s="139">
        <v>27</v>
      </c>
      <c r="AD5" s="139">
        <v>28</v>
      </c>
      <c r="AE5" s="137">
        <v>29</v>
      </c>
      <c r="AF5" s="138">
        <v>30</v>
      </c>
      <c r="AG5" s="139">
        <v>31</v>
      </c>
      <c r="AH5" s="139">
        <v>32</v>
      </c>
      <c r="AI5" s="137">
        <v>33</v>
      </c>
      <c r="AJ5" s="138">
        <v>34</v>
      </c>
      <c r="AK5" s="139">
        <v>35</v>
      </c>
      <c r="AL5" s="139">
        <v>36</v>
      </c>
      <c r="AM5" s="137">
        <v>37</v>
      </c>
      <c r="AN5" s="138">
        <v>38</v>
      </c>
      <c r="AO5" s="139">
        <v>39</v>
      </c>
      <c r="AP5" s="139">
        <v>40</v>
      </c>
      <c r="AQ5" s="137">
        <v>41</v>
      </c>
      <c r="AR5" s="138">
        <v>42</v>
      </c>
      <c r="AS5" s="139">
        <v>43</v>
      </c>
      <c r="AT5" s="139">
        <v>44</v>
      </c>
      <c r="AU5" s="137">
        <v>45</v>
      </c>
      <c r="AV5" s="138">
        <v>46</v>
      </c>
      <c r="AW5" s="139">
        <v>47</v>
      </c>
      <c r="AX5" s="139">
        <v>48</v>
      </c>
      <c r="AY5" s="137">
        <v>49</v>
      </c>
      <c r="AZ5" s="138">
        <v>50</v>
      </c>
      <c r="BA5" s="139">
        <v>51</v>
      </c>
      <c r="BB5" s="139">
        <v>52</v>
      </c>
      <c r="BC5" s="137">
        <v>53</v>
      </c>
      <c r="BD5" s="138">
        <v>54</v>
      </c>
      <c r="BE5" s="139">
        <v>55</v>
      </c>
      <c r="BF5" s="139">
        <v>56</v>
      </c>
      <c r="BG5" s="137">
        <v>57</v>
      </c>
      <c r="BH5" s="138">
        <v>58</v>
      </c>
      <c r="BI5" s="139">
        <v>59</v>
      </c>
      <c r="BJ5" s="139">
        <v>60</v>
      </c>
      <c r="BK5" s="137">
        <v>61</v>
      </c>
      <c r="BL5" s="138">
        <v>62</v>
      </c>
      <c r="BM5" s="139">
        <v>63</v>
      </c>
      <c r="BN5" s="139">
        <v>64</v>
      </c>
      <c r="BO5" s="137">
        <v>65</v>
      </c>
      <c r="BP5" s="138">
        <v>66</v>
      </c>
      <c r="BQ5" s="139">
        <v>67</v>
      </c>
      <c r="BR5" s="139">
        <v>68</v>
      </c>
      <c r="BS5" s="137">
        <v>69</v>
      </c>
      <c r="BT5" s="138">
        <v>70</v>
      </c>
    </row>
    <row r="6" spans="1:76" s="71" customFormat="1" ht="33" customHeight="1" thickBot="1">
      <c r="A6" s="81" t="s">
        <v>122</v>
      </c>
      <c r="B6" s="82" t="s">
        <v>123</v>
      </c>
      <c r="C6" s="83"/>
      <c r="D6" s="84"/>
      <c r="E6" s="85">
        <v>1993</v>
      </c>
      <c r="F6" s="85">
        <v>1994</v>
      </c>
      <c r="G6" s="85">
        <v>1995</v>
      </c>
      <c r="H6" s="85">
        <v>1996</v>
      </c>
      <c r="I6" s="86">
        <v>1997</v>
      </c>
      <c r="J6" s="85">
        <v>1998</v>
      </c>
      <c r="K6" s="86">
        <v>1999</v>
      </c>
      <c r="L6" s="85">
        <v>2000</v>
      </c>
      <c r="M6" s="86">
        <v>2001</v>
      </c>
      <c r="N6" s="85">
        <v>2002</v>
      </c>
      <c r="O6" s="86">
        <v>2003</v>
      </c>
      <c r="P6" s="85">
        <v>2004</v>
      </c>
      <c r="Q6" s="86">
        <v>2005</v>
      </c>
      <c r="R6" s="85">
        <v>2006</v>
      </c>
      <c r="S6" s="86">
        <v>2007</v>
      </c>
      <c r="T6" s="85">
        <v>2008</v>
      </c>
      <c r="U6" s="86">
        <v>2009</v>
      </c>
      <c r="V6" s="86" t="s">
        <v>124</v>
      </c>
      <c r="W6" s="84" t="s">
        <v>125</v>
      </c>
      <c r="X6" s="85" t="s">
        <v>126</v>
      </c>
      <c r="Y6" s="85" t="s">
        <v>127</v>
      </c>
      <c r="Z6" s="85" t="s">
        <v>128</v>
      </c>
      <c r="AA6" s="87" t="s">
        <v>129</v>
      </c>
      <c r="AB6" s="87" t="s">
        <v>130</v>
      </c>
      <c r="AC6" s="85" t="s">
        <v>131</v>
      </c>
      <c r="AD6" s="85" t="s">
        <v>132</v>
      </c>
      <c r="AE6" s="85">
        <v>2019</v>
      </c>
      <c r="AF6" s="85">
        <v>2020</v>
      </c>
      <c r="AG6" s="85" t="s">
        <v>133</v>
      </c>
      <c r="AH6" s="130">
        <v>2020</v>
      </c>
      <c r="AI6" s="130">
        <v>2021</v>
      </c>
      <c r="AJ6" s="130">
        <v>2022</v>
      </c>
      <c r="AK6" s="130">
        <v>2023</v>
      </c>
      <c r="AL6" s="130">
        <v>2024</v>
      </c>
      <c r="AM6" s="130">
        <v>2025</v>
      </c>
      <c r="AN6" s="130">
        <v>2026</v>
      </c>
      <c r="AO6" s="130">
        <v>2027</v>
      </c>
      <c r="AP6" s="130">
        <v>2028</v>
      </c>
      <c r="AQ6" s="130">
        <v>2029</v>
      </c>
      <c r="AR6" s="130">
        <v>2030</v>
      </c>
      <c r="AS6" s="130">
        <v>2031</v>
      </c>
      <c r="AT6" s="130">
        <v>2032</v>
      </c>
      <c r="AU6" s="130">
        <v>2033</v>
      </c>
      <c r="AV6" s="130">
        <v>2034</v>
      </c>
      <c r="AW6" s="130">
        <v>2035</v>
      </c>
      <c r="AX6" s="130">
        <v>2036</v>
      </c>
      <c r="AY6" s="130">
        <v>2037</v>
      </c>
      <c r="AZ6" s="130">
        <v>2038</v>
      </c>
      <c r="BA6" s="130">
        <v>2039</v>
      </c>
      <c r="BB6" s="130">
        <v>2040</v>
      </c>
      <c r="BC6" s="130">
        <v>2041</v>
      </c>
      <c r="BD6" s="130">
        <v>2042</v>
      </c>
      <c r="BE6" s="130">
        <v>2043</v>
      </c>
      <c r="BF6" s="130">
        <v>2044</v>
      </c>
      <c r="BG6" s="130">
        <v>2045</v>
      </c>
      <c r="BH6" s="130">
        <v>2046</v>
      </c>
      <c r="BI6" s="130">
        <v>2047</v>
      </c>
      <c r="BJ6" s="130">
        <v>2048</v>
      </c>
      <c r="BK6" s="130">
        <v>2049</v>
      </c>
      <c r="BL6" s="130">
        <v>2050</v>
      </c>
      <c r="BN6" s="133" t="s">
        <v>134</v>
      </c>
      <c r="BO6" s="133" t="s">
        <v>135</v>
      </c>
      <c r="BP6" s="133" t="s">
        <v>136</v>
      </c>
      <c r="BR6" s="133" t="s">
        <v>137</v>
      </c>
      <c r="BS6" s="133" t="s">
        <v>138</v>
      </c>
      <c r="BT6" s="133" t="s">
        <v>139</v>
      </c>
      <c r="BW6" s="140">
        <v>2030</v>
      </c>
      <c r="BX6" s="140">
        <v>2050</v>
      </c>
    </row>
    <row r="7" spans="1:76" s="88" customFormat="1" ht="19.5" customHeight="1">
      <c r="A7" s="88" t="s">
        <v>140</v>
      </c>
      <c r="B7" s="89" t="s">
        <v>141</v>
      </c>
      <c r="C7" s="89"/>
      <c r="D7" s="90"/>
      <c r="E7" s="91">
        <v>238996</v>
      </c>
      <c r="F7" s="91">
        <v>243253</v>
      </c>
      <c r="G7" s="91">
        <v>246299</v>
      </c>
      <c r="H7" s="91">
        <v>249625</v>
      </c>
      <c r="I7" s="91">
        <v>252404</v>
      </c>
      <c r="J7" s="91">
        <v>255721</v>
      </c>
      <c r="K7" s="91">
        <v>259904</v>
      </c>
      <c r="L7" s="91">
        <v>259157</v>
      </c>
      <c r="M7" s="91">
        <v>267621</v>
      </c>
      <c r="N7" s="91">
        <v>277064</v>
      </c>
      <c r="O7" s="91">
        <v>283062</v>
      </c>
      <c r="P7" s="91">
        <v>288653</v>
      </c>
      <c r="Q7" s="91">
        <v>290293</v>
      </c>
      <c r="R7" s="91">
        <v>292761</v>
      </c>
      <c r="S7" s="91">
        <v>295892</v>
      </c>
      <c r="T7" s="91">
        <v>291796</v>
      </c>
      <c r="U7" s="91">
        <v>288772</v>
      </c>
      <c r="V7" s="91">
        <v>287958</v>
      </c>
      <c r="W7" s="91">
        <v>289681</v>
      </c>
      <c r="X7" s="91">
        <v>290322</v>
      </c>
      <c r="Y7" s="91">
        <v>293037</v>
      </c>
      <c r="Z7" s="91">
        <v>304393</v>
      </c>
      <c r="AA7" s="91">
        <v>311054</v>
      </c>
      <c r="AB7" s="91">
        <v>318801</v>
      </c>
      <c r="AC7" s="91">
        <v>325478</v>
      </c>
      <c r="AD7" s="91">
        <v>330581</v>
      </c>
      <c r="AE7" s="91">
        <v>337474</v>
      </c>
      <c r="AF7" s="91">
        <v>272772</v>
      </c>
      <c r="AG7" s="129">
        <f>((AE7/E7)^(1/26))-1</f>
        <v>1.3359281212081298E-2</v>
      </c>
      <c r="AH7" s="131">
        <f>ROUND(AE7*(1+AG7),0)</f>
        <v>341982</v>
      </c>
      <c r="AI7" s="132">
        <f>ROUND(AH7*(1+$AG7),0)</f>
        <v>346551</v>
      </c>
      <c r="AJ7" s="132">
        <f t="shared" ref="AJ7:BL7" si="0">ROUND(AI7*(1+$AG7),0)</f>
        <v>351181</v>
      </c>
      <c r="AK7" s="132">
        <f t="shared" si="0"/>
        <v>355873</v>
      </c>
      <c r="AL7" s="132">
        <f t="shared" si="0"/>
        <v>360627</v>
      </c>
      <c r="AM7" s="132">
        <f t="shared" si="0"/>
        <v>365445</v>
      </c>
      <c r="AN7" s="132">
        <f t="shared" si="0"/>
        <v>370327</v>
      </c>
      <c r="AO7" s="132">
        <f t="shared" si="0"/>
        <v>375274</v>
      </c>
      <c r="AP7" s="132">
        <f t="shared" si="0"/>
        <v>380287</v>
      </c>
      <c r="AQ7" s="132">
        <f t="shared" si="0"/>
        <v>385367</v>
      </c>
      <c r="AR7" s="132">
        <f t="shared" si="0"/>
        <v>390515</v>
      </c>
      <c r="AS7" s="132">
        <f t="shared" si="0"/>
        <v>395732</v>
      </c>
      <c r="AT7" s="132">
        <f t="shared" si="0"/>
        <v>401019</v>
      </c>
      <c r="AU7" s="132">
        <f t="shared" si="0"/>
        <v>406376</v>
      </c>
      <c r="AV7" s="132">
        <f t="shared" si="0"/>
        <v>411805</v>
      </c>
      <c r="AW7" s="132">
        <f t="shared" si="0"/>
        <v>417306</v>
      </c>
      <c r="AX7" s="132">
        <f t="shared" si="0"/>
        <v>422881</v>
      </c>
      <c r="AY7" s="132">
        <f t="shared" si="0"/>
        <v>428530</v>
      </c>
      <c r="AZ7" s="132">
        <f t="shared" si="0"/>
        <v>434255</v>
      </c>
      <c r="BA7" s="132">
        <f t="shared" si="0"/>
        <v>440056</v>
      </c>
      <c r="BB7" s="132">
        <f t="shared" si="0"/>
        <v>445935</v>
      </c>
      <c r="BC7" s="132">
        <f t="shared" si="0"/>
        <v>451892</v>
      </c>
      <c r="BD7" s="132">
        <f t="shared" si="0"/>
        <v>457929</v>
      </c>
      <c r="BE7" s="132">
        <f t="shared" si="0"/>
        <v>464047</v>
      </c>
      <c r="BF7" s="132">
        <f t="shared" si="0"/>
        <v>470246</v>
      </c>
      <c r="BG7" s="132">
        <f t="shared" si="0"/>
        <v>476528</v>
      </c>
      <c r="BH7" s="132">
        <f t="shared" si="0"/>
        <v>482894</v>
      </c>
      <c r="BI7" s="132">
        <f t="shared" si="0"/>
        <v>489345</v>
      </c>
      <c r="BJ7" s="132">
        <f t="shared" si="0"/>
        <v>495882</v>
      </c>
      <c r="BK7" s="132">
        <f t="shared" si="0"/>
        <v>502507</v>
      </c>
      <c r="BL7" s="132">
        <f t="shared" si="0"/>
        <v>509220</v>
      </c>
      <c r="BN7" s="136">
        <f>ROUND($AR7*$BN$2,0)</f>
        <v>27336</v>
      </c>
      <c r="BO7" s="136">
        <f>ROUND($AR7*$BO$2,0)</f>
        <v>44909</v>
      </c>
      <c r="BP7" s="136">
        <f>ROUND($AR7*$BP$2,0)</f>
        <v>62482</v>
      </c>
      <c r="BR7" s="135">
        <f>ROUND($BL7*BN$3,0)</f>
        <v>61106</v>
      </c>
      <c r="BS7" s="135">
        <f>ROUND($BL7*BO$3,0)</f>
        <v>117121</v>
      </c>
      <c r="BT7" s="135">
        <f>ROUND($BL7*BP$3,0)</f>
        <v>173135</v>
      </c>
      <c r="BV7" s="141" t="s">
        <v>141</v>
      </c>
      <c r="BW7" s="142">
        <f>VLOOKUP($BV7,$B$7:$BT$179,67,FALSE)</f>
        <v>62482</v>
      </c>
      <c r="BX7" s="142">
        <f>VLOOKUP($BV7,$B$7:$BT$179,71,FALSE)</f>
        <v>173135</v>
      </c>
    </row>
    <row r="8" spans="1:76" s="88" customFormat="1" ht="22.5" customHeight="1">
      <c r="A8" s="88" t="s">
        <v>142</v>
      </c>
      <c r="B8" s="89" t="s">
        <v>143</v>
      </c>
      <c r="C8" s="89"/>
      <c r="D8" s="90"/>
      <c r="E8" s="91">
        <v>12597</v>
      </c>
      <c r="F8" s="91">
        <v>12784</v>
      </c>
      <c r="G8" s="91">
        <v>12960</v>
      </c>
      <c r="H8" s="91">
        <v>13122</v>
      </c>
      <c r="I8" s="91">
        <v>13308</v>
      </c>
      <c r="J8" s="91">
        <v>13504</v>
      </c>
      <c r="K8" s="91">
        <v>13782</v>
      </c>
      <c r="L8" s="91">
        <v>13578</v>
      </c>
      <c r="M8" s="91">
        <v>13581</v>
      </c>
      <c r="N8" s="91">
        <v>13819</v>
      </c>
      <c r="O8" s="91">
        <v>13986</v>
      </c>
      <c r="P8" s="91">
        <v>13952</v>
      </c>
      <c r="Q8" s="91">
        <v>13853</v>
      </c>
      <c r="R8" s="91">
        <v>13918</v>
      </c>
      <c r="S8" s="91">
        <v>13957</v>
      </c>
      <c r="T8" s="91">
        <v>13671</v>
      </c>
      <c r="U8" s="91">
        <v>13527</v>
      </c>
      <c r="V8" s="91">
        <v>13442</v>
      </c>
      <c r="W8" s="91">
        <v>13574</v>
      </c>
      <c r="X8" s="91">
        <v>13662</v>
      </c>
      <c r="Y8" s="91">
        <v>13780</v>
      </c>
      <c r="Z8" s="91">
        <v>14249</v>
      </c>
      <c r="AA8" s="91">
        <v>14559</v>
      </c>
      <c r="AB8" s="91">
        <v>14626</v>
      </c>
      <c r="AC8" s="91">
        <v>14934</v>
      </c>
      <c r="AD8" s="91">
        <v>15496</v>
      </c>
      <c r="AE8" s="91">
        <v>16152</v>
      </c>
      <c r="AF8" s="91">
        <v>13176</v>
      </c>
      <c r="AG8" s="129">
        <f t="shared" ref="AG8:AG71" si="1">((AE8/E8)^(1/26))-1</f>
        <v>9.6068209472464083E-3</v>
      </c>
      <c r="AH8" s="131">
        <f t="shared" ref="AH8:AH71" si="2">ROUND(AE8*(1+AG8),0)</f>
        <v>16307</v>
      </c>
      <c r="AI8" s="132">
        <f t="shared" ref="AI8:BL8" si="3">ROUND(AH8*(1+$AG8),0)</f>
        <v>16464</v>
      </c>
      <c r="AJ8" s="132">
        <f t="shared" si="3"/>
        <v>16622</v>
      </c>
      <c r="AK8" s="132">
        <f t="shared" si="3"/>
        <v>16782</v>
      </c>
      <c r="AL8" s="132">
        <f t="shared" si="3"/>
        <v>16943</v>
      </c>
      <c r="AM8" s="132">
        <f t="shared" si="3"/>
        <v>17106</v>
      </c>
      <c r="AN8" s="132">
        <f t="shared" si="3"/>
        <v>17270</v>
      </c>
      <c r="AO8" s="132">
        <f t="shared" si="3"/>
        <v>17436</v>
      </c>
      <c r="AP8" s="132">
        <f t="shared" si="3"/>
        <v>17604</v>
      </c>
      <c r="AQ8" s="132">
        <f t="shared" si="3"/>
        <v>17773</v>
      </c>
      <c r="AR8" s="132">
        <f t="shared" si="3"/>
        <v>17944</v>
      </c>
      <c r="AS8" s="132">
        <f t="shared" si="3"/>
        <v>18116</v>
      </c>
      <c r="AT8" s="132">
        <f t="shared" si="3"/>
        <v>18290</v>
      </c>
      <c r="AU8" s="132">
        <f t="shared" si="3"/>
        <v>18466</v>
      </c>
      <c r="AV8" s="132">
        <f t="shared" si="3"/>
        <v>18643</v>
      </c>
      <c r="AW8" s="132">
        <f t="shared" si="3"/>
        <v>18822</v>
      </c>
      <c r="AX8" s="132">
        <f t="shared" si="3"/>
        <v>19003</v>
      </c>
      <c r="AY8" s="132">
        <f t="shared" si="3"/>
        <v>19186</v>
      </c>
      <c r="AZ8" s="132">
        <f t="shared" si="3"/>
        <v>19370</v>
      </c>
      <c r="BA8" s="132">
        <f t="shared" si="3"/>
        <v>19556</v>
      </c>
      <c r="BB8" s="132">
        <f t="shared" si="3"/>
        <v>19744</v>
      </c>
      <c r="BC8" s="132">
        <f t="shared" si="3"/>
        <v>19934</v>
      </c>
      <c r="BD8" s="132">
        <f t="shared" si="3"/>
        <v>20126</v>
      </c>
      <c r="BE8" s="132">
        <f t="shared" si="3"/>
        <v>20319</v>
      </c>
      <c r="BF8" s="132">
        <f t="shared" si="3"/>
        <v>20514</v>
      </c>
      <c r="BG8" s="132">
        <f t="shared" si="3"/>
        <v>20711</v>
      </c>
      <c r="BH8" s="132">
        <f t="shared" si="3"/>
        <v>20910</v>
      </c>
      <c r="BI8" s="132">
        <f t="shared" si="3"/>
        <v>21111</v>
      </c>
      <c r="BJ8" s="132">
        <f t="shared" si="3"/>
        <v>21314</v>
      </c>
      <c r="BK8" s="132">
        <f t="shared" si="3"/>
        <v>21519</v>
      </c>
      <c r="BL8" s="132">
        <f t="shared" si="3"/>
        <v>21726</v>
      </c>
      <c r="BN8" s="136">
        <f t="shared" ref="BN8:BN71" si="4">ROUND($AR8*$BN$2,0)</f>
        <v>1256</v>
      </c>
      <c r="BO8" s="136">
        <f t="shared" ref="BO8:BO71" si="5">ROUND($AR8*$BO$2,0)</f>
        <v>2064</v>
      </c>
      <c r="BP8" s="136">
        <f t="shared" ref="BP8:BP71" si="6">ROUND($AR8*$BP$2,0)</f>
        <v>2871</v>
      </c>
      <c r="BR8" s="135">
        <f t="shared" ref="BR8:BR71" si="7">ROUND($BL8*BN$3,0)</f>
        <v>2607</v>
      </c>
      <c r="BS8" s="135">
        <f t="shared" ref="BS8:BS71" si="8">ROUND($BL8*BO$3,0)</f>
        <v>4997</v>
      </c>
      <c r="BT8" s="135">
        <f t="shared" ref="BT8:BT71" si="9">ROUND($BL8*BP$3,0)</f>
        <v>7387</v>
      </c>
      <c r="BV8" s="141" t="s">
        <v>143</v>
      </c>
      <c r="BW8" s="142">
        <f t="shared" ref="BW8:BW16" si="10">VLOOKUP($BV8,$B$7:$BT$179,67,FALSE)</f>
        <v>2871</v>
      </c>
      <c r="BX8" s="142">
        <f t="shared" ref="BX8:BX16" si="11">VLOOKUP($BV8,$B$7:$BT$179,71,FALSE)</f>
        <v>7387</v>
      </c>
    </row>
    <row r="9" spans="1:76" customFormat="1" ht="15" customHeight="1">
      <c r="A9" s="92" t="s">
        <v>144</v>
      </c>
      <c r="B9" s="89"/>
      <c r="C9" s="93" t="s">
        <v>145</v>
      </c>
      <c r="D9" s="94"/>
      <c r="E9" s="95">
        <v>498</v>
      </c>
      <c r="F9" s="95">
        <v>505</v>
      </c>
      <c r="G9" s="95">
        <v>512</v>
      </c>
      <c r="H9" s="95">
        <v>520</v>
      </c>
      <c r="I9" s="95">
        <v>541</v>
      </c>
      <c r="J9" s="95">
        <v>555</v>
      </c>
      <c r="K9" s="95">
        <v>566</v>
      </c>
      <c r="L9" s="95">
        <v>563</v>
      </c>
      <c r="M9" s="95">
        <v>565</v>
      </c>
      <c r="N9" s="95">
        <v>573</v>
      </c>
      <c r="O9" s="95">
        <v>569</v>
      </c>
      <c r="P9" s="95">
        <v>567</v>
      </c>
      <c r="Q9" s="95">
        <v>552</v>
      </c>
      <c r="R9" s="95">
        <v>553</v>
      </c>
      <c r="S9" s="95">
        <v>548</v>
      </c>
      <c r="T9" s="95">
        <v>543</v>
      </c>
      <c r="U9" s="95">
        <v>540</v>
      </c>
      <c r="V9" s="95">
        <v>536</v>
      </c>
      <c r="W9" s="95">
        <v>541</v>
      </c>
      <c r="X9" s="95">
        <v>545</v>
      </c>
      <c r="Y9" s="95">
        <v>545</v>
      </c>
      <c r="Z9" s="95">
        <v>565</v>
      </c>
      <c r="AA9" s="95">
        <v>575</v>
      </c>
      <c r="AB9" s="95">
        <v>576</v>
      </c>
      <c r="AC9" s="95">
        <v>591</v>
      </c>
      <c r="AD9" s="95">
        <v>615</v>
      </c>
      <c r="AE9" s="95">
        <v>644</v>
      </c>
      <c r="AF9" s="95">
        <v>531</v>
      </c>
      <c r="AG9" s="129">
        <f t="shared" si="1"/>
        <v>9.9374614503418002E-3</v>
      </c>
      <c r="AH9" s="131">
        <f t="shared" si="2"/>
        <v>650</v>
      </c>
      <c r="AI9" s="132">
        <f t="shared" ref="AI9:BL9" si="12">ROUND(AH9*(1+$AG9),0)</f>
        <v>656</v>
      </c>
      <c r="AJ9" s="132">
        <f t="shared" si="12"/>
        <v>663</v>
      </c>
      <c r="AK9" s="132">
        <f t="shared" si="12"/>
        <v>670</v>
      </c>
      <c r="AL9" s="132">
        <f t="shared" si="12"/>
        <v>677</v>
      </c>
      <c r="AM9" s="132">
        <f t="shared" si="12"/>
        <v>684</v>
      </c>
      <c r="AN9" s="132">
        <f t="shared" si="12"/>
        <v>691</v>
      </c>
      <c r="AO9" s="132">
        <f t="shared" si="12"/>
        <v>698</v>
      </c>
      <c r="AP9" s="132">
        <f t="shared" si="12"/>
        <v>705</v>
      </c>
      <c r="AQ9" s="132">
        <f t="shared" si="12"/>
        <v>712</v>
      </c>
      <c r="AR9" s="132">
        <f t="shared" si="12"/>
        <v>719</v>
      </c>
      <c r="AS9" s="132">
        <f t="shared" si="12"/>
        <v>726</v>
      </c>
      <c r="AT9" s="132">
        <f t="shared" si="12"/>
        <v>733</v>
      </c>
      <c r="AU9" s="132">
        <f t="shared" si="12"/>
        <v>740</v>
      </c>
      <c r="AV9" s="132">
        <f t="shared" si="12"/>
        <v>747</v>
      </c>
      <c r="AW9" s="132">
        <f t="shared" si="12"/>
        <v>754</v>
      </c>
      <c r="AX9" s="132">
        <f t="shared" si="12"/>
        <v>761</v>
      </c>
      <c r="AY9" s="132">
        <f t="shared" si="12"/>
        <v>769</v>
      </c>
      <c r="AZ9" s="132">
        <f t="shared" si="12"/>
        <v>777</v>
      </c>
      <c r="BA9" s="132">
        <f t="shared" si="12"/>
        <v>785</v>
      </c>
      <c r="BB9" s="132">
        <f t="shared" si="12"/>
        <v>793</v>
      </c>
      <c r="BC9" s="132">
        <f t="shared" si="12"/>
        <v>801</v>
      </c>
      <c r="BD9" s="132">
        <f t="shared" si="12"/>
        <v>809</v>
      </c>
      <c r="BE9" s="132">
        <f t="shared" si="12"/>
        <v>817</v>
      </c>
      <c r="BF9" s="132">
        <f t="shared" si="12"/>
        <v>825</v>
      </c>
      <c r="BG9" s="132">
        <f t="shared" si="12"/>
        <v>833</v>
      </c>
      <c r="BH9" s="132">
        <f t="shared" si="12"/>
        <v>841</v>
      </c>
      <c r="BI9" s="132">
        <f t="shared" si="12"/>
        <v>849</v>
      </c>
      <c r="BJ9" s="132">
        <f t="shared" si="12"/>
        <v>857</v>
      </c>
      <c r="BK9" s="132">
        <f t="shared" si="12"/>
        <v>866</v>
      </c>
      <c r="BL9" s="132">
        <f t="shared" si="12"/>
        <v>875</v>
      </c>
      <c r="BN9" s="136">
        <f t="shared" si="4"/>
        <v>50</v>
      </c>
      <c r="BO9" s="136">
        <f t="shared" si="5"/>
        <v>83</v>
      </c>
      <c r="BP9" s="136">
        <f t="shared" si="6"/>
        <v>115</v>
      </c>
      <c r="BR9" s="135">
        <f t="shared" si="7"/>
        <v>105</v>
      </c>
      <c r="BS9" s="135">
        <f t="shared" si="8"/>
        <v>201</v>
      </c>
      <c r="BT9" s="135">
        <f t="shared" si="9"/>
        <v>298</v>
      </c>
      <c r="BV9" s="141" t="s">
        <v>146</v>
      </c>
      <c r="BW9" s="142">
        <f t="shared" si="10"/>
        <v>8018</v>
      </c>
      <c r="BX9" s="142">
        <f t="shared" si="11"/>
        <v>22233</v>
      </c>
    </row>
    <row r="10" spans="1:76" customFormat="1" ht="15" customHeight="1">
      <c r="A10" s="92" t="s">
        <v>147</v>
      </c>
      <c r="B10" s="89"/>
      <c r="C10" s="93" t="s">
        <v>148</v>
      </c>
      <c r="D10" s="94">
        <v>1</v>
      </c>
      <c r="E10" s="95">
        <v>2052</v>
      </c>
      <c r="F10" s="95">
        <v>2092</v>
      </c>
      <c r="G10" s="95">
        <v>2117</v>
      </c>
      <c r="H10" s="95">
        <v>2153</v>
      </c>
      <c r="I10" s="95">
        <v>2202</v>
      </c>
      <c r="J10" s="95">
        <v>2252</v>
      </c>
      <c r="K10" s="95">
        <v>2281</v>
      </c>
      <c r="L10" s="95">
        <v>2274</v>
      </c>
      <c r="M10" s="95">
        <v>2277</v>
      </c>
      <c r="N10" s="95">
        <v>2319</v>
      </c>
      <c r="O10" s="95">
        <v>2578</v>
      </c>
      <c r="P10" s="95">
        <v>2597</v>
      </c>
      <c r="Q10" s="95">
        <v>2579</v>
      </c>
      <c r="R10" s="95">
        <v>2620</v>
      </c>
      <c r="S10" s="95">
        <v>2654</v>
      </c>
      <c r="T10" s="95">
        <v>2602</v>
      </c>
      <c r="U10" s="95">
        <v>2584</v>
      </c>
      <c r="V10" s="95">
        <v>2584</v>
      </c>
      <c r="W10" s="95">
        <v>2602</v>
      </c>
      <c r="X10" s="95">
        <v>2604</v>
      </c>
      <c r="Y10" s="95">
        <v>2643</v>
      </c>
      <c r="Z10" s="95">
        <v>2763</v>
      </c>
      <c r="AA10" s="95">
        <v>2852</v>
      </c>
      <c r="AB10" s="95">
        <v>2890</v>
      </c>
      <c r="AC10" s="95">
        <v>2985</v>
      </c>
      <c r="AD10" s="95">
        <v>3120</v>
      </c>
      <c r="AE10" s="95">
        <v>3276</v>
      </c>
      <c r="AF10" s="95">
        <v>2662</v>
      </c>
      <c r="AG10" s="129">
        <f t="shared" si="1"/>
        <v>1.815546702233295E-2</v>
      </c>
      <c r="AH10" s="131">
        <f t="shared" si="2"/>
        <v>3335</v>
      </c>
      <c r="AI10" s="132">
        <f t="shared" ref="AI10:BL10" si="13">ROUND(AH10*(1+$AG10),0)</f>
        <v>3396</v>
      </c>
      <c r="AJ10" s="132">
        <f t="shared" si="13"/>
        <v>3458</v>
      </c>
      <c r="AK10" s="132">
        <f t="shared" si="13"/>
        <v>3521</v>
      </c>
      <c r="AL10" s="132">
        <f t="shared" si="13"/>
        <v>3585</v>
      </c>
      <c r="AM10" s="132">
        <f t="shared" si="13"/>
        <v>3650</v>
      </c>
      <c r="AN10" s="132">
        <f t="shared" si="13"/>
        <v>3716</v>
      </c>
      <c r="AO10" s="132">
        <f t="shared" si="13"/>
        <v>3783</v>
      </c>
      <c r="AP10" s="132">
        <f t="shared" si="13"/>
        <v>3852</v>
      </c>
      <c r="AQ10" s="132">
        <f t="shared" si="13"/>
        <v>3922</v>
      </c>
      <c r="AR10" s="132">
        <f t="shared" si="13"/>
        <v>3993</v>
      </c>
      <c r="AS10" s="132">
        <f t="shared" si="13"/>
        <v>4065</v>
      </c>
      <c r="AT10" s="132">
        <f t="shared" si="13"/>
        <v>4139</v>
      </c>
      <c r="AU10" s="132">
        <f t="shared" si="13"/>
        <v>4214</v>
      </c>
      <c r="AV10" s="132">
        <f t="shared" si="13"/>
        <v>4291</v>
      </c>
      <c r="AW10" s="132">
        <f t="shared" si="13"/>
        <v>4369</v>
      </c>
      <c r="AX10" s="132">
        <f t="shared" si="13"/>
        <v>4448</v>
      </c>
      <c r="AY10" s="132">
        <f t="shared" si="13"/>
        <v>4529</v>
      </c>
      <c r="AZ10" s="132">
        <f t="shared" si="13"/>
        <v>4611</v>
      </c>
      <c r="BA10" s="132">
        <f t="shared" si="13"/>
        <v>4695</v>
      </c>
      <c r="BB10" s="132">
        <f t="shared" si="13"/>
        <v>4780</v>
      </c>
      <c r="BC10" s="132">
        <f t="shared" si="13"/>
        <v>4867</v>
      </c>
      <c r="BD10" s="132">
        <f t="shared" si="13"/>
        <v>4955</v>
      </c>
      <c r="BE10" s="132">
        <f t="shared" si="13"/>
        <v>5045</v>
      </c>
      <c r="BF10" s="132">
        <f t="shared" si="13"/>
        <v>5137</v>
      </c>
      <c r="BG10" s="132">
        <f t="shared" si="13"/>
        <v>5230</v>
      </c>
      <c r="BH10" s="132">
        <f t="shared" si="13"/>
        <v>5325</v>
      </c>
      <c r="BI10" s="132">
        <f t="shared" si="13"/>
        <v>5422</v>
      </c>
      <c r="BJ10" s="132">
        <f t="shared" si="13"/>
        <v>5520</v>
      </c>
      <c r="BK10" s="132">
        <f t="shared" si="13"/>
        <v>5620</v>
      </c>
      <c r="BL10" s="132">
        <f t="shared" si="13"/>
        <v>5722</v>
      </c>
      <c r="BN10" s="136">
        <f t="shared" si="4"/>
        <v>280</v>
      </c>
      <c r="BO10" s="136">
        <f t="shared" si="5"/>
        <v>459</v>
      </c>
      <c r="BP10" s="136">
        <f t="shared" si="6"/>
        <v>639</v>
      </c>
      <c r="BR10" s="135">
        <f t="shared" si="7"/>
        <v>687</v>
      </c>
      <c r="BS10" s="135">
        <f t="shared" si="8"/>
        <v>1316</v>
      </c>
      <c r="BT10" s="135">
        <f t="shared" si="9"/>
        <v>1945</v>
      </c>
      <c r="BV10" s="141" t="s">
        <v>149</v>
      </c>
      <c r="BW10" s="142">
        <f t="shared" si="10"/>
        <v>6828</v>
      </c>
      <c r="BX10" s="142">
        <f t="shared" si="11"/>
        <v>20268</v>
      </c>
    </row>
    <row r="11" spans="1:76" customFormat="1" ht="15" customHeight="1">
      <c r="A11" s="92" t="s">
        <v>150</v>
      </c>
      <c r="B11" s="89"/>
      <c r="C11" s="93" t="s">
        <v>151</v>
      </c>
      <c r="D11" s="94"/>
      <c r="E11" s="95">
        <v>468</v>
      </c>
      <c r="F11" s="95">
        <v>474</v>
      </c>
      <c r="G11" s="95">
        <v>481</v>
      </c>
      <c r="H11" s="95">
        <v>488</v>
      </c>
      <c r="I11" s="95">
        <v>504</v>
      </c>
      <c r="J11" s="95">
        <v>506</v>
      </c>
      <c r="K11" s="95">
        <v>518</v>
      </c>
      <c r="L11" s="95">
        <v>505</v>
      </c>
      <c r="M11" s="95">
        <v>511</v>
      </c>
      <c r="N11" s="95">
        <v>519</v>
      </c>
      <c r="O11" s="95">
        <v>514</v>
      </c>
      <c r="P11" s="95">
        <v>511</v>
      </c>
      <c r="Q11" s="95">
        <v>504</v>
      </c>
      <c r="R11" s="95">
        <v>500</v>
      </c>
      <c r="S11" s="95">
        <v>490</v>
      </c>
      <c r="T11" s="95">
        <v>487</v>
      </c>
      <c r="U11" s="95">
        <v>482</v>
      </c>
      <c r="V11" s="95">
        <v>474</v>
      </c>
      <c r="W11" s="95">
        <v>479</v>
      </c>
      <c r="X11" s="95">
        <v>484</v>
      </c>
      <c r="Y11" s="95">
        <v>485</v>
      </c>
      <c r="Z11" s="95">
        <v>501</v>
      </c>
      <c r="AA11" s="95">
        <v>511</v>
      </c>
      <c r="AB11" s="95">
        <v>516</v>
      </c>
      <c r="AC11" s="95">
        <v>519</v>
      </c>
      <c r="AD11" s="95">
        <v>546</v>
      </c>
      <c r="AE11" s="95">
        <v>569</v>
      </c>
      <c r="AF11" s="95">
        <v>460</v>
      </c>
      <c r="AG11" s="129">
        <f t="shared" si="1"/>
        <v>7.5441663736406372E-3</v>
      </c>
      <c r="AH11" s="131">
        <f t="shared" si="2"/>
        <v>573</v>
      </c>
      <c r="AI11" s="132">
        <f t="shared" ref="AI11:BL11" si="14">ROUND(AH11*(1+$AG11),0)</f>
        <v>577</v>
      </c>
      <c r="AJ11" s="132">
        <f t="shared" si="14"/>
        <v>581</v>
      </c>
      <c r="AK11" s="132">
        <f t="shared" si="14"/>
        <v>585</v>
      </c>
      <c r="AL11" s="132">
        <f t="shared" si="14"/>
        <v>589</v>
      </c>
      <c r="AM11" s="132">
        <f t="shared" si="14"/>
        <v>593</v>
      </c>
      <c r="AN11" s="132">
        <f t="shared" si="14"/>
        <v>597</v>
      </c>
      <c r="AO11" s="132">
        <f t="shared" si="14"/>
        <v>602</v>
      </c>
      <c r="AP11" s="132">
        <f t="shared" si="14"/>
        <v>607</v>
      </c>
      <c r="AQ11" s="132">
        <f t="shared" si="14"/>
        <v>612</v>
      </c>
      <c r="AR11" s="132">
        <f t="shared" si="14"/>
        <v>617</v>
      </c>
      <c r="AS11" s="132">
        <f t="shared" si="14"/>
        <v>622</v>
      </c>
      <c r="AT11" s="132">
        <f t="shared" si="14"/>
        <v>627</v>
      </c>
      <c r="AU11" s="132">
        <f t="shared" si="14"/>
        <v>632</v>
      </c>
      <c r="AV11" s="132">
        <f t="shared" si="14"/>
        <v>637</v>
      </c>
      <c r="AW11" s="132">
        <f t="shared" si="14"/>
        <v>642</v>
      </c>
      <c r="AX11" s="132">
        <f t="shared" si="14"/>
        <v>647</v>
      </c>
      <c r="AY11" s="132">
        <f t="shared" si="14"/>
        <v>652</v>
      </c>
      <c r="AZ11" s="132">
        <f t="shared" si="14"/>
        <v>657</v>
      </c>
      <c r="BA11" s="132">
        <f t="shared" si="14"/>
        <v>662</v>
      </c>
      <c r="BB11" s="132">
        <f t="shared" si="14"/>
        <v>667</v>
      </c>
      <c r="BC11" s="132">
        <f t="shared" si="14"/>
        <v>672</v>
      </c>
      <c r="BD11" s="132">
        <f t="shared" si="14"/>
        <v>677</v>
      </c>
      <c r="BE11" s="132">
        <f t="shared" si="14"/>
        <v>682</v>
      </c>
      <c r="BF11" s="132">
        <f t="shared" si="14"/>
        <v>687</v>
      </c>
      <c r="BG11" s="132">
        <f t="shared" si="14"/>
        <v>692</v>
      </c>
      <c r="BH11" s="132">
        <f t="shared" si="14"/>
        <v>697</v>
      </c>
      <c r="BI11" s="132">
        <f t="shared" si="14"/>
        <v>702</v>
      </c>
      <c r="BJ11" s="132">
        <f t="shared" si="14"/>
        <v>707</v>
      </c>
      <c r="BK11" s="132">
        <f t="shared" si="14"/>
        <v>712</v>
      </c>
      <c r="BL11" s="132">
        <f t="shared" si="14"/>
        <v>717</v>
      </c>
      <c r="BN11" s="136">
        <f t="shared" si="4"/>
        <v>43</v>
      </c>
      <c r="BO11" s="136">
        <f t="shared" si="5"/>
        <v>71</v>
      </c>
      <c r="BP11" s="136">
        <f t="shared" si="6"/>
        <v>99</v>
      </c>
      <c r="BR11" s="135">
        <f t="shared" si="7"/>
        <v>86</v>
      </c>
      <c r="BS11" s="135">
        <f t="shared" si="8"/>
        <v>165</v>
      </c>
      <c r="BT11" s="135">
        <f t="shared" si="9"/>
        <v>244</v>
      </c>
      <c r="BV11" s="141" t="s">
        <v>152</v>
      </c>
      <c r="BW11" s="142">
        <f t="shared" si="10"/>
        <v>6135</v>
      </c>
      <c r="BX11" s="142">
        <f t="shared" si="11"/>
        <v>18382</v>
      </c>
    </row>
    <row r="12" spans="1:76" customFormat="1" ht="15" customHeight="1">
      <c r="A12" s="92" t="s">
        <v>153</v>
      </c>
      <c r="B12" s="89"/>
      <c r="C12" s="93" t="s">
        <v>154</v>
      </c>
      <c r="D12" s="94"/>
      <c r="E12" s="95">
        <v>949</v>
      </c>
      <c r="F12" s="95">
        <v>960</v>
      </c>
      <c r="G12" s="95">
        <v>971</v>
      </c>
      <c r="H12" s="95">
        <v>974</v>
      </c>
      <c r="I12" s="95">
        <v>991</v>
      </c>
      <c r="J12" s="95">
        <v>1003</v>
      </c>
      <c r="K12" s="95">
        <v>1027</v>
      </c>
      <c r="L12" s="95">
        <v>999</v>
      </c>
      <c r="M12" s="95">
        <v>994</v>
      </c>
      <c r="N12" s="95">
        <v>1006</v>
      </c>
      <c r="O12" s="95">
        <v>993</v>
      </c>
      <c r="P12" s="95">
        <v>988</v>
      </c>
      <c r="Q12" s="95">
        <v>970</v>
      </c>
      <c r="R12" s="95">
        <v>952</v>
      </c>
      <c r="S12" s="95">
        <v>947</v>
      </c>
      <c r="T12" s="95">
        <v>916</v>
      </c>
      <c r="U12" s="95">
        <v>907</v>
      </c>
      <c r="V12" s="95">
        <v>888</v>
      </c>
      <c r="W12" s="95">
        <v>896</v>
      </c>
      <c r="X12" s="95">
        <v>922</v>
      </c>
      <c r="Y12" s="95">
        <v>918</v>
      </c>
      <c r="Z12" s="95">
        <v>952</v>
      </c>
      <c r="AA12" s="95">
        <v>974</v>
      </c>
      <c r="AB12" s="95">
        <v>950</v>
      </c>
      <c r="AC12" s="95">
        <v>948</v>
      </c>
      <c r="AD12" s="95">
        <v>1007</v>
      </c>
      <c r="AE12" s="95">
        <v>1051</v>
      </c>
      <c r="AF12" s="95">
        <v>854</v>
      </c>
      <c r="AG12" s="129">
        <f t="shared" si="1"/>
        <v>3.9342022844506275E-3</v>
      </c>
      <c r="AH12" s="131">
        <f t="shared" si="2"/>
        <v>1055</v>
      </c>
      <c r="AI12" s="132">
        <f t="shared" ref="AI12:BL12" si="15">ROUND(AH12*(1+$AG12),0)</f>
        <v>1059</v>
      </c>
      <c r="AJ12" s="132">
        <f t="shared" si="15"/>
        <v>1063</v>
      </c>
      <c r="AK12" s="132">
        <f t="shared" si="15"/>
        <v>1067</v>
      </c>
      <c r="AL12" s="132">
        <f t="shared" si="15"/>
        <v>1071</v>
      </c>
      <c r="AM12" s="132">
        <f t="shared" si="15"/>
        <v>1075</v>
      </c>
      <c r="AN12" s="132">
        <f t="shared" si="15"/>
        <v>1079</v>
      </c>
      <c r="AO12" s="132">
        <f t="shared" si="15"/>
        <v>1083</v>
      </c>
      <c r="AP12" s="132">
        <f t="shared" si="15"/>
        <v>1087</v>
      </c>
      <c r="AQ12" s="132">
        <f t="shared" si="15"/>
        <v>1091</v>
      </c>
      <c r="AR12" s="132">
        <f t="shared" si="15"/>
        <v>1095</v>
      </c>
      <c r="AS12" s="132">
        <f t="shared" si="15"/>
        <v>1099</v>
      </c>
      <c r="AT12" s="132">
        <f t="shared" si="15"/>
        <v>1103</v>
      </c>
      <c r="AU12" s="132">
        <f t="shared" si="15"/>
        <v>1107</v>
      </c>
      <c r="AV12" s="132">
        <f t="shared" si="15"/>
        <v>1111</v>
      </c>
      <c r="AW12" s="132">
        <f t="shared" si="15"/>
        <v>1115</v>
      </c>
      <c r="AX12" s="132">
        <f t="shared" si="15"/>
        <v>1119</v>
      </c>
      <c r="AY12" s="132">
        <f t="shared" si="15"/>
        <v>1123</v>
      </c>
      <c r="AZ12" s="132">
        <f t="shared" si="15"/>
        <v>1127</v>
      </c>
      <c r="BA12" s="132">
        <f t="shared" si="15"/>
        <v>1131</v>
      </c>
      <c r="BB12" s="132">
        <f t="shared" si="15"/>
        <v>1135</v>
      </c>
      <c r="BC12" s="132">
        <f t="shared" si="15"/>
        <v>1139</v>
      </c>
      <c r="BD12" s="132">
        <f t="shared" si="15"/>
        <v>1143</v>
      </c>
      <c r="BE12" s="132">
        <f t="shared" si="15"/>
        <v>1147</v>
      </c>
      <c r="BF12" s="132">
        <f t="shared" si="15"/>
        <v>1152</v>
      </c>
      <c r="BG12" s="132">
        <f t="shared" si="15"/>
        <v>1157</v>
      </c>
      <c r="BH12" s="132">
        <f t="shared" si="15"/>
        <v>1162</v>
      </c>
      <c r="BI12" s="132">
        <f t="shared" si="15"/>
        <v>1167</v>
      </c>
      <c r="BJ12" s="132">
        <f t="shared" si="15"/>
        <v>1172</v>
      </c>
      <c r="BK12" s="132">
        <f t="shared" si="15"/>
        <v>1177</v>
      </c>
      <c r="BL12" s="132">
        <f t="shared" si="15"/>
        <v>1182</v>
      </c>
      <c r="BN12" s="136">
        <f t="shared" si="4"/>
        <v>77</v>
      </c>
      <c r="BO12" s="136">
        <f t="shared" si="5"/>
        <v>126</v>
      </c>
      <c r="BP12" s="136">
        <f t="shared" si="6"/>
        <v>175</v>
      </c>
      <c r="BR12" s="135">
        <f t="shared" si="7"/>
        <v>142</v>
      </c>
      <c r="BS12" s="135">
        <f t="shared" si="8"/>
        <v>272</v>
      </c>
      <c r="BT12" s="135">
        <f t="shared" si="9"/>
        <v>402</v>
      </c>
      <c r="BV12" s="141" t="s">
        <v>155</v>
      </c>
      <c r="BW12" s="142">
        <f t="shared" si="10"/>
        <v>6641</v>
      </c>
      <c r="BX12" s="142">
        <f t="shared" si="11"/>
        <v>17878</v>
      </c>
    </row>
    <row r="13" spans="1:76" customFormat="1" ht="15" customHeight="1">
      <c r="A13" s="92" t="s">
        <v>156</v>
      </c>
      <c r="B13" s="89"/>
      <c r="C13" s="93" t="s">
        <v>157</v>
      </c>
      <c r="D13" s="94">
        <v>1</v>
      </c>
      <c r="E13" s="95">
        <v>1379</v>
      </c>
      <c r="F13" s="95">
        <v>1420</v>
      </c>
      <c r="G13" s="95">
        <v>1448</v>
      </c>
      <c r="H13" s="95">
        <v>1466</v>
      </c>
      <c r="I13" s="95">
        <v>1467</v>
      </c>
      <c r="J13" s="95">
        <v>1487</v>
      </c>
      <c r="K13" s="95">
        <v>1535</v>
      </c>
      <c r="L13" s="95">
        <v>1516</v>
      </c>
      <c r="M13" s="95">
        <v>1525</v>
      </c>
      <c r="N13" s="95">
        <v>1548</v>
      </c>
      <c r="O13" s="95">
        <v>1554</v>
      </c>
      <c r="P13" s="95">
        <v>1559</v>
      </c>
      <c r="Q13" s="95">
        <v>1648</v>
      </c>
      <c r="R13" s="95">
        <v>1693</v>
      </c>
      <c r="S13" s="95">
        <v>1719</v>
      </c>
      <c r="T13" s="95">
        <v>1675</v>
      </c>
      <c r="U13" s="95">
        <v>1653</v>
      </c>
      <c r="V13" s="95">
        <v>1659</v>
      </c>
      <c r="W13" s="95">
        <v>1700</v>
      </c>
      <c r="X13" s="95">
        <v>1696</v>
      </c>
      <c r="Y13" s="95">
        <v>1734</v>
      </c>
      <c r="Z13" s="95">
        <v>1815</v>
      </c>
      <c r="AA13" s="95">
        <v>1886</v>
      </c>
      <c r="AB13" s="95">
        <v>1924</v>
      </c>
      <c r="AC13" s="95">
        <v>2034</v>
      </c>
      <c r="AD13" s="95">
        <v>2089</v>
      </c>
      <c r="AE13" s="95">
        <v>2186</v>
      </c>
      <c r="AF13" s="95">
        <v>1790</v>
      </c>
      <c r="AG13" s="129">
        <f t="shared" si="1"/>
        <v>1.7877726734536026E-2</v>
      </c>
      <c r="AH13" s="131">
        <f t="shared" si="2"/>
        <v>2225</v>
      </c>
      <c r="AI13" s="132">
        <f t="shared" ref="AI13:BL13" si="16">ROUND(AH13*(1+$AG13),0)</f>
        <v>2265</v>
      </c>
      <c r="AJ13" s="132">
        <f t="shared" si="16"/>
        <v>2305</v>
      </c>
      <c r="AK13" s="132">
        <f t="shared" si="16"/>
        <v>2346</v>
      </c>
      <c r="AL13" s="132">
        <f t="shared" si="16"/>
        <v>2388</v>
      </c>
      <c r="AM13" s="132">
        <f t="shared" si="16"/>
        <v>2431</v>
      </c>
      <c r="AN13" s="132">
        <f t="shared" si="16"/>
        <v>2474</v>
      </c>
      <c r="AO13" s="132">
        <f t="shared" si="16"/>
        <v>2518</v>
      </c>
      <c r="AP13" s="132">
        <f t="shared" si="16"/>
        <v>2563</v>
      </c>
      <c r="AQ13" s="132">
        <f t="shared" si="16"/>
        <v>2609</v>
      </c>
      <c r="AR13" s="132">
        <f t="shared" si="16"/>
        <v>2656</v>
      </c>
      <c r="AS13" s="132">
        <f t="shared" si="16"/>
        <v>2703</v>
      </c>
      <c r="AT13" s="132">
        <f t="shared" si="16"/>
        <v>2751</v>
      </c>
      <c r="AU13" s="132">
        <f t="shared" si="16"/>
        <v>2800</v>
      </c>
      <c r="AV13" s="132">
        <f t="shared" si="16"/>
        <v>2850</v>
      </c>
      <c r="AW13" s="132">
        <f t="shared" si="16"/>
        <v>2901</v>
      </c>
      <c r="AX13" s="132">
        <f t="shared" si="16"/>
        <v>2953</v>
      </c>
      <c r="AY13" s="132">
        <f t="shared" si="16"/>
        <v>3006</v>
      </c>
      <c r="AZ13" s="132">
        <f t="shared" si="16"/>
        <v>3060</v>
      </c>
      <c r="BA13" s="132">
        <f t="shared" si="16"/>
        <v>3115</v>
      </c>
      <c r="BB13" s="132">
        <f t="shared" si="16"/>
        <v>3171</v>
      </c>
      <c r="BC13" s="132">
        <f t="shared" si="16"/>
        <v>3228</v>
      </c>
      <c r="BD13" s="132">
        <f t="shared" si="16"/>
        <v>3286</v>
      </c>
      <c r="BE13" s="132">
        <f t="shared" si="16"/>
        <v>3345</v>
      </c>
      <c r="BF13" s="132">
        <f t="shared" si="16"/>
        <v>3405</v>
      </c>
      <c r="BG13" s="132">
        <f t="shared" si="16"/>
        <v>3466</v>
      </c>
      <c r="BH13" s="132">
        <f t="shared" si="16"/>
        <v>3528</v>
      </c>
      <c r="BI13" s="132">
        <f t="shared" si="16"/>
        <v>3591</v>
      </c>
      <c r="BJ13" s="132">
        <f t="shared" si="16"/>
        <v>3655</v>
      </c>
      <c r="BK13" s="132">
        <f t="shared" si="16"/>
        <v>3720</v>
      </c>
      <c r="BL13" s="132">
        <f t="shared" si="16"/>
        <v>3787</v>
      </c>
      <c r="BN13" s="136">
        <f t="shared" si="4"/>
        <v>186</v>
      </c>
      <c r="BO13" s="136">
        <f t="shared" si="5"/>
        <v>305</v>
      </c>
      <c r="BP13" s="136">
        <f t="shared" si="6"/>
        <v>425</v>
      </c>
      <c r="BR13" s="135">
        <f t="shared" si="7"/>
        <v>454</v>
      </c>
      <c r="BS13" s="135">
        <f t="shared" si="8"/>
        <v>871</v>
      </c>
      <c r="BT13" s="135">
        <f t="shared" si="9"/>
        <v>1288</v>
      </c>
      <c r="BV13" s="141" t="s">
        <v>158</v>
      </c>
      <c r="BW13" s="142">
        <f t="shared" si="10"/>
        <v>10132</v>
      </c>
      <c r="BX13" s="142">
        <f t="shared" si="11"/>
        <v>25548</v>
      </c>
    </row>
    <row r="14" spans="1:76" customFormat="1" ht="15" customHeight="1">
      <c r="A14" s="92" t="s">
        <v>159</v>
      </c>
      <c r="B14" s="89"/>
      <c r="C14" s="93" t="s">
        <v>160</v>
      </c>
      <c r="D14" s="94"/>
      <c r="E14" s="95">
        <v>789</v>
      </c>
      <c r="F14" s="95">
        <v>802</v>
      </c>
      <c r="G14" s="95">
        <v>814</v>
      </c>
      <c r="H14" s="95">
        <v>828</v>
      </c>
      <c r="I14" s="95">
        <v>839</v>
      </c>
      <c r="J14" s="95">
        <v>846</v>
      </c>
      <c r="K14" s="95">
        <v>866</v>
      </c>
      <c r="L14" s="95">
        <v>845</v>
      </c>
      <c r="M14" s="95">
        <v>827</v>
      </c>
      <c r="N14" s="95">
        <v>837</v>
      </c>
      <c r="O14" s="95">
        <v>842</v>
      </c>
      <c r="P14" s="95">
        <v>829</v>
      </c>
      <c r="Q14" s="95">
        <v>830</v>
      </c>
      <c r="R14" s="95">
        <v>852</v>
      </c>
      <c r="S14" s="95">
        <v>858</v>
      </c>
      <c r="T14" s="95">
        <v>847</v>
      </c>
      <c r="U14" s="95">
        <v>825</v>
      </c>
      <c r="V14" s="95">
        <v>823</v>
      </c>
      <c r="W14" s="95">
        <v>834</v>
      </c>
      <c r="X14" s="95">
        <v>828</v>
      </c>
      <c r="Y14" s="95">
        <v>833</v>
      </c>
      <c r="Z14" s="95">
        <v>864</v>
      </c>
      <c r="AA14" s="95">
        <v>864</v>
      </c>
      <c r="AB14" s="95">
        <v>881</v>
      </c>
      <c r="AC14" s="95">
        <v>904</v>
      </c>
      <c r="AD14" s="95">
        <v>951</v>
      </c>
      <c r="AE14" s="95">
        <v>989</v>
      </c>
      <c r="AF14" s="95">
        <v>823</v>
      </c>
      <c r="AG14" s="129">
        <f t="shared" si="1"/>
        <v>8.7274025120205323E-3</v>
      </c>
      <c r="AH14" s="131">
        <f t="shared" si="2"/>
        <v>998</v>
      </c>
      <c r="AI14" s="132">
        <f t="shared" ref="AI14:BL14" si="17">ROUND(AH14*(1+$AG14),0)</f>
        <v>1007</v>
      </c>
      <c r="AJ14" s="132">
        <f t="shared" si="17"/>
        <v>1016</v>
      </c>
      <c r="AK14" s="132">
        <f t="shared" si="17"/>
        <v>1025</v>
      </c>
      <c r="AL14" s="132">
        <f t="shared" si="17"/>
        <v>1034</v>
      </c>
      <c r="AM14" s="132">
        <f t="shared" si="17"/>
        <v>1043</v>
      </c>
      <c r="AN14" s="132">
        <f t="shared" si="17"/>
        <v>1052</v>
      </c>
      <c r="AO14" s="132">
        <f t="shared" si="17"/>
        <v>1061</v>
      </c>
      <c r="AP14" s="132">
        <f t="shared" si="17"/>
        <v>1070</v>
      </c>
      <c r="AQ14" s="132">
        <f t="shared" si="17"/>
        <v>1079</v>
      </c>
      <c r="AR14" s="132">
        <f t="shared" si="17"/>
        <v>1088</v>
      </c>
      <c r="AS14" s="132">
        <f t="shared" si="17"/>
        <v>1097</v>
      </c>
      <c r="AT14" s="132">
        <f t="shared" si="17"/>
        <v>1107</v>
      </c>
      <c r="AU14" s="132">
        <f t="shared" si="17"/>
        <v>1117</v>
      </c>
      <c r="AV14" s="132">
        <f t="shared" si="17"/>
        <v>1127</v>
      </c>
      <c r="AW14" s="132">
        <f t="shared" si="17"/>
        <v>1137</v>
      </c>
      <c r="AX14" s="132">
        <f t="shared" si="17"/>
        <v>1147</v>
      </c>
      <c r="AY14" s="132">
        <f t="shared" si="17"/>
        <v>1157</v>
      </c>
      <c r="AZ14" s="132">
        <f t="shared" si="17"/>
        <v>1167</v>
      </c>
      <c r="BA14" s="132">
        <f t="shared" si="17"/>
        <v>1177</v>
      </c>
      <c r="BB14" s="132">
        <f t="shared" si="17"/>
        <v>1187</v>
      </c>
      <c r="BC14" s="132">
        <f t="shared" si="17"/>
        <v>1197</v>
      </c>
      <c r="BD14" s="132">
        <f t="shared" si="17"/>
        <v>1207</v>
      </c>
      <c r="BE14" s="132">
        <f t="shared" si="17"/>
        <v>1218</v>
      </c>
      <c r="BF14" s="132">
        <f t="shared" si="17"/>
        <v>1229</v>
      </c>
      <c r="BG14" s="132">
        <f t="shared" si="17"/>
        <v>1240</v>
      </c>
      <c r="BH14" s="132">
        <f t="shared" si="17"/>
        <v>1251</v>
      </c>
      <c r="BI14" s="132">
        <f t="shared" si="17"/>
        <v>1262</v>
      </c>
      <c r="BJ14" s="132">
        <f t="shared" si="17"/>
        <v>1273</v>
      </c>
      <c r="BK14" s="132">
        <f t="shared" si="17"/>
        <v>1284</v>
      </c>
      <c r="BL14" s="132">
        <f t="shared" si="17"/>
        <v>1295</v>
      </c>
      <c r="BN14" s="136">
        <f t="shared" si="4"/>
        <v>76</v>
      </c>
      <c r="BO14" s="136">
        <f t="shared" si="5"/>
        <v>125</v>
      </c>
      <c r="BP14" s="136">
        <f t="shared" si="6"/>
        <v>174</v>
      </c>
      <c r="BR14" s="135">
        <f t="shared" si="7"/>
        <v>155</v>
      </c>
      <c r="BS14" s="135">
        <f t="shared" si="8"/>
        <v>298</v>
      </c>
      <c r="BT14" s="135">
        <f t="shared" si="9"/>
        <v>440</v>
      </c>
      <c r="BV14" s="141" t="s">
        <v>161</v>
      </c>
      <c r="BW14" s="142">
        <f t="shared" si="10"/>
        <v>7682</v>
      </c>
      <c r="BX14" s="142">
        <f t="shared" si="11"/>
        <v>22190</v>
      </c>
    </row>
    <row r="15" spans="1:76" customFormat="1" ht="15" customHeight="1">
      <c r="A15" s="92" t="s">
        <v>162</v>
      </c>
      <c r="B15" s="89"/>
      <c r="C15" s="93" t="s">
        <v>163</v>
      </c>
      <c r="D15" s="94"/>
      <c r="E15" s="95">
        <v>894</v>
      </c>
      <c r="F15" s="95">
        <v>904</v>
      </c>
      <c r="G15" s="95">
        <v>916</v>
      </c>
      <c r="H15" s="95">
        <v>937</v>
      </c>
      <c r="I15" s="95">
        <v>950</v>
      </c>
      <c r="J15" s="95">
        <v>970</v>
      </c>
      <c r="K15" s="95">
        <v>987</v>
      </c>
      <c r="L15" s="95">
        <v>966</v>
      </c>
      <c r="M15" s="95">
        <v>965</v>
      </c>
      <c r="N15" s="95">
        <v>985</v>
      </c>
      <c r="O15" s="95">
        <v>975</v>
      </c>
      <c r="P15" s="95">
        <v>966</v>
      </c>
      <c r="Q15" s="95">
        <v>933</v>
      </c>
      <c r="R15" s="95">
        <v>933</v>
      </c>
      <c r="S15" s="95">
        <v>922</v>
      </c>
      <c r="T15" s="95">
        <v>904</v>
      </c>
      <c r="U15" s="95">
        <v>916</v>
      </c>
      <c r="V15" s="95">
        <v>901</v>
      </c>
      <c r="W15" s="95">
        <v>912</v>
      </c>
      <c r="X15" s="95">
        <v>920</v>
      </c>
      <c r="Y15" s="95">
        <v>921</v>
      </c>
      <c r="Z15" s="95">
        <v>953</v>
      </c>
      <c r="AA15" s="95">
        <v>969</v>
      </c>
      <c r="AB15" s="95">
        <v>973</v>
      </c>
      <c r="AC15" s="95">
        <v>978</v>
      </c>
      <c r="AD15" s="95">
        <v>1012</v>
      </c>
      <c r="AE15" s="95">
        <v>1060</v>
      </c>
      <c r="AF15" s="95">
        <v>867</v>
      </c>
      <c r="AG15" s="129">
        <f t="shared" si="1"/>
        <v>6.5722109671433326E-3</v>
      </c>
      <c r="AH15" s="131">
        <f t="shared" si="2"/>
        <v>1067</v>
      </c>
      <c r="AI15" s="132">
        <f t="shared" ref="AI15:BL15" si="18">ROUND(AH15*(1+$AG15),0)</f>
        <v>1074</v>
      </c>
      <c r="AJ15" s="132">
        <f t="shared" si="18"/>
        <v>1081</v>
      </c>
      <c r="AK15" s="132">
        <f t="shared" si="18"/>
        <v>1088</v>
      </c>
      <c r="AL15" s="132">
        <f t="shared" si="18"/>
        <v>1095</v>
      </c>
      <c r="AM15" s="132">
        <f t="shared" si="18"/>
        <v>1102</v>
      </c>
      <c r="AN15" s="132">
        <f t="shared" si="18"/>
        <v>1109</v>
      </c>
      <c r="AO15" s="132">
        <f t="shared" si="18"/>
        <v>1116</v>
      </c>
      <c r="AP15" s="132">
        <f t="shared" si="18"/>
        <v>1123</v>
      </c>
      <c r="AQ15" s="132">
        <f t="shared" si="18"/>
        <v>1130</v>
      </c>
      <c r="AR15" s="132">
        <f t="shared" si="18"/>
        <v>1137</v>
      </c>
      <c r="AS15" s="132">
        <f t="shared" si="18"/>
        <v>1144</v>
      </c>
      <c r="AT15" s="132">
        <f t="shared" si="18"/>
        <v>1152</v>
      </c>
      <c r="AU15" s="132">
        <f t="shared" si="18"/>
        <v>1160</v>
      </c>
      <c r="AV15" s="132">
        <f t="shared" si="18"/>
        <v>1168</v>
      </c>
      <c r="AW15" s="132">
        <f t="shared" si="18"/>
        <v>1176</v>
      </c>
      <c r="AX15" s="132">
        <f t="shared" si="18"/>
        <v>1184</v>
      </c>
      <c r="AY15" s="132">
        <f t="shared" si="18"/>
        <v>1192</v>
      </c>
      <c r="AZ15" s="132">
        <f t="shared" si="18"/>
        <v>1200</v>
      </c>
      <c r="BA15" s="132">
        <f t="shared" si="18"/>
        <v>1208</v>
      </c>
      <c r="BB15" s="132">
        <f t="shared" si="18"/>
        <v>1216</v>
      </c>
      <c r="BC15" s="132">
        <f t="shared" si="18"/>
        <v>1224</v>
      </c>
      <c r="BD15" s="132">
        <f t="shared" si="18"/>
        <v>1232</v>
      </c>
      <c r="BE15" s="132">
        <f t="shared" si="18"/>
        <v>1240</v>
      </c>
      <c r="BF15" s="132">
        <f t="shared" si="18"/>
        <v>1248</v>
      </c>
      <c r="BG15" s="132">
        <f t="shared" si="18"/>
        <v>1256</v>
      </c>
      <c r="BH15" s="132">
        <f t="shared" si="18"/>
        <v>1264</v>
      </c>
      <c r="BI15" s="132">
        <f t="shared" si="18"/>
        <v>1272</v>
      </c>
      <c r="BJ15" s="132">
        <f t="shared" si="18"/>
        <v>1280</v>
      </c>
      <c r="BK15" s="132">
        <f t="shared" si="18"/>
        <v>1288</v>
      </c>
      <c r="BL15" s="132">
        <f t="shared" si="18"/>
        <v>1296</v>
      </c>
      <c r="BN15" s="136">
        <f t="shared" si="4"/>
        <v>80</v>
      </c>
      <c r="BO15" s="136">
        <f t="shared" si="5"/>
        <v>131</v>
      </c>
      <c r="BP15" s="136">
        <f t="shared" si="6"/>
        <v>182</v>
      </c>
      <c r="BR15" s="135">
        <f t="shared" si="7"/>
        <v>156</v>
      </c>
      <c r="BS15" s="135">
        <f t="shared" si="8"/>
        <v>298</v>
      </c>
      <c r="BT15" s="135">
        <f t="shared" si="9"/>
        <v>441</v>
      </c>
      <c r="BV15" s="141" t="s">
        <v>164</v>
      </c>
      <c r="BW15" s="142">
        <f t="shared" si="10"/>
        <v>7854</v>
      </c>
      <c r="BX15" s="142">
        <f t="shared" si="11"/>
        <v>21821</v>
      </c>
    </row>
    <row r="16" spans="1:76" s="88" customFormat="1" ht="15" customHeight="1">
      <c r="A16" s="88" t="s">
        <v>165</v>
      </c>
      <c r="B16" s="89"/>
      <c r="C16" s="89" t="s">
        <v>166</v>
      </c>
      <c r="D16" s="90"/>
      <c r="E16" s="95">
        <v>5568</v>
      </c>
      <c r="F16" s="95">
        <v>5627</v>
      </c>
      <c r="G16" s="95">
        <v>5701</v>
      </c>
      <c r="H16" s="95">
        <v>5757</v>
      </c>
      <c r="I16" s="95">
        <v>5814</v>
      </c>
      <c r="J16" s="95">
        <v>5886</v>
      </c>
      <c r="K16" s="95">
        <v>6001</v>
      </c>
      <c r="L16" s="95">
        <v>5911</v>
      </c>
      <c r="M16" s="95">
        <v>5917</v>
      </c>
      <c r="N16" s="95">
        <v>6032</v>
      </c>
      <c r="O16" s="95">
        <v>5961</v>
      </c>
      <c r="P16" s="95">
        <v>5935</v>
      </c>
      <c r="Q16" s="95">
        <v>5836</v>
      </c>
      <c r="R16" s="95">
        <v>5815</v>
      </c>
      <c r="S16" s="95">
        <v>5818</v>
      </c>
      <c r="T16" s="95">
        <v>5698</v>
      </c>
      <c r="U16" s="95">
        <v>5619</v>
      </c>
      <c r="V16" s="95">
        <v>5578</v>
      </c>
      <c r="W16" s="95">
        <v>5611</v>
      </c>
      <c r="X16" s="95">
        <v>5663</v>
      </c>
      <c r="Y16" s="95">
        <v>5701</v>
      </c>
      <c r="Z16" s="95">
        <v>5837</v>
      </c>
      <c r="AA16" s="95">
        <v>5927</v>
      </c>
      <c r="AB16" s="95">
        <v>5916</v>
      </c>
      <c r="AC16" s="95">
        <v>5975</v>
      </c>
      <c r="AD16" s="95">
        <v>6157</v>
      </c>
      <c r="AE16" s="95">
        <v>6375</v>
      </c>
      <c r="AF16" s="95">
        <v>5187</v>
      </c>
      <c r="AG16" s="129">
        <f t="shared" si="1"/>
        <v>5.2192719619763572E-3</v>
      </c>
      <c r="AH16" s="131">
        <f t="shared" si="2"/>
        <v>6408</v>
      </c>
      <c r="AI16" s="132">
        <f t="shared" ref="AI16:BL16" si="19">ROUND(AH16*(1+$AG16),0)</f>
        <v>6441</v>
      </c>
      <c r="AJ16" s="132">
        <f t="shared" si="19"/>
        <v>6475</v>
      </c>
      <c r="AK16" s="132">
        <f t="shared" si="19"/>
        <v>6509</v>
      </c>
      <c r="AL16" s="132">
        <f t="shared" si="19"/>
        <v>6543</v>
      </c>
      <c r="AM16" s="132">
        <f t="shared" si="19"/>
        <v>6577</v>
      </c>
      <c r="AN16" s="132">
        <f t="shared" si="19"/>
        <v>6611</v>
      </c>
      <c r="AO16" s="132">
        <f t="shared" si="19"/>
        <v>6646</v>
      </c>
      <c r="AP16" s="132">
        <f t="shared" si="19"/>
        <v>6681</v>
      </c>
      <c r="AQ16" s="132">
        <f t="shared" si="19"/>
        <v>6716</v>
      </c>
      <c r="AR16" s="132">
        <f t="shared" si="19"/>
        <v>6751</v>
      </c>
      <c r="AS16" s="132">
        <f t="shared" si="19"/>
        <v>6786</v>
      </c>
      <c r="AT16" s="132">
        <f t="shared" si="19"/>
        <v>6821</v>
      </c>
      <c r="AU16" s="132">
        <f t="shared" si="19"/>
        <v>6857</v>
      </c>
      <c r="AV16" s="132">
        <f t="shared" si="19"/>
        <v>6893</v>
      </c>
      <c r="AW16" s="132">
        <f t="shared" si="19"/>
        <v>6929</v>
      </c>
      <c r="AX16" s="132">
        <f t="shared" si="19"/>
        <v>6965</v>
      </c>
      <c r="AY16" s="132">
        <f t="shared" si="19"/>
        <v>7001</v>
      </c>
      <c r="AZ16" s="132">
        <f t="shared" si="19"/>
        <v>7038</v>
      </c>
      <c r="BA16" s="132">
        <f t="shared" si="19"/>
        <v>7075</v>
      </c>
      <c r="BB16" s="132">
        <f t="shared" si="19"/>
        <v>7112</v>
      </c>
      <c r="BC16" s="132">
        <f t="shared" si="19"/>
        <v>7149</v>
      </c>
      <c r="BD16" s="132">
        <f t="shared" si="19"/>
        <v>7186</v>
      </c>
      <c r="BE16" s="132">
        <f t="shared" si="19"/>
        <v>7224</v>
      </c>
      <c r="BF16" s="132">
        <f t="shared" si="19"/>
        <v>7262</v>
      </c>
      <c r="BG16" s="132">
        <f t="shared" si="19"/>
        <v>7300</v>
      </c>
      <c r="BH16" s="132">
        <f t="shared" si="19"/>
        <v>7338</v>
      </c>
      <c r="BI16" s="132">
        <f t="shared" si="19"/>
        <v>7376</v>
      </c>
      <c r="BJ16" s="132">
        <f t="shared" si="19"/>
        <v>7414</v>
      </c>
      <c r="BK16" s="132">
        <f t="shared" si="19"/>
        <v>7453</v>
      </c>
      <c r="BL16" s="132">
        <f t="shared" si="19"/>
        <v>7492</v>
      </c>
      <c r="BM16"/>
      <c r="BN16" s="136">
        <f t="shared" si="4"/>
        <v>473</v>
      </c>
      <c r="BO16" s="136">
        <f t="shared" si="5"/>
        <v>776</v>
      </c>
      <c r="BP16" s="136">
        <f t="shared" si="6"/>
        <v>1080</v>
      </c>
      <c r="BR16" s="135">
        <f t="shared" si="7"/>
        <v>899</v>
      </c>
      <c r="BS16" s="135">
        <f t="shared" si="8"/>
        <v>1723</v>
      </c>
      <c r="BT16" s="135">
        <f t="shared" si="9"/>
        <v>2547</v>
      </c>
      <c r="BV16" s="141" t="s">
        <v>167</v>
      </c>
      <c r="BW16" s="142">
        <f t="shared" si="10"/>
        <v>6429</v>
      </c>
      <c r="BX16" s="142">
        <f t="shared" si="11"/>
        <v>18733</v>
      </c>
    </row>
    <row r="17" spans="1:72" customFormat="1" ht="15" customHeight="1">
      <c r="A17" s="92" t="s">
        <v>168</v>
      </c>
      <c r="B17" s="89"/>
      <c r="C17" s="96" t="s">
        <v>169</v>
      </c>
      <c r="D17" s="94"/>
      <c r="E17" s="95">
        <v>1252</v>
      </c>
      <c r="F17" s="95">
        <v>1269</v>
      </c>
      <c r="G17" s="95">
        <v>1284</v>
      </c>
      <c r="H17" s="95">
        <v>1304</v>
      </c>
      <c r="I17" s="95">
        <v>1311</v>
      </c>
      <c r="J17" s="95">
        <v>1327</v>
      </c>
      <c r="K17" s="95">
        <v>1351</v>
      </c>
      <c r="L17" s="95">
        <v>1333</v>
      </c>
      <c r="M17" s="95">
        <v>1326</v>
      </c>
      <c r="N17" s="95">
        <v>1342</v>
      </c>
      <c r="O17" s="95">
        <v>1332</v>
      </c>
      <c r="P17" s="95">
        <v>1312</v>
      </c>
      <c r="Q17" s="95">
        <v>1281</v>
      </c>
      <c r="R17" s="95">
        <v>1264</v>
      </c>
      <c r="S17" s="95">
        <v>1268</v>
      </c>
      <c r="T17" s="95">
        <v>1237</v>
      </c>
      <c r="U17" s="95">
        <v>1220</v>
      </c>
      <c r="V17" s="95">
        <v>1200</v>
      </c>
      <c r="W17" s="95">
        <v>1223</v>
      </c>
      <c r="X17" s="95">
        <v>1226</v>
      </c>
      <c r="Y17" s="95">
        <v>1229</v>
      </c>
      <c r="Z17" s="95">
        <v>1264</v>
      </c>
      <c r="AA17" s="95">
        <v>1281</v>
      </c>
      <c r="AB17" s="95">
        <v>1271</v>
      </c>
      <c r="AC17" s="95">
        <v>1295</v>
      </c>
      <c r="AD17" s="95">
        <v>1341</v>
      </c>
      <c r="AE17" s="95">
        <v>1399</v>
      </c>
      <c r="AF17" s="95">
        <v>1142</v>
      </c>
      <c r="AG17" s="129">
        <f t="shared" si="1"/>
        <v>4.2789526480833118E-3</v>
      </c>
      <c r="AH17" s="131">
        <f t="shared" si="2"/>
        <v>1405</v>
      </c>
      <c r="AI17" s="132">
        <f t="shared" ref="AI17:BL17" si="20">ROUND(AH17*(1+$AG17),0)</f>
        <v>1411</v>
      </c>
      <c r="AJ17" s="132">
        <f t="shared" si="20"/>
        <v>1417</v>
      </c>
      <c r="AK17" s="132">
        <f t="shared" si="20"/>
        <v>1423</v>
      </c>
      <c r="AL17" s="132">
        <f t="shared" si="20"/>
        <v>1429</v>
      </c>
      <c r="AM17" s="132">
        <f t="shared" si="20"/>
        <v>1435</v>
      </c>
      <c r="AN17" s="132">
        <f t="shared" si="20"/>
        <v>1441</v>
      </c>
      <c r="AO17" s="132">
        <f t="shared" si="20"/>
        <v>1447</v>
      </c>
      <c r="AP17" s="132">
        <f t="shared" si="20"/>
        <v>1453</v>
      </c>
      <c r="AQ17" s="132">
        <f t="shared" si="20"/>
        <v>1459</v>
      </c>
      <c r="AR17" s="132">
        <f t="shared" si="20"/>
        <v>1465</v>
      </c>
      <c r="AS17" s="132">
        <f t="shared" si="20"/>
        <v>1471</v>
      </c>
      <c r="AT17" s="132">
        <f t="shared" si="20"/>
        <v>1477</v>
      </c>
      <c r="AU17" s="132">
        <f t="shared" si="20"/>
        <v>1483</v>
      </c>
      <c r="AV17" s="132">
        <f t="shared" si="20"/>
        <v>1489</v>
      </c>
      <c r="AW17" s="132">
        <f t="shared" si="20"/>
        <v>1495</v>
      </c>
      <c r="AX17" s="132">
        <f t="shared" si="20"/>
        <v>1501</v>
      </c>
      <c r="AY17" s="132">
        <f t="shared" si="20"/>
        <v>1507</v>
      </c>
      <c r="AZ17" s="132">
        <f t="shared" si="20"/>
        <v>1513</v>
      </c>
      <c r="BA17" s="132">
        <f t="shared" si="20"/>
        <v>1519</v>
      </c>
      <c r="BB17" s="132">
        <f t="shared" si="20"/>
        <v>1525</v>
      </c>
      <c r="BC17" s="132">
        <f t="shared" si="20"/>
        <v>1532</v>
      </c>
      <c r="BD17" s="132">
        <f t="shared" si="20"/>
        <v>1539</v>
      </c>
      <c r="BE17" s="132">
        <f t="shared" si="20"/>
        <v>1546</v>
      </c>
      <c r="BF17" s="132">
        <f t="shared" si="20"/>
        <v>1553</v>
      </c>
      <c r="BG17" s="132">
        <f t="shared" si="20"/>
        <v>1560</v>
      </c>
      <c r="BH17" s="132">
        <f t="shared" si="20"/>
        <v>1567</v>
      </c>
      <c r="BI17" s="132">
        <f t="shared" si="20"/>
        <v>1574</v>
      </c>
      <c r="BJ17" s="132">
        <f t="shared" si="20"/>
        <v>1581</v>
      </c>
      <c r="BK17" s="132">
        <f t="shared" si="20"/>
        <v>1588</v>
      </c>
      <c r="BL17" s="132">
        <f t="shared" si="20"/>
        <v>1595</v>
      </c>
      <c r="BN17" s="136">
        <f t="shared" si="4"/>
        <v>103</v>
      </c>
      <c r="BO17" s="136">
        <f t="shared" si="5"/>
        <v>168</v>
      </c>
      <c r="BP17" s="136">
        <f t="shared" si="6"/>
        <v>234</v>
      </c>
      <c r="BR17" s="135">
        <f t="shared" si="7"/>
        <v>191</v>
      </c>
      <c r="BS17" s="135">
        <f t="shared" si="8"/>
        <v>367</v>
      </c>
      <c r="BT17" s="135">
        <f t="shared" si="9"/>
        <v>542</v>
      </c>
    </row>
    <row r="18" spans="1:72" customFormat="1" ht="15" customHeight="1">
      <c r="A18" s="92" t="s">
        <v>170</v>
      </c>
      <c r="B18" s="89"/>
      <c r="C18" s="96" t="s">
        <v>171</v>
      </c>
      <c r="D18" s="94"/>
      <c r="E18" s="95">
        <v>1370</v>
      </c>
      <c r="F18" s="95">
        <v>1384</v>
      </c>
      <c r="G18" s="95">
        <v>1402</v>
      </c>
      <c r="H18" s="95">
        <v>1388</v>
      </c>
      <c r="I18" s="95">
        <v>1398</v>
      </c>
      <c r="J18" s="95">
        <v>1414</v>
      </c>
      <c r="K18" s="95">
        <v>1447</v>
      </c>
      <c r="L18" s="95">
        <v>1417</v>
      </c>
      <c r="M18" s="95">
        <v>1417</v>
      </c>
      <c r="N18" s="95">
        <v>1451</v>
      </c>
      <c r="O18" s="95">
        <v>1423</v>
      </c>
      <c r="P18" s="95">
        <v>1410</v>
      </c>
      <c r="Q18" s="95">
        <v>1386</v>
      </c>
      <c r="R18" s="95">
        <v>1355</v>
      </c>
      <c r="S18" s="95">
        <v>1365</v>
      </c>
      <c r="T18" s="95">
        <v>1336</v>
      </c>
      <c r="U18" s="95">
        <v>1319</v>
      </c>
      <c r="V18" s="95">
        <v>1303</v>
      </c>
      <c r="W18" s="95">
        <v>1316</v>
      </c>
      <c r="X18" s="95">
        <v>1324</v>
      </c>
      <c r="Y18" s="95">
        <v>1329</v>
      </c>
      <c r="Z18" s="95">
        <v>1364</v>
      </c>
      <c r="AA18" s="95">
        <v>1389</v>
      </c>
      <c r="AB18" s="95">
        <v>1381</v>
      </c>
      <c r="AC18" s="95">
        <v>1407</v>
      </c>
      <c r="AD18" s="95">
        <v>1435</v>
      </c>
      <c r="AE18" s="95">
        <v>1482</v>
      </c>
      <c r="AF18" s="95">
        <v>1186</v>
      </c>
      <c r="AG18" s="129">
        <f t="shared" si="1"/>
        <v>3.0269484089304743E-3</v>
      </c>
      <c r="AH18" s="131">
        <f t="shared" si="2"/>
        <v>1486</v>
      </c>
      <c r="AI18" s="132">
        <f t="shared" ref="AI18:BL18" si="21">ROUND(AH18*(1+$AG18),0)</f>
        <v>1490</v>
      </c>
      <c r="AJ18" s="132">
        <f t="shared" si="21"/>
        <v>1495</v>
      </c>
      <c r="AK18" s="132">
        <f t="shared" si="21"/>
        <v>1500</v>
      </c>
      <c r="AL18" s="132">
        <f t="shared" si="21"/>
        <v>1505</v>
      </c>
      <c r="AM18" s="132">
        <f t="shared" si="21"/>
        <v>1510</v>
      </c>
      <c r="AN18" s="132">
        <f t="shared" si="21"/>
        <v>1515</v>
      </c>
      <c r="AO18" s="132">
        <f t="shared" si="21"/>
        <v>1520</v>
      </c>
      <c r="AP18" s="132">
        <f t="shared" si="21"/>
        <v>1525</v>
      </c>
      <c r="AQ18" s="132">
        <f t="shared" si="21"/>
        <v>1530</v>
      </c>
      <c r="AR18" s="132">
        <f t="shared" si="21"/>
        <v>1535</v>
      </c>
      <c r="AS18" s="132">
        <f t="shared" si="21"/>
        <v>1540</v>
      </c>
      <c r="AT18" s="132">
        <f t="shared" si="21"/>
        <v>1545</v>
      </c>
      <c r="AU18" s="132">
        <f t="shared" si="21"/>
        <v>1550</v>
      </c>
      <c r="AV18" s="132">
        <f t="shared" si="21"/>
        <v>1555</v>
      </c>
      <c r="AW18" s="132">
        <f t="shared" si="21"/>
        <v>1560</v>
      </c>
      <c r="AX18" s="132">
        <f t="shared" si="21"/>
        <v>1565</v>
      </c>
      <c r="AY18" s="132">
        <f t="shared" si="21"/>
        <v>1570</v>
      </c>
      <c r="AZ18" s="132">
        <f t="shared" si="21"/>
        <v>1575</v>
      </c>
      <c r="BA18" s="132">
        <f t="shared" si="21"/>
        <v>1580</v>
      </c>
      <c r="BB18" s="132">
        <f t="shared" si="21"/>
        <v>1585</v>
      </c>
      <c r="BC18" s="132">
        <f t="shared" si="21"/>
        <v>1590</v>
      </c>
      <c r="BD18" s="132">
        <f t="shared" si="21"/>
        <v>1595</v>
      </c>
      <c r="BE18" s="132">
        <f t="shared" si="21"/>
        <v>1600</v>
      </c>
      <c r="BF18" s="132">
        <f t="shared" si="21"/>
        <v>1605</v>
      </c>
      <c r="BG18" s="132">
        <f t="shared" si="21"/>
        <v>1610</v>
      </c>
      <c r="BH18" s="132">
        <f t="shared" si="21"/>
        <v>1615</v>
      </c>
      <c r="BI18" s="132">
        <f t="shared" si="21"/>
        <v>1620</v>
      </c>
      <c r="BJ18" s="132">
        <f t="shared" si="21"/>
        <v>1625</v>
      </c>
      <c r="BK18" s="132">
        <f t="shared" si="21"/>
        <v>1630</v>
      </c>
      <c r="BL18" s="132">
        <f t="shared" si="21"/>
        <v>1635</v>
      </c>
      <c r="BN18" s="136">
        <f t="shared" si="4"/>
        <v>107</v>
      </c>
      <c r="BO18" s="136">
        <f t="shared" si="5"/>
        <v>177</v>
      </c>
      <c r="BP18" s="136">
        <f t="shared" si="6"/>
        <v>246</v>
      </c>
      <c r="BR18" s="135">
        <f t="shared" si="7"/>
        <v>196</v>
      </c>
      <c r="BS18" s="135">
        <f t="shared" si="8"/>
        <v>376</v>
      </c>
      <c r="BT18" s="135">
        <f t="shared" si="9"/>
        <v>556</v>
      </c>
    </row>
    <row r="19" spans="1:72" customFormat="1" ht="15" customHeight="1">
      <c r="A19" s="92" t="s">
        <v>172</v>
      </c>
      <c r="B19" s="89"/>
      <c r="C19" s="96" t="s">
        <v>173</v>
      </c>
      <c r="D19" s="94"/>
      <c r="E19" s="95">
        <v>1019</v>
      </c>
      <c r="F19" s="95">
        <v>1024</v>
      </c>
      <c r="G19" s="95">
        <v>1039</v>
      </c>
      <c r="H19" s="95">
        <v>1058</v>
      </c>
      <c r="I19" s="95">
        <v>1071</v>
      </c>
      <c r="J19" s="95">
        <v>1085</v>
      </c>
      <c r="K19" s="95">
        <v>1110</v>
      </c>
      <c r="L19" s="95">
        <v>1080</v>
      </c>
      <c r="M19" s="95">
        <v>1096</v>
      </c>
      <c r="N19" s="95">
        <v>1114</v>
      </c>
      <c r="O19" s="95">
        <v>1089</v>
      </c>
      <c r="P19" s="95">
        <v>1103</v>
      </c>
      <c r="Q19" s="95">
        <v>1095</v>
      </c>
      <c r="R19" s="95">
        <v>1079</v>
      </c>
      <c r="S19" s="95">
        <v>1088</v>
      </c>
      <c r="T19" s="95">
        <v>1068</v>
      </c>
      <c r="U19" s="95">
        <v>1061</v>
      </c>
      <c r="V19" s="95">
        <v>1068</v>
      </c>
      <c r="W19" s="95">
        <v>1079</v>
      </c>
      <c r="X19" s="95">
        <v>1084</v>
      </c>
      <c r="Y19" s="95">
        <v>1099</v>
      </c>
      <c r="Z19" s="95">
        <v>1129</v>
      </c>
      <c r="AA19" s="95">
        <v>1143</v>
      </c>
      <c r="AB19" s="95">
        <v>1150</v>
      </c>
      <c r="AC19" s="95">
        <v>1144</v>
      </c>
      <c r="AD19" s="95">
        <v>1181</v>
      </c>
      <c r="AE19" s="95">
        <v>1224</v>
      </c>
      <c r="AF19" s="95">
        <v>1003</v>
      </c>
      <c r="AG19" s="129">
        <f t="shared" si="1"/>
        <v>7.0750038704607832E-3</v>
      </c>
      <c r="AH19" s="131">
        <f t="shared" si="2"/>
        <v>1233</v>
      </c>
      <c r="AI19" s="132">
        <f t="shared" ref="AI19:BL19" si="22">ROUND(AH19*(1+$AG19),0)</f>
        <v>1242</v>
      </c>
      <c r="AJ19" s="132">
        <f t="shared" si="22"/>
        <v>1251</v>
      </c>
      <c r="AK19" s="132">
        <f t="shared" si="22"/>
        <v>1260</v>
      </c>
      <c r="AL19" s="132">
        <f t="shared" si="22"/>
        <v>1269</v>
      </c>
      <c r="AM19" s="132">
        <f t="shared" si="22"/>
        <v>1278</v>
      </c>
      <c r="AN19" s="132">
        <f t="shared" si="22"/>
        <v>1287</v>
      </c>
      <c r="AO19" s="132">
        <f t="shared" si="22"/>
        <v>1296</v>
      </c>
      <c r="AP19" s="132">
        <f t="shared" si="22"/>
        <v>1305</v>
      </c>
      <c r="AQ19" s="132">
        <f t="shared" si="22"/>
        <v>1314</v>
      </c>
      <c r="AR19" s="132">
        <f t="shared" si="22"/>
        <v>1323</v>
      </c>
      <c r="AS19" s="132">
        <f t="shared" si="22"/>
        <v>1332</v>
      </c>
      <c r="AT19" s="132">
        <f t="shared" si="22"/>
        <v>1341</v>
      </c>
      <c r="AU19" s="132">
        <f t="shared" si="22"/>
        <v>1350</v>
      </c>
      <c r="AV19" s="132">
        <f t="shared" si="22"/>
        <v>1360</v>
      </c>
      <c r="AW19" s="132">
        <f t="shared" si="22"/>
        <v>1370</v>
      </c>
      <c r="AX19" s="132">
        <f t="shared" si="22"/>
        <v>1380</v>
      </c>
      <c r="AY19" s="132">
        <f t="shared" si="22"/>
        <v>1390</v>
      </c>
      <c r="AZ19" s="132">
        <f t="shared" si="22"/>
        <v>1400</v>
      </c>
      <c r="BA19" s="132">
        <f t="shared" si="22"/>
        <v>1410</v>
      </c>
      <c r="BB19" s="132">
        <f t="shared" si="22"/>
        <v>1420</v>
      </c>
      <c r="BC19" s="132">
        <f t="shared" si="22"/>
        <v>1430</v>
      </c>
      <c r="BD19" s="132">
        <f t="shared" si="22"/>
        <v>1440</v>
      </c>
      <c r="BE19" s="132">
        <f t="shared" si="22"/>
        <v>1450</v>
      </c>
      <c r="BF19" s="132">
        <f t="shared" si="22"/>
        <v>1460</v>
      </c>
      <c r="BG19" s="132">
        <f t="shared" si="22"/>
        <v>1470</v>
      </c>
      <c r="BH19" s="132">
        <f t="shared" si="22"/>
        <v>1480</v>
      </c>
      <c r="BI19" s="132">
        <f t="shared" si="22"/>
        <v>1490</v>
      </c>
      <c r="BJ19" s="132">
        <f t="shared" si="22"/>
        <v>1501</v>
      </c>
      <c r="BK19" s="132">
        <f t="shared" si="22"/>
        <v>1512</v>
      </c>
      <c r="BL19" s="132">
        <f t="shared" si="22"/>
        <v>1523</v>
      </c>
      <c r="BN19" s="136">
        <f t="shared" si="4"/>
        <v>93</v>
      </c>
      <c r="BO19" s="136">
        <f t="shared" si="5"/>
        <v>152</v>
      </c>
      <c r="BP19" s="136">
        <f t="shared" si="6"/>
        <v>212</v>
      </c>
      <c r="BR19" s="135">
        <f t="shared" si="7"/>
        <v>183</v>
      </c>
      <c r="BS19" s="135">
        <f t="shared" si="8"/>
        <v>350</v>
      </c>
      <c r="BT19" s="135">
        <f t="shared" si="9"/>
        <v>518</v>
      </c>
    </row>
    <row r="20" spans="1:72" customFormat="1" ht="15" customHeight="1">
      <c r="A20" s="92" t="s">
        <v>174</v>
      </c>
      <c r="B20" s="89"/>
      <c r="C20" s="96" t="s">
        <v>175</v>
      </c>
      <c r="D20" s="94"/>
      <c r="E20" s="95">
        <v>580</v>
      </c>
      <c r="F20" s="95">
        <v>587</v>
      </c>
      <c r="G20" s="95">
        <v>594</v>
      </c>
      <c r="H20" s="95">
        <v>604</v>
      </c>
      <c r="I20" s="95">
        <v>610</v>
      </c>
      <c r="J20" s="95">
        <v>614</v>
      </c>
      <c r="K20" s="95">
        <v>626</v>
      </c>
      <c r="L20" s="95">
        <v>625</v>
      </c>
      <c r="M20" s="95">
        <v>626</v>
      </c>
      <c r="N20" s="95">
        <v>634</v>
      </c>
      <c r="O20" s="95">
        <v>638</v>
      </c>
      <c r="P20" s="95">
        <v>633</v>
      </c>
      <c r="Q20" s="95">
        <v>618</v>
      </c>
      <c r="R20" s="95">
        <v>626</v>
      </c>
      <c r="S20" s="95">
        <v>614</v>
      </c>
      <c r="T20" s="95">
        <v>608</v>
      </c>
      <c r="U20" s="95">
        <v>602</v>
      </c>
      <c r="V20" s="95">
        <v>613</v>
      </c>
      <c r="W20" s="95">
        <v>616</v>
      </c>
      <c r="X20" s="95">
        <v>644</v>
      </c>
      <c r="Y20" s="95">
        <v>658</v>
      </c>
      <c r="Z20" s="95">
        <v>647</v>
      </c>
      <c r="AA20" s="95">
        <v>658</v>
      </c>
      <c r="AB20" s="95">
        <v>657</v>
      </c>
      <c r="AC20" s="95">
        <v>657</v>
      </c>
      <c r="AD20" s="95">
        <v>673</v>
      </c>
      <c r="AE20" s="95">
        <v>701</v>
      </c>
      <c r="AF20" s="95">
        <v>576</v>
      </c>
      <c r="AG20" s="129">
        <f t="shared" si="1"/>
        <v>7.3143037757041895E-3</v>
      </c>
      <c r="AH20" s="131">
        <f t="shared" si="2"/>
        <v>706</v>
      </c>
      <c r="AI20" s="132">
        <f t="shared" ref="AI20:BL20" si="23">ROUND(AH20*(1+$AG20),0)</f>
        <v>711</v>
      </c>
      <c r="AJ20" s="132">
        <f t="shared" si="23"/>
        <v>716</v>
      </c>
      <c r="AK20" s="132">
        <f t="shared" si="23"/>
        <v>721</v>
      </c>
      <c r="AL20" s="132">
        <f t="shared" si="23"/>
        <v>726</v>
      </c>
      <c r="AM20" s="132">
        <f t="shared" si="23"/>
        <v>731</v>
      </c>
      <c r="AN20" s="132">
        <f t="shared" si="23"/>
        <v>736</v>
      </c>
      <c r="AO20" s="132">
        <f t="shared" si="23"/>
        <v>741</v>
      </c>
      <c r="AP20" s="132">
        <f t="shared" si="23"/>
        <v>746</v>
      </c>
      <c r="AQ20" s="132">
        <f t="shared" si="23"/>
        <v>751</v>
      </c>
      <c r="AR20" s="132">
        <f t="shared" si="23"/>
        <v>756</v>
      </c>
      <c r="AS20" s="132">
        <f t="shared" si="23"/>
        <v>762</v>
      </c>
      <c r="AT20" s="132">
        <f t="shared" si="23"/>
        <v>768</v>
      </c>
      <c r="AU20" s="132">
        <f t="shared" si="23"/>
        <v>774</v>
      </c>
      <c r="AV20" s="132">
        <f t="shared" si="23"/>
        <v>780</v>
      </c>
      <c r="AW20" s="132">
        <f t="shared" si="23"/>
        <v>786</v>
      </c>
      <c r="AX20" s="132">
        <f t="shared" si="23"/>
        <v>792</v>
      </c>
      <c r="AY20" s="132">
        <f t="shared" si="23"/>
        <v>798</v>
      </c>
      <c r="AZ20" s="132">
        <f t="shared" si="23"/>
        <v>804</v>
      </c>
      <c r="BA20" s="132">
        <f t="shared" si="23"/>
        <v>810</v>
      </c>
      <c r="BB20" s="132">
        <f t="shared" si="23"/>
        <v>816</v>
      </c>
      <c r="BC20" s="132">
        <f t="shared" si="23"/>
        <v>822</v>
      </c>
      <c r="BD20" s="132">
        <f t="shared" si="23"/>
        <v>828</v>
      </c>
      <c r="BE20" s="132">
        <f t="shared" si="23"/>
        <v>834</v>
      </c>
      <c r="BF20" s="132">
        <f t="shared" si="23"/>
        <v>840</v>
      </c>
      <c r="BG20" s="132">
        <f t="shared" si="23"/>
        <v>846</v>
      </c>
      <c r="BH20" s="132">
        <f t="shared" si="23"/>
        <v>852</v>
      </c>
      <c r="BI20" s="132">
        <f t="shared" si="23"/>
        <v>858</v>
      </c>
      <c r="BJ20" s="132">
        <f t="shared" si="23"/>
        <v>864</v>
      </c>
      <c r="BK20" s="132">
        <f t="shared" si="23"/>
        <v>870</v>
      </c>
      <c r="BL20" s="132">
        <f t="shared" si="23"/>
        <v>876</v>
      </c>
      <c r="BN20" s="136">
        <f t="shared" si="4"/>
        <v>53</v>
      </c>
      <c r="BO20" s="136">
        <f t="shared" si="5"/>
        <v>87</v>
      </c>
      <c r="BP20" s="136">
        <f t="shared" si="6"/>
        <v>121</v>
      </c>
      <c r="BR20" s="135">
        <f t="shared" si="7"/>
        <v>105</v>
      </c>
      <c r="BS20" s="135">
        <f t="shared" si="8"/>
        <v>201</v>
      </c>
      <c r="BT20" s="135">
        <f t="shared" si="9"/>
        <v>298</v>
      </c>
    </row>
    <row r="21" spans="1:72" customFormat="1" ht="15" customHeight="1">
      <c r="A21" s="92" t="s">
        <v>176</v>
      </c>
      <c r="B21" s="89"/>
      <c r="C21" s="96" t="s">
        <v>177</v>
      </c>
      <c r="D21" s="94"/>
      <c r="E21" s="95">
        <v>1347</v>
      </c>
      <c r="F21" s="95">
        <v>1363</v>
      </c>
      <c r="G21" s="95">
        <v>1382</v>
      </c>
      <c r="H21" s="95">
        <v>1403</v>
      </c>
      <c r="I21" s="95">
        <v>1425</v>
      </c>
      <c r="J21" s="95">
        <v>1446</v>
      </c>
      <c r="K21" s="95">
        <v>1466</v>
      </c>
      <c r="L21" s="95">
        <v>1456</v>
      </c>
      <c r="M21" s="95">
        <v>1452</v>
      </c>
      <c r="N21" s="95">
        <v>1491</v>
      </c>
      <c r="O21" s="95">
        <v>1480</v>
      </c>
      <c r="P21" s="95">
        <v>1477</v>
      </c>
      <c r="Q21" s="95">
        <v>1455</v>
      </c>
      <c r="R21" s="95">
        <v>1490</v>
      </c>
      <c r="S21" s="95">
        <v>1483</v>
      </c>
      <c r="T21" s="95">
        <v>1449</v>
      </c>
      <c r="U21" s="95">
        <v>1418</v>
      </c>
      <c r="V21" s="95">
        <v>1393</v>
      </c>
      <c r="W21" s="95">
        <v>1376</v>
      </c>
      <c r="X21" s="95">
        <v>1386</v>
      </c>
      <c r="Y21" s="95">
        <v>1386</v>
      </c>
      <c r="Z21" s="95">
        <v>1433</v>
      </c>
      <c r="AA21" s="95">
        <v>1456</v>
      </c>
      <c r="AB21" s="95">
        <v>1457</v>
      </c>
      <c r="AC21" s="95">
        <v>1472</v>
      </c>
      <c r="AD21" s="95">
        <v>1528</v>
      </c>
      <c r="AE21" s="95">
        <v>1569</v>
      </c>
      <c r="AF21" s="95">
        <v>1281</v>
      </c>
      <c r="AG21" s="129">
        <f t="shared" si="1"/>
        <v>5.8848858551832084E-3</v>
      </c>
      <c r="AH21" s="131">
        <f t="shared" si="2"/>
        <v>1578</v>
      </c>
      <c r="AI21" s="132">
        <f t="shared" ref="AI21:BL21" si="24">ROUND(AH21*(1+$AG21),0)</f>
        <v>1587</v>
      </c>
      <c r="AJ21" s="132">
        <f t="shared" si="24"/>
        <v>1596</v>
      </c>
      <c r="AK21" s="132">
        <f t="shared" si="24"/>
        <v>1605</v>
      </c>
      <c r="AL21" s="132">
        <f t="shared" si="24"/>
        <v>1614</v>
      </c>
      <c r="AM21" s="132">
        <f t="shared" si="24"/>
        <v>1623</v>
      </c>
      <c r="AN21" s="132">
        <f t="shared" si="24"/>
        <v>1633</v>
      </c>
      <c r="AO21" s="132">
        <f t="shared" si="24"/>
        <v>1643</v>
      </c>
      <c r="AP21" s="132">
        <f t="shared" si="24"/>
        <v>1653</v>
      </c>
      <c r="AQ21" s="132">
        <f t="shared" si="24"/>
        <v>1663</v>
      </c>
      <c r="AR21" s="132">
        <f t="shared" si="24"/>
        <v>1673</v>
      </c>
      <c r="AS21" s="132">
        <f t="shared" si="24"/>
        <v>1683</v>
      </c>
      <c r="AT21" s="132">
        <f t="shared" si="24"/>
        <v>1693</v>
      </c>
      <c r="AU21" s="132">
        <f t="shared" si="24"/>
        <v>1703</v>
      </c>
      <c r="AV21" s="132">
        <f t="shared" si="24"/>
        <v>1713</v>
      </c>
      <c r="AW21" s="132">
        <f t="shared" si="24"/>
        <v>1723</v>
      </c>
      <c r="AX21" s="132">
        <f t="shared" si="24"/>
        <v>1733</v>
      </c>
      <c r="AY21" s="132">
        <f t="shared" si="24"/>
        <v>1743</v>
      </c>
      <c r="AZ21" s="132">
        <f t="shared" si="24"/>
        <v>1753</v>
      </c>
      <c r="BA21" s="132">
        <f t="shared" si="24"/>
        <v>1763</v>
      </c>
      <c r="BB21" s="132">
        <f t="shared" si="24"/>
        <v>1773</v>
      </c>
      <c r="BC21" s="132">
        <f t="shared" si="24"/>
        <v>1783</v>
      </c>
      <c r="BD21" s="132">
        <f t="shared" si="24"/>
        <v>1793</v>
      </c>
      <c r="BE21" s="132">
        <f t="shared" si="24"/>
        <v>1804</v>
      </c>
      <c r="BF21" s="132">
        <f t="shared" si="24"/>
        <v>1815</v>
      </c>
      <c r="BG21" s="132">
        <f t="shared" si="24"/>
        <v>1826</v>
      </c>
      <c r="BH21" s="132">
        <f t="shared" si="24"/>
        <v>1837</v>
      </c>
      <c r="BI21" s="132">
        <f t="shared" si="24"/>
        <v>1848</v>
      </c>
      <c r="BJ21" s="132">
        <f t="shared" si="24"/>
        <v>1859</v>
      </c>
      <c r="BK21" s="132">
        <f t="shared" si="24"/>
        <v>1870</v>
      </c>
      <c r="BL21" s="132">
        <f t="shared" si="24"/>
        <v>1881</v>
      </c>
      <c r="BN21" s="136">
        <f t="shared" si="4"/>
        <v>117</v>
      </c>
      <c r="BO21" s="136">
        <f t="shared" si="5"/>
        <v>192</v>
      </c>
      <c r="BP21" s="136">
        <f t="shared" si="6"/>
        <v>268</v>
      </c>
      <c r="BR21" s="135">
        <f t="shared" si="7"/>
        <v>226</v>
      </c>
      <c r="BS21" s="135">
        <f t="shared" si="8"/>
        <v>433</v>
      </c>
      <c r="BT21" s="135">
        <f t="shared" si="9"/>
        <v>640</v>
      </c>
    </row>
    <row r="22" spans="1:72" s="88" customFormat="1" ht="22.5" customHeight="1">
      <c r="A22" s="88" t="s">
        <v>178</v>
      </c>
      <c r="B22" s="89" t="s">
        <v>146</v>
      </c>
      <c r="C22" s="89"/>
      <c r="D22" s="90"/>
      <c r="E22" s="91">
        <v>30628</v>
      </c>
      <c r="F22" s="91">
        <v>31087</v>
      </c>
      <c r="G22" s="91">
        <v>31537</v>
      </c>
      <c r="H22" s="91">
        <v>31803</v>
      </c>
      <c r="I22" s="91">
        <v>32055</v>
      </c>
      <c r="J22" s="91">
        <v>32410</v>
      </c>
      <c r="K22" s="91">
        <v>32798</v>
      </c>
      <c r="L22" s="91">
        <v>32617</v>
      </c>
      <c r="M22" s="91">
        <v>32633</v>
      </c>
      <c r="N22" s="91">
        <v>34132</v>
      </c>
      <c r="O22" s="91">
        <v>34455</v>
      </c>
      <c r="P22" s="91">
        <v>35686</v>
      </c>
      <c r="Q22" s="91">
        <v>36003</v>
      </c>
      <c r="R22" s="91">
        <v>36046</v>
      </c>
      <c r="S22" s="91">
        <v>36055</v>
      </c>
      <c r="T22" s="91">
        <v>35611</v>
      </c>
      <c r="U22" s="91">
        <v>35305</v>
      </c>
      <c r="V22" s="91">
        <v>35267</v>
      </c>
      <c r="W22" s="91">
        <v>35908</v>
      </c>
      <c r="X22" s="91">
        <v>36236</v>
      </c>
      <c r="Y22" s="91">
        <v>36343</v>
      </c>
      <c r="Z22" s="91">
        <v>37717</v>
      </c>
      <c r="AA22" s="91">
        <v>38678</v>
      </c>
      <c r="AB22" s="91">
        <v>39522</v>
      </c>
      <c r="AC22" s="91">
        <v>40190</v>
      </c>
      <c r="AD22" s="91">
        <v>41580</v>
      </c>
      <c r="AE22" s="91">
        <v>43288</v>
      </c>
      <c r="AF22" s="91">
        <v>35532</v>
      </c>
      <c r="AG22" s="129">
        <f t="shared" si="1"/>
        <v>1.3395107298606712E-2</v>
      </c>
      <c r="AH22" s="131">
        <f t="shared" si="2"/>
        <v>43868</v>
      </c>
      <c r="AI22" s="132">
        <f t="shared" ref="AI22:BL22" si="25">ROUND(AH22*(1+$AG22),0)</f>
        <v>44456</v>
      </c>
      <c r="AJ22" s="132">
        <f t="shared" si="25"/>
        <v>45051</v>
      </c>
      <c r="AK22" s="132">
        <f t="shared" si="25"/>
        <v>45654</v>
      </c>
      <c r="AL22" s="132">
        <f t="shared" si="25"/>
        <v>46266</v>
      </c>
      <c r="AM22" s="132">
        <f t="shared" si="25"/>
        <v>46886</v>
      </c>
      <c r="AN22" s="132">
        <f t="shared" si="25"/>
        <v>47514</v>
      </c>
      <c r="AO22" s="132">
        <f t="shared" si="25"/>
        <v>48150</v>
      </c>
      <c r="AP22" s="132">
        <f t="shared" si="25"/>
        <v>48795</v>
      </c>
      <c r="AQ22" s="132">
        <f t="shared" si="25"/>
        <v>49449</v>
      </c>
      <c r="AR22" s="132">
        <f t="shared" si="25"/>
        <v>50111</v>
      </c>
      <c r="AS22" s="132">
        <f t="shared" si="25"/>
        <v>50782</v>
      </c>
      <c r="AT22" s="132">
        <f t="shared" si="25"/>
        <v>51462</v>
      </c>
      <c r="AU22" s="132">
        <f t="shared" si="25"/>
        <v>52151</v>
      </c>
      <c r="AV22" s="132">
        <f t="shared" si="25"/>
        <v>52850</v>
      </c>
      <c r="AW22" s="132">
        <f t="shared" si="25"/>
        <v>53558</v>
      </c>
      <c r="AX22" s="132">
        <f t="shared" si="25"/>
        <v>54275</v>
      </c>
      <c r="AY22" s="132">
        <f t="shared" si="25"/>
        <v>55002</v>
      </c>
      <c r="AZ22" s="132">
        <f t="shared" si="25"/>
        <v>55739</v>
      </c>
      <c r="BA22" s="132">
        <f t="shared" si="25"/>
        <v>56486</v>
      </c>
      <c r="BB22" s="132">
        <f t="shared" si="25"/>
        <v>57243</v>
      </c>
      <c r="BC22" s="132">
        <f t="shared" si="25"/>
        <v>58010</v>
      </c>
      <c r="BD22" s="132">
        <f t="shared" si="25"/>
        <v>58787</v>
      </c>
      <c r="BE22" s="132">
        <f t="shared" si="25"/>
        <v>59574</v>
      </c>
      <c r="BF22" s="132">
        <f t="shared" si="25"/>
        <v>60372</v>
      </c>
      <c r="BG22" s="132">
        <f t="shared" si="25"/>
        <v>61181</v>
      </c>
      <c r="BH22" s="132">
        <f t="shared" si="25"/>
        <v>62001</v>
      </c>
      <c r="BI22" s="132">
        <f t="shared" si="25"/>
        <v>62832</v>
      </c>
      <c r="BJ22" s="132">
        <f t="shared" si="25"/>
        <v>63674</v>
      </c>
      <c r="BK22" s="132">
        <f t="shared" si="25"/>
        <v>64527</v>
      </c>
      <c r="BL22" s="132">
        <f t="shared" si="25"/>
        <v>65391</v>
      </c>
      <c r="BN22" s="136">
        <f t="shared" si="4"/>
        <v>3508</v>
      </c>
      <c r="BO22" s="136">
        <f t="shared" si="5"/>
        <v>5763</v>
      </c>
      <c r="BP22" s="136">
        <f t="shared" si="6"/>
        <v>8018</v>
      </c>
      <c r="BR22" s="135">
        <f t="shared" si="7"/>
        <v>7847</v>
      </c>
      <c r="BS22" s="135">
        <f t="shared" si="8"/>
        <v>15040</v>
      </c>
      <c r="BT22" s="135">
        <f t="shared" si="9"/>
        <v>22233</v>
      </c>
    </row>
    <row r="23" spans="1:72" customFormat="1" ht="15" customHeight="1">
      <c r="A23" s="92" t="s">
        <v>179</v>
      </c>
      <c r="B23" s="89"/>
      <c r="C23" s="93" t="s">
        <v>180</v>
      </c>
      <c r="D23" s="94"/>
      <c r="E23" s="95">
        <v>504</v>
      </c>
      <c r="F23" s="95">
        <v>510</v>
      </c>
      <c r="G23" s="95">
        <v>517</v>
      </c>
      <c r="H23" s="95">
        <v>523</v>
      </c>
      <c r="I23" s="95">
        <v>531</v>
      </c>
      <c r="J23" s="95">
        <v>529</v>
      </c>
      <c r="K23" s="95">
        <v>526</v>
      </c>
      <c r="L23" s="95">
        <v>523</v>
      </c>
      <c r="M23" s="95">
        <v>525</v>
      </c>
      <c r="N23" s="95">
        <v>536</v>
      </c>
      <c r="O23" s="95">
        <v>528</v>
      </c>
      <c r="P23" s="95">
        <v>535</v>
      </c>
      <c r="Q23" s="95">
        <v>530</v>
      </c>
      <c r="R23" s="95">
        <v>519</v>
      </c>
      <c r="S23" s="95">
        <v>530</v>
      </c>
      <c r="T23" s="95">
        <v>516</v>
      </c>
      <c r="U23" s="95">
        <v>512</v>
      </c>
      <c r="V23" s="95">
        <v>518</v>
      </c>
      <c r="W23" s="95">
        <v>528</v>
      </c>
      <c r="X23" s="95">
        <v>535</v>
      </c>
      <c r="Y23" s="95">
        <v>538</v>
      </c>
      <c r="Z23" s="95">
        <v>560</v>
      </c>
      <c r="AA23" s="95">
        <v>567</v>
      </c>
      <c r="AB23" s="95">
        <v>572</v>
      </c>
      <c r="AC23" s="95">
        <v>578</v>
      </c>
      <c r="AD23" s="95">
        <v>601</v>
      </c>
      <c r="AE23" s="95">
        <v>619</v>
      </c>
      <c r="AF23" s="95">
        <v>508</v>
      </c>
      <c r="AG23" s="129">
        <f t="shared" si="1"/>
        <v>7.9362884168101555E-3</v>
      </c>
      <c r="AH23" s="131">
        <f t="shared" si="2"/>
        <v>624</v>
      </c>
      <c r="AI23" s="132">
        <f t="shared" ref="AI23:BL23" si="26">ROUND(AH23*(1+$AG23),0)</f>
        <v>629</v>
      </c>
      <c r="AJ23" s="132">
        <f t="shared" si="26"/>
        <v>634</v>
      </c>
      <c r="AK23" s="132">
        <f t="shared" si="26"/>
        <v>639</v>
      </c>
      <c r="AL23" s="132">
        <f t="shared" si="26"/>
        <v>644</v>
      </c>
      <c r="AM23" s="132">
        <f t="shared" si="26"/>
        <v>649</v>
      </c>
      <c r="AN23" s="132">
        <f t="shared" si="26"/>
        <v>654</v>
      </c>
      <c r="AO23" s="132">
        <f t="shared" si="26"/>
        <v>659</v>
      </c>
      <c r="AP23" s="132">
        <f t="shared" si="26"/>
        <v>664</v>
      </c>
      <c r="AQ23" s="132">
        <f t="shared" si="26"/>
        <v>669</v>
      </c>
      <c r="AR23" s="132">
        <f t="shared" si="26"/>
        <v>674</v>
      </c>
      <c r="AS23" s="132">
        <f t="shared" si="26"/>
        <v>679</v>
      </c>
      <c r="AT23" s="132">
        <f t="shared" si="26"/>
        <v>684</v>
      </c>
      <c r="AU23" s="132">
        <f t="shared" si="26"/>
        <v>689</v>
      </c>
      <c r="AV23" s="132">
        <f t="shared" si="26"/>
        <v>694</v>
      </c>
      <c r="AW23" s="132">
        <f t="shared" si="26"/>
        <v>700</v>
      </c>
      <c r="AX23" s="132">
        <f t="shared" si="26"/>
        <v>706</v>
      </c>
      <c r="AY23" s="132">
        <f t="shared" si="26"/>
        <v>712</v>
      </c>
      <c r="AZ23" s="132">
        <f t="shared" si="26"/>
        <v>718</v>
      </c>
      <c r="BA23" s="132">
        <f t="shared" si="26"/>
        <v>724</v>
      </c>
      <c r="BB23" s="132">
        <f t="shared" si="26"/>
        <v>730</v>
      </c>
      <c r="BC23" s="132">
        <f t="shared" si="26"/>
        <v>736</v>
      </c>
      <c r="BD23" s="132">
        <f t="shared" si="26"/>
        <v>742</v>
      </c>
      <c r="BE23" s="132">
        <f t="shared" si="26"/>
        <v>748</v>
      </c>
      <c r="BF23" s="132">
        <f t="shared" si="26"/>
        <v>754</v>
      </c>
      <c r="BG23" s="132">
        <f t="shared" si="26"/>
        <v>760</v>
      </c>
      <c r="BH23" s="132">
        <f t="shared" si="26"/>
        <v>766</v>
      </c>
      <c r="BI23" s="132">
        <f t="shared" si="26"/>
        <v>772</v>
      </c>
      <c r="BJ23" s="132">
        <f t="shared" si="26"/>
        <v>778</v>
      </c>
      <c r="BK23" s="132">
        <f t="shared" si="26"/>
        <v>784</v>
      </c>
      <c r="BL23" s="132">
        <f t="shared" si="26"/>
        <v>790</v>
      </c>
      <c r="BN23" s="136">
        <f t="shared" si="4"/>
        <v>47</v>
      </c>
      <c r="BO23" s="136">
        <f t="shared" si="5"/>
        <v>78</v>
      </c>
      <c r="BP23" s="136">
        <f t="shared" si="6"/>
        <v>108</v>
      </c>
      <c r="BR23" s="135">
        <f t="shared" si="7"/>
        <v>95</v>
      </c>
      <c r="BS23" s="135">
        <f t="shared" si="8"/>
        <v>182</v>
      </c>
      <c r="BT23" s="135">
        <f t="shared" si="9"/>
        <v>269</v>
      </c>
    </row>
    <row r="24" spans="1:72" customFormat="1" ht="15" customHeight="1">
      <c r="A24" s="92" t="s">
        <v>181</v>
      </c>
      <c r="B24" s="89"/>
      <c r="C24" s="93" t="s">
        <v>182</v>
      </c>
      <c r="D24" s="94"/>
      <c r="E24" s="95">
        <v>540</v>
      </c>
      <c r="F24" s="95">
        <v>544</v>
      </c>
      <c r="G24" s="95">
        <v>552</v>
      </c>
      <c r="H24" s="95">
        <v>558</v>
      </c>
      <c r="I24" s="95">
        <v>560</v>
      </c>
      <c r="J24" s="95">
        <v>565</v>
      </c>
      <c r="K24" s="95">
        <v>574</v>
      </c>
      <c r="L24" s="95">
        <v>568</v>
      </c>
      <c r="M24" s="95">
        <v>574</v>
      </c>
      <c r="N24" s="95">
        <v>581</v>
      </c>
      <c r="O24" s="95">
        <v>572</v>
      </c>
      <c r="P24" s="95">
        <v>575</v>
      </c>
      <c r="Q24" s="95">
        <v>572</v>
      </c>
      <c r="R24" s="95">
        <v>550</v>
      </c>
      <c r="S24" s="95">
        <v>557</v>
      </c>
      <c r="T24" s="95">
        <v>556</v>
      </c>
      <c r="U24" s="95">
        <v>551</v>
      </c>
      <c r="V24" s="95">
        <v>550</v>
      </c>
      <c r="W24" s="95">
        <v>564</v>
      </c>
      <c r="X24" s="95">
        <v>570</v>
      </c>
      <c r="Y24" s="95">
        <v>574</v>
      </c>
      <c r="Z24" s="95">
        <v>595</v>
      </c>
      <c r="AA24" s="95">
        <v>610</v>
      </c>
      <c r="AB24" s="95">
        <v>622</v>
      </c>
      <c r="AC24" s="95">
        <v>629</v>
      </c>
      <c r="AD24" s="95">
        <v>640</v>
      </c>
      <c r="AE24" s="95">
        <v>669</v>
      </c>
      <c r="AF24" s="95">
        <v>558</v>
      </c>
      <c r="AG24" s="129">
        <f t="shared" si="1"/>
        <v>8.2730696643580348E-3</v>
      </c>
      <c r="AH24" s="131">
        <f t="shared" si="2"/>
        <v>675</v>
      </c>
      <c r="AI24" s="132">
        <f t="shared" ref="AI24:BL24" si="27">ROUND(AH24*(1+$AG24),0)</f>
        <v>681</v>
      </c>
      <c r="AJ24" s="132">
        <f t="shared" si="27"/>
        <v>687</v>
      </c>
      <c r="AK24" s="132">
        <f t="shared" si="27"/>
        <v>693</v>
      </c>
      <c r="AL24" s="132">
        <f t="shared" si="27"/>
        <v>699</v>
      </c>
      <c r="AM24" s="132">
        <f t="shared" si="27"/>
        <v>705</v>
      </c>
      <c r="AN24" s="132">
        <f t="shared" si="27"/>
        <v>711</v>
      </c>
      <c r="AO24" s="132">
        <f t="shared" si="27"/>
        <v>717</v>
      </c>
      <c r="AP24" s="132">
        <f t="shared" si="27"/>
        <v>723</v>
      </c>
      <c r="AQ24" s="132">
        <f t="shared" si="27"/>
        <v>729</v>
      </c>
      <c r="AR24" s="132">
        <f t="shared" si="27"/>
        <v>735</v>
      </c>
      <c r="AS24" s="132">
        <f t="shared" si="27"/>
        <v>741</v>
      </c>
      <c r="AT24" s="132">
        <f t="shared" si="27"/>
        <v>747</v>
      </c>
      <c r="AU24" s="132">
        <f t="shared" si="27"/>
        <v>753</v>
      </c>
      <c r="AV24" s="132">
        <f t="shared" si="27"/>
        <v>759</v>
      </c>
      <c r="AW24" s="132">
        <f t="shared" si="27"/>
        <v>765</v>
      </c>
      <c r="AX24" s="132">
        <f t="shared" si="27"/>
        <v>771</v>
      </c>
      <c r="AY24" s="132">
        <f t="shared" si="27"/>
        <v>777</v>
      </c>
      <c r="AZ24" s="132">
        <f t="shared" si="27"/>
        <v>783</v>
      </c>
      <c r="BA24" s="132">
        <f t="shared" si="27"/>
        <v>789</v>
      </c>
      <c r="BB24" s="132">
        <f t="shared" si="27"/>
        <v>796</v>
      </c>
      <c r="BC24" s="132">
        <f t="shared" si="27"/>
        <v>803</v>
      </c>
      <c r="BD24" s="132">
        <f t="shared" si="27"/>
        <v>810</v>
      </c>
      <c r="BE24" s="132">
        <f t="shared" si="27"/>
        <v>817</v>
      </c>
      <c r="BF24" s="132">
        <f t="shared" si="27"/>
        <v>824</v>
      </c>
      <c r="BG24" s="132">
        <f t="shared" si="27"/>
        <v>831</v>
      </c>
      <c r="BH24" s="132">
        <f t="shared" si="27"/>
        <v>838</v>
      </c>
      <c r="BI24" s="132">
        <f t="shared" si="27"/>
        <v>845</v>
      </c>
      <c r="BJ24" s="132">
        <f t="shared" si="27"/>
        <v>852</v>
      </c>
      <c r="BK24" s="132">
        <f t="shared" si="27"/>
        <v>859</v>
      </c>
      <c r="BL24" s="132">
        <f t="shared" si="27"/>
        <v>866</v>
      </c>
      <c r="BN24" s="136">
        <f t="shared" si="4"/>
        <v>51</v>
      </c>
      <c r="BO24" s="136">
        <f t="shared" si="5"/>
        <v>85</v>
      </c>
      <c r="BP24" s="136">
        <f t="shared" si="6"/>
        <v>118</v>
      </c>
      <c r="BR24" s="135">
        <f t="shared" si="7"/>
        <v>104</v>
      </c>
      <c r="BS24" s="135">
        <f t="shared" si="8"/>
        <v>199</v>
      </c>
      <c r="BT24" s="135">
        <f t="shared" si="9"/>
        <v>294</v>
      </c>
    </row>
    <row r="25" spans="1:72" customFormat="1" ht="15" customHeight="1">
      <c r="A25" s="97" t="s">
        <v>183</v>
      </c>
      <c r="B25" s="98"/>
      <c r="C25" s="99" t="s">
        <v>184</v>
      </c>
      <c r="D25" s="100">
        <v>1</v>
      </c>
      <c r="E25" s="101">
        <v>3565</v>
      </c>
      <c r="F25" s="101">
        <v>3627</v>
      </c>
      <c r="G25" s="101">
        <v>3681</v>
      </c>
      <c r="H25" s="101">
        <v>3752</v>
      </c>
      <c r="I25" s="101">
        <v>3796</v>
      </c>
      <c r="J25" s="101">
        <v>3839</v>
      </c>
      <c r="K25" s="101">
        <v>3887</v>
      </c>
      <c r="L25" s="101">
        <v>3867</v>
      </c>
      <c r="M25" s="101">
        <v>3910</v>
      </c>
      <c r="N25" s="101">
        <v>4687</v>
      </c>
      <c r="O25" s="101">
        <v>4863</v>
      </c>
      <c r="P25" s="101">
        <v>4924</v>
      </c>
      <c r="Q25" s="101">
        <v>4893</v>
      </c>
      <c r="R25" s="101">
        <v>4974</v>
      </c>
      <c r="S25" s="101">
        <v>4938</v>
      </c>
      <c r="T25" s="101">
        <v>4901</v>
      </c>
      <c r="U25" s="104" t="s">
        <v>185</v>
      </c>
      <c r="V25" s="104" t="s">
        <v>185</v>
      </c>
      <c r="W25" s="104" t="s">
        <v>185</v>
      </c>
      <c r="X25" s="104" t="s">
        <v>185</v>
      </c>
      <c r="Y25" s="104" t="s">
        <v>185</v>
      </c>
      <c r="Z25" s="104" t="s">
        <v>185</v>
      </c>
      <c r="AA25" s="104" t="s">
        <v>185</v>
      </c>
      <c r="AB25" s="104" t="s">
        <v>185</v>
      </c>
      <c r="AC25" s="104" t="s">
        <v>185</v>
      </c>
      <c r="AD25" s="104" t="s">
        <v>185</v>
      </c>
      <c r="AE25" s="104" t="s">
        <v>185</v>
      </c>
      <c r="AF25" s="104" t="s">
        <v>185</v>
      </c>
      <c r="AG25" s="129" t="e">
        <f t="shared" si="1"/>
        <v>#VALUE!</v>
      </c>
      <c r="AH25" s="131" t="e">
        <f t="shared" si="2"/>
        <v>#VALUE!</v>
      </c>
      <c r="AI25" s="132" t="e">
        <f t="shared" ref="AI25:BL25" si="28">ROUND(AH25*(1+$AG25),0)</f>
        <v>#VALUE!</v>
      </c>
      <c r="AJ25" s="132" t="e">
        <f t="shared" si="28"/>
        <v>#VALUE!</v>
      </c>
      <c r="AK25" s="132" t="e">
        <f t="shared" si="28"/>
        <v>#VALUE!</v>
      </c>
      <c r="AL25" s="132" t="e">
        <f t="shared" si="28"/>
        <v>#VALUE!</v>
      </c>
      <c r="AM25" s="132" t="e">
        <f t="shared" si="28"/>
        <v>#VALUE!</v>
      </c>
      <c r="AN25" s="132" t="e">
        <f t="shared" si="28"/>
        <v>#VALUE!</v>
      </c>
      <c r="AO25" s="132" t="e">
        <f t="shared" si="28"/>
        <v>#VALUE!</v>
      </c>
      <c r="AP25" s="132" t="e">
        <f t="shared" si="28"/>
        <v>#VALUE!</v>
      </c>
      <c r="AQ25" s="132" t="e">
        <f t="shared" si="28"/>
        <v>#VALUE!</v>
      </c>
      <c r="AR25" s="132" t="e">
        <f t="shared" si="28"/>
        <v>#VALUE!</v>
      </c>
      <c r="AS25" s="132" t="e">
        <f t="shared" si="28"/>
        <v>#VALUE!</v>
      </c>
      <c r="AT25" s="132" t="e">
        <f t="shared" si="28"/>
        <v>#VALUE!</v>
      </c>
      <c r="AU25" s="132" t="e">
        <f t="shared" si="28"/>
        <v>#VALUE!</v>
      </c>
      <c r="AV25" s="132" t="e">
        <f t="shared" si="28"/>
        <v>#VALUE!</v>
      </c>
      <c r="AW25" s="132" t="e">
        <f t="shared" si="28"/>
        <v>#VALUE!</v>
      </c>
      <c r="AX25" s="132" t="e">
        <f t="shared" si="28"/>
        <v>#VALUE!</v>
      </c>
      <c r="AY25" s="132" t="e">
        <f t="shared" si="28"/>
        <v>#VALUE!</v>
      </c>
      <c r="AZ25" s="132" t="e">
        <f t="shared" si="28"/>
        <v>#VALUE!</v>
      </c>
      <c r="BA25" s="132" t="e">
        <f t="shared" si="28"/>
        <v>#VALUE!</v>
      </c>
      <c r="BB25" s="132" t="e">
        <f t="shared" si="28"/>
        <v>#VALUE!</v>
      </c>
      <c r="BC25" s="132" t="e">
        <f t="shared" si="28"/>
        <v>#VALUE!</v>
      </c>
      <c r="BD25" s="132" t="e">
        <f t="shared" si="28"/>
        <v>#VALUE!</v>
      </c>
      <c r="BE25" s="132" t="e">
        <f t="shared" si="28"/>
        <v>#VALUE!</v>
      </c>
      <c r="BF25" s="132" t="e">
        <f t="shared" si="28"/>
        <v>#VALUE!</v>
      </c>
      <c r="BG25" s="132" t="e">
        <f t="shared" si="28"/>
        <v>#VALUE!</v>
      </c>
      <c r="BH25" s="132" t="e">
        <f t="shared" si="28"/>
        <v>#VALUE!</v>
      </c>
      <c r="BI25" s="132" t="e">
        <f t="shared" si="28"/>
        <v>#VALUE!</v>
      </c>
      <c r="BJ25" s="132" t="e">
        <f t="shared" si="28"/>
        <v>#VALUE!</v>
      </c>
      <c r="BK25" s="132" t="e">
        <f t="shared" si="28"/>
        <v>#VALUE!</v>
      </c>
      <c r="BL25" s="132" t="e">
        <f t="shared" si="28"/>
        <v>#VALUE!</v>
      </c>
      <c r="BN25" s="136" t="e">
        <f t="shared" si="4"/>
        <v>#VALUE!</v>
      </c>
      <c r="BO25" s="136" t="e">
        <f t="shared" si="5"/>
        <v>#VALUE!</v>
      </c>
      <c r="BP25" s="136" t="e">
        <f t="shared" si="6"/>
        <v>#VALUE!</v>
      </c>
      <c r="BR25" s="135" t="e">
        <f t="shared" si="7"/>
        <v>#VALUE!</v>
      </c>
      <c r="BS25" s="135" t="e">
        <f t="shared" si="8"/>
        <v>#VALUE!</v>
      </c>
      <c r="BT25" s="135" t="e">
        <f t="shared" si="9"/>
        <v>#VALUE!</v>
      </c>
    </row>
    <row r="26" spans="1:72" customFormat="1" ht="15" customHeight="1">
      <c r="A26" s="92" t="s">
        <v>186</v>
      </c>
      <c r="B26" s="89"/>
      <c r="C26" s="93" t="s">
        <v>187</v>
      </c>
      <c r="D26" s="94">
        <v>1</v>
      </c>
      <c r="E26" s="105" t="s">
        <v>185</v>
      </c>
      <c r="F26" s="105" t="s">
        <v>185</v>
      </c>
      <c r="G26" s="105" t="s">
        <v>185</v>
      </c>
      <c r="H26" s="105" t="s">
        <v>185</v>
      </c>
      <c r="I26" s="105" t="s">
        <v>185</v>
      </c>
      <c r="J26" s="105" t="s">
        <v>185</v>
      </c>
      <c r="K26" s="105" t="s">
        <v>185</v>
      </c>
      <c r="L26" s="105" t="s">
        <v>185</v>
      </c>
      <c r="M26" s="105" t="s">
        <v>185</v>
      </c>
      <c r="N26" s="105" t="s">
        <v>185</v>
      </c>
      <c r="O26" s="105" t="s">
        <v>185</v>
      </c>
      <c r="P26" s="105" t="s">
        <v>185</v>
      </c>
      <c r="Q26" s="105" t="s">
        <v>185</v>
      </c>
      <c r="R26" s="105" t="s">
        <v>185</v>
      </c>
      <c r="S26" s="105" t="s">
        <v>185</v>
      </c>
      <c r="T26" s="105" t="s">
        <v>185</v>
      </c>
      <c r="U26" s="95">
        <v>2586</v>
      </c>
      <c r="V26" s="95">
        <v>2569</v>
      </c>
      <c r="W26" s="95">
        <v>2582</v>
      </c>
      <c r="X26" s="95">
        <v>2586</v>
      </c>
      <c r="Y26" s="95">
        <v>2585</v>
      </c>
      <c r="Z26" s="95">
        <v>2689</v>
      </c>
      <c r="AA26" s="95">
        <v>2715</v>
      </c>
      <c r="AB26" s="95">
        <v>2816</v>
      </c>
      <c r="AC26" s="95">
        <v>2874</v>
      </c>
      <c r="AD26" s="95">
        <v>2978</v>
      </c>
      <c r="AE26" s="95">
        <v>3088</v>
      </c>
      <c r="AF26" s="95">
        <v>2462</v>
      </c>
      <c r="AG26" s="129" t="e">
        <f t="shared" si="1"/>
        <v>#VALUE!</v>
      </c>
      <c r="AH26" s="131" t="e">
        <f t="shared" si="2"/>
        <v>#VALUE!</v>
      </c>
      <c r="AI26" s="132" t="e">
        <f t="shared" ref="AI26:BL26" si="29">ROUND(AH26*(1+$AG26),0)</f>
        <v>#VALUE!</v>
      </c>
      <c r="AJ26" s="132" t="e">
        <f t="shared" si="29"/>
        <v>#VALUE!</v>
      </c>
      <c r="AK26" s="132" t="e">
        <f t="shared" si="29"/>
        <v>#VALUE!</v>
      </c>
      <c r="AL26" s="132" t="e">
        <f t="shared" si="29"/>
        <v>#VALUE!</v>
      </c>
      <c r="AM26" s="132" t="e">
        <f t="shared" si="29"/>
        <v>#VALUE!</v>
      </c>
      <c r="AN26" s="132" t="e">
        <f t="shared" si="29"/>
        <v>#VALUE!</v>
      </c>
      <c r="AO26" s="132" t="e">
        <f t="shared" si="29"/>
        <v>#VALUE!</v>
      </c>
      <c r="AP26" s="132" t="e">
        <f t="shared" si="29"/>
        <v>#VALUE!</v>
      </c>
      <c r="AQ26" s="132" t="e">
        <f t="shared" si="29"/>
        <v>#VALUE!</v>
      </c>
      <c r="AR26" s="132" t="e">
        <f t="shared" si="29"/>
        <v>#VALUE!</v>
      </c>
      <c r="AS26" s="132" t="e">
        <f t="shared" si="29"/>
        <v>#VALUE!</v>
      </c>
      <c r="AT26" s="132" t="e">
        <f t="shared" si="29"/>
        <v>#VALUE!</v>
      </c>
      <c r="AU26" s="132" t="e">
        <f t="shared" si="29"/>
        <v>#VALUE!</v>
      </c>
      <c r="AV26" s="132" t="e">
        <f t="shared" si="29"/>
        <v>#VALUE!</v>
      </c>
      <c r="AW26" s="132" t="e">
        <f t="shared" si="29"/>
        <v>#VALUE!</v>
      </c>
      <c r="AX26" s="132" t="e">
        <f t="shared" si="29"/>
        <v>#VALUE!</v>
      </c>
      <c r="AY26" s="132" t="e">
        <f t="shared" si="29"/>
        <v>#VALUE!</v>
      </c>
      <c r="AZ26" s="132" t="e">
        <f t="shared" si="29"/>
        <v>#VALUE!</v>
      </c>
      <c r="BA26" s="132" t="e">
        <f t="shared" si="29"/>
        <v>#VALUE!</v>
      </c>
      <c r="BB26" s="132" t="e">
        <f t="shared" si="29"/>
        <v>#VALUE!</v>
      </c>
      <c r="BC26" s="132" t="e">
        <f t="shared" si="29"/>
        <v>#VALUE!</v>
      </c>
      <c r="BD26" s="132" t="e">
        <f t="shared" si="29"/>
        <v>#VALUE!</v>
      </c>
      <c r="BE26" s="132" t="e">
        <f t="shared" si="29"/>
        <v>#VALUE!</v>
      </c>
      <c r="BF26" s="132" t="e">
        <f t="shared" si="29"/>
        <v>#VALUE!</v>
      </c>
      <c r="BG26" s="132" t="e">
        <f t="shared" si="29"/>
        <v>#VALUE!</v>
      </c>
      <c r="BH26" s="132" t="e">
        <f t="shared" si="29"/>
        <v>#VALUE!</v>
      </c>
      <c r="BI26" s="132" t="e">
        <f t="shared" si="29"/>
        <v>#VALUE!</v>
      </c>
      <c r="BJ26" s="132" t="e">
        <f t="shared" si="29"/>
        <v>#VALUE!</v>
      </c>
      <c r="BK26" s="132" t="e">
        <f t="shared" si="29"/>
        <v>#VALUE!</v>
      </c>
      <c r="BL26" s="132" t="e">
        <f t="shared" si="29"/>
        <v>#VALUE!</v>
      </c>
      <c r="BN26" s="136" t="e">
        <f t="shared" si="4"/>
        <v>#VALUE!</v>
      </c>
      <c r="BO26" s="136" t="e">
        <f t="shared" si="5"/>
        <v>#VALUE!</v>
      </c>
      <c r="BP26" s="136" t="e">
        <f t="shared" si="6"/>
        <v>#VALUE!</v>
      </c>
      <c r="BR26" s="135" t="e">
        <f t="shared" si="7"/>
        <v>#VALUE!</v>
      </c>
      <c r="BS26" s="135" t="e">
        <f t="shared" si="8"/>
        <v>#VALUE!</v>
      </c>
      <c r="BT26" s="135" t="e">
        <f t="shared" si="9"/>
        <v>#VALUE!</v>
      </c>
    </row>
    <row r="27" spans="1:72" customFormat="1" ht="15" customHeight="1">
      <c r="A27" s="92" t="s">
        <v>188</v>
      </c>
      <c r="B27" s="89"/>
      <c r="C27" s="93" t="s">
        <v>189</v>
      </c>
      <c r="D27" s="94">
        <v>1</v>
      </c>
      <c r="E27" s="105" t="s">
        <v>185</v>
      </c>
      <c r="F27" s="105" t="s">
        <v>185</v>
      </c>
      <c r="G27" s="105" t="s">
        <v>185</v>
      </c>
      <c r="H27" s="105" t="s">
        <v>185</v>
      </c>
      <c r="I27" s="105" t="s">
        <v>185</v>
      </c>
      <c r="J27" s="105" t="s">
        <v>185</v>
      </c>
      <c r="K27" s="105" t="s">
        <v>185</v>
      </c>
      <c r="L27" s="105" t="s">
        <v>185</v>
      </c>
      <c r="M27" s="105" t="s">
        <v>185</v>
      </c>
      <c r="N27" s="105" t="s">
        <v>185</v>
      </c>
      <c r="O27" s="105" t="s">
        <v>185</v>
      </c>
      <c r="P27" s="105" t="s">
        <v>185</v>
      </c>
      <c r="Q27" s="105" t="s">
        <v>185</v>
      </c>
      <c r="R27" s="105" t="s">
        <v>185</v>
      </c>
      <c r="S27" s="105" t="s">
        <v>185</v>
      </c>
      <c r="T27" s="105" t="s">
        <v>185</v>
      </c>
      <c r="U27" s="95">
        <v>2242</v>
      </c>
      <c r="V27" s="95">
        <v>2196</v>
      </c>
      <c r="W27" s="95">
        <v>2211</v>
      </c>
      <c r="X27" s="95">
        <v>2199</v>
      </c>
      <c r="Y27" s="95">
        <v>2217</v>
      </c>
      <c r="Z27" s="95">
        <v>2300</v>
      </c>
      <c r="AA27" s="95">
        <v>2356</v>
      </c>
      <c r="AB27" s="95">
        <v>2426</v>
      </c>
      <c r="AC27" s="95">
        <v>2439</v>
      </c>
      <c r="AD27" s="95">
        <v>2536</v>
      </c>
      <c r="AE27" s="95">
        <v>2610</v>
      </c>
      <c r="AF27" s="95">
        <v>2073</v>
      </c>
      <c r="AG27" s="129" t="e">
        <f t="shared" si="1"/>
        <v>#VALUE!</v>
      </c>
      <c r="AH27" s="131" t="e">
        <f t="shared" si="2"/>
        <v>#VALUE!</v>
      </c>
      <c r="AI27" s="132" t="e">
        <f t="shared" ref="AI27:BL27" si="30">ROUND(AH27*(1+$AG27),0)</f>
        <v>#VALUE!</v>
      </c>
      <c r="AJ27" s="132" t="e">
        <f t="shared" si="30"/>
        <v>#VALUE!</v>
      </c>
      <c r="AK27" s="132" t="e">
        <f t="shared" si="30"/>
        <v>#VALUE!</v>
      </c>
      <c r="AL27" s="132" t="e">
        <f t="shared" si="30"/>
        <v>#VALUE!</v>
      </c>
      <c r="AM27" s="132" t="e">
        <f t="shared" si="30"/>
        <v>#VALUE!</v>
      </c>
      <c r="AN27" s="132" t="e">
        <f t="shared" si="30"/>
        <v>#VALUE!</v>
      </c>
      <c r="AO27" s="132" t="e">
        <f t="shared" si="30"/>
        <v>#VALUE!</v>
      </c>
      <c r="AP27" s="132" t="e">
        <f t="shared" si="30"/>
        <v>#VALUE!</v>
      </c>
      <c r="AQ27" s="132" t="e">
        <f t="shared" si="30"/>
        <v>#VALUE!</v>
      </c>
      <c r="AR27" s="132" t="e">
        <f t="shared" si="30"/>
        <v>#VALUE!</v>
      </c>
      <c r="AS27" s="132" t="e">
        <f t="shared" si="30"/>
        <v>#VALUE!</v>
      </c>
      <c r="AT27" s="132" t="e">
        <f t="shared" si="30"/>
        <v>#VALUE!</v>
      </c>
      <c r="AU27" s="132" t="e">
        <f t="shared" si="30"/>
        <v>#VALUE!</v>
      </c>
      <c r="AV27" s="132" t="e">
        <f t="shared" si="30"/>
        <v>#VALUE!</v>
      </c>
      <c r="AW27" s="132" t="e">
        <f t="shared" si="30"/>
        <v>#VALUE!</v>
      </c>
      <c r="AX27" s="132" t="e">
        <f t="shared" si="30"/>
        <v>#VALUE!</v>
      </c>
      <c r="AY27" s="132" t="e">
        <f t="shared" si="30"/>
        <v>#VALUE!</v>
      </c>
      <c r="AZ27" s="132" t="e">
        <f t="shared" si="30"/>
        <v>#VALUE!</v>
      </c>
      <c r="BA27" s="132" t="e">
        <f t="shared" si="30"/>
        <v>#VALUE!</v>
      </c>
      <c r="BB27" s="132" t="e">
        <f t="shared" si="30"/>
        <v>#VALUE!</v>
      </c>
      <c r="BC27" s="132" t="e">
        <f t="shared" si="30"/>
        <v>#VALUE!</v>
      </c>
      <c r="BD27" s="132" t="e">
        <f t="shared" si="30"/>
        <v>#VALUE!</v>
      </c>
      <c r="BE27" s="132" t="e">
        <f t="shared" si="30"/>
        <v>#VALUE!</v>
      </c>
      <c r="BF27" s="132" t="e">
        <f t="shared" si="30"/>
        <v>#VALUE!</v>
      </c>
      <c r="BG27" s="132" t="e">
        <f t="shared" si="30"/>
        <v>#VALUE!</v>
      </c>
      <c r="BH27" s="132" t="e">
        <f t="shared" si="30"/>
        <v>#VALUE!</v>
      </c>
      <c r="BI27" s="132" t="e">
        <f t="shared" si="30"/>
        <v>#VALUE!</v>
      </c>
      <c r="BJ27" s="132" t="e">
        <f t="shared" si="30"/>
        <v>#VALUE!</v>
      </c>
      <c r="BK27" s="132" t="e">
        <f t="shared" si="30"/>
        <v>#VALUE!</v>
      </c>
      <c r="BL27" s="132" t="e">
        <f t="shared" si="30"/>
        <v>#VALUE!</v>
      </c>
      <c r="BN27" s="136" t="e">
        <f t="shared" si="4"/>
        <v>#VALUE!</v>
      </c>
      <c r="BO27" s="136" t="e">
        <f t="shared" si="5"/>
        <v>#VALUE!</v>
      </c>
      <c r="BP27" s="136" t="e">
        <f t="shared" si="6"/>
        <v>#VALUE!</v>
      </c>
      <c r="BR27" s="135" t="e">
        <f t="shared" si="7"/>
        <v>#VALUE!</v>
      </c>
      <c r="BS27" s="135" t="e">
        <f t="shared" si="8"/>
        <v>#VALUE!</v>
      </c>
      <c r="BT27" s="135" t="e">
        <f t="shared" si="9"/>
        <v>#VALUE!</v>
      </c>
    </row>
    <row r="28" spans="1:72" customFormat="1" ht="15" customHeight="1">
      <c r="A28" s="92" t="s">
        <v>190</v>
      </c>
      <c r="B28" s="89"/>
      <c r="C28" s="93" t="s">
        <v>191</v>
      </c>
      <c r="D28" s="94"/>
      <c r="E28" s="95">
        <v>2228</v>
      </c>
      <c r="F28" s="95">
        <v>2294</v>
      </c>
      <c r="G28" s="95">
        <v>2333</v>
      </c>
      <c r="H28" s="95">
        <v>2371</v>
      </c>
      <c r="I28" s="95">
        <v>2398</v>
      </c>
      <c r="J28" s="95">
        <v>2388</v>
      </c>
      <c r="K28" s="95">
        <v>2381</v>
      </c>
      <c r="L28" s="95">
        <v>2376</v>
      </c>
      <c r="M28" s="95">
        <v>2355</v>
      </c>
      <c r="N28" s="95">
        <v>2466</v>
      </c>
      <c r="O28" s="95">
        <v>2659</v>
      </c>
      <c r="P28" s="95">
        <v>2687</v>
      </c>
      <c r="Q28" s="95">
        <v>2821</v>
      </c>
      <c r="R28" s="95">
        <v>2868</v>
      </c>
      <c r="S28" s="95">
        <v>2910</v>
      </c>
      <c r="T28" s="95">
        <v>2892</v>
      </c>
      <c r="U28" s="95">
        <v>2861</v>
      </c>
      <c r="V28" s="95">
        <v>2866</v>
      </c>
      <c r="W28" s="95">
        <v>2858</v>
      </c>
      <c r="X28" s="95">
        <v>2901</v>
      </c>
      <c r="Y28" s="95">
        <v>2928</v>
      </c>
      <c r="Z28" s="95">
        <v>3035</v>
      </c>
      <c r="AA28" s="95">
        <v>3094</v>
      </c>
      <c r="AB28" s="95">
        <v>3210</v>
      </c>
      <c r="AC28" s="95">
        <v>3177</v>
      </c>
      <c r="AD28" s="95">
        <v>3306</v>
      </c>
      <c r="AE28" s="95">
        <v>3419</v>
      </c>
      <c r="AF28" s="95">
        <v>2766</v>
      </c>
      <c r="AG28" s="129">
        <f t="shared" si="1"/>
        <v>1.6607308277447386E-2</v>
      </c>
      <c r="AH28" s="131">
        <f t="shared" si="2"/>
        <v>3476</v>
      </c>
      <c r="AI28" s="132">
        <f t="shared" ref="AI28:BL28" si="31">ROUND(AH28*(1+$AG28),0)</f>
        <v>3534</v>
      </c>
      <c r="AJ28" s="132">
        <f t="shared" si="31"/>
        <v>3593</v>
      </c>
      <c r="AK28" s="132">
        <f t="shared" si="31"/>
        <v>3653</v>
      </c>
      <c r="AL28" s="132">
        <f t="shared" si="31"/>
        <v>3714</v>
      </c>
      <c r="AM28" s="132">
        <f t="shared" si="31"/>
        <v>3776</v>
      </c>
      <c r="AN28" s="132">
        <f t="shared" si="31"/>
        <v>3839</v>
      </c>
      <c r="AO28" s="132">
        <f t="shared" si="31"/>
        <v>3903</v>
      </c>
      <c r="AP28" s="132">
        <f t="shared" si="31"/>
        <v>3968</v>
      </c>
      <c r="AQ28" s="132">
        <f t="shared" si="31"/>
        <v>4034</v>
      </c>
      <c r="AR28" s="132">
        <f t="shared" si="31"/>
        <v>4101</v>
      </c>
      <c r="AS28" s="132">
        <f t="shared" si="31"/>
        <v>4169</v>
      </c>
      <c r="AT28" s="132">
        <f t="shared" si="31"/>
        <v>4238</v>
      </c>
      <c r="AU28" s="132">
        <f t="shared" si="31"/>
        <v>4308</v>
      </c>
      <c r="AV28" s="132">
        <f t="shared" si="31"/>
        <v>4380</v>
      </c>
      <c r="AW28" s="132">
        <f t="shared" si="31"/>
        <v>4453</v>
      </c>
      <c r="AX28" s="132">
        <f t="shared" si="31"/>
        <v>4527</v>
      </c>
      <c r="AY28" s="132">
        <f t="shared" si="31"/>
        <v>4602</v>
      </c>
      <c r="AZ28" s="132">
        <f t="shared" si="31"/>
        <v>4678</v>
      </c>
      <c r="BA28" s="132">
        <f t="shared" si="31"/>
        <v>4756</v>
      </c>
      <c r="BB28" s="132">
        <f t="shared" si="31"/>
        <v>4835</v>
      </c>
      <c r="BC28" s="132">
        <f t="shared" si="31"/>
        <v>4915</v>
      </c>
      <c r="BD28" s="132">
        <f t="shared" si="31"/>
        <v>4997</v>
      </c>
      <c r="BE28" s="132">
        <f t="shared" si="31"/>
        <v>5080</v>
      </c>
      <c r="BF28" s="132">
        <f t="shared" si="31"/>
        <v>5164</v>
      </c>
      <c r="BG28" s="132">
        <f t="shared" si="31"/>
        <v>5250</v>
      </c>
      <c r="BH28" s="132">
        <f t="shared" si="31"/>
        <v>5337</v>
      </c>
      <c r="BI28" s="132">
        <f t="shared" si="31"/>
        <v>5426</v>
      </c>
      <c r="BJ28" s="132">
        <f t="shared" si="31"/>
        <v>5516</v>
      </c>
      <c r="BK28" s="132">
        <f t="shared" si="31"/>
        <v>5608</v>
      </c>
      <c r="BL28" s="132">
        <f t="shared" si="31"/>
        <v>5701</v>
      </c>
      <c r="BN28" s="136">
        <f t="shared" si="4"/>
        <v>287</v>
      </c>
      <c r="BO28" s="136">
        <f t="shared" si="5"/>
        <v>472</v>
      </c>
      <c r="BP28" s="136">
        <f t="shared" si="6"/>
        <v>656</v>
      </c>
      <c r="BR28" s="135">
        <f t="shared" si="7"/>
        <v>684</v>
      </c>
      <c r="BS28" s="135">
        <f t="shared" si="8"/>
        <v>1311</v>
      </c>
      <c r="BT28" s="135">
        <f t="shared" si="9"/>
        <v>1938</v>
      </c>
    </row>
    <row r="29" spans="1:72" customFormat="1" ht="15" customHeight="1">
      <c r="A29" s="92" t="s">
        <v>192</v>
      </c>
      <c r="B29" s="89"/>
      <c r="C29" s="93" t="s">
        <v>193</v>
      </c>
      <c r="D29" s="94"/>
      <c r="E29" s="95">
        <v>634</v>
      </c>
      <c r="F29" s="95">
        <v>645</v>
      </c>
      <c r="G29" s="95">
        <v>655</v>
      </c>
      <c r="H29" s="95">
        <v>674</v>
      </c>
      <c r="I29" s="95">
        <v>679</v>
      </c>
      <c r="J29" s="95">
        <v>697</v>
      </c>
      <c r="K29" s="95">
        <v>705</v>
      </c>
      <c r="L29" s="95">
        <v>699</v>
      </c>
      <c r="M29" s="95">
        <v>695</v>
      </c>
      <c r="N29" s="95">
        <v>767</v>
      </c>
      <c r="O29" s="95">
        <v>784</v>
      </c>
      <c r="P29" s="95">
        <v>776</v>
      </c>
      <c r="Q29" s="95">
        <v>779</v>
      </c>
      <c r="R29" s="95">
        <v>784</v>
      </c>
      <c r="S29" s="95">
        <v>808</v>
      </c>
      <c r="T29" s="95">
        <v>775</v>
      </c>
      <c r="U29" s="95">
        <v>779</v>
      </c>
      <c r="V29" s="95">
        <v>754</v>
      </c>
      <c r="W29" s="95">
        <v>778</v>
      </c>
      <c r="X29" s="95">
        <v>796</v>
      </c>
      <c r="Y29" s="95">
        <v>810</v>
      </c>
      <c r="Z29" s="95">
        <v>834</v>
      </c>
      <c r="AA29" s="95">
        <v>853</v>
      </c>
      <c r="AB29" s="95">
        <v>867</v>
      </c>
      <c r="AC29" s="95">
        <v>857</v>
      </c>
      <c r="AD29" s="95">
        <v>967</v>
      </c>
      <c r="AE29" s="95">
        <v>1005</v>
      </c>
      <c r="AF29" s="95">
        <v>830</v>
      </c>
      <c r="AG29" s="129">
        <f t="shared" si="1"/>
        <v>1.7876907543456166E-2</v>
      </c>
      <c r="AH29" s="131">
        <f t="shared" si="2"/>
        <v>1023</v>
      </c>
      <c r="AI29" s="132">
        <f t="shared" ref="AI29:BL29" si="32">ROUND(AH29*(1+$AG29),0)</f>
        <v>1041</v>
      </c>
      <c r="AJ29" s="132">
        <f t="shared" si="32"/>
        <v>1060</v>
      </c>
      <c r="AK29" s="132">
        <f t="shared" si="32"/>
        <v>1079</v>
      </c>
      <c r="AL29" s="132">
        <f t="shared" si="32"/>
        <v>1098</v>
      </c>
      <c r="AM29" s="132">
        <f t="shared" si="32"/>
        <v>1118</v>
      </c>
      <c r="AN29" s="132">
        <f t="shared" si="32"/>
        <v>1138</v>
      </c>
      <c r="AO29" s="132">
        <f t="shared" si="32"/>
        <v>1158</v>
      </c>
      <c r="AP29" s="132">
        <f t="shared" si="32"/>
        <v>1179</v>
      </c>
      <c r="AQ29" s="132">
        <f t="shared" si="32"/>
        <v>1200</v>
      </c>
      <c r="AR29" s="132">
        <f t="shared" si="32"/>
        <v>1221</v>
      </c>
      <c r="AS29" s="132">
        <f t="shared" si="32"/>
        <v>1243</v>
      </c>
      <c r="AT29" s="132">
        <f t="shared" si="32"/>
        <v>1265</v>
      </c>
      <c r="AU29" s="132">
        <f t="shared" si="32"/>
        <v>1288</v>
      </c>
      <c r="AV29" s="132">
        <f t="shared" si="32"/>
        <v>1311</v>
      </c>
      <c r="AW29" s="132">
        <f t="shared" si="32"/>
        <v>1334</v>
      </c>
      <c r="AX29" s="132">
        <f t="shared" si="32"/>
        <v>1358</v>
      </c>
      <c r="AY29" s="132">
        <f t="shared" si="32"/>
        <v>1382</v>
      </c>
      <c r="AZ29" s="132">
        <f t="shared" si="32"/>
        <v>1407</v>
      </c>
      <c r="BA29" s="132">
        <f t="shared" si="32"/>
        <v>1432</v>
      </c>
      <c r="BB29" s="132">
        <f t="shared" si="32"/>
        <v>1458</v>
      </c>
      <c r="BC29" s="132">
        <f t="shared" si="32"/>
        <v>1484</v>
      </c>
      <c r="BD29" s="132">
        <f t="shared" si="32"/>
        <v>1511</v>
      </c>
      <c r="BE29" s="132">
        <f t="shared" si="32"/>
        <v>1538</v>
      </c>
      <c r="BF29" s="132">
        <f t="shared" si="32"/>
        <v>1565</v>
      </c>
      <c r="BG29" s="132">
        <f t="shared" si="32"/>
        <v>1593</v>
      </c>
      <c r="BH29" s="132">
        <f t="shared" si="32"/>
        <v>1621</v>
      </c>
      <c r="BI29" s="132">
        <f t="shared" si="32"/>
        <v>1650</v>
      </c>
      <c r="BJ29" s="132">
        <f t="shared" si="32"/>
        <v>1679</v>
      </c>
      <c r="BK29" s="132">
        <f t="shared" si="32"/>
        <v>1709</v>
      </c>
      <c r="BL29" s="132">
        <f t="shared" si="32"/>
        <v>1740</v>
      </c>
      <c r="BN29" s="136">
        <f t="shared" si="4"/>
        <v>85</v>
      </c>
      <c r="BO29" s="136">
        <f t="shared" si="5"/>
        <v>140</v>
      </c>
      <c r="BP29" s="136">
        <f t="shared" si="6"/>
        <v>195</v>
      </c>
      <c r="BR29" s="135">
        <f t="shared" si="7"/>
        <v>209</v>
      </c>
      <c r="BS29" s="135">
        <f t="shared" si="8"/>
        <v>400</v>
      </c>
      <c r="BT29" s="135">
        <f t="shared" si="9"/>
        <v>592</v>
      </c>
    </row>
    <row r="30" spans="1:72" customFormat="1" ht="15" customHeight="1">
      <c r="A30" s="92" t="s">
        <v>194</v>
      </c>
      <c r="B30" s="89"/>
      <c r="C30" s="93" t="s">
        <v>195</v>
      </c>
      <c r="D30" s="94"/>
      <c r="E30" s="95">
        <v>5877</v>
      </c>
      <c r="F30" s="95">
        <v>5976</v>
      </c>
      <c r="G30" s="95">
        <v>6052</v>
      </c>
      <c r="H30" s="95">
        <v>6069</v>
      </c>
      <c r="I30" s="95">
        <v>6120</v>
      </c>
      <c r="J30" s="95">
        <v>6175</v>
      </c>
      <c r="K30" s="95">
        <v>6224</v>
      </c>
      <c r="L30" s="95">
        <v>6166</v>
      </c>
      <c r="M30" s="95">
        <v>6203</v>
      </c>
      <c r="N30" s="95">
        <v>6279</v>
      </c>
      <c r="O30" s="95">
        <v>6268</v>
      </c>
      <c r="P30" s="95">
        <v>6639</v>
      </c>
      <c r="Q30" s="95">
        <v>7015</v>
      </c>
      <c r="R30" s="95">
        <v>7051</v>
      </c>
      <c r="S30" s="95">
        <v>6901</v>
      </c>
      <c r="T30" s="95">
        <v>6807</v>
      </c>
      <c r="U30" s="95">
        <v>6721</v>
      </c>
      <c r="V30" s="95">
        <v>6671</v>
      </c>
      <c r="W30" s="95">
        <v>6713</v>
      </c>
      <c r="X30" s="95">
        <v>6723</v>
      </c>
      <c r="Y30" s="95">
        <v>6800</v>
      </c>
      <c r="Z30" s="95">
        <v>7100</v>
      </c>
      <c r="AA30" s="95">
        <v>7364</v>
      </c>
      <c r="AB30" s="95">
        <v>7543</v>
      </c>
      <c r="AC30" s="95">
        <v>7628</v>
      </c>
      <c r="AD30" s="95">
        <v>7938</v>
      </c>
      <c r="AE30" s="95">
        <v>8223</v>
      </c>
      <c r="AF30" s="95">
        <v>6732</v>
      </c>
      <c r="AG30" s="129">
        <f t="shared" si="1"/>
        <v>1.3002603468984075E-2</v>
      </c>
      <c r="AH30" s="131">
        <f t="shared" si="2"/>
        <v>8330</v>
      </c>
      <c r="AI30" s="132">
        <f t="shared" ref="AI30:BL30" si="33">ROUND(AH30*(1+$AG30),0)</f>
        <v>8438</v>
      </c>
      <c r="AJ30" s="132">
        <f t="shared" si="33"/>
        <v>8548</v>
      </c>
      <c r="AK30" s="132">
        <f t="shared" si="33"/>
        <v>8659</v>
      </c>
      <c r="AL30" s="132">
        <f t="shared" si="33"/>
        <v>8772</v>
      </c>
      <c r="AM30" s="132">
        <f t="shared" si="33"/>
        <v>8886</v>
      </c>
      <c r="AN30" s="132">
        <f t="shared" si="33"/>
        <v>9002</v>
      </c>
      <c r="AO30" s="132">
        <f t="shared" si="33"/>
        <v>9119</v>
      </c>
      <c r="AP30" s="132">
        <f t="shared" si="33"/>
        <v>9238</v>
      </c>
      <c r="AQ30" s="132">
        <f t="shared" si="33"/>
        <v>9358</v>
      </c>
      <c r="AR30" s="132">
        <f t="shared" si="33"/>
        <v>9480</v>
      </c>
      <c r="AS30" s="132">
        <f t="shared" si="33"/>
        <v>9603</v>
      </c>
      <c r="AT30" s="132">
        <f t="shared" si="33"/>
        <v>9728</v>
      </c>
      <c r="AU30" s="132">
        <f t="shared" si="33"/>
        <v>9854</v>
      </c>
      <c r="AV30" s="132">
        <f t="shared" si="33"/>
        <v>9982</v>
      </c>
      <c r="AW30" s="132">
        <f t="shared" si="33"/>
        <v>10112</v>
      </c>
      <c r="AX30" s="132">
        <f t="shared" si="33"/>
        <v>10243</v>
      </c>
      <c r="AY30" s="132">
        <f t="shared" si="33"/>
        <v>10376</v>
      </c>
      <c r="AZ30" s="132">
        <f t="shared" si="33"/>
        <v>10511</v>
      </c>
      <c r="BA30" s="132">
        <f t="shared" si="33"/>
        <v>10648</v>
      </c>
      <c r="BB30" s="132">
        <f t="shared" si="33"/>
        <v>10786</v>
      </c>
      <c r="BC30" s="132">
        <f t="shared" si="33"/>
        <v>10926</v>
      </c>
      <c r="BD30" s="132">
        <f t="shared" si="33"/>
        <v>11068</v>
      </c>
      <c r="BE30" s="132">
        <f t="shared" si="33"/>
        <v>11212</v>
      </c>
      <c r="BF30" s="132">
        <f t="shared" si="33"/>
        <v>11358</v>
      </c>
      <c r="BG30" s="132">
        <f t="shared" si="33"/>
        <v>11506</v>
      </c>
      <c r="BH30" s="132">
        <f t="shared" si="33"/>
        <v>11656</v>
      </c>
      <c r="BI30" s="132">
        <f t="shared" si="33"/>
        <v>11808</v>
      </c>
      <c r="BJ30" s="132">
        <f t="shared" si="33"/>
        <v>11962</v>
      </c>
      <c r="BK30" s="132">
        <f t="shared" si="33"/>
        <v>12118</v>
      </c>
      <c r="BL30" s="132">
        <f t="shared" si="33"/>
        <v>12276</v>
      </c>
      <c r="BN30" s="136">
        <f t="shared" si="4"/>
        <v>664</v>
      </c>
      <c r="BO30" s="136">
        <f t="shared" si="5"/>
        <v>1090</v>
      </c>
      <c r="BP30" s="136">
        <f t="shared" si="6"/>
        <v>1517</v>
      </c>
      <c r="BR30" s="135">
        <f t="shared" si="7"/>
        <v>1473</v>
      </c>
      <c r="BS30" s="135">
        <f t="shared" si="8"/>
        <v>2823</v>
      </c>
      <c r="BT30" s="135">
        <f t="shared" si="9"/>
        <v>4174</v>
      </c>
    </row>
    <row r="31" spans="1:72" customFormat="1" ht="15" customHeight="1">
      <c r="A31" s="92" t="s">
        <v>196</v>
      </c>
      <c r="B31" s="89"/>
      <c r="C31" s="93" t="s">
        <v>197</v>
      </c>
      <c r="D31" s="94"/>
      <c r="E31" s="95">
        <v>1068</v>
      </c>
      <c r="F31" s="95">
        <v>1084</v>
      </c>
      <c r="G31" s="95">
        <v>1101</v>
      </c>
      <c r="H31" s="95">
        <v>1115</v>
      </c>
      <c r="I31" s="95">
        <v>1121</v>
      </c>
      <c r="J31" s="95">
        <v>1132</v>
      </c>
      <c r="K31" s="95">
        <v>1142</v>
      </c>
      <c r="L31" s="95">
        <v>1142</v>
      </c>
      <c r="M31" s="95">
        <v>1136</v>
      </c>
      <c r="N31" s="95">
        <v>1163</v>
      </c>
      <c r="O31" s="95">
        <v>1149</v>
      </c>
      <c r="P31" s="95">
        <v>1155</v>
      </c>
      <c r="Q31" s="95">
        <v>1158</v>
      </c>
      <c r="R31" s="95">
        <v>1156</v>
      </c>
      <c r="S31" s="95">
        <v>1171</v>
      </c>
      <c r="T31" s="95">
        <v>1153</v>
      </c>
      <c r="U31" s="95">
        <v>1141</v>
      </c>
      <c r="V31" s="95">
        <v>1132</v>
      </c>
      <c r="W31" s="95">
        <v>1145</v>
      </c>
      <c r="X31" s="95">
        <v>1144</v>
      </c>
      <c r="Y31" s="95">
        <v>1159</v>
      </c>
      <c r="Z31" s="95">
        <v>1206</v>
      </c>
      <c r="AA31" s="95">
        <v>1239</v>
      </c>
      <c r="AB31" s="95">
        <v>1273</v>
      </c>
      <c r="AC31" s="95">
        <v>1322</v>
      </c>
      <c r="AD31" s="95">
        <v>1378</v>
      </c>
      <c r="AE31" s="95">
        <v>1447</v>
      </c>
      <c r="AF31" s="95">
        <v>1163</v>
      </c>
      <c r="AG31" s="129">
        <f t="shared" si="1"/>
        <v>1.1749438984452132E-2</v>
      </c>
      <c r="AH31" s="131">
        <f t="shared" si="2"/>
        <v>1464</v>
      </c>
      <c r="AI31" s="132">
        <f t="shared" ref="AI31:BL31" si="34">ROUND(AH31*(1+$AG31),0)</f>
        <v>1481</v>
      </c>
      <c r="AJ31" s="132">
        <f t="shared" si="34"/>
        <v>1498</v>
      </c>
      <c r="AK31" s="132">
        <f t="shared" si="34"/>
        <v>1516</v>
      </c>
      <c r="AL31" s="132">
        <f t="shared" si="34"/>
        <v>1534</v>
      </c>
      <c r="AM31" s="132">
        <f t="shared" si="34"/>
        <v>1552</v>
      </c>
      <c r="AN31" s="132">
        <f t="shared" si="34"/>
        <v>1570</v>
      </c>
      <c r="AO31" s="132">
        <f t="shared" si="34"/>
        <v>1588</v>
      </c>
      <c r="AP31" s="132">
        <f t="shared" si="34"/>
        <v>1607</v>
      </c>
      <c r="AQ31" s="132">
        <f t="shared" si="34"/>
        <v>1626</v>
      </c>
      <c r="AR31" s="132">
        <f t="shared" si="34"/>
        <v>1645</v>
      </c>
      <c r="AS31" s="132">
        <f t="shared" si="34"/>
        <v>1664</v>
      </c>
      <c r="AT31" s="132">
        <f t="shared" si="34"/>
        <v>1684</v>
      </c>
      <c r="AU31" s="132">
        <f t="shared" si="34"/>
        <v>1704</v>
      </c>
      <c r="AV31" s="132">
        <f t="shared" si="34"/>
        <v>1724</v>
      </c>
      <c r="AW31" s="132">
        <f t="shared" si="34"/>
        <v>1744</v>
      </c>
      <c r="AX31" s="132">
        <f t="shared" si="34"/>
        <v>1764</v>
      </c>
      <c r="AY31" s="132">
        <f t="shared" si="34"/>
        <v>1785</v>
      </c>
      <c r="AZ31" s="132">
        <f t="shared" si="34"/>
        <v>1806</v>
      </c>
      <c r="BA31" s="132">
        <f t="shared" si="34"/>
        <v>1827</v>
      </c>
      <c r="BB31" s="132">
        <f t="shared" si="34"/>
        <v>1848</v>
      </c>
      <c r="BC31" s="132">
        <f t="shared" si="34"/>
        <v>1870</v>
      </c>
      <c r="BD31" s="132">
        <f t="shared" si="34"/>
        <v>1892</v>
      </c>
      <c r="BE31" s="132">
        <f t="shared" si="34"/>
        <v>1914</v>
      </c>
      <c r="BF31" s="132">
        <f t="shared" si="34"/>
        <v>1936</v>
      </c>
      <c r="BG31" s="132">
        <f t="shared" si="34"/>
        <v>1959</v>
      </c>
      <c r="BH31" s="132">
        <f t="shared" si="34"/>
        <v>1982</v>
      </c>
      <c r="BI31" s="132">
        <f t="shared" si="34"/>
        <v>2005</v>
      </c>
      <c r="BJ31" s="132">
        <f t="shared" si="34"/>
        <v>2029</v>
      </c>
      <c r="BK31" s="132">
        <f t="shared" si="34"/>
        <v>2053</v>
      </c>
      <c r="BL31" s="132">
        <f t="shared" si="34"/>
        <v>2077</v>
      </c>
      <c r="BN31" s="136">
        <f t="shared" si="4"/>
        <v>115</v>
      </c>
      <c r="BO31" s="136">
        <f t="shared" si="5"/>
        <v>189</v>
      </c>
      <c r="BP31" s="136">
        <f t="shared" si="6"/>
        <v>263</v>
      </c>
      <c r="BR31" s="135">
        <f t="shared" si="7"/>
        <v>249</v>
      </c>
      <c r="BS31" s="135">
        <f t="shared" si="8"/>
        <v>478</v>
      </c>
      <c r="BT31" s="135">
        <f t="shared" si="9"/>
        <v>706</v>
      </c>
    </row>
    <row r="32" spans="1:72" s="88" customFormat="1" ht="15" customHeight="1">
      <c r="A32" s="88" t="s">
        <v>198</v>
      </c>
      <c r="B32" s="89"/>
      <c r="C32" s="89" t="s">
        <v>199</v>
      </c>
      <c r="D32" s="90"/>
      <c r="E32" s="91">
        <v>10998</v>
      </c>
      <c r="F32" s="91">
        <v>11138</v>
      </c>
      <c r="G32" s="91">
        <v>11295</v>
      </c>
      <c r="H32" s="91">
        <v>11385</v>
      </c>
      <c r="I32" s="91">
        <v>11433</v>
      </c>
      <c r="J32" s="91">
        <v>11597</v>
      </c>
      <c r="K32" s="91">
        <v>11796</v>
      </c>
      <c r="L32" s="91">
        <v>11712</v>
      </c>
      <c r="M32" s="91">
        <v>11659</v>
      </c>
      <c r="N32" s="91">
        <v>11834</v>
      </c>
      <c r="O32" s="91">
        <v>11833</v>
      </c>
      <c r="P32" s="91">
        <v>12118</v>
      </c>
      <c r="Q32" s="91">
        <v>11929</v>
      </c>
      <c r="R32" s="91">
        <v>11898</v>
      </c>
      <c r="S32" s="91">
        <v>11962</v>
      </c>
      <c r="T32" s="91">
        <v>11793</v>
      </c>
      <c r="U32" s="91">
        <v>11721</v>
      </c>
      <c r="V32" s="91">
        <v>11878</v>
      </c>
      <c r="W32" s="91">
        <v>12137</v>
      </c>
      <c r="X32" s="91">
        <v>12295</v>
      </c>
      <c r="Y32" s="91">
        <v>12132</v>
      </c>
      <c r="Z32" s="91">
        <v>12574</v>
      </c>
      <c r="AA32" s="91">
        <v>12840</v>
      </c>
      <c r="AB32" s="91">
        <v>12993</v>
      </c>
      <c r="AC32" s="91">
        <v>13291</v>
      </c>
      <c r="AD32" s="91">
        <v>13653</v>
      </c>
      <c r="AE32" s="91">
        <v>14334</v>
      </c>
      <c r="AF32" s="91">
        <v>11926</v>
      </c>
      <c r="AG32" s="129">
        <f t="shared" si="1"/>
        <v>1.0241352689394079E-2</v>
      </c>
      <c r="AH32" s="131">
        <f t="shared" si="2"/>
        <v>14481</v>
      </c>
      <c r="AI32" s="132">
        <f t="shared" ref="AI32:BL32" si="35">ROUND(AH32*(1+$AG32),0)</f>
        <v>14629</v>
      </c>
      <c r="AJ32" s="132">
        <f t="shared" si="35"/>
        <v>14779</v>
      </c>
      <c r="AK32" s="132">
        <f t="shared" si="35"/>
        <v>14930</v>
      </c>
      <c r="AL32" s="132">
        <f t="shared" si="35"/>
        <v>15083</v>
      </c>
      <c r="AM32" s="132">
        <f t="shared" si="35"/>
        <v>15237</v>
      </c>
      <c r="AN32" s="132">
        <f t="shared" si="35"/>
        <v>15393</v>
      </c>
      <c r="AO32" s="132">
        <f t="shared" si="35"/>
        <v>15551</v>
      </c>
      <c r="AP32" s="132">
        <f t="shared" si="35"/>
        <v>15710</v>
      </c>
      <c r="AQ32" s="132">
        <f t="shared" si="35"/>
        <v>15871</v>
      </c>
      <c r="AR32" s="132">
        <f t="shared" si="35"/>
        <v>16034</v>
      </c>
      <c r="AS32" s="132">
        <f t="shared" si="35"/>
        <v>16198</v>
      </c>
      <c r="AT32" s="132">
        <f t="shared" si="35"/>
        <v>16364</v>
      </c>
      <c r="AU32" s="132">
        <f t="shared" si="35"/>
        <v>16532</v>
      </c>
      <c r="AV32" s="132">
        <f t="shared" si="35"/>
        <v>16701</v>
      </c>
      <c r="AW32" s="132">
        <f t="shared" si="35"/>
        <v>16872</v>
      </c>
      <c r="AX32" s="132">
        <f t="shared" si="35"/>
        <v>17045</v>
      </c>
      <c r="AY32" s="132">
        <f t="shared" si="35"/>
        <v>17220</v>
      </c>
      <c r="AZ32" s="132">
        <f t="shared" si="35"/>
        <v>17396</v>
      </c>
      <c r="BA32" s="132">
        <f t="shared" si="35"/>
        <v>17574</v>
      </c>
      <c r="BB32" s="132">
        <f t="shared" si="35"/>
        <v>17754</v>
      </c>
      <c r="BC32" s="132">
        <f t="shared" si="35"/>
        <v>17936</v>
      </c>
      <c r="BD32" s="132">
        <f t="shared" si="35"/>
        <v>18120</v>
      </c>
      <c r="BE32" s="132">
        <f t="shared" si="35"/>
        <v>18306</v>
      </c>
      <c r="BF32" s="132">
        <f t="shared" si="35"/>
        <v>18493</v>
      </c>
      <c r="BG32" s="132">
        <f t="shared" si="35"/>
        <v>18682</v>
      </c>
      <c r="BH32" s="132">
        <f t="shared" si="35"/>
        <v>18873</v>
      </c>
      <c r="BI32" s="132">
        <f t="shared" si="35"/>
        <v>19066</v>
      </c>
      <c r="BJ32" s="132">
        <f t="shared" si="35"/>
        <v>19261</v>
      </c>
      <c r="BK32" s="132">
        <f t="shared" si="35"/>
        <v>19458</v>
      </c>
      <c r="BL32" s="132">
        <f t="shared" si="35"/>
        <v>19657</v>
      </c>
      <c r="BN32" s="136">
        <f t="shared" si="4"/>
        <v>1122</v>
      </c>
      <c r="BO32" s="136">
        <f t="shared" si="5"/>
        <v>1844</v>
      </c>
      <c r="BP32" s="136">
        <f t="shared" si="6"/>
        <v>2565</v>
      </c>
      <c r="BR32" s="135">
        <f t="shared" si="7"/>
        <v>2359</v>
      </c>
      <c r="BS32" s="135">
        <f t="shared" si="8"/>
        <v>4521</v>
      </c>
      <c r="BT32" s="135">
        <f t="shared" si="9"/>
        <v>6683</v>
      </c>
    </row>
    <row r="33" spans="1:72" customFormat="1" ht="15" customHeight="1">
      <c r="A33" s="92" t="s">
        <v>200</v>
      </c>
      <c r="B33" s="89"/>
      <c r="C33" s="96" t="s">
        <v>201</v>
      </c>
      <c r="D33" s="94"/>
      <c r="E33" s="95">
        <v>1406</v>
      </c>
      <c r="F33" s="95">
        <v>1426</v>
      </c>
      <c r="G33" s="95">
        <v>1446</v>
      </c>
      <c r="H33" s="95">
        <v>1474</v>
      </c>
      <c r="I33" s="95">
        <v>1484</v>
      </c>
      <c r="J33" s="95">
        <v>1512</v>
      </c>
      <c r="K33" s="95">
        <v>1536</v>
      </c>
      <c r="L33" s="95">
        <v>1519</v>
      </c>
      <c r="M33" s="95">
        <v>1517</v>
      </c>
      <c r="N33" s="95">
        <v>1546</v>
      </c>
      <c r="O33" s="95">
        <v>1557</v>
      </c>
      <c r="P33" s="95">
        <v>1575</v>
      </c>
      <c r="Q33" s="95">
        <v>1555</v>
      </c>
      <c r="R33" s="95">
        <v>1523</v>
      </c>
      <c r="S33" s="95">
        <v>1533</v>
      </c>
      <c r="T33" s="95">
        <v>1508</v>
      </c>
      <c r="U33" s="95">
        <v>1499</v>
      </c>
      <c r="V33" s="95">
        <v>1488</v>
      </c>
      <c r="W33" s="95">
        <v>1516</v>
      </c>
      <c r="X33" s="95">
        <v>1534</v>
      </c>
      <c r="Y33" s="95">
        <v>1540</v>
      </c>
      <c r="Z33" s="95">
        <v>1604</v>
      </c>
      <c r="AA33" s="95">
        <v>1635</v>
      </c>
      <c r="AB33" s="95">
        <v>1653</v>
      </c>
      <c r="AC33" s="95">
        <v>1680</v>
      </c>
      <c r="AD33" s="95">
        <v>1733</v>
      </c>
      <c r="AE33" s="95">
        <v>1815</v>
      </c>
      <c r="AF33" s="95">
        <v>1519</v>
      </c>
      <c r="AG33" s="129">
        <f t="shared" si="1"/>
        <v>9.8690220652413174E-3</v>
      </c>
      <c r="AH33" s="131">
        <f t="shared" si="2"/>
        <v>1833</v>
      </c>
      <c r="AI33" s="132">
        <f t="shared" ref="AI33:BL33" si="36">ROUND(AH33*(1+$AG33),0)</f>
        <v>1851</v>
      </c>
      <c r="AJ33" s="132">
        <f t="shared" si="36"/>
        <v>1869</v>
      </c>
      <c r="AK33" s="132">
        <f t="shared" si="36"/>
        <v>1887</v>
      </c>
      <c r="AL33" s="132">
        <f t="shared" si="36"/>
        <v>1906</v>
      </c>
      <c r="AM33" s="132">
        <f t="shared" si="36"/>
        <v>1925</v>
      </c>
      <c r="AN33" s="132">
        <f t="shared" si="36"/>
        <v>1944</v>
      </c>
      <c r="AO33" s="132">
        <f t="shared" si="36"/>
        <v>1963</v>
      </c>
      <c r="AP33" s="132">
        <f t="shared" si="36"/>
        <v>1982</v>
      </c>
      <c r="AQ33" s="132">
        <f t="shared" si="36"/>
        <v>2002</v>
      </c>
      <c r="AR33" s="132">
        <f t="shared" si="36"/>
        <v>2022</v>
      </c>
      <c r="AS33" s="132">
        <f t="shared" si="36"/>
        <v>2042</v>
      </c>
      <c r="AT33" s="132">
        <f t="shared" si="36"/>
        <v>2062</v>
      </c>
      <c r="AU33" s="132">
        <f t="shared" si="36"/>
        <v>2082</v>
      </c>
      <c r="AV33" s="132">
        <f t="shared" si="36"/>
        <v>2103</v>
      </c>
      <c r="AW33" s="132">
        <f t="shared" si="36"/>
        <v>2124</v>
      </c>
      <c r="AX33" s="132">
        <f t="shared" si="36"/>
        <v>2145</v>
      </c>
      <c r="AY33" s="132">
        <f t="shared" si="36"/>
        <v>2166</v>
      </c>
      <c r="AZ33" s="132">
        <f t="shared" si="36"/>
        <v>2187</v>
      </c>
      <c r="BA33" s="132">
        <f t="shared" si="36"/>
        <v>2209</v>
      </c>
      <c r="BB33" s="132">
        <f t="shared" si="36"/>
        <v>2231</v>
      </c>
      <c r="BC33" s="132">
        <f t="shared" si="36"/>
        <v>2253</v>
      </c>
      <c r="BD33" s="132">
        <f t="shared" si="36"/>
        <v>2275</v>
      </c>
      <c r="BE33" s="132">
        <f t="shared" si="36"/>
        <v>2297</v>
      </c>
      <c r="BF33" s="132">
        <f t="shared" si="36"/>
        <v>2320</v>
      </c>
      <c r="BG33" s="132">
        <f t="shared" si="36"/>
        <v>2343</v>
      </c>
      <c r="BH33" s="132">
        <f t="shared" si="36"/>
        <v>2366</v>
      </c>
      <c r="BI33" s="132">
        <f t="shared" si="36"/>
        <v>2389</v>
      </c>
      <c r="BJ33" s="132">
        <f t="shared" si="36"/>
        <v>2413</v>
      </c>
      <c r="BK33" s="132">
        <f t="shared" si="36"/>
        <v>2437</v>
      </c>
      <c r="BL33" s="132">
        <f t="shared" si="36"/>
        <v>2461</v>
      </c>
      <c r="BN33" s="136">
        <f t="shared" si="4"/>
        <v>142</v>
      </c>
      <c r="BO33" s="136">
        <f t="shared" si="5"/>
        <v>233</v>
      </c>
      <c r="BP33" s="136">
        <f t="shared" si="6"/>
        <v>324</v>
      </c>
      <c r="BR33" s="135">
        <f t="shared" si="7"/>
        <v>295</v>
      </c>
      <c r="BS33" s="135">
        <f t="shared" si="8"/>
        <v>566</v>
      </c>
      <c r="BT33" s="135">
        <f t="shared" si="9"/>
        <v>837</v>
      </c>
    </row>
    <row r="34" spans="1:72" customFormat="1" ht="15" customHeight="1">
      <c r="A34" s="92" t="s">
        <v>202</v>
      </c>
      <c r="B34" s="89"/>
      <c r="C34" s="96" t="s">
        <v>203</v>
      </c>
      <c r="D34" s="94"/>
      <c r="E34" s="95">
        <v>802</v>
      </c>
      <c r="F34" s="95">
        <v>811</v>
      </c>
      <c r="G34" s="95">
        <v>820</v>
      </c>
      <c r="H34" s="95">
        <v>827</v>
      </c>
      <c r="I34" s="95">
        <v>826</v>
      </c>
      <c r="J34" s="95">
        <v>837</v>
      </c>
      <c r="K34" s="95">
        <v>854</v>
      </c>
      <c r="L34" s="95">
        <v>848</v>
      </c>
      <c r="M34" s="95">
        <v>842</v>
      </c>
      <c r="N34" s="95">
        <v>862</v>
      </c>
      <c r="O34" s="95">
        <v>858</v>
      </c>
      <c r="P34" s="95">
        <v>861</v>
      </c>
      <c r="Q34" s="95">
        <v>848</v>
      </c>
      <c r="R34" s="95">
        <v>883</v>
      </c>
      <c r="S34" s="95">
        <v>890</v>
      </c>
      <c r="T34" s="95">
        <v>877</v>
      </c>
      <c r="U34" s="95">
        <v>868</v>
      </c>
      <c r="V34" s="95">
        <v>863</v>
      </c>
      <c r="W34" s="95">
        <v>883</v>
      </c>
      <c r="X34" s="95">
        <v>895</v>
      </c>
      <c r="Y34" s="95">
        <v>915</v>
      </c>
      <c r="Z34" s="95">
        <v>949</v>
      </c>
      <c r="AA34" s="95">
        <v>973</v>
      </c>
      <c r="AB34" s="95">
        <v>995</v>
      </c>
      <c r="AC34" s="95">
        <v>1013</v>
      </c>
      <c r="AD34" s="95">
        <v>1036</v>
      </c>
      <c r="AE34" s="95">
        <v>1082</v>
      </c>
      <c r="AF34" s="95">
        <v>898</v>
      </c>
      <c r="AG34" s="129">
        <f t="shared" si="1"/>
        <v>1.1584192721229458E-2</v>
      </c>
      <c r="AH34" s="131">
        <f t="shared" si="2"/>
        <v>1095</v>
      </c>
      <c r="AI34" s="132">
        <f t="shared" ref="AI34:BL34" si="37">ROUND(AH34*(1+$AG34),0)</f>
        <v>1108</v>
      </c>
      <c r="AJ34" s="132">
        <f t="shared" si="37"/>
        <v>1121</v>
      </c>
      <c r="AK34" s="132">
        <f t="shared" si="37"/>
        <v>1134</v>
      </c>
      <c r="AL34" s="132">
        <f t="shared" si="37"/>
        <v>1147</v>
      </c>
      <c r="AM34" s="132">
        <f t="shared" si="37"/>
        <v>1160</v>
      </c>
      <c r="AN34" s="132">
        <f t="shared" si="37"/>
        <v>1173</v>
      </c>
      <c r="AO34" s="132">
        <f t="shared" si="37"/>
        <v>1187</v>
      </c>
      <c r="AP34" s="132">
        <f t="shared" si="37"/>
        <v>1201</v>
      </c>
      <c r="AQ34" s="132">
        <f t="shared" si="37"/>
        <v>1215</v>
      </c>
      <c r="AR34" s="132">
        <f t="shared" si="37"/>
        <v>1229</v>
      </c>
      <c r="AS34" s="132">
        <f t="shared" si="37"/>
        <v>1243</v>
      </c>
      <c r="AT34" s="132">
        <f t="shared" si="37"/>
        <v>1257</v>
      </c>
      <c r="AU34" s="132">
        <f t="shared" si="37"/>
        <v>1272</v>
      </c>
      <c r="AV34" s="132">
        <f t="shared" si="37"/>
        <v>1287</v>
      </c>
      <c r="AW34" s="132">
        <f t="shared" si="37"/>
        <v>1302</v>
      </c>
      <c r="AX34" s="132">
        <f t="shared" si="37"/>
        <v>1317</v>
      </c>
      <c r="AY34" s="132">
        <f t="shared" si="37"/>
        <v>1332</v>
      </c>
      <c r="AZ34" s="132">
        <f t="shared" si="37"/>
        <v>1347</v>
      </c>
      <c r="BA34" s="132">
        <f t="shared" si="37"/>
        <v>1363</v>
      </c>
      <c r="BB34" s="132">
        <f t="shared" si="37"/>
        <v>1379</v>
      </c>
      <c r="BC34" s="132">
        <f t="shared" si="37"/>
        <v>1395</v>
      </c>
      <c r="BD34" s="132">
        <f t="shared" si="37"/>
        <v>1411</v>
      </c>
      <c r="BE34" s="132">
        <f t="shared" si="37"/>
        <v>1427</v>
      </c>
      <c r="BF34" s="132">
        <f t="shared" si="37"/>
        <v>1444</v>
      </c>
      <c r="BG34" s="132">
        <f t="shared" si="37"/>
        <v>1461</v>
      </c>
      <c r="BH34" s="132">
        <f t="shared" si="37"/>
        <v>1478</v>
      </c>
      <c r="BI34" s="132">
        <f t="shared" si="37"/>
        <v>1495</v>
      </c>
      <c r="BJ34" s="132">
        <f t="shared" si="37"/>
        <v>1512</v>
      </c>
      <c r="BK34" s="132">
        <f t="shared" si="37"/>
        <v>1530</v>
      </c>
      <c r="BL34" s="132">
        <f t="shared" si="37"/>
        <v>1548</v>
      </c>
      <c r="BN34" s="136">
        <f t="shared" si="4"/>
        <v>86</v>
      </c>
      <c r="BO34" s="136">
        <f t="shared" si="5"/>
        <v>141</v>
      </c>
      <c r="BP34" s="136">
        <f t="shared" si="6"/>
        <v>197</v>
      </c>
      <c r="BR34" s="135">
        <f t="shared" si="7"/>
        <v>186</v>
      </c>
      <c r="BS34" s="135">
        <f t="shared" si="8"/>
        <v>356</v>
      </c>
      <c r="BT34" s="135">
        <f t="shared" si="9"/>
        <v>526</v>
      </c>
    </row>
    <row r="35" spans="1:72" customFormat="1" ht="15" customHeight="1">
      <c r="A35" s="92" t="s">
        <v>204</v>
      </c>
      <c r="B35" s="89"/>
      <c r="C35" s="96" t="s">
        <v>205</v>
      </c>
      <c r="D35" s="94"/>
      <c r="E35" s="95">
        <v>2041</v>
      </c>
      <c r="F35" s="95">
        <v>2071</v>
      </c>
      <c r="G35" s="95">
        <v>2099</v>
      </c>
      <c r="H35" s="95">
        <v>2084</v>
      </c>
      <c r="I35" s="95">
        <v>2093</v>
      </c>
      <c r="J35" s="95">
        <v>2127</v>
      </c>
      <c r="K35" s="95">
        <v>2162</v>
      </c>
      <c r="L35" s="95">
        <v>2159</v>
      </c>
      <c r="M35" s="95">
        <v>2120</v>
      </c>
      <c r="N35" s="95">
        <v>2148</v>
      </c>
      <c r="O35" s="95">
        <v>2128</v>
      </c>
      <c r="P35" s="95">
        <v>2133</v>
      </c>
      <c r="Q35" s="95">
        <v>2097</v>
      </c>
      <c r="R35" s="95">
        <v>2078</v>
      </c>
      <c r="S35" s="95">
        <v>2093</v>
      </c>
      <c r="T35" s="95">
        <v>2053</v>
      </c>
      <c r="U35" s="95">
        <v>2039</v>
      </c>
      <c r="V35" s="95">
        <v>2018</v>
      </c>
      <c r="W35" s="95">
        <v>2062</v>
      </c>
      <c r="X35" s="95">
        <v>2108</v>
      </c>
      <c r="Y35" s="95">
        <v>2124</v>
      </c>
      <c r="Z35" s="95">
        <v>2200</v>
      </c>
      <c r="AA35" s="95">
        <v>2249</v>
      </c>
      <c r="AB35" s="95">
        <v>2281</v>
      </c>
      <c r="AC35" s="95">
        <v>2351</v>
      </c>
      <c r="AD35" s="95">
        <v>2415</v>
      </c>
      <c r="AE35" s="95">
        <v>2542</v>
      </c>
      <c r="AF35" s="95">
        <v>2100</v>
      </c>
      <c r="AG35" s="129">
        <f t="shared" si="1"/>
        <v>8.4784823392143327E-3</v>
      </c>
      <c r="AH35" s="131">
        <f t="shared" si="2"/>
        <v>2564</v>
      </c>
      <c r="AI35" s="132">
        <f t="shared" ref="AI35:BL35" si="38">ROUND(AH35*(1+$AG35),0)</f>
        <v>2586</v>
      </c>
      <c r="AJ35" s="132">
        <f t="shared" si="38"/>
        <v>2608</v>
      </c>
      <c r="AK35" s="132">
        <f t="shared" si="38"/>
        <v>2630</v>
      </c>
      <c r="AL35" s="132">
        <f t="shared" si="38"/>
        <v>2652</v>
      </c>
      <c r="AM35" s="132">
        <f t="shared" si="38"/>
        <v>2674</v>
      </c>
      <c r="AN35" s="132">
        <f t="shared" si="38"/>
        <v>2697</v>
      </c>
      <c r="AO35" s="132">
        <f t="shared" si="38"/>
        <v>2720</v>
      </c>
      <c r="AP35" s="132">
        <f t="shared" si="38"/>
        <v>2743</v>
      </c>
      <c r="AQ35" s="132">
        <f t="shared" si="38"/>
        <v>2766</v>
      </c>
      <c r="AR35" s="132">
        <f t="shared" si="38"/>
        <v>2789</v>
      </c>
      <c r="AS35" s="132">
        <f t="shared" si="38"/>
        <v>2813</v>
      </c>
      <c r="AT35" s="132">
        <f t="shared" si="38"/>
        <v>2837</v>
      </c>
      <c r="AU35" s="132">
        <f t="shared" si="38"/>
        <v>2861</v>
      </c>
      <c r="AV35" s="132">
        <f t="shared" si="38"/>
        <v>2885</v>
      </c>
      <c r="AW35" s="132">
        <f t="shared" si="38"/>
        <v>2909</v>
      </c>
      <c r="AX35" s="132">
        <f t="shared" si="38"/>
        <v>2934</v>
      </c>
      <c r="AY35" s="132">
        <f t="shared" si="38"/>
        <v>2959</v>
      </c>
      <c r="AZ35" s="132">
        <f t="shared" si="38"/>
        <v>2984</v>
      </c>
      <c r="BA35" s="132">
        <f t="shared" si="38"/>
        <v>3009</v>
      </c>
      <c r="BB35" s="132">
        <f t="shared" si="38"/>
        <v>3035</v>
      </c>
      <c r="BC35" s="132">
        <f t="shared" si="38"/>
        <v>3061</v>
      </c>
      <c r="BD35" s="132">
        <f t="shared" si="38"/>
        <v>3087</v>
      </c>
      <c r="BE35" s="132">
        <f t="shared" si="38"/>
        <v>3113</v>
      </c>
      <c r="BF35" s="132">
        <f t="shared" si="38"/>
        <v>3139</v>
      </c>
      <c r="BG35" s="132">
        <f t="shared" si="38"/>
        <v>3166</v>
      </c>
      <c r="BH35" s="132">
        <f t="shared" si="38"/>
        <v>3193</v>
      </c>
      <c r="BI35" s="132">
        <f t="shared" si="38"/>
        <v>3220</v>
      </c>
      <c r="BJ35" s="132">
        <f t="shared" si="38"/>
        <v>3247</v>
      </c>
      <c r="BK35" s="132">
        <f t="shared" si="38"/>
        <v>3275</v>
      </c>
      <c r="BL35" s="132">
        <f t="shared" si="38"/>
        <v>3303</v>
      </c>
      <c r="BN35" s="136">
        <f t="shared" si="4"/>
        <v>195</v>
      </c>
      <c r="BO35" s="136">
        <f t="shared" si="5"/>
        <v>321</v>
      </c>
      <c r="BP35" s="136">
        <f t="shared" si="6"/>
        <v>446</v>
      </c>
      <c r="BR35" s="135">
        <f t="shared" si="7"/>
        <v>396</v>
      </c>
      <c r="BS35" s="135">
        <f t="shared" si="8"/>
        <v>760</v>
      </c>
      <c r="BT35" s="135">
        <f t="shared" si="9"/>
        <v>1123</v>
      </c>
    </row>
    <row r="36" spans="1:72" customFormat="1" ht="15" customHeight="1">
      <c r="A36" s="92" t="s">
        <v>206</v>
      </c>
      <c r="B36" s="89"/>
      <c r="C36" s="96" t="s">
        <v>207</v>
      </c>
      <c r="D36" s="94"/>
      <c r="E36" s="95">
        <v>747</v>
      </c>
      <c r="F36" s="95">
        <v>757</v>
      </c>
      <c r="G36" s="95">
        <v>769</v>
      </c>
      <c r="H36" s="95">
        <v>778</v>
      </c>
      <c r="I36" s="95">
        <v>783</v>
      </c>
      <c r="J36" s="95">
        <v>793</v>
      </c>
      <c r="K36" s="95">
        <v>804</v>
      </c>
      <c r="L36" s="95">
        <v>801</v>
      </c>
      <c r="M36" s="95">
        <v>801</v>
      </c>
      <c r="N36" s="95">
        <v>815</v>
      </c>
      <c r="O36" s="95">
        <v>800</v>
      </c>
      <c r="P36" s="95">
        <v>802</v>
      </c>
      <c r="Q36" s="95">
        <v>805</v>
      </c>
      <c r="R36" s="95">
        <v>805</v>
      </c>
      <c r="S36" s="95">
        <v>807</v>
      </c>
      <c r="T36" s="95">
        <v>793</v>
      </c>
      <c r="U36" s="95">
        <v>791</v>
      </c>
      <c r="V36" s="95">
        <v>786</v>
      </c>
      <c r="W36" s="95">
        <v>795</v>
      </c>
      <c r="X36" s="95">
        <v>801</v>
      </c>
      <c r="Y36" s="95">
        <v>813</v>
      </c>
      <c r="Z36" s="95">
        <v>848</v>
      </c>
      <c r="AA36" s="95">
        <v>868</v>
      </c>
      <c r="AB36" s="95">
        <v>876</v>
      </c>
      <c r="AC36" s="95">
        <v>906</v>
      </c>
      <c r="AD36" s="95">
        <v>936</v>
      </c>
      <c r="AE36" s="95">
        <v>984</v>
      </c>
      <c r="AF36" s="95">
        <v>813</v>
      </c>
      <c r="AG36" s="129">
        <f t="shared" si="1"/>
        <v>1.0654851848306501E-2</v>
      </c>
      <c r="AH36" s="131">
        <f t="shared" si="2"/>
        <v>994</v>
      </c>
      <c r="AI36" s="132">
        <f t="shared" ref="AI36:BL36" si="39">ROUND(AH36*(1+$AG36),0)</f>
        <v>1005</v>
      </c>
      <c r="AJ36" s="132">
        <f t="shared" si="39"/>
        <v>1016</v>
      </c>
      <c r="AK36" s="132">
        <f t="shared" si="39"/>
        <v>1027</v>
      </c>
      <c r="AL36" s="132">
        <f t="shared" si="39"/>
        <v>1038</v>
      </c>
      <c r="AM36" s="132">
        <f t="shared" si="39"/>
        <v>1049</v>
      </c>
      <c r="AN36" s="132">
        <f t="shared" si="39"/>
        <v>1060</v>
      </c>
      <c r="AO36" s="132">
        <f t="shared" si="39"/>
        <v>1071</v>
      </c>
      <c r="AP36" s="132">
        <f t="shared" si="39"/>
        <v>1082</v>
      </c>
      <c r="AQ36" s="132">
        <f t="shared" si="39"/>
        <v>1094</v>
      </c>
      <c r="AR36" s="132">
        <f t="shared" si="39"/>
        <v>1106</v>
      </c>
      <c r="AS36" s="132">
        <f t="shared" si="39"/>
        <v>1118</v>
      </c>
      <c r="AT36" s="132">
        <f t="shared" si="39"/>
        <v>1130</v>
      </c>
      <c r="AU36" s="132">
        <f t="shared" si="39"/>
        <v>1142</v>
      </c>
      <c r="AV36" s="132">
        <f t="shared" si="39"/>
        <v>1154</v>
      </c>
      <c r="AW36" s="132">
        <f t="shared" si="39"/>
        <v>1166</v>
      </c>
      <c r="AX36" s="132">
        <f t="shared" si="39"/>
        <v>1178</v>
      </c>
      <c r="AY36" s="132">
        <f t="shared" si="39"/>
        <v>1191</v>
      </c>
      <c r="AZ36" s="132">
        <f t="shared" si="39"/>
        <v>1204</v>
      </c>
      <c r="BA36" s="132">
        <f t="shared" si="39"/>
        <v>1217</v>
      </c>
      <c r="BB36" s="132">
        <f t="shared" si="39"/>
        <v>1230</v>
      </c>
      <c r="BC36" s="132">
        <f t="shared" si="39"/>
        <v>1243</v>
      </c>
      <c r="BD36" s="132">
        <f t="shared" si="39"/>
        <v>1256</v>
      </c>
      <c r="BE36" s="132">
        <f t="shared" si="39"/>
        <v>1269</v>
      </c>
      <c r="BF36" s="132">
        <f t="shared" si="39"/>
        <v>1283</v>
      </c>
      <c r="BG36" s="132">
        <f t="shared" si="39"/>
        <v>1297</v>
      </c>
      <c r="BH36" s="132">
        <f t="shared" si="39"/>
        <v>1311</v>
      </c>
      <c r="BI36" s="132">
        <f t="shared" si="39"/>
        <v>1325</v>
      </c>
      <c r="BJ36" s="132">
        <f t="shared" si="39"/>
        <v>1339</v>
      </c>
      <c r="BK36" s="132">
        <f t="shared" si="39"/>
        <v>1353</v>
      </c>
      <c r="BL36" s="132">
        <f t="shared" si="39"/>
        <v>1367</v>
      </c>
      <c r="BN36" s="136">
        <f t="shared" si="4"/>
        <v>77</v>
      </c>
      <c r="BO36" s="136">
        <f t="shared" si="5"/>
        <v>127</v>
      </c>
      <c r="BP36" s="136">
        <f t="shared" si="6"/>
        <v>177</v>
      </c>
      <c r="BR36" s="135">
        <f t="shared" si="7"/>
        <v>164</v>
      </c>
      <c r="BS36" s="135">
        <f t="shared" si="8"/>
        <v>314</v>
      </c>
      <c r="BT36" s="135">
        <f t="shared" si="9"/>
        <v>465</v>
      </c>
    </row>
    <row r="37" spans="1:72" customFormat="1" ht="15" customHeight="1">
      <c r="A37" s="92" t="s">
        <v>208</v>
      </c>
      <c r="B37" s="89"/>
      <c r="C37" s="96" t="s">
        <v>209</v>
      </c>
      <c r="D37" s="94"/>
      <c r="E37" s="95">
        <v>793</v>
      </c>
      <c r="F37" s="95">
        <v>803</v>
      </c>
      <c r="G37" s="95">
        <v>816</v>
      </c>
      <c r="H37" s="95">
        <v>828</v>
      </c>
      <c r="I37" s="95">
        <v>831</v>
      </c>
      <c r="J37" s="95">
        <v>842</v>
      </c>
      <c r="K37" s="95">
        <v>862</v>
      </c>
      <c r="L37" s="95">
        <v>856</v>
      </c>
      <c r="M37" s="95">
        <v>850</v>
      </c>
      <c r="N37" s="95">
        <v>868</v>
      </c>
      <c r="O37" s="95">
        <v>865</v>
      </c>
      <c r="P37" s="95">
        <v>867</v>
      </c>
      <c r="Q37" s="95">
        <v>856</v>
      </c>
      <c r="R37" s="95">
        <v>862</v>
      </c>
      <c r="S37" s="95">
        <v>856</v>
      </c>
      <c r="T37" s="95">
        <v>842</v>
      </c>
      <c r="U37" s="95">
        <v>837</v>
      </c>
      <c r="V37" s="95">
        <v>825</v>
      </c>
      <c r="W37" s="95">
        <v>885</v>
      </c>
      <c r="X37" s="95">
        <v>883</v>
      </c>
      <c r="Y37" s="95">
        <v>880</v>
      </c>
      <c r="Z37" s="95">
        <v>901</v>
      </c>
      <c r="AA37" s="95">
        <v>922</v>
      </c>
      <c r="AB37" s="95">
        <v>938</v>
      </c>
      <c r="AC37" s="95">
        <v>965</v>
      </c>
      <c r="AD37" s="95">
        <v>991</v>
      </c>
      <c r="AE37" s="95">
        <v>1029</v>
      </c>
      <c r="AF37" s="95">
        <v>848</v>
      </c>
      <c r="AG37" s="129">
        <f t="shared" si="1"/>
        <v>1.0070349416714031E-2</v>
      </c>
      <c r="AH37" s="131">
        <f t="shared" si="2"/>
        <v>1039</v>
      </c>
      <c r="AI37" s="132">
        <f t="shared" ref="AI37:BL37" si="40">ROUND(AH37*(1+$AG37),0)</f>
        <v>1049</v>
      </c>
      <c r="AJ37" s="132">
        <f t="shared" si="40"/>
        <v>1060</v>
      </c>
      <c r="AK37" s="132">
        <f t="shared" si="40"/>
        <v>1071</v>
      </c>
      <c r="AL37" s="132">
        <f t="shared" si="40"/>
        <v>1082</v>
      </c>
      <c r="AM37" s="132">
        <f t="shared" si="40"/>
        <v>1093</v>
      </c>
      <c r="AN37" s="132">
        <f t="shared" si="40"/>
        <v>1104</v>
      </c>
      <c r="AO37" s="132">
        <f t="shared" si="40"/>
        <v>1115</v>
      </c>
      <c r="AP37" s="132">
        <f t="shared" si="40"/>
        <v>1126</v>
      </c>
      <c r="AQ37" s="132">
        <f t="shared" si="40"/>
        <v>1137</v>
      </c>
      <c r="AR37" s="132">
        <f t="shared" si="40"/>
        <v>1148</v>
      </c>
      <c r="AS37" s="132">
        <f t="shared" si="40"/>
        <v>1160</v>
      </c>
      <c r="AT37" s="132">
        <f t="shared" si="40"/>
        <v>1172</v>
      </c>
      <c r="AU37" s="132">
        <f t="shared" si="40"/>
        <v>1184</v>
      </c>
      <c r="AV37" s="132">
        <f t="shared" si="40"/>
        <v>1196</v>
      </c>
      <c r="AW37" s="132">
        <f t="shared" si="40"/>
        <v>1208</v>
      </c>
      <c r="AX37" s="132">
        <f t="shared" si="40"/>
        <v>1220</v>
      </c>
      <c r="AY37" s="132">
        <f t="shared" si="40"/>
        <v>1232</v>
      </c>
      <c r="AZ37" s="132">
        <f t="shared" si="40"/>
        <v>1244</v>
      </c>
      <c r="BA37" s="132">
        <f t="shared" si="40"/>
        <v>1257</v>
      </c>
      <c r="BB37" s="132">
        <f t="shared" si="40"/>
        <v>1270</v>
      </c>
      <c r="BC37" s="132">
        <f t="shared" si="40"/>
        <v>1283</v>
      </c>
      <c r="BD37" s="132">
        <f t="shared" si="40"/>
        <v>1296</v>
      </c>
      <c r="BE37" s="132">
        <f t="shared" si="40"/>
        <v>1309</v>
      </c>
      <c r="BF37" s="132">
        <f t="shared" si="40"/>
        <v>1322</v>
      </c>
      <c r="BG37" s="132">
        <f t="shared" si="40"/>
        <v>1335</v>
      </c>
      <c r="BH37" s="132">
        <f t="shared" si="40"/>
        <v>1348</v>
      </c>
      <c r="BI37" s="132">
        <f t="shared" si="40"/>
        <v>1362</v>
      </c>
      <c r="BJ37" s="132">
        <f t="shared" si="40"/>
        <v>1376</v>
      </c>
      <c r="BK37" s="132">
        <f t="shared" si="40"/>
        <v>1390</v>
      </c>
      <c r="BL37" s="132">
        <f t="shared" si="40"/>
        <v>1404</v>
      </c>
      <c r="BN37" s="136">
        <f t="shared" si="4"/>
        <v>80</v>
      </c>
      <c r="BO37" s="136">
        <f t="shared" si="5"/>
        <v>132</v>
      </c>
      <c r="BP37" s="136">
        <f t="shared" si="6"/>
        <v>184</v>
      </c>
      <c r="BR37" s="135">
        <f t="shared" si="7"/>
        <v>168</v>
      </c>
      <c r="BS37" s="135">
        <f t="shared" si="8"/>
        <v>323</v>
      </c>
      <c r="BT37" s="135">
        <f t="shared" si="9"/>
        <v>477</v>
      </c>
    </row>
    <row r="38" spans="1:72" customFormat="1" ht="15" customHeight="1">
      <c r="A38" s="92" t="s">
        <v>210</v>
      </c>
      <c r="B38" s="89"/>
      <c r="C38" s="96" t="s">
        <v>211</v>
      </c>
      <c r="D38" s="94"/>
      <c r="E38" s="95">
        <v>1140</v>
      </c>
      <c r="F38" s="95">
        <v>1155</v>
      </c>
      <c r="G38" s="95">
        <v>1173</v>
      </c>
      <c r="H38" s="95">
        <v>1184</v>
      </c>
      <c r="I38" s="95">
        <v>1186</v>
      </c>
      <c r="J38" s="95">
        <v>1206</v>
      </c>
      <c r="K38" s="95">
        <v>1215</v>
      </c>
      <c r="L38" s="95">
        <v>1195</v>
      </c>
      <c r="M38" s="95">
        <v>1195</v>
      </c>
      <c r="N38" s="95">
        <v>1209</v>
      </c>
      <c r="O38" s="95">
        <v>1210</v>
      </c>
      <c r="P38" s="95">
        <v>1276</v>
      </c>
      <c r="Q38" s="95">
        <v>1240</v>
      </c>
      <c r="R38" s="95">
        <v>1239</v>
      </c>
      <c r="S38" s="95">
        <v>1242</v>
      </c>
      <c r="T38" s="95">
        <v>1219</v>
      </c>
      <c r="U38" s="95">
        <v>1217</v>
      </c>
      <c r="V38" s="95">
        <v>1471</v>
      </c>
      <c r="W38" s="95">
        <v>1487</v>
      </c>
      <c r="X38" s="95">
        <v>1498</v>
      </c>
      <c r="Y38" s="95">
        <v>1255</v>
      </c>
      <c r="Z38" s="95">
        <v>1285</v>
      </c>
      <c r="AA38" s="95">
        <v>1305</v>
      </c>
      <c r="AB38" s="95">
        <v>1311</v>
      </c>
      <c r="AC38" s="95">
        <v>1336</v>
      </c>
      <c r="AD38" s="95">
        <v>1366</v>
      </c>
      <c r="AE38" s="95">
        <v>1414</v>
      </c>
      <c r="AF38" s="95">
        <v>1183</v>
      </c>
      <c r="AG38" s="129">
        <f t="shared" si="1"/>
        <v>8.3188069181612256E-3</v>
      </c>
      <c r="AH38" s="131">
        <f t="shared" si="2"/>
        <v>1426</v>
      </c>
      <c r="AI38" s="132">
        <f t="shared" ref="AI38:BL38" si="41">ROUND(AH38*(1+$AG38),0)</f>
        <v>1438</v>
      </c>
      <c r="AJ38" s="132">
        <f t="shared" si="41"/>
        <v>1450</v>
      </c>
      <c r="AK38" s="132">
        <f t="shared" si="41"/>
        <v>1462</v>
      </c>
      <c r="AL38" s="132">
        <f t="shared" si="41"/>
        <v>1474</v>
      </c>
      <c r="AM38" s="132">
        <f t="shared" si="41"/>
        <v>1486</v>
      </c>
      <c r="AN38" s="132">
        <f t="shared" si="41"/>
        <v>1498</v>
      </c>
      <c r="AO38" s="132">
        <f t="shared" si="41"/>
        <v>1510</v>
      </c>
      <c r="AP38" s="132">
        <f t="shared" si="41"/>
        <v>1523</v>
      </c>
      <c r="AQ38" s="132">
        <f t="shared" si="41"/>
        <v>1536</v>
      </c>
      <c r="AR38" s="132">
        <f t="shared" si="41"/>
        <v>1549</v>
      </c>
      <c r="AS38" s="132">
        <f t="shared" si="41"/>
        <v>1562</v>
      </c>
      <c r="AT38" s="132">
        <f t="shared" si="41"/>
        <v>1575</v>
      </c>
      <c r="AU38" s="132">
        <f t="shared" si="41"/>
        <v>1588</v>
      </c>
      <c r="AV38" s="132">
        <f t="shared" si="41"/>
        <v>1601</v>
      </c>
      <c r="AW38" s="132">
        <f t="shared" si="41"/>
        <v>1614</v>
      </c>
      <c r="AX38" s="132">
        <f t="shared" si="41"/>
        <v>1627</v>
      </c>
      <c r="AY38" s="132">
        <f t="shared" si="41"/>
        <v>1641</v>
      </c>
      <c r="AZ38" s="132">
        <f t="shared" si="41"/>
        <v>1655</v>
      </c>
      <c r="BA38" s="132">
        <f t="shared" si="41"/>
        <v>1669</v>
      </c>
      <c r="BB38" s="132">
        <f t="shared" si="41"/>
        <v>1683</v>
      </c>
      <c r="BC38" s="132">
        <f t="shared" si="41"/>
        <v>1697</v>
      </c>
      <c r="BD38" s="132">
        <f t="shared" si="41"/>
        <v>1711</v>
      </c>
      <c r="BE38" s="132">
        <f t="shared" si="41"/>
        <v>1725</v>
      </c>
      <c r="BF38" s="132">
        <f t="shared" si="41"/>
        <v>1739</v>
      </c>
      <c r="BG38" s="132">
        <f t="shared" si="41"/>
        <v>1753</v>
      </c>
      <c r="BH38" s="132">
        <f t="shared" si="41"/>
        <v>1768</v>
      </c>
      <c r="BI38" s="132">
        <f t="shared" si="41"/>
        <v>1783</v>
      </c>
      <c r="BJ38" s="132">
        <f t="shared" si="41"/>
        <v>1798</v>
      </c>
      <c r="BK38" s="132">
        <f t="shared" si="41"/>
        <v>1813</v>
      </c>
      <c r="BL38" s="132">
        <f t="shared" si="41"/>
        <v>1828</v>
      </c>
      <c r="BN38" s="136">
        <f t="shared" si="4"/>
        <v>108</v>
      </c>
      <c r="BO38" s="136">
        <f t="shared" si="5"/>
        <v>178</v>
      </c>
      <c r="BP38" s="136">
        <f t="shared" si="6"/>
        <v>248</v>
      </c>
      <c r="BR38" s="135">
        <f t="shared" si="7"/>
        <v>219</v>
      </c>
      <c r="BS38" s="135">
        <f t="shared" si="8"/>
        <v>420</v>
      </c>
      <c r="BT38" s="135">
        <f t="shared" si="9"/>
        <v>622</v>
      </c>
    </row>
    <row r="39" spans="1:72" customFormat="1" ht="15" customHeight="1">
      <c r="A39" s="92" t="s">
        <v>212</v>
      </c>
      <c r="B39" s="89"/>
      <c r="C39" s="96" t="s">
        <v>213</v>
      </c>
      <c r="D39" s="94"/>
      <c r="E39" s="95">
        <v>1212</v>
      </c>
      <c r="F39" s="95">
        <v>1227</v>
      </c>
      <c r="G39" s="95">
        <v>1245</v>
      </c>
      <c r="H39" s="95">
        <v>1249</v>
      </c>
      <c r="I39" s="95">
        <v>1253</v>
      </c>
      <c r="J39" s="95">
        <v>1267</v>
      </c>
      <c r="K39" s="95">
        <v>1299</v>
      </c>
      <c r="L39" s="95">
        <v>1296</v>
      </c>
      <c r="M39" s="95">
        <v>1303</v>
      </c>
      <c r="N39" s="95">
        <v>1311</v>
      </c>
      <c r="O39" s="95">
        <v>1370</v>
      </c>
      <c r="P39" s="95">
        <v>1367</v>
      </c>
      <c r="Q39" s="95">
        <v>1338</v>
      </c>
      <c r="R39" s="95">
        <v>1336</v>
      </c>
      <c r="S39" s="95">
        <v>1342</v>
      </c>
      <c r="T39" s="95">
        <v>1344</v>
      </c>
      <c r="U39" s="95">
        <v>1333</v>
      </c>
      <c r="V39" s="95">
        <v>1316</v>
      </c>
      <c r="W39" s="95">
        <v>1331</v>
      </c>
      <c r="X39" s="95">
        <v>1353</v>
      </c>
      <c r="Y39" s="95">
        <v>1368</v>
      </c>
      <c r="Z39" s="95">
        <v>1421</v>
      </c>
      <c r="AA39" s="95">
        <v>1451</v>
      </c>
      <c r="AB39" s="95">
        <v>1464</v>
      </c>
      <c r="AC39" s="95">
        <v>1500</v>
      </c>
      <c r="AD39" s="95">
        <v>1552</v>
      </c>
      <c r="AE39" s="95">
        <v>1691</v>
      </c>
      <c r="AF39" s="95">
        <v>1407</v>
      </c>
      <c r="AG39" s="129">
        <f t="shared" si="1"/>
        <v>1.2891939132078312E-2</v>
      </c>
      <c r="AH39" s="131">
        <f t="shared" si="2"/>
        <v>1713</v>
      </c>
      <c r="AI39" s="132">
        <f t="shared" ref="AI39:BL39" si="42">ROUND(AH39*(1+$AG39),0)</f>
        <v>1735</v>
      </c>
      <c r="AJ39" s="132">
        <f t="shared" si="42"/>
        <v>1757</v>
      </c>
      <c r="AK39" s="132">
        <f t="shared" si="42"/>
        <v>1780</v>
      </c>
      <c r="AL39" s="132">
        <f t="shared" si="42"/>
        <v>1803</v>
      </c>
      <c r="AM39" s="132">
        <f t="shared" si="42"/>
        <v>1826</v>
      </c>
      <c r="AN39" s="132">
        <f t="shared" si="42"/>
        <v>1850</v>
      </c>
      <c r="AO39" s="132">
        <f t="shared" si="42"/>
        <v>1874</v>
      </c>
      <c r="AP39" s="132">
        <f t="shared" si="42"/>
        <v>1898</v>
      </c>
      <c r="AQ39" s="132">
        <f t="shared" si="42"/>
        <v>1922</v>
      </c>
      <c r="AR39" s="132">
        <f t="shared" si="42"/>
        <v>1947</v>
      </c>
      <c r="AS39" s="132">
        <f t="shared" si="42"/>
        <v>1972</v>
      </c>
      <c r="AT39" s="132">
        <f t="shared" si="42"/>
        <v>1997</v>
      </c>
      <c r="AU39" s="132">
        <f t="shared" si="42"/>
        <v>2023</v>
      </c>
      <c r="AV39" s="132">
        <f t="shared" si="42"/>
        <v>2049</v>
      </c>
      <c r="AW39" s="132">
        <f t="shared" si="42"/>
        <v>2075</v>
      </c>
      <c r="AX39" s="132">
        <f t="shared" si="42"/>
        <v>2102</v>
      </c>
      <c r="AY39" s="132">
        <f t="shared" si="42"/>
        <v>2129</v>
      </c>
      <c r="AZ39" s="132">
        <f t="shared" si="42"/>
        <v>2156</v>
      </c>
      <c r="BA39" s="132">
        <f t="shared" si="42"/>
        <v>2184</v>
      </c>
      <c r="BB39" s="132">
        <f t="shared" si="42"/>
        <v>2212</v>
      </c>
      <c r="BC39" s="132">
        <f t="shared" si="42"/>
        <v>2241</v>
      </c>
      <c r="BD39" s="132">
        <f t="shared" si="42"/>
        <v>2270</v>
      </c>
      <c r="BE39" s="132">
        <f t="shared" si="42"/>
        <v>2299</v>
      </c>
      <c r="BF39" s="132">
        <f t="shared" si="42"/>
        <v>2329</v>
      </c>
      <c r="BG39" s="132">
        <f t="shared" si="42"/>
        <v>2359</v>
      </c>
      <c r="BH39" s="132">
        <f t="shared" si="42"/>
        <v>2389</v>
      </c>
      <c r="BI39" s="132">
        <f t="shared" si="42"/>
        <v>2420</v>
      </c>
      <c r="BJ39" s="132">
        <f t="shared" si="42"/>
        <v>2451</v>
      </c>
      <c r="BK39" s="132">
        <f t="shared" si="42"/>
        <v>2483</v>
      </c>
      <c r="BL39" s="132">
        <f t="shared" si="42"/>
        <v>2515</v>
      </c>
      <c r="BN39" s="136">
        <f t="shared" si="4"/>
        <v>136</v>
      </c>
      <c r="BO39" s="136">
        <f t="shared" si="5"/>
        <v>224</v>
      </c>
      <c r="BP39" s="136">
        <f t="shared" si="6"/>
        <v>312</v>
      </c>
      <c r="BR39" s="135">
        <f t="shared" si="7"/>
        <v>302</v>
      </c>
      <c r="BS39" s="135">
        <f t="shared" si="8"/>
        <v>578</v>
      </c>
      <c r="BT39" s="135">
        <f t="shared" si="9"/>
        <v>855</v>
      </c>
    </row>
    <row r="40" spans="1:72" customFormat="1" ht="15" customHeight="1">
      <c r="A40" s="92" t="s">
        <v>214</v>
      </c>
      <c r="B40" s="89"/>
      <c r="C40" s="96" t="s">
        <v>215</v>
      </c>
      <c r="D40" s="94"/>
      <c r="E40" s="95">
        <v>671</v>
      </c>
      <c r="F40" s="95">
        <v>677</v>
      </c>
      <c r="G40" s="95">
        <v>686</v>
      </c>
      <c r="H40" s="95">
        <v>698</v>
      </c>
      <c r="I40" s="95">
        <v>706</v>
      </c>
      <c r="J40" s="95">
        <v>713</v>
      </c>
      <c r="K40" s="95">
        <v>725</v>
      </c>
      <c r="L40" s="95">
        <v>715</v>
      </c>
      <c r="M40" s="95">
        <v>706</v>
      </c>
      <c r="N40" s="95">
        <v>714</v>
      </c>
      <c r="O40" s="95">
        <v>723</v>
      </c>
      <c r="P40" s="95">
        <v>742</v>
      </c>
      <c r="Q40" s="95">
        <v>722</v>
      </c>
      <c r="R40" s="95">
        <v>717</v>
      </c>
      <c r="S40" s="95">
        <v>723</v>
      </c>
      <c r="T40" s="95">
        <v>716</v>
      </c>
      <c r="U40" s="95">
        <v>713</v>
      </c>
      <c r="V40" s="95">
        <v>715</v>
      </c>
      <c r="W40" s="95">
        <v>730</v>
      </c>
      <c r="X40" s="95">
        <v>742</v>
      </c>
      <c r="Y40" s="95">
        <v>745</v>
      </c>
      <c r="Z40" s="95">
        <v>777</v>
      </c>
      <c r="AA40" s="95">
        <v>795</v>
      </c>
      <c r="AB40" s="95">
        <v>809</v>
      </c>
      <c r="AC40" s="95">
        <v>826</v>
      </c>
      <c r="AD40" s="95">
        <v>843</v>
      </c>
      <c r="AE40" s="95">
        <v>877</v>
      </c>
      <c r="AF40" s="95">
        <v>733</v>
      </c>
      <c r="AG40" s="129">
        <f t="shared" si="1"/>
        <v>1.0350812671033216E-2</v>
      </c>
      <c r="AH40" s="131">
        <f t="shared" si="2"/>
        <v>886</v>
      </c>
      <c r="AI40" s="132">
        <f t="shared" ref="AI40:BL40" si="43">ROUND(AH40*(1+$AG40),0)</f>
        <v>895</v>
      </c>
      <c r="AJ40" s="132">
        <f t="shared" si="43"/>
        <v>904</v>
      </c>
      <c r="AK40" s="132">
        <f t="shared" si="43"/>
        <v>913</v>
      </c>
      <c r="AL40" s="132">
        <f t="shared" si="43"/>
        <v>922</v>
      </c>
      <c r="AM40" s="132">
        <f t="shared" si="43"/>
        <v>932</v>
      </c>
      <c r="AN40" s="132">
        <f t="shared" si="43"/>
        <v>942</v>
      </c>
      <c r="AO40" s="132">
        <f t="shared" si="43"/>
        <v>952</v>
      </c>
      <c r="AP40" s="132">
        <f t="shared" si="43"/>
        <v>962</v>
      </c>
      <c r="AQ40" s="132">
        <f t="shared" si="43"/>
        <v>972</v>
      </c>
      <c r="AR40" s="132">
        <f t="shared" si="43"/>
        <v>982</v>
      </c>
      <c r="AS40" s="132">
        <f t="shared" si="43"/>
        <v>992</v>
      </c>
      <c r="AT40" s="132">
        <f t="shared" si="43"/>
        <v>1002</v>
      </c>
      <c r="AU40" s="132">
        <f t="shared" si="43"/>
        <v>1012</v>
      </c>
      <c r="AV40" s="132">
        <f t="shared" si="43"/>
        <v>1022</v>
      </c>
      <c r="AW40" s="132">
        <f t="shared" si="43"/>
        <v>1033</v>
      </c>
      <c r="AX40" s="132">
        <f t="shared" si="43"/>
        <v>1044</v>
      </c>
      <c r="AY40" s="132">
        <f t="shared" si="43"/>
        <v>1055</v>
      </c>
      <c r="AZ40" s="132">
        <f t="shared" si="43"/>
        <v>1066</v>
      </c>
      <c r="BA40" s="132">
        <f t="shared" si="43"/>
        <v>1077</v>
      </c>
      <c r="BB40" s="132">
        <f t="shared" si="43"/>
        <v>1088</v>
      </c>
      <c r="BC40" s="132">
        <f t="shared" si="43"/>
        <v>1099</v>
      </c>
      <c r="BD40" s="132">
        <f t="shared" si="43"/>
        <v>1110</v>
      </c>
      <c r="BE40" s="132">
        <f t="shared" si="43"/>
        <v>1121</v>
      </c>
      <c r="BF40" s="132">
        <f t="shared" si="43"/>
        <v>1133</v>
      </c>
      <c r="BG40" s="132">
        <f t="shared" si="43"/>
        <v>1145</v>
      </c>
      <c r="BH40" s="132">
        <f t="shared" si="43"/>
        <v>1157</v>
      </c>
      <c r="BI40" s="132">
        <f t="shared" si="43"/>
        <v>1169</v>
      </c>
      <c r="BJ40" s="132">
        <f t="shared" si="43"/>
        <v>1181</v>
      </c>
      <c r="BK40" s="132">
        <f t="shared" si="43"/>
        <v>1193</v>
      </c>
      <c r="BL40" s="132">
        <f t="shared" si="43"/>
        <v>1205</v>
      </c>
      <c r="BN40" s="136">
        <f t="shared" si="4"/>
        <v>69</v>
      </c>
      <c r="BO40" s="136">
        <f t="shared" si="5"/>
        <v>113</v>
      </c>
      <c r="BP40" s="136">
        <f t="shared" si="6"/>
        <v>157</v>
      </c>
      <c r="BR40" s="135">
        <f t="shared" si="7"/>
        <v>145</v>
      </c>
      <c r="BS40" s="135">
        <f t="shared" si="8"/>
        <v>277</v>
      </c>
      <c r="BT40" s="135">
        <f t="shared" si="9"/>
        <v>410</v>
      </c>
    </row>
    <row r="41" spans="1:72" customFormat="1" ht="15" customHeight="1">
      <c r="A41" s="92" t="s">
        <v>216</v>
      </c>
      <c r="B41" s="89"/>
      <c r="C41" s="96" t="s">
        <v>217</v>
      </c>
      <c r="D41" s="94"/>
      <c r="E41" s="95">
        <v>1090</v>
      </c>
      <c r="F41" s="95">
        <v>1104</v>
      </c>
      <c r="G41" s="95">
        <v>1118</v>
      </c>
      <c r="H41" s="95">
        <v>1123</v>
      </c>
      <c r="I41" s="95">
        <v>1123</v>
      </c>
      <c r="J41" s="95">
        <v>1133</v>
      </c>
      <c r="K41" s="95">
        <v>1158</v>
      </c>
      <c r="L41" s="95">
        <v>1142</v>
      </c>
      <c r="M41" s="95">
        <v>1134</v>
      </c>
      <c r="N41" s="95">
        <v>1153</v>
      </c>
      <c r="O41" s="95">
        <v>1127</v>
      </c>
      <c r="P41" s="95">
        <v>1124</v>
      </c>
      <c r="Q41" s="95">
        <v>1109</v>
      </c>
      <c r="R41" s="95">
        <v>1097</v>
      </c>
      <c r="S41" s="95">
        <v>1103</v>
      </c>
      <c r="T41" s="95">
        <v>1089</v>
      </c>
      <c r="U41" s="95">
        <v>1072</v>
      </c>
      <c r="V41" s="95">
        <v>1069</v>
      </c>
      <c r="W41" s="95">
        <v>1092</v>
      </c>
      <c r="X41" s="95">
        <v>1111</v>
      </c>
      <c r="Y41" s="95">
        <v>1120</v>
      </c>
      <c r="Z41" s="95">
        <v>1160</v>
      </c>
      <c r="AA41" s="95">
        <v>1184</v>
      </c>
      <c r="AB41" s="95">
        <v>1185</v>
      </c>
      <c r="AC41" s="95">
        <v>1209</v>
      </c>
      <c r="AD41" s="95">
        <v>1236</v>
      </c>
      <c r="AE41" s="95">
        <v>1290</v>
      </c>
      <c r="AF41" s="95">
        <v>1079</v>
      </c>
      <c r="AG41" s="129">
        <f t="shared" si="1"/>
        <v>6.5004414506906194E-3</v>
      </c>
      <c r="AH41" s="131">
        <f t="shared" si="2"/>
        <v>1298</v>
      </c>
      <c r="AI41" s="132">
        <f t="shared" ref="AI41:BL41" si="44">ROUND(AH41*(1+$AG41),0)</f>
        <v>1306</v>
      </c>
      <c r="AJ41" s="132">
        <f t="shared" si="44"/>
        <v>1314</v>
      </c>
      <c r="AK41" s="132">
        <f t="shared" si="44"/>
        <v>1323</v>
      </c>
      <c r="AL41" s="132">
        <f t="shared" si="44"/>
        <v>1332</v>
      </c>
      <c r="AM41" s="132">
        <f t="shared" si="44"/>
        <v>1341</v>
      </c>
      <c r="AN41" s="132">
        <f t="shared" si="44"/>
        <v>1350</v>
      </c>
      <c r="AO41" s="132">
        <f t="shared" si="44"/>
        <v>1359</v>
      </c>
      <c r="AP41" s="132">
        <f t="shared" si="44"/>
        <v>1368</v>
      </c>
      <c r="AQ41" s="132">
        <f t="shared" si="44"/>
        <v>1377</v>
      </c>
      <c r="AR41" s="132">
        <f t="shared" si="44"/>
        <v>1386</v>
      </c>
      <c r="AS41" s="132">
        <f t="shared" si="44"/>
        <v>1395</v>
      </c>
      <c r="AT41" s="132">
        <f t="shared" si="44"/>
        <v>1404</v>
      </c>
      <c r="AU41" s="132">
        <f t="shared" si="44"/>
        <v>1413</v>
      </c>
      <c r="AV41" s="132">
        <f t="shared" si="44"/>
        <v>1422</v>
      </c>
      <c r="AW41" s="132">
        <f t="shared" si="44"/>
        <v>1431</v>
      </c>
      <c r="AX41" s="132">
        <f t="shared" si="44"/>
        <v>1440</v>
      </c>
      <c r="AY41" s="132">
        <f t="shared" si="44"/>
        <v>1449</v>
      </c>
      <c r="AZ41" s="132">
        <f t="shared" si="44"/>
        <v>1458</v>
      </c>
      <c r="BA41" s="132">
        <f t="shared" si="44"/>
        <v>1467</v>
      </c>
      <c r="BB41" s="132">
        <f t="shared" si="44"/>
        <v>1477</v>
      </c>
      <c r="BC41" s="132">
        <f t="shared" si="44"/>
        <v>1487</v>
      </c>
      <c r="BD41" s="132">
        <f t="shared" si="44"/>
        <v>1497</v>
      </c>
      <c r="BE41" s="132">
        <f t="shared" si="44"/>
        <v>1507</v>
      </c>
      <c r="BF41" s="132">
        <f t="shared" si="44"/>
        <v>1517</v>
      </c>
      <c r="BG41" s="132">
        <f t="shared" si="44"/>
        <v>1527</v>
      </c>
      <c r="BH41" s="132">
        <f t="shared" si="44"/>
        <v>1537</v>
      </c>
      <c r="BI41" s="132">
        <f t="shared" si="44"/>
        <v>1547</v>
      </c>
      <c r="BJ41" s="132">
        <f t="shared" si="44"/>
        <v>1557</v>
      </c>
      <c r="BK41" s="132">
        <f t="shared" si="44"/>
        <v>1567</v>
      </c>
      <c r="BL41" s="132">
        <f t="shared" si="44"/>
        <v>1577</v>
      </c>
      <c r="BN41" s="136">
        <f t="shared" si="4"/>
        <v>97</v>
      </c>
      <c r="BO41" s="136">
        <f t="shared" si="5"/>
        <v>159</v>
      </c>
      <c r="BP41" s="136">
        <f t="shared" si="6"/>
        <v>222</v>
      </c>
      <c r="BR41" s="135">
        <f t="shared" si="7"/>
        <v>189</v>
      </c>
      <c r="BS41" s="135">
        <f t="shared" si="8"/>
        <v>363</v>
      </c>
      <c r="BT41" s="135">
        <f t="shared" si="9"/>
        <v>536</v>
      </c>
    </row>
    <row r="42" spans="1:72" customFormat="1" ht="15" customHeight="1">
      <c r="A42" s="92" t="s">
        <v>218</v>
      </c>
      <c r="B42" s="89"/>
      <c r="C42" s="96" t="s">
        <v>219</v>
      </c>
      <c r="D42" s="94"/>
      <c r="E42" s="95">
        <v>1096</v>
      </c>
      <c r="F42" s="95">
        <v>1107</v>
      </c>
      <c r="G42" s="95">
        <v>1124</v>
      </c>
      <c r="H42" s="95">
        <v>1140</v>
      </c>
      <c r="I42" s="95">
        <v>1149</v>
      </c>
      <c r="J42" s="95">
        <v>1167</v>
      </c>
      <c r="K42" s="95">
        <v>1184</v>
      </c>
      <c r="L42" s="95">
        <v>1180</v>
      </c>
      <c r="M42" s="95">
        <v>1190</v>
      </c>
      <c r="N42" s="95">
        <v>1208</v>
      </c>
      <c r="O42" s="95">
        <v>1196</v>
      </c>
      <c r="P42" s="95">
        <v>1372</v>
      </c>
      <c r="Q42" s="95">
        <v>1360</v>
      </c>
      <c r="R42" s="95">
        <v>1357</v>
      </c>
      <c r="S42" s="95">
        <v>1373</v>
      </c>
      <c r="T42" s="95">
        <v>1352</v>
      </c>
      <c r="U42" s="95">
        <v>1351</v>
      </c>
      <c r="V42" s="95">
        <v>1328</v>
      </c>
      <c r="W42" s="95">
        <v>1356</v>
      </c>
      <c r="X42" s="95">
        <v>1370</v>
      </c>
      <c r="Y42" s="95">
        <v>1372</v>
      </c>
      <c r="Z42" s="95">
        <v>1430</v>
      </c>
      <c r="AA42" s="95">
        <v>1458</v>
      </c>
      <c r="AB42" s="95">
        <v>1481</v>
      </c>
      <c r="AC42" s="95">
        <v>1503</v>
      </c>
      <c r="AD42" s="95">
        <v>1546</v>
      </c>
      <c r="AE42" s="95">
        <v>1611</v>
      </c>
      <c r="AF42" s="95">
        <v>1346</v>
      </c>
      <c r="AG42" s="129">
        <f t="shared" si="1"/>
        <v>1.4925204705733996E-2</v>
      </c>
      <c r="AH42" s="131">
        <f t="shared" si="2"/>
        <v>1635</v>
      </c>
      <c r="AI42" s="132">
        <f t="shared" ref="AI42:BL42" si="45">ROUND(AH42*(1+$AG42),0)</f>
        <v>1659</v>
      </c>
      <c r="AJ42" s="132">
        <f t="shared" si="45"/>
        <v>1684</v>
      </c>
      <c r="AK42" s="132">
        <f t="shared" si="45"/>
        <v>1709</v>
      </c>
      <c r="AL42" s="132">
        <f t="shared" si="45"/>
        <v>1735</v>
      </c>
      <c r="AM42" s="132">
        <f t="shared" si="45"/>
        <v>1761</v>
      </c>
      <c r="AN42" s="132">
        <f t="shared" si="45"/>
        <v>1787</v>
      </c>
      <c r="AO42" s="132">
        <f t="shared" si="45"/>
        <v>1814</v>
      </c>
      <c r="AP42" s="132">
        <f t="shared" si="45"/>
        <v>1841</v>
      </c>
      <c r="AQ42" s="132">
        <f t="shared" si="45"/>
        <v>1868</v>
      </c>
      <c r="AR42" s="132">
        <f t="shared" si="45"/>
        <v>1896</v>
      </c>
      <c r="AS42" s="132">
        <f t="shared" si="45"/>
        <v>1924</v>
      </c>
      <c r="AT42" s="132">
        <f t="shared" si="45"/>
        <v>1953</v>
      </c>
      <c r="AU42" s="132">
        <f t="shared" si="45"/>
        <v>1982</v>
      </c>
      <c r="AV42" s="132">
        <f t="shared" si="45"/>
        <v>2012</v>
      </c>
      <c r="AW42" s="132">
        <f t="shared" si="45"/>
        <v>2042</v>
      </c>
      <c r="AX42" s="132">
        <f t="shared" si="45"/>
        <v>2072</v>
      </c>
      <c r="AY42" s="132">
        <f t="shared" si="45"/>
        <v>2103</v>
      </c>
      <c r="AZ42" s="132">
        <f t="shared" si="45"/>
        <v>2134</v>
      </c>
      <c r="BA42" s="132">
        <f t="shared" si="45"/>
        <v>2166</v>
      </c>
      <c r="BB42" s="132">
        <f t="shared" si="45"/>
        <v>2198</v>
      </c>
      <c r="BC42" s="132">
        <f t="shared" si="45"/>
        <v>2231</v>
      </c>
      <c r="BD42" s="132">
        <f t="shared" si="45"/>
        <v>2264</v>
      </c>
      <c r="BE42" s="132">
        <f t="shared" si="45"/>
        <v>2298</v>
      </c>
      <c r="BF42" s="132">
        <f t="shared" si="45"/>
        <v>2332</v>
      </c>
      <c r="BG42" s="132">
        <f t="shared" si="45"/>
        <v>2367</v>
      </c>
      <c r="BH42" s="132">
        <f t="shared" si="45"/>
        <v>2402</v>
      </c>
      <c r="BI42" s="132">
        <f t="shared" si="45"/>
        <v>2438</v>
      </c>
      <c r="BJ42" s="132">
        <f t="shared" si="45"/>
        <v>2474</v>
      </c>
      <c r="BK42" s="132">
        <f t="shared" si="45"/>
        <v>2511</v>
      </c>
      <c r="BL42" s="132">
        <f t="shared" si="45"/>
        <v>2548</v>
      </c>
      <c r="BN42" s="136">
        <f t="shared" si="4"/>
        <v>133</v>
      </c>
      <c r="BO42" s="136">
        <f t="shared" si="5"/>
        <v>218</v>
      </c>
      <c r="BP42" s="136">
        <f t="shared" si="6"/>
        <v>303</v>
      </c>
      <c r="BR42" s="135">
        <f t="shared" si="7"/>
        <v>306</v>
      </c>
      <c r="BS42" s="135">
        <f t="shared" si="8"/>
        <v>586</v>
      </c>
      <c r="BT42" s="135">
        <f t="shared" si="9"/>
        <v>866</v>
      </c>
    </row>
    <row r="43" spans="1:72" s="88" customFormat="1" ht="15" customHeight="1">
      <c r="A43" s="88" t="s">
        <v>220</v>
      </c>
      <c r="B43" s="89"/>
      <c r="C43" s="89" t="s">
        <v>221</v>
      </c>
      <c r="D43" s="90"/>
      <c r="E43" s="91">
        <v>5215</v>
      </c>
      <c r="F43" s="91">
        <v>5271</v>
      </c>
      <c r="G43" s="91">
        <v>5350</v>
      </c>
      <c r="H43" s="91">
        <v>5357</v>
      </c>
      <c r="I43" s="91">
        <v>5418</v>
      </c>
      <c r="J43" s="91">
        <v>5489</v>
      </c>
      <c r="K43" s="91">
        <v>5562</v>
      </c>
      <c r="L43" s="91">
        <v>5564</v>
      </c>
      <c r="M43" s="91">
        <v>5576</v>
      </c>
      <c r="N43" s="91">
        <v>5819</v>
      </c>
      <c r="O43" s="91">
        <v>5798</v>
      </c>
      <c r="P43" s="91">
        <v>6277</v>
      </c>
      <c r="Q43" s="91">
        <v>6306</v>
      </c>
      <c r="R43" s="91">
        <v>6247</v>
      </c>
      <c r="S43" s="91">
        <v>6280</v>
      </c>
      <c r="T43" s="91">
        <v>6219</v>
      </c>
      <c r="U43" s="91">
        <v>6191</v>
      </c>
      <c r="V43" s="91">
        <v>6133</v>
      </c>
      <c r="W43" s="91">
        <v>6393</v>
      </c>
      <c r="X43" s="91">
        <v>6487</v>
      </c>
      <c r="Y43" s="91">
        <v>6600</v>
      </c>
      <c r="Z43" s="91">
        <v>6823</v>
      </c>
      <c r="AA43" s="91">
        <v>7041</v>
      </c>
      <c r="AB43" s="91">
        <v>7198</v>
      </c>
      <c r="AC43" s="91">
        <v>7394</v>
      </c>
      <c r="AD43" s="91">
        <v>7582</v>
      </c>
      <c r="AE43" s="91">
        <v>7873</v>
      </c>
      <c r="AF43" s="91">
        <v>6514</v>
      </c>
      <c r="AG43" s="129">
        <f t="shared" si="1"/>
        <v>1.5968466103567058E-2</v>
      </c>
      <c r="AH43" s="131">
        <f t="shared" si="2"/>
        <v>7999</v>
      </c>
      <c r="AI43" s="132">
        <f t="shared" ref="AI43:BL43" si="46">ROUND(AH43*(1+$AG43),0)</f>
        <v>8127</v>
      </c>
      <c r="AJ43" s="132">
        <f t="shared" si="46"/>
        <v>8257</v>
      </c>
      <c r="AK43" s="132">
        <f t="shared" si="46"/>
        <v>8389</v>
      </c>
      <c r="AL43" s="132">
        <f t="shared" si="46"/>
        <v>8523</v>
      </c>
      <c r="AM43" s="132">
        <f t="shared" si="46"/>
        <v>8659</v>
      </c>
      <c r="AN43" s="132">
        <f t="shared" si="46"/>
        <v>8797</v>
      </c>
      <c r="AO43" s="132">
        <f t="shared" si="46"/>
        <v>8937</v>
      </c>
      <c r="AP43" s="132">
        <f t="shared" si="46"/>
        <v>9080</v>
      </c>
      <c r="AQ43" s="132">
        <f t="shared" si="46"/>
        <v>9225</v>
      </c>
      <c r="AR43" s="132">
        <f t="shared" si="46"/>
        <v>9372</v>
      </c>
      <c r="AS43" s="132">
        <f t="shared" si="46"/>
        <v>9522</v>
      </c>
      <c r="AT43" s="132">
        <f t="shared" si="46"/>
        <v>9674</v>
      </c>
      <c r="AU43" s="132">
        <f t="shared" si="46"/>
        <v>9828</v>
      </c>
      <c r="AV43" s="132">
        <f t="shared" si="46"/>
        <v>9985</v>
      </c>
      <c r="AW43" s="132">
        <f t="shared" si="46"/>
        <v>10144</v>
      </c>
      <c r="AX43" s="132">
        <f t="shared" si="46"/>
        <v>10306</v>
      </c>
      <c r="AY43" s="132">
        <f t="shared" si="46"/>
        <v>10471</v>
      </c>
      <c r="AZ43" s="132">
        <f t="shared" si="46"/>
        <v>10638</v>
      </c>
      <c r="BA43" s="132">
        <f t="shared" si="46"/>
        <v>10808</v>
      </c>
      <c r="BB43" s="132">
        <f t="shared" si="46"/>
        <v>10981</v>
      </c>
      <c r="BC43" s="132">
        <f t="shared" si="46"/>
        <v>11156</v>
      </c>
      <c r="BD43" s="132">
        <f t="shared" si="46"/>
        <v>11334</v>
      </c>
      <c r="BE43" s="132">
        <f t="shared" si="46"/>
        <v>11515</v>
      </c>
      <c r="BF43" s="132">
        <f t="shared" si="46"/>
        <v>11699</v>
      </c>
      <c r="BG43" s="132">
        <f t="shared" si="46"/>
        <v>11886</v>
      </c>
      <c r="BH43" s="132">
        <f t="shared" si="46"/>
        <v>12076</v>
      </c>
      <c r="BI43" s="132">
        <f t="shared" si="46"/>
        <v>12269</v>
      </c>
      <c r="BJ43" s="132">
        <f t="shared" si="46"/>
        <v>12465</v>
      </c>
      <c r="BK43" s="132">
        <f t="shared" si="46"/>
        <v>12664</v>
      </c>
      <c r="BL43" s="132">
        <f t="shared" si="46"/>
        <v>12866</v>
      </c>
      <c r="BN43" s="136">
        <f t="shared" si="4"/>
        <v>656</v>
      </c>
      <c r="BO43" s="136">
        <f t="shared" si="5"/>
        <v>1078</v>
      </c>
      <c r="BP43" s="136">
        <f t="shared" si="6"/>
        <v>1500</v>
      </c>
      <c r="BR43" s="135">
        <f t="shared" si="7"/>
        <v>1544</v>
      </c>
      <c r="BS43" s="135">
        <f t="shared" si="8"/>
        <v>2959</v>
      </c>
      <c r="BT43" s="135">
        <f t="shared" si="9"/>
        <v>4374</v>
      </c>
    </row>
    <row r="44" spans="1:72" customFormat="1" ht="15" customHeight="1">
      <c r="A44" s="92" t="s">
        <v>222</v>
      </c>
      <c r="B44" s="89"/>
      <c r="C44" s="96" t="s">
        <v>223</v>
      </c>
      <c r="D44" s="94"/>
      <c r="E44" s="95">
        <v>880</v>
      </c>
      <c r="F44" s="95">
        <v>891</v>
      </c>
      <c r="G44" s="95">
        <v>904</v>
      </c>
      <c r="H44" s="95">
        <v>861</v>
      </c>
      <c r="I44" s="95">
        <v>879</v>
      </c>
      <c r="J44" s="95">
        <v>899</v>
      </c>
      <c r="K44" s="95">
        <v>915</v>
      </c>
      <c r="L44" s="95">
        <v>933</v>
      </c>
      <c r="M44" s="95">
        <v>946</v>
      </c>
      <c r="N44" s="95">
        <v>974</v>
      </c>
      <c r="O44" s="95">
        <v>966</v>
      </c>
      <c r="P44" s="95">
        <v>1022</v>
      </c>
      <c r="Q44" s="95">
        <v>1044</v>
      </c>
      <c r="R44" s="95">
        <v>1038</v>
      </c>
      <c r="S44" s="95">
        <v>1063</v>
      </c>
      <c r="T44" s="95">
        <v>1054</v>
      </c>
      <c r="U44" s="95">
        <v>1062</v>
      </c>
      <c r="V44" s="95">
        <v>1050</v>
      </c>
      <c r="W44" s="95">
        <v>1053</v>
      </c>
      <c r="X44" s="95">
        <v>1073</v>
      </c>
      <c r="Y44" s="95">
        <v>1104</v>
      </c>
      <c r="Z44" s="95">
        <v>1148</v>
      </c>
      <c r="AA44" s="95">
        <v>1178</v>
      </c>
      <c r="AB44" s="95">
        <v>1202</v>
      </c>
      <c r="AC44" s="95">
        <v>1244</v>
      </c>
      <c r="AD44" s="95">
        <v>1298</v>
      </c>
      <c r="AE44" s="95">
        <v>1361</v>
      </c>
      <c r="AF44" s="95">
        <v>1162</v>
      </c>
      <c r="AG44" s="129">
        <f t="shared" si="1"/>
        <v>1.6912700221254129E-2</v>
      </c>
      <c r="AH44" s="131">
        <f t="shared" si="2"/>
        <v>1384</v>
      </c>
      <c r="AI44" s="132">
        <f t="shared" ref="AI44:BL44" si="47">ROUND(AH44*(1+$AG44),0)</f>
        <v>1407</v>
      </c>
      <c r="AJ44" s="132">
        <f t="shared" si="47"/>
        <v>1431</v>
      </c>
      <c r="AK44" s="132">
        <f t="shared" si="47"/>
        <v>1455</v>
      </c>
      <c r="AL44" s="132">
        <f t="shared" si="47"/>
        <v>1480</v>
      </c>
      <c r="AM44" s="132">
        <f t="shared" si="47"/>
        <v>1505</v>
      </c>
      <c r="AN44" s="132">
        <f t="shared" si="47"/>
        <v>1530</v>
      </c>
      <c r="AO44" s="132">
        <f t="shared" si="47"/>
        <v>1556</v>
      </c>
      <c r="AP44" s="132">
        <f t="shared" si="47"/>
        <v>1582</v>
      </c>
      <c r="AQ44" s="132">
        <f t="shared" si="47"/>
        <v>1609</v>
      </c>
      <c r="AR44" s="132">
        <f t="shared" si="47"/>
        <v>1636</v>
      </c>
      <c r="AS44" s="132">
        <f t="shared" si="47"/>
        <v>1664</v>
      </c>
      <c r="AT44" s="132">
        <f t="shared" si="47"/>
        <v>1692</v>
      </c>
      <c r="AU44" s="132">
        <f t="shared" si="47"/>
        <v>1721</v>
      </c>
      <c r="AV44" s="132">
        <f t="shared" si="47"/>
        <v>1750</v>
      </c>
      <c r="AW44" s="132">
        <f t="shared" si="47"/>
        <v>1780</v>
      </c>
      <c r="AX44" s="132">
        <f t="shared" si="47"/>
        <v>1810</v>
      </c>
      <c r="AY44" s="132">
        <f t="shared" si="47"/>
        <v>1841</v>
      </c>
      <c r="AZ44" s="132">
        <f t="shared" si="47"/>
        <v>1872</v>
      </c>
      <c r="BA44" s="132">
        <f t="shared" si="47"/>
        <v>1904</v>
      </c>
      <c r="BB44" s="132">
        <f t="shared" si="47"/>
        <v>1936</v>
      </c>
      <c r="BC44" s="132">
        <f t="shared" si="47"/>
        <v>1969</v>
      </c>
      <c r="BD44" s="132">
        <f t="shared" si="47"/>
        <v>2002</v>
      </c>
      <c r="BE44" s="132">
        <f t="shared" si="47"/>
        <v>2036</v>
      </c>
      <c r="BF44" s="132">
        <f t="shared" si="47"/>
        <v>2070</v>
      </c>
      <c r="BG44" s="132">
        <f t="shared" si="47"/>
        <v>2105</v>
      </c>
      <c r="BH44" s="132">
        <f t="shared" si="47"/>
        <v>2141</v>
      </c>
      <c r="BI44" s="132">
        <f t="shared" si="47"/>
        <v>2177</v>
      </c>
      <c r="BJ44" s="132">
        <f t="shared" si="47"/>
        <v>2214</v>
      </c>
      <c r="BK44" s="132">
        <f t="shared" si="47"/>
        <v>2251</v>
      </c>
      <c r="BL44" s="132">
        <f t="shared" si="47"/>
        <v>2289</v>
      </c>
      <c r="BN44" s="136">
        <f t="shared" si="4"/>
        <v>115</v>
      </c>
      <c r="BO44" s="136">
        <f t="shared" si="5"/>
        <v>188</v>
      </c>
      <c r="BP44" s="136">
        <f t="shared" si="6"/>
        <v>262</v>
      </c>
      <c r="BR44" s="135">
        <f t="shared" si="7"/>
        <v>275</v>
      </c>
      <c r="BS44" s="135">
        <f t="shared" si="8"/>
        <v>526</v>
      </c>
      <c r="BT44" s="135">
        <f t="shared" si="9"/>
        <v>778</v>
      </c>
    </row>
    <row r="45" spans="1:72" customFormat="1" ht="15" customHeight="1">
      <c r="A45" s="92" t="s">
        <v>224</v>
      </c>
      <c r="B45" s="89"/>
      <c r="C45" s="96" t="s">
        <v>225</v>
      </c>
      <c r="D45" s="94"/>
      <c r="E45" s="95">
        <v>2025</v>
      </c>
      <c r="F45" s="95">
        <v>2052</v>
      </c>
      <c r="G45" s="95">
        <v>2080</v>
      </c>
      <c r="H45" s="95">
        <v>2095</v>
      </c>
      <c r="I45" s="95">
        <v>2112</v>
      </c>
      <c r="J45" s="95">
        <v>2130</v>
      </c>
      <c r="K45" s="95">
        <v>2154</v>
      </c>
      <c r="L45" s="95">
        <v>2155</v>
      </c>
      <c r="M45" s="95">
        <v>2158</v>
      </c>
      <c r="N45" s="95">
        <v>2213</v>
      </c>
      <c r="O45" s="95">
        <v>2219</v>
      </c>
      <c r="P45" s="95">
        <v>2227</v>
      </c>
      <c r="Q45" s="95">
        <v>2212</v>
      </c>
      <c r="R45" s="95">
        <v>2183</v>
      </c>
      <c r="S45" s="95">
        <v>2197</v>
      </c>
      <c r="T45" s="95">
        <v>2173</v>
      </c>
      <c r="U45" s="95">
        <v>2157</v>
      </c>
      <c r="V45" s="95">
        <v>2159</v>
      </c>
      <c r="W45" s="95">
        <v>2259</v>
      </c>
      <c r="X45" s="95">
        <v>2280</v>
      </c>
      <c r="Y45" s="95">
        <v>2328</v>
      </c>
      <c r="Z45" s="95">
        <v>2389</v>
      </c>
      <c r="AA45" s="95">
        <v>2486</v>
      </c>
      <c r="AB45" s="95">
        <v>2540</v>
      </c>
      <c r="AC45" s="95">
        <v>2656</v>
      </c>
      <c r="AD45" s="95">
        <v>2708</v>
      </c>
      <c r="AE45" s="95">
        <v>2809</v>
      </c>
      <c r="AF45" s="95">
        <v>2335</v>
      </c>
      <c r="AG45" s="129">
        <f t="shared" si="1"/>
        <v>1.2666426914798246E-2</v>
      </c>
      <c r="AH45" s="131">
        <f t="shared" si="2"/>
        <v>2845</v>
      </c>
      <c r="AI45" s="132">
        <f t="shared" ref="AI45:BL45" si="48">ROUND(AH45*(1+$AG45),0)</f>
        <v>2881</v>
      </c>
      <c r="AJ45" s="132">
        <f t="shared" si="48"/>
        <v>2917</v>
      </c>
      <c r="AK45" s="132">
        <f t="shared" si="48"/>
        <v>2954</v>
      </c>
      <c r="AL45" s="132">
        <f t="shared" si="48"/>
        <v>2991</v>
      </c>
      <c r="AM45" s="132">
        <f t="shared" si="48"/>
        <v>3029</v>
      </c>
      <c r="AN45" s="132">
        <f t="shared" si="48"/>
        <v>3067</v>
      </c>
      <c r="AO45" s="132">
        <f t="shared" si="48"/>
        <v>3106</v>
      </c>
      <c r="AP45" s="132">
        <f t="shared" si="48"/>
        <v>3145</v>
      </c>
      <c r="AQ45" s="132">
        <f t="shared" si="48"/>
        <v>3185</v>
      </c>
      <c r="AR45" s="132">
        <f t="shared" si="48"/>
        <v>3225</v>
      </c>
      <c r="AS45" s="132">
        <f t="shared" si="48"/>
        <v>3266</v>
      </c>
      <c r="AT45" s="132">
        <f t="shared" si="48"/>
        <v>3307</v>
      </c>
      <c r="AU45" s="132">
        <f t="shared" si="48"/>
        <v>3349</v>
      </c>
      <c r="AV45" s="132">
        <f t="shared" si="48"/>
        <v>3391</v>
      </c>
      <c r="AW45" s="132">
        <f t="shared" si="48"/>
        <v>3434</v>
      </c>
      <c r="AX45" s="132">
        <f t="shared" si="48"/>
        <v>3477</v>
      </c>
      <c r="AY45" s="132">
        <f t="shared" si="48"/>
        <v>3521</v>
      </c>
      <c r="AZ45" s="132">
        <f t="shared" si="48"/>
        <v>3566</v>
      </c>
      <c r="BA45" s="132">
        <f t="shared" si="48"/>
        <v>3611</v>
      </c>
      <c r="BB45" s="132">
        <f t="shared" si="48"/>
        <v>3657</v>
      </c>
      <c r="BC45" s="132">
        <f t="shared" si="48"/>
        <v>3703</v>
      </c>
      <c r="BD45" s="132">
        <f t="shared" si="48"/>
        <v>3750</v>
      </c>
      <c r="BE45" s="132">
        <f t="shared" si="48"/>
        <v>3797</v>
      </c>
      <c r="BF45" s="132">
        <f t="shared" si="48"/>
        <v>3845</v>
      </c>
      <c r="BG45" s="132">
        <f t="shared" si="48"/>
        <v>3894</v>
      </c>
      <c r="BH45" s="132">
        <f t="shared" si="48"/>
        <v>3943</v>
      </c>
      <c r="BI45" s="132">
        <f t="shared" si="48"/>
        <v>3993</v>
      </c>
      <c r="BJ45" s="132">
        <f t="shared" si="48"/>
        <v>4044</v>
      </c>
      <c r="BK45" s="132">
        <f t="shared" si="48"/>
        <v>4095</v>
      </c>
      <c r="BL45" s="132">
        <f t="shared" si="48"/>
        <v>4147</v>
      </c>
      <c r="BN45" s="136">
        <f t="shared" si="4"/>
        <v>226</v>
      </c>
      <c r="BO45" s="136">
        <f t="shared" si="5"/>
        <v>371</v>
      </c>
      <c r="BP45" s="136">
        <f t="shared" si="6"/>
        <v>516</v>
      </c>
      <c r="BR45" s="135">
        <f t="shared" si="7"/>
        <v>498</v>
      </c>
      <c r="BS45" s="135">
        <f t="shared" si="8"/>
        <v>954</v>
      </c>
      <c r="BT45" s="135">
        <f t="shared" si="9"/>
        <v>1410</v>
      </c>
    </row>
    <row r="46" spans="1:72" customFormat="1" ht="15" customHeight="1">
      <c r="A46" s="92" t="s">
        <v>226</v>
      </c>
      <c r="B46" s="89"/>
      <c r="C46" s="96" t="s">
        <v>227</v>
      </c>
      <c r="D46" s="94"/>
      <c r="E46" s="95">
        <v>563</v>
      </c>
      <c r="F46" s="95">
        <v>570</v>
      </c>
      <c r="G46" s="95">
        <v>580</v>
      </c>
      <c r="H46" s="95">
        <v>593</v>
      </c>
      <c r="I46" s="95">
        <v>598</v>
      </c>
      <c r="J46" s="95">
        <v>603</v>
      </c>
      <c r="K46" s="95">
        <v>609</v>
      </c>
      <c r="L46" s="95">
        <v>611</v>
      </c>
      <c r="M46" s="95">
        <v>608</v>
      </c>
      <c r="N46" s="95">
        <v>627</v>
      </c>
      <c r="O46" s="95">
        <v>628</v>
      </c>
      <c r="P46" s="95">
        <v>816</v>
      </c>
      <c r="Q46" s="95">
        <v>810</v>
      </c>
      <c r="R46" s="95">
        <v>809</v>
      </c>
      <c r="S46" s="95">
        <v>805</v>
      </c>
      <c r="T46" s="95">
        <v>812</v>
      </c>
      <c r="U46" s="95">
        <v>806</v>
      </c>
      <c r="V46" s="95">
        <v>787</v>
      </c>
      <c r="W46" s="95">
        <v>805</v>
      </c>
      <c r="X46" s="95">
        <v>810</v>
      </c>
      <c r="Y46" s="95">
        <v>818</v>
      </c>
      <c r="Z46" s="95">
        <v>852</v>
      </c>
      <c r="AA46" s="95">
        <v>875</v>
      </c>
      <c r="AB46" s="95">
        <v>888</v>
      </c>
      <c r="AC46" s="95">
        <v>896</v>
      </c>
      <c r="AD46" s="95">
        <v>919</v>
      </c>
      <c r="AE46" s="95">
        <v>932</v>
      </c>
      <c r="AF46" s="95">
        <v>765</v>
      </c>
      <c r="AG46" s="129">
        <f t="shared" si="1"/>
        <v>1.9575802631329076E-2</v>
      </c>
      <c r="AH46" s="131">
        <f t="shared" si="2"/>
        <v>950</v>
      </c>
      <c r="AI46" s="132">
        <f t="shared" ref="AI46:BL46" si="49">ROUND(AH46*(1+$AG46),0)</f>
        <v>969</v>
      </c>
      <c r="AJ46" s="132">
        <f t="shared" si="49"/>
        <v>988</v>
      </c>
      <c r="AK46" s="132">
        <f t="shared" si="49"/>
        <v>1007</v>
      </c>
      <c r="AL46" s="132">
        <f t="shared" si="49"/>
        <v>1027</v>
      </c>
      <c r="AM46" s="132">
        <f t="shared" si="49"/>
        <v>1047</v>
      </c>
      <c r="AN46" s="132">
        <f t="shared" si="49"/>
        <v>1067</v>
      </c>
      <c r="AO46" s="132">
        <f t="shared" si="49"/>
        <v>1088</v>
      </c>
      <c r="AP46" s="132">
        <f t="shared" si="49"/>
        <v>1109</v>
      </c>
      <c r="AQ46" s="132">
        <f t="shared" si="49"/>
        <v>1131</v>
      </c>
      <c r="AR46" s="132">
        <f t="shared" si="49"/>
        <v>1153</v>
      </c>
      <c r="AS46" s="132">
        <f t="shared" si="49"/>
        <v>1176</v>
      </c>
      <c r="AT46" s="132">
        <f t="shared" si="49"/>
        <v>1199</v>
      </c>
      <c r="AU46" s="132">
        <f t="shared" si="49"/>
        <v>1222</v>
      </c>
      <c r="AV46" s="132">
        <f t="shared" si="49"/>
        <v>1246</v>
      </c>
      <c r="AW46" s="132">
        <f t="shared" si="49"/>
        <v>1270</v>
      </c>
      <c r="AX46" s="132">
        <f t="shared" si="49"/>
        <v>1295</v>
      </c>
      <c r="AY46" s="132">
        <f t="shared" si="49"/>
        <v>1320</v>
      </c>
      <c r="AZ46" s="132">
        <f t="shared" si="49"/>
        <v>1346</v>
      </c>
      <c r="BA46" s="132">
        <f t="shared" si="49"/>
        <v>1372</v>
      </c>
      <c r="BB46" s="132">
        <f t="shared" si="49"/>
        <v>1399</v>
      </c>
      <c r="BC46" s="132">
        <f t="shared" si="49"/>
        <v>1426</v>
      </c>
      <c r="BD46" s="132">
        <f t="shared" si="49"/>
        <v>1454</v>
      </c>
      <c r="BE46" s="132">
        <f t="shared" si="49"/>
        <v>1482</v>
      </c>
      <c r="BF46" s="132">
        <f t="shared" si="49"/>
        <v>1511</v>
      </c>
      <c r="BG46" s="132">
        <f t="shared" si="49"/>
        <v>1541</v>
      </c>
      <c r="BH46" s="132">
        <f t="shared" si="49"/>
        <v>1571</v>
      </c>
      <c r="BI46" s="132">
        <f t="shared" si="49"/>
        <v>1602</v>
      </c>
      <c r="BJ46" s="132">
        <f t="shared" si="49"/>
        <v>1633</v>
      </c>
      <c r="BK46" s="132">
        <f t="shared" si="49"/>
        <v>1665</v>
      </c>
      <c r="BL46" s="132">
        <f t="shared" si="49"/>
        <v>1698</v>
      </c>
      <c r="BN46" s="136">
        <f t="shared" si="4"/>
        <v>81</v>
      </c>
      <c r="BO46" s="136">
        <f t="shared" si="5"/>
        <v>133</v>
      </c>
      <c r="BP46" s="136">
        <f t="shared" si="6"/>
        <v>184</v>
      </c>
      <c r="BR46" s="135">
        <f t="shared" si="7"/>
        <v>204</v>
      </c>
      <c r="BS46" s="135">
        <f t="shared" si="8"/>
        <v>391</v>
      </c>
      <c r="BT46" s="135">
        <f t="shared" si="9"/>
        <v>577</v>
      </c>
    </row>
    <row r="47" spans="1:72" customFormat="1" ht="15" customHeight="1">
      <c r="A47" s="92" t="s">
        <v>228</v>
      </c>
      <c r="B47" s="89"/>
      <c r="C47" s="96" t="s">
        <v>229</v>
      </c>
      <c r="D47" s="94"/>
      <c r="E47" s="95">
        <v>682</v>
      </c>
      <c r="F47" s="95">
        <v>688</v>
      </c>
      <c r="G47" s="95">
        <v>698</v>
      </c>
      <c r="H47" s="95">
        <v>705</v>
      </c>
      <c r="I47" s="95">
        <v>712</v>
      </c>
      <c r="J47" s="95">
        <v>718</v>
      </c>
      <c r="K47" s="95">
        <v>731</v>
      </c>
      <c r="L47" s="95">
        <v>728</v>
      </c>
      <c r="M47" s="95">
        <v>725</v>
      </c>
      <c r="N47" s="95">
        <v>742</v>
      </c>
      <c r="O47" s="95">
        <v>731</v>
      </c>
      <c r="P47" s="95">
        <v>951</v>
      </c>
      <c r="Q47" s="95">
        <v>990</v>
      </c>
      <c r="R47" s="95">
        <v>988</v>
      </c>
      <c r="S47" s="95">
        <v>983</v>
      </c>
      <c r="T47" s="95">
        <v>977</v>
      </c>
      <c r="U47" s="95">
        <v>977</v>
      </c>
      <c r="V47" s="95">
        <v>958</v>
      </c>
      <c r="W47" s="95">
        <v>982</v>
      </c>
      <c r="X47" s="95">
        <v>1010</v>
      </c>
      <c r="Y47" s="95">
        <v>1021</v>
      </c>
      <c r="Z47" s="95">
        <v>1049</v>
      </c>
      <c r="AA47" s="95">
        <v>1075</v>
      </c>
      <c r="AB47" s="95">
        <v>1104</v>
      </c>
      <c r="AC47" s="95">
        <v>1114</v>
      </c>
      <c r="AD47" s="95">
        <v>1135</v>
      </c>
      <c r="AE47" s="95">
        <v>1167</v>
      </c>
      <c r="AF47" s="95">
        <v>929</v>
      </c>
      <c r="AG47" s="129">
        <f t="shared" si="1"/>
        <v>2.0874972685281268E-2</v>
      </c>
      <c r="AH47" s="131">
        <f t="shared" si="2"/>
        <v>1191</v>
      </c>
      <c r="AI47" s="132">
        <f t="shared" ref="AI47:BL47" si="50">ROUND(AH47*(1+$AG47),0)</f>
        <v>1216</v>
      </c>
      <c r="AJ47" s="132">
        <f t="shared" si="50"/>
        <v>1241</v>
      </c>
      <c r="AK47" s="132">
        <f t="shared" si="50"/>
        <v>1267</v>
      </c>
      <c r="AL47" s="132">
        <f t="shared" si="50"/>
        <v>1293</v>
      </c>
      <c r="AM47" s="132">
        <f t="shared" si="50"/>
        <v>1320</v>
      </c>
      <c r="AN47" s="132">
        <f t="shared" si="50"/>
        <v>1348</v>
      </c>
      <c r="AO47" s="132">
        <f t="shared" si="50"/>
        <v>1376</v>
      </c>
      <c r="AP47" s="132">
        <f t="shared" si="50"/>
        <v>1405</v>
      </c>
      <c r="AQ47" s="132">
        <f t="shared" si="50"/>
        <v>1434</v>
      </c>
      <c r="AR47" s="132">
        <f t="shared" si="50"/>
        <v>1464</v>
      </c>
      <c r="AS47" s="132">
        <f t="shared" si="50"/>
        <v>1495</v>
      </c>
      <c r="AT47" s="132">
        <f t="shared" si="50"/>
        <v>1526</v>
      </c>
      <c r="AU47" s="132">
        <f t="shared" si="50"/>
        <v>1558</v>
      </c>
      <c r="AV47" s="132">
        <f t="shared" si="50"/>
        <v>1591</v>
      </c>
      <c r="AW47" s="132">
        <f t="shared" si="50"/>
        <v>1624</v>
      </c>
      <c r="AX47" s="132">
        <f t="shared" si="50"/>
        <v>1658</v>
      </c>
      <c r="AY47" s="132">
        <f t="shared" si="50"/>
        <v>1693</v>
      </c>
      <c r="AZ47" s="132">
        <f t="shared" si="50"/>
        <v>1728</v>
      </c>
      <c r="BA47" s="132">
        <f t="shared" si="50"/>
        <v>1764</v>
      </c>
      <c r="BB47" s="132">
        <f t="shared" si="50"/>
        <v>1801</v>
      </c>
      <c r="BC47" s="132">
        <f t="shared" si="50"/>
        <v>1839</v>
      </c>
      <c r="BD47" s="132">
        <f t="shared" si="50"/>
        <v>1877</v>
      </c>
      <c r="BE47" s="132">
        <f t="shared" si="50"/>
        <v>1916</v>
      </c>
      <c r="BF47" s="132">
        <f t="shared" si="50"/>
        <v>1956</v>
      </c>
      <c r="BG47" s="132">
        <f t="shared" si="50"/>
        <v>1997</v>
      </c>
      <c r="BH47" s="132">
        <f t="shared" si="50"/>
        <v>2039</v>
      </c>
      <c r="BI47" s="132">
        <f t="shared" si="50"/>
        <v>2082</v>
      </c>
      <c r="BJ47" s="132">
        <f t="shared" si="50"/>
        <v>2125</v>
      </c>
      <c r="BK47" s="132">
        <f t="shared" si="50"/>
        <v>2169</v>
      </c>
      <c r="BL47" s="132">
        <f t="shared" si="50"/>
        <v>2214</v>
      </c>
      <c r="BN47" s="136">
        <f t="shared" si="4"/>
        <v>102</v>
      </c>
      <c r="BO47" s="136">
        <f t="shared" si="5"/>
        <v>168</v>
      </c>
      <c r="BP47" s="136">
        <f t="shared" si="6"/>
        <v>234</v>
      </c>
      <c r="BR47" s="135">
        <f t="shared" si="7"/>
        <v>266</v>
      </c>
      <c r="BS47" s="135">
        <f t="shared" si="8"/>
        <v>509</v>
      </c>
      <c r="BT47" s="135">
        <f t="shared" si="9"/>
        <v>753</v>
      </c>
    </row>
    <row r="48" spans="1:72" customFormat="1" ht="15" customHeight="1">
      <c r="A48" s="92" t="s">
        <v>230</v>
      </c>
      <c r="B48" s="89"/>
      <c r="C48" s="96" t="s">
        <v>231</v>
      </c>
      <c r="D48" s="94"/>
      <c r="E48" s="95">
        <v>1064</v>
      </c>
      <c r="F48" s="95">
        <v>1070</v>
      </c>
      <c r="G48" s="95">
        <v>1086</v>
      </c>
      <c r="H48" s="95">
        <v>1103</v>
      </c>
      <c r="I48" s="95">
        <v>1118</v>
      </c>
      <c r="J48" s="95">
        <v>1140</v>
      </c>
      <c r="K48" s="95">
        <v>1153</v>
      </c>
      <c r="L48" s="95">
        <v>1137</v>
      </c>
      <c r="M48" s="95">
        <v>1138</v>
      </c>
      <c r="N48" s="95">
        <v>1263</v>
      </c>
      <c r="O48" s="95">
        <v>1255</v>
      </c>
      <c r="P48" s="95">
        <v>1261</v>
      </c>
      <c r="Q48" s="95">
        <v>1250</v>
      </c>
      <c r="R48" s="95">
        <v>1229</v>
      </c>
      <c r="S48" s="95">
        <v>1232</v>
      </c>
      <c r="T48" s="95">
        <v>1203</v>
      </c>
      <c r="U48" s="95">
        <v>1190</v>
      </c>
      <c r="V48" s="95">
        <v>1178</v>
      </c>
      <c r="W48" s="95">
        <v>1294</v>
      </c>
      <c r="X48" s="95">
        <v>1314</v>
      </c>
      <c r="Y48" s="95">
        <v>1329</v>
      </c>
      <c r="Z48" s="95">
        <v>1386</v>
      </c>
      <c r="AA48" s="95">
        <v>1427</v>
      </c>
      <c r="AB48" s="95">
        <v>1465</v>
      </c>
      <c r="AC48" s="95">
        <v>1484</v>
      </c>
      <c r="AD48" s="95">
        <v>1523</v>
      </c>
      <c r="AE48" s="95">
        <v>1604</v>
      </c>
      <c r="AF48" s="95">
        <v>1324</v>
      </c>
      <c r="AG48" s="129">
        <f t="shared" si="1"/>
        <v>1.5912394896679505E-2</v>
      </c>
      <c r="AH48" s="131">
        <f t="shared" si="2"/>
        <v>1630</v>
      </c>
      <c r="AI48" s="132">
        <f t="shared" ref="AI48:BL48" si="51">ROUND(AH48*(1+$AG48),0)</f>
        <v>1656</v>
      </c>
      <c r="AJ48" s="132">
        <f t="shared" si="51"/>
        <v>1682</v>
      </c>
      <c r="AK48" s="132">
        <f t="shared" si="51"/>
        <v>1709</v>
      </c>
      <c r="AL48" s="132">
        <f t="shared" si="51"/>
        <v>1736</v>
      </c>
      <c r="AM48" s="132">
        <f t="shared" si="51"/>
        <v>1764</v>
      </c>
      <c r="AN48" s="132">
        <f t="shared" si="51"/>
        <v>1792</v>
      </c>
      <c r="AO48" s="132">
        <f t="shared" si="51"/>
        <v>1821</v>
      </c>
      <c r="AP48" s="132">
        <f t="shared" si="51"/>
        <v>1850</v>
      </c>
      <c r="AQ48" s="132">
        <f t="shared" si="51"/>
        <v>1879</v>
      </c>
      <c r="AR48" s="132">
        <f t="shared" si="51"/>
        <v>1909</v>
      </c>
      <c r="AS48" s="132">
        <f t="shared" si="51"/>
        <v>1939</v>
      </c>
      <c r="AT48" s="132">
        <f t="shared" si="51"/>
        <v>1970</v>
      </c>
      <c r="AU48" s="132">
        <f t="shared" si="51"/>
        <v>2001</v>
      </c>
      <c r="AV48" s="132">
        <f t="shared" si="51"/>
        <v>2033</v>
      </c>
      <c r="AW48" s="132">
        <f t="shared" si="51"/>
        <v>2065</v>
      </c>
      <c r="AX48" s="132">
        <f t="shared" si="51"/>
        <v>2098</v>
      </c>
      <c r="AY48" s="132">
        <f t="shared" si="51"/>
        <v>2131</v>
      </c>
      <c r="AZ48" s="132">
        <f t="shared" si="51"/>
        <v>2165</v>
      </c>
      <c r="BA48" s="132">
        <f t="shared" si="51"/>
        <v>2199</v>
      </c>
      <c r="BB48" s="132">
        <f t="shared" si="51"/>
        <v>2234</v>
      </c>
      <c r="BC48" s="132">
        <f t="shared" si="51"/>
        <v>2270</v>
      </c>
      <c r="BD48" s="132">
        <f t="shared" si="51"/>
        <v>2306</v>
      </c>
      <c r="BE48" s="132">
        <f t="shared" si="51"/>
        <v>2343</v>
      </c>
      <c r="BF48" s="132">
        <f t="shared" si="51"/>
        <v>2380</v>
      </c>
      <c r="BG48" s="132">
        <f t="shared" si="51"/>
        <v>2418</v>
      </c>
      <c r="BH48" s="132">
        <f t="shared" si="51"/>
        <v>2456</v>
      </c>
      <c r="BI48" s="132">
        <f t="shared" si="51"/>
        <v>2495</v>
      </c>
      <c r="BJ48" s="132">
        <f t="shared" si="51"/>
        <v>2535</v>
      </c>
      <c r="BK48" s="132">
        <f t="shared" si="51"/>
        <v>2575</v>
      </c>
      <c r="BL48" s="132">
        <f t="shared" si="51"/>
        <v>2616</v>
      </c>
      <c r="BN48" s="136">
        <f t="shared" si="4"/>
        <v>134</v>
      </c>
      <c r="BO48" s="136">
        <f t="shared" si="5"/>
        <v>220</v>
      </c>
      <c r="BP48" s="136">
        <f t="shared" si="6"/>
        <v>305</v>
      </c>
      <c r="BR48" s="135">
        <f t="shared" si="7"/>
        <v>314</v>
      </c>
      <c r="BS48" s="135">
        <f t="shared" si="8"/>
        <v>602</v>
      </c>
      <c r="BT48" s="135">
        <f t="shared" si="9"/>
        <v>889</v>
      </c>
    </row>
    <row r="49" spans="1:72" s="88" customFormat="1" ht="22.5" customHeight="1">
      <c r="A49" s="88" t="s">
        <v>232</v>
      </c>
      <c r="B49" s="89" t="s">
        <v>233</v>
      </c>
      <c r="C49" s="89"/>
      <c r="D49" s="90"/>
      <c r="E49" s="91">
        <v>23001</v>
      </c>
      <c r="F49" s="91">
        <v>23433</v>
      </c>
      <c r="G49" s="91">
        <v>23775</v>
      </c>
      <c r="H49" s="91">
        <v>24138</v>
      </c>
      <c r="I49" s="91">
        <v>24387</v>
      </c>
      <c r="J49" s="91">
        <v>24796</v>
      </c>
      <c r="K49" s="91">
        <v>25115</v>
      </c>
      <c r="L49" s="91">
        <v>25037</v>
      </c>
      <c r="M49" s="91">
        <v>25356</v>
      </c>
      <c r="N49" s="91">
        <v>26200</v>
      </c>
      <c r="O49" s="91">
        <v>27195</v>
      </c>
      <c r="P49" s="91">
        <v>28102</v>
      </c>
      <c r="Q49" s="91">
        <v>28234</v>
      </c>
      <c r="R49" s="91">
        <v>28482</v>
      </c>
      <c r="S49" s="91">
        <v>29269</v>
      </c>
      <c r="T49" s="91">
        <v>28799</v>
      </c>
      <c r="U49" s="91">
        <v>28477</v>
      </c>
      <c r="V49" s="91">
        <v>28560</v>
      </c>
      <c r="W49" s="91">
        <v>28946</v>
      </c>
      <c r="X49" s="91">
        <v>29182</v>
      </c>
      <c r="Y49" s="91">
        <v>29682</v>
      </c>
      <c r="Z49" s="91">
        <v>30934</v>
      </c>
      <c r="AA49" s="91">
        <v>31725</v>
      </c>
      <c r="AB49" s="91">
        <v>32796</v>
      </c>
      <c r="AC49" s="91">
        <v>33446</v>
      </c>
      <c r="AD49" s="91">
        <v>34757</v>
      </c>
      <c r="AE49" s="91">
        <v>35514</v>
      </c>
      <c r="AF49" s="91">
        <v>29102</v>
      </c>
      <c r="AG49" s="129">
        <f t="shared" si="1"/>
        <v>1.6847627576545454E-2</v>
      </c>
      <c r="AH49" s="131">
        <f t="shared" si="2"/>
        <v>36112</v>
      </c>
      <c r="AI49" s="132">
        <f t="shared" ref="AI49:BL49" si="52">ROUND(AH49*(1+$AG49),0)</f>
        <v>36720</v>
      </c>
      <c r="AJ49" s="132">
        <f t="shared" si="52"/>
        <v>37339</v>
      </c>
      <c r="AK49" s="132">
        <f t="shared" si="52"/>
        <v>37968</v>
      </c>
      <c r="AL49" s="132">
        <f t="shared" si="52"/>
        <v>38608</v>
      </c>
      <c r="AM49" s="132">
        <f t="shared" si="52"/>
        <v>39258</v>
      </c>
      <c r="AN49" s="132">
        <f t="shared" si="52"/>
        <v>39919</v>
      </c>
      <c r="AO49" s="132">
        <f t="shared" si="52"/>
        <v>40592</v>
      </c>
      <c r="AP49" s="132">
        <f t="shared" si="52"/>
        <v>41276</v>
      </c>
      <c r="AQ49" s="132">
        <f t="shared" si="52"/>
        <v>41971</v>
      </c>
      <c r="AR49" s="132">
        <f t="shared" si="52"/>
        <v>42678</v>
      </c>
      <c r="AS49" s="132">
        <f t="shared" si="52"/>
        <v>43397</v>
      </c>
      <c r="AT49" s="132">
        <f t="shared" si="52"/>
        <v>44128</v>
      </c>
      <c r="AU49" s="132">
        <f t="shared" si="52"/>
        <v>44871</v>
      </c>
      <c r="AV49" s="132">
        <f t="shared" si="52"/>
        <v>45627</v>
      </c>
      <c r="AW49" s="132">
        <f t="shared" si="52"/>
        <v>46396</v>
      </c>
      <c r="AX49" s="132">
        <f t="shared" si="52"/>
        <v>47178</v>
      </c>
      <c r="AY49" s="132">
        <f t="shared" si="52"/>
        <v>47973</v>
      </c>
      <c r="AZ49" s="132">
        <f t="shared" si="52"/>
        <v>48781</v>
      </c>
      <c r="BA49" s="132">
        <f t="shared" si="52"/>
        <v>49603</v>
      </c>
      <c r="BB49" s="132">
        <f t="shared" si="52"/>
        <v>50439</v>
      </c>
      <c r="BC49" s="132">
        <f t="shared" si="52"/>
        <v>51289</v>
      </c>
      <c r="BD49" s="132">
        <f t="shared" si="52"/>
        <v>52153</v>
      </c>
      <c r="BE49" s="132">
        <f t="shared" si="52"/>
        <v>53032</v>
      </c>
      <c r="BF49" s="132">
        <f t="shared" si="52"/>
        <v>53925</v>
      </c>
      <c r="BG49" s="132">
        <f t="shared" si="52"/>
        <v>54834</v>
      </c>
      <c r="BH49" s="132">
        <f t="shared" si="52"/>
        <v>55758</v>
      </c>
      <c r="BI49" s="132">
        <f t="shared" si="52"/>
        <v>56697</v>
      </c>
      <c r="BJ49" s="132">
        <f t="shared" si="52"/>
        <v>57652</v>
      </c>
      <c r="BK49" s="132">
        <f t="shared" si="52"/>
        <v>58623</v>
      </c>
      <c r="BL49" s="132">
        <f t="shared" si="52"/>
        <v>59611</v>
      </c>
      <c r="BN49" s="136">
        <f t="shared" si="4"/>
        <v>2987</v>
      </c>
      <c r="BO49" s="136">
        <f t="shared" si="5"/>
        <v>4908</v>
      </c>
      <c r="BP49" s="136">
        <f t="shared" si="6"/>
        <v>6828</v>
      </c>
      <c r="BR49" s="135">
        <f t="shared" si="7"/>
        <v>7153</v>
      </c>
      <c r="BS49" s="135">
        <f t="shared" si="8"/>
        <v>13711</v>
      </c>
      <c r="BT49" s="135">
        <f t="shared" si="9"/>
        <v>20268</v>
      </c>
    </row>
    <row r="50" spans="1:72" customFormat="1" ht="15" customHeight="1">
      <c r="A50" s="92" t="s">
        <v>234</v>
      </c>
      <c r="B50" s="89"/>
      <c r="C50" s="93" t="s">
        <v>235</v>
      </c>
      <c r="D50" s="94"/>
      <c r="E50" s="95">
        <v>1841</v>
      </c>
      <c r="F50" s="95">
        <v>1893</v>
      </c>
      <c r="G50" s="95">
        <v>1922</v>
      </c>
      <c r="H50" s="95">
        <v>1974</v>
      </c>
      <c r="I50" s="95">
        <v>1988</v>
      </c>
      <c r="J50" s="95">
        <v>2016</v>
      </c>
      <c r="K50" s="95">
        <v>2061</v>
      </c>
      <c r="L50" s="95">
        <v>2018</v>
      </c>
      <c r="M50" s="95">
        <v>2043</v>
      </c>
      <c r="N50" s="95">
        <v>2136</v>
      </c>
      <c r="O50" s="95">
        <v>2393</v>
      </c>
      <c r="P50" s="95">
        <v>2476</v>
      </c>
      <c r="Q50" s="95">
        <v>2477</v>
      </c>
      <c r="R50" s="95">
        <v>2535</v>
      </c>
      <c r="S50" s="95">
        <v>2511</v>
      </c>
      <c r="T50" s="95">
        <v>2529</v>
      </c>
      <c r="U50" s="95">
        <v>2498</v>
      </c>
      <c r="V50" s="95">
        <v>2484</v>
      </c>
      <c r="W50" s="95">
        <v>2480</v>
      </c>
      <c r="X50" s="95">
        <v>2450</v>
      </c>
      <c r="Y50" s="95">
        <v>2498</v>
      </c>
      <c r="Z50" s="95">
        <v>2603</v>
      </c>
      <c r="AA50" s="95">
        <v>2669</v>
      </c>
      <c r="AB50" s="95">
        <v>2762</v>
      </c>
      <c r="AC50" s="95">
        <v>2809</v>
      </c>
      <c r="AD50" s="95">
        <v>2915</v>
      </c>
      <c r="AE50" s="95">
        <v>2954</v>
      </c>
      <c r="AF50" s="95">
        <v>2456</v>
      </c>
      <c r="AG50" s="129">
        <f t="shared" si="1"/>
        <v>1.835297086749188E-2</v>
      </c>
      <c r="AH50" s="131">
        <f t="shared" si="2"/>
        <v>3008</v>
      </c>
      <c r="AI50" s="132">
        <f t="shared" ref="AI50:BL50" si="53">ROUND(AH50*(1+$AG50),0)</f>
        <v>3063</v>
      </c>
      <c r="AJ50" s="132">
        <f t="shared" si="53"/>
        <v>3119</v>
      </c>
      <c r="AK50" s="132">
        <f t="shared" si="53"/>
        <v>3176</v>
      </c>
      <c r="AL50" s="132">
        <f t="shared" si="53"/>
        <v>3234</v>
      </c>
      <c r="AM50" s="132">
        <f t="shared" si="53"/>
        <v>3293</v>
      </c>
      <c r="AN50" s="132">
        <f t="shared" si="53"/>
        <v>3353</v>
      </c>
      <c r="AO50" s="132">
        <f t="shared" si="53"/>
        <v>3415</v>
      </c>
      <c r="AP50" s="132">
        <f t="shared" si="53"/>
        <v>3478</v>
      </c>
      <c r="AQ50" s="132">
        <f t="shared" si="53"/>
        <v>3542</v>
      </c>
      <c r="AR50" s="132">
        <f t="shared" si="53"/>
        <v>3607</v>
      </c>
      <c r="AS50" s="132">
        <f t="shared" si="53"/>
        <v>3673</v>
      </c>
      <c r="AT50" s="132">
        <f t="shared" si="53"/>
        <v>3740</v>
      </c>
      <c r="AU50" s="132">
        <f t="shared" si="53"/>
        <v>3809</v>
      </c>
      <c r="AV50" s="132">
        <f t="shared" si="53"/>
        <v>3879</v>
      </c>
      <c r="AW50" s="132">
        <f t="shared" si="53"/>
        <v>3950</v>
      </c>
      <c r="AX50" s="132">
        <f t="shared" si="53"/>
        <v>4022</v>
      </c>
      <c r="AY50" s="132">
        <f t="shared" si="53"/>
        <v>4096</v>
      </c>
      <c r="AZ50" s="132">
        <f t="shared" si="53"/>
        <v>4171</v>
      </c>
      <c r="BA50" s="132">
        <f t="shared" si="53"/>
        <v>4248</v>
      </c>
      <c r="BB50" s="132">
        <f t="shared" si="53"/>
        <v>4326</v>
      </c>
      <c r="BC50" s="132">
        <f t="shared" si="53"/>
        <v>4405</v>
      </c>
      <c r="BD50" s="132">
        <f t="shared" si="53"/>
        <v>4486</v>
      </c>
      <c r="BE50" s="132">
        <f t="shared" si="53"/>
        <v>4568</v>
      </c>
      <c r="BF50" s="132">
        <f t="shared" si="53"/>
        <v>4652</v>
      </c>
      <c r="BG50" s="132">
        <f t="shared" si="53"/>
        <v>4737</v>
      </c>
      <c r="BH50" s="132">
        <f t="shared" si="53"/>
        <v>4824</v>
      </c>
      <c r="BI50" s="132">
        <f t="shared" si="53"/>
        <v>4913</v>
      </c>
      <c r="BJ50" s="132">
        <f t="shared" si="53"/>
        <v>5003</v>
      </c>
      <c r="BK50" s="132">
        <f t="shared" si="53"/>
        <v>5095</v>
      </c>
      <c r="BL50" s="132">
        <f t="shared" si="53"/>
        <v>5189</v>
      </c>
      <c r="BN50" s="136">
        <f t="shared" si="4"/>
        <v>252</v>
      </c>
      <c r="BO50" s="136">
        <f t="shared" si="5"/>
        <v>415</v>
      </c>
      <c r="BP50" s="136">
        <f t="shared" si="6"/>
        <v>577</v>
      </c>
      <c r="BR50" s="135">
        <f t="shared" si="7"/>
        <v>623</v>
      </c>
      <c r="BS50" s="135">
        <f t="shared" si="8"/>
        <v>1193</v>
      </c>
      <c r="BT50" s="135">
        <f t="shared" si="9"/>
        <v>1764</v>
      </c>
    </row>
    <row r="51" spans="1:72" customFormat="1" ht="15" customHeight="1">
      <c r="A51" s="92" t="s">
        <v>236</v>
      </c>
      <c r="B51" s="89"/>
      <c r="C51" s="93" t="s">
        <v>237</v>
      </c>
      <c r="D51" s="94"/>
      <c r="E51" s="95">
        <v>895</v>
      </c>
      <c r="F51" s="95">
        <v>904</v>
      </c>
      <c r="G51" s="95">
        <v>913</v>
      </c>
      <c r="H51" s="95">
        <v>924</v>
      </c>
      <c r="I51" s="95">
        <v>931</v>
      </c>
      <c r="J51" s="95">
        <v>943</v>
      </c>
      <c r="K51" s="95">
        <v>965</v>
      </c>
      <c r="L51" s="95">
        <v>963</v>
      </c>
      <c r="M51" s="95">
        <v>973</v>
      </c>
      <c r="N51" s="95">
        <v>1000</v>
      </c>
      <c r="O51" s="95">
        <v>1003</v>
      </c>
      <c r="P51" s="95">
        <v>1010</v>
      </c>
      <c r="Q51" s="95">
        <v>1011</v>
      </c>
      <c r="R51" s="95">
        <v>999</v>
      </c>
      <c r="S51" s="95">
        <v>1021</v>
      </c>
      <c r="T51" s="95">
        <v>1002</v>
      </c>
      <c r="U51" s="95">
        <v>996</v>
      </c>
      <c r="V51" s="95">
        <v>998</v>
      </c>
      <c r="W51" s="95">
        <v>1028</v>
      </c>
      <c r="X51" s="95">
        <v>1064</v>
      </c>
      <c r="Y51" s="95">
        <v>1088</v>
      </c>
      <c r="Z51" s="95">
        <v>1152</v>
      </c>
      <c r="AA51" s="95">
        <v>1177</v>
      </c>
      <c r="AB51" s="95">
        <v>1220</v>
      </c>
      <c r="AC51" s="95">
        <v>1305</v>
      </c>
      <c r="AD51" s="95">
        <v>1371</v>
      </c>
      <c r="AE51" s="95">
        <v>1447</v>
      </c>
      <c r="AF51" s="95">
        <v>1191</v>
      </c>
      <c r="AG51" s="129">
        <f t="shared" si="1"/>
        <v>1.8649618240083266E-2</v>
      </c>
      <c r="AH51" s="131">
        <f t="shared" si="2"/>
        <v>1474</v>
      </c>
      <c r="AI51" s="132">
        <f t="shared" ref="AI51:BL51" si="54">ROUND(AH51*(1+$AG51),0)</f>
        <v>1501</v>
      </c>
      <c r="AJ51" s="132">
        <f t="shared" si="54"/>
        <v>1529</v>
      </c>
      <c r="AK51" s="132">
        <f t="shared" si="54"/>
        <v>1558</v>
      </c>
      <c r="AL51" s="132">
        <f t="shared" si="54"/>
        <v>1587</v>
      </c>
      <c r="AM51" s="132">
        <f t="shared" si="54"/>
        <v>1617</v>
      </c>
      <c r="AN51" s="132">
        <f t="shared" si="54"/>
        <v>1647</v>
      </c>
      <c r="AO51" s="132">
        <f t="shared" si="54"/>
        <v>1678</v>
      </c>
      <c r="AP51" s="132">
        <f t="shared" si="54"/>
        <v>1709</v>
      </c>
      <c r="AQ51" s="132">
        <f t="shared" si="54"/>
        <v>1741</v>
      </c>
      <c r="AR51" s="132">
        <f t="shared" si="54"/>
        <v>1773</v>
      </c>
      <c r="AS51" s="132">
        <f t="shared" si="54"/>
        <v>1806</v>
      </c>
      <c r="AT51" s="132">
        <f t="shared" si="54"/>
        <v>1840</v>
      </c>
      <c r="AU51" s="132">
        <f t="shared" si="54"/>
        <v>1874</v>
      </c>
      <c r="AV51" s="132">
        <f t="shared" si="54"/>
        <v>1909</v>
      </c>
      <c r="AW51" s="132">
        <f t="shared" si="54"/>
        <v>1945</v>
      </c>
      <c r="AX51" s="132">
        <f t="shared" si="54"/>
        <v>1981</v>
      </c>
      <c r="AY51" s="132">
        <f t="shared" si="54"/>
        <v>2018</v>
      </c>
      <c r="AZ51" s="132">
        <f t="shared" si="54"/>
        <v>2056</v>
      </c>
      <c r="BA51" s="132">
        <f t="shared" si="54"/>
        <v>2094</v>
      </c>
      <c r="BB51" s="132">
        <f t="shared" si="54"/>
        <v>2133</v>
      </c>
      <c r="BC51" s="132">
        <f t="shared" si="54"/>
        <v>2173</v>
      </c>
      <c r="BD51" s="132">
        <f t="shared" si="54"/>
        <v>2214</v>
      </c>
      <c r="BE51" s="132">
        <f t="shared" si="54"/>
        <v>2255</v>
      </c>
      <c r="BF51" s="132">
        <f t="shared" si="54"/>
        <v>2297</v>
      </c>
      <c r="BG51" s="132">
        <f t="shared" si="54"/>
        <v>2340</v>
      </c>
      <c r="BH51" s="132">
        <f t="shared" si="54"/>
        <v>2384</v>
      </c>
      <c r="BI51" s="132">
        <f t="shared" si="54"/>
        <v>2428</v>
      </c>
      <c r="BJ51" s="132">
        <f t="shared" si="54"/>
        <v>2473</v>
      </c>
      <c r="BK51" s="132">
        <f t="shared" si="54"/>
        <v>2519</v>
      </c>
      <c r="BL51" s="132">
        <f t="shared" si="54"/>
        <v>2566</v>
      </c>
      <c r="BN51" s="136">
        <f t="shared" si="4"/>
        <v>124</v>
      </c>
      <c r="BO51" s="136">
        <f t="shared" si="5"/>
        <v>204</v>
      </c>
      <c r="BP51" s="136">
        <f t="shared" si="6"/>
        <v>284</v>
      </c>
      <c r="BR51" s="135">
        <f t="shared" si="7"/>
        <v>308</v>
      </c>
      <c r="BS51" s="135">
        <f t="shared" si="8"/>
        <v>590</v>
      </c>
      <c r="BT51" s="135">
        <f t="shared" si="9"/>
        <v>872</v>
      </c>
    </row>
    <row r="52" spans="1:72" customFormat="1" ht="15" customHeight="1">
      <c r="A52" s="92" t="s">
        <v>238</v>
      </c>
      <c r="B52" s="89"/>
      <c r="C52" s="93" t="s">
        <v>239</v>
      </c>
      <c r="D52" s="94"/>
      <c r="E52" s="95">
        <v>721</v>
      </c>
      <c r="F52" s="95">
        <v>731</v>
      </c>
      <c r="G52" s="95">
        <v>741</v>
      </c>
      <c r="H52" s="95">
        <v>753</v>
      </c>
      <c r="I52" s="95">
        <v>762</v>
      </c>
      <c r="J52" s="95">
        <v>774</v>
      </c>
      <c r="K52" s="95">
        <v>785</v>
      </c>
      <c r="L52" s="95">
        <v>784</v>
      </c>
      <c r="M52" s="95">
        <v>789</v>
      </c>
      <c r="N52" s="95">
        <v>819</v>
      </c>
      <c r="O52" s="95">
        <v>825</v>
      </c>
      <c r="P52" s="95">
        <v>838</v>
      </c>
      <c r="Q52" s="95">
        <v>843</v>
      </c>
      <c r="R52" s="95">
        <v>854</v>
      </c>
      <c r="S52" s="95">
        <v>859</v>
      </c>
      <c r="T52" s="95">
        <v>855</v>
      </c>
      <c r="U52" s="95">
        <v>848</v>
      </c>
      <c r="V52" s="95">
        <v>850</v>
      </c>
      <c r="W52" s="95">
        <v>864</v>
      </c>
      <c r="X52" s="95">
        <v>882</v>
      </c>
      <c r="Y52" s="95">
        <v>890</v>
      </c>
      <c r="Z52" s="95">
        <v>934</v>
      </c>
      <c r="AA52" s="95">
        <v>968</v>
      </c>
      <c r="AB52" s="95">
        <v>1002</v>
      </c>
      <c r="AC52" s="95">
        <v>1009</v>
      </c>
      <c r="AD52" s="95">
        <v>1055</v>
      </c>
      <c r="AE52" s="95">
        <v>1088</v>
      </c>
      <c r="AF52" s="95">
        <v>886</v>
      </c>
      <c r="AG52" s="129">
        <f t="shared" si="1"/>
        <v>1.5951163306864302E-2</v>
      </c>
      <c r="AH52" s="131">
        <f t="shared" si="2"/>
        <v>1105</v>
      </c>
      <c r="AI52" s="132">
        <f t="shared" ref="AI52:BL52" si="55">ROUND(AH52*(1+$AG52),0)</f>
        <v>1123</v>
      </c>
      <c r="AJ52" s="132">
        <f t="shared" si="55"/>
        <v>1141</v>
      </c>
      <c r="AK52" s="132">
        <f t="shared" si="55"/>
        <v>1159</v>
      </c>
      <c r="AL52" s="132">
        <f t="shared" si="55"/>
        <v>1177</v>
      </c>
      <c r="AM52" s="132">
        <f t="shared" si="55"/>
        <v>1196</v>
      </c>
      <c r="AN52" s="132">
        <f t="shared" si="55"/>
        <v>1215</v>
      </c>
      <c r="AO52" s="132">
        <f t="shared" si="55"/>
        <v>1234</v>
      </c>
      <c r="AP52" s="132">
        <f t="shared" si="55"/>
        <v>1254</v>
      </c>
      <c r="AQ52" s="132">
        <f t="shared" si="55"/>
        <v>1274</v>
      </c>
      <c r="AR52" s="132">
        <f t="shared" si="55"/>
        <v>1294</v>
      </c>
      <c r="AS52" s="132">
        <f t="shared" si="55"/>
        <v>1315</v>
      </c>
      <c r="AT52" s="132">
        <f t="shared" si="55"/>
        <v>1336</v>
      </c>
      <c r="AU52" s="132">
        <f t="shared" si="55"/>
        <v>1357</v>
      </c>
      <c r="AV52" s="132">
        <f t="shared" si="55"/>
        <v>1379</v>
      </c>
      <c r="AW52" s="132">
        <f t="shared" si="55"/>
        <v>1401</v>
      </c>
      <c r="AX52" s="132">
        <f t="shared" si="55"/>
        <v>1423</v>
      </c>
      <c r="AY52" s="132">
        <f t="shared" si="55"/>
        <v>1446</v>
      </c>
      <c r="AZ52" s="132">
        <f t="shared" si="55"/>
        <v>1469</v>
      </c>
      <c r="BA52" s="132">
        <f t="shared" si="55"/>
        <v>1492</v>
      </c>
      <c r="BB52" s="132">
        <f t="shared" si="55"/>
        <v>1516</v>
      </c>
      <c r="BC52" s="132">
        <f t="shared" si="55"/>
        <v>1540</v>
      </c>
      <c r="BD52" s="132">
        <f t="shared" si="55"/>
        <v>1565</v>
      </c>
      <c r="BE52" s="132">
        <f t="shared" si="55"/>
        <v>1590</v>
      </c>
      <c r="BF52" s="132">
        <f t="shared" si="55"/>
        <v>1615</v>
      </c>
      <c r="BG52" s="132">
        <f t="shared" si="55"/>
        <v>1641</v>
      </c>
      <c r="BH52" s="132">
        <f t="shared" si="55"/>
        <v>1667</v>
      </c>
      <c r="BI52" s="132">
        <f t="shared" si="55"/>
        <v>1694</v>
      </c>
      <c r="BJ52" s="132">
        <f t="shared" si="55"/>
        <v>1721</v>
      </c>
      <c r="BK52" s="132">
        <f t="shared" si="55"/>
        <v>1748</v>
      </c>
      <c r="BL52" s="132">
        <f t="shared" si="55"/>
        <v>1776</v>
      </c>
      <c r="BN52" s="136">
        <f t="shared" si="4"/>
        <v>91</v>
      </c>
      <c r="BO52" s="136">
        <f t="shared" si="5"/>
        <v>149</v>
      </c>
      <c r="BP52" s="136">
        <f t="shared" si="6"/>
        <v>207</v>
      </c>
      <c r="BR52" s="135">
        <f t="shared" si="7"/>
        <v>213</v>
      </c>
      <c r="BS52" s="135">
        <f t="shared" si="8"/>
        <v>408</v>
      </c>
      <c r="BT52" s="135">
        <f t="shared" si="9"/>
        <v>604</v>
      </c>
    </row>
    <row r="53" spans="1:72" customFormat="1" ht="15" customHeight="1">
      <c r="A53" s="92" t="s">
        <v>240</v>
      </c>
      <c r="B53" s="89"/>
      <c r="C53" s="93" t="s">
        <v>241</v>
      </c>
      <c r="D53" s="94"/>
      <c r="E53" s="95">
        <v>788</v>
      </c>
      <c r="F53" s="95">
        <v>804</v>
      </c>
      <c r="G53" s="95">
        <v>813</v>
      </c>
      <c r="H53" s="95">
        <v>829</v>
      </c>
      <c r="I53" s="95">
        <v>835</v>
      </c>
      <c r="J53" s="95">
        <v>831</v>
      </c>
      <c r="K53" s="95">
        <v>857</v>
      </c>
      <c r="L53" s="95">
        <v>859</v>
      </c>
      <c r="M53" s="95">
        <v>856</v>
      </c>
      <c r="N53" s="95">
        <v>976</v>
      </c>
      <c r="O53" s="95">
        <v>1021</v>
      </c>
      <c r="P53" s="95">
        <v>1037</v>
      </c>
      <c r="Q53" s="95">
        <v>1057</v>
      </c>
      <c r="R53" s="95">
        <v>1067</v>
      </c>
      <c r="S53" s="95">
        <v>1090</v>
      </c>
      <c r="T53" s="95">
        <v>1090</v>
      </c>
      <c r="U53" s="95">
        <v>1076</v>
      </c>
      <c r="V53" s="95">
        <v>1066</v>
      </c>
      <c r="W53" s="95">
        <v>1073</v>
      </c>
      <c r="X53" s="95">
        <v>1070</v>
      </c>
      <c r="Y53" s="95">
        <v>1089</v>
      </c>
      <c r="Z53" s="95">
        <v>1139</v>
      </c>
      <c r="AA53" s="95">
        <v>1170</v>
      </c>
      <c r="AB53" s="95">
        <v>1207</v>
      </c>
      <c r="AC53" s="95">
        <v>1224</v>
      </c>
      <c r="AD53" s="95">
        <v>1280</v>
      </c>
      <c r="AE53" s="95">
        <v>1287</v>
      </c>
      <c r="AF53" s="95">
        <v>1077</v>
      </c>
      <c r="AG53" s="129">
        <f t="shared" si="1"/>
        <v>1.9047247715525462E-2</v>
      </c>
      <c r="AH53" s="131">
        <f t="shared" si="2"/>
        <v>1312</v>
      </c>
      <c r="AI53" s="132">
        <f t="shared" ref="AI53:BL53" si="56">ROUND(AH53*(1+$AG53),0)</f>
        <v>1337</v>
      </c>
      <c r="AJ53" s="132">
        <f t="shared" si="56"/>
        <v>1362</v>
      </c>
      <c r="AK53" s="132">
        <f t="shared" si="56"/>
        <v>1388</v>
      </c>
      <c r="AL53" s="132">
        <f t="shared" si="56"/>
        <v>1414</v>
      </c>
      <c r="AM53" s="132">
        <f t="shared" si="56"/>
        <v>1441</v>
      </c>
      <c r="AN53" s="132">
        <f t="shared" si="56"/>
        <v>1468</v>
      </c>
      <c r="AO53" s="132">
        <f t="shared" si="56"/>
        <v>1496</v>
      </c>
      <c r="AP53" s="132">
        <f t="shared" si="56"/>
        <v>1524</v>
      </c>
      <c r="AQ53" s="132">
        <f t="shared" si="56"/>
        <v>1553</v>
      </c>
      <c r="AR53" s="132">
        <f t="shared" si="56"/>
        <v>1583</v>
      </c>
      <c r="AS53" s="132">
        <f t="shared" si="56"/>
        <v>1613</v>
      </c>
      <c r="AT53" s="132">
        <f t="shared" si="56"/>
        <v>1644</v>
      </c>
      <c r="AU53" s="132">
        <f t="shared" si="56"/>
        <v>1675</v>
      </c>
      <c r="AV53" s="132">
        <f t="shared" si="56"/>
        <v>1707</v>
      </c>
      <c r="AW53" s="132">
        <f t="shared" si="56"/>
        <v>1740</v>
      </c>
      <c r="AX53" s="132">
        <f t="shared" si="56"/>
        <v>1773</v>
      </c>
      <c r="AY53" s="132">
        <f t="shared" si="56"/>
        <v>1807</v>
      </c>
      <c r="AZ53" s="132">
        <f t="shared" si="56"/>
        <v>1841</v>
      </c>
      <c r="BA53" s="132">
        <f t="shared" si="56"/>
        <v>1876</v>
      </c>
      <c r="BB53" s="132">
        <f t="shared" si="56"/>
        <v>1912</v>
      </c>
      <c r="BC53" s="132">
        <f t="shared" si="56"/>
        <v>1948</v>
      </c>
      <c r="BD53" s="132">
        <f t="shared" si="56"/>
        <v>1985</v>
      </c>
      <c r="BE53" s="132">
        <f t="shared" si="56"/>
        <v>2023</v>
      </c>
      <c r="BF53" s="132">
        <f t="shared" si="56"/>
        <v>2062</v>
      </c>
      <c r="BG53" s="132">
        <f t="shared" si="56"/>
        <v>2101</v>
      </c>
      <c r="BH53" s="132">
        <f t="shared" si="56"/>
        <v>2141</v>
      </c>
      <c r="BI53" s="132">
        <f t="shared" si="56"/>
        <v>2182</v>
      </c>
      <c r="BJ53" s="132">
        <f t="shared" si="56"/>
        <v>2224</v>
      </c>
      <c r="BK53" s="132">
        <f t="shared" si="56"/>
        <v>2266</v>
      </c>
      <c r="BL53" s="132">
        <f t="shared" si="56"/>
        <v>2309</v>
      </c>
      <c r="BN53" s="136">
        <f t="shared" si="4"/>
        <v>111</v>
      </c>
      <c r="BO53" s="136">
        <f t="shared" si="5"/>
        <v>182</v>
      </c>
      <c r="BP53" s="136">
        <f t="shared" si="6"/>
        <v>253</v>
      </c>
      <c r="BR53" s="135">
        <f t="shared" si="7"/>
        <v>277</v>
      </c>
      <c r="BS53" s="135">
        <f t="shared" si="8"/>
        <v>531</v>
      </c>
      <c r="BT53" s="135">
        <f t="shared" si="9"/>
        <v>785</v>
      </c>
    </row>
    <row r="54" spans="1:72" customFormat="1" ht="15" customHeight="1">
      <c r="A54" s="92" t="s">
        <v>242</v>
      </c>
      <c r="B54" s="89"/>
      <c r="C54" s="93" t="s">
        <v>243</v>
      </c>
      <c r="D54" s="94"/>
      <c r="E54" s="95">
        <v>3585</v>
      </c>
      <c r="F54" s="95">
        <v>3694</v>
      </c>
      <c r="G54" s="95">
        <v>3757</v>
      </c>
      <c r="H54" s="95">
        <v>3847</v>
      </c>
      <c r="I54" s="95">
        <v>3892</v>
      </c>
      <c r="J54" s="95">
        <v>3979</v>
      </c>
      <c r="K54" s="95">
        <v>3989</v>
      </c>
      <c r="L54" s="95">
        <v>3961</v>
      </c>
      <c r="M54" s="95">
        <v>4024</v>
      </c>
      <c r="N54" s="95">
        <v>4187</v>
      </c>
      <c r="O54" s="95">
        <v>4275</v>
      </c>
      <c r="P54" s="95">
        <v>4632</v>
      </c>
      <c r="Q54" s="95">
        <v>4714</v>
      </c>
      <c r="R54" s="95">
        <v>4819</v>
      </c>
      <c r="S54" s="95">
        <v>5115</v>
      </c>
      <c r="T54" s="95">
        <v>4890</v>
      </c>
      <c r="U54" s="95">
        <v>4835</v>
      </c>
      <c r="V54" s="95">
        <v>5020</v>
      </c>
      <c r="W54" s="95">
        <v>5008</v>
      </c>
      <c r="X54" s="95">
        <v>5019</v>
      </c>
      <c r="Y54" s="95">
        <v>5166</v>
      </c>
      <c r="Z54" s="95">
        <v>5313</v>
      </c>
      <c r="AA54" s="95">
        <v>5434</v>
      </c>
      <c r="AB54" s="95">
        <v>5607</v>
      </c>
      <c r="AC54" s="95">
        <v>5629</v>
      </c>
      <c r="AD54" s="95">
        <v>5830</v>
      </c>
      <c r="AE54" s="95">
        <v>5825</v>
      </c>
      <c r="AF54" s="95">
        <v>4780</v>
      </c>
      <c r="AG54" s="129">
        <f t="shared" si="1"/>
        <v>1.8844611023296931E-2</v>
      </c>
      <c r="AH54" s="131">
        <f t="shared" si="2"/>
        <v>5935</v>
      </c>
      <c r="AI54" s="132">
        <f t="shared" ref="AI54:BL54" si="57">ROUND(AH54*(1+$AG54),0)</f>
        <v>6047</v>
      </c>
      <c r="AJ54" s="132">
        <f t="shared" si="57"/>
        <v>6161</v>
      </c>
      <c r="AK54" s="132">
        <f t="shared" si="57"/>
        <v>6277</v>
      </c>
      <c r="AL54" s="132">
        <f t="shared" si="57"/>
        <v>6395</v>
      </c>
      <c r="AM54" s="132">
        <f t="shared" si="57"/>
        <v>6516</v>
      </c>
      <c r="AN54" s="132">
        <f t="shared" si="57"/>
        <v>6639</v>
      </c>
      <c r="AO54" s="132">
        <f t="shared" si="57"/>
        <v>6764</v>
      </c>
      <c r="AP54" s="132">
        <f t="shared" si="57"/>
        <v>6891</v>
      </c>
      <c r="AQ54" s="132">
        <f t="shared" si="57"/>
        <v>7021</v>
      </c>
      <c r="AR54" s="132">
        <f t="shared" si="57"/>
        <v>7153</v>
      </c>
      <c r="AS54" s="132">
        <f t="shared" si="57"/>
        <v>7288</v>
      </c>
      <c r="AT54" s="132">
        <f t="shared" si="57"/>
        <v>7425</v>
      </c>
      <c r="AU54" s="132">
        <f t="shared" si="57"/>
        <v>7565</v>
      </c>
      <c r="AV54" s="132">
        <f t="shared" si="57"/>
        <v>7708</v>
      </c>
      <c r="AW54" s="132">
        <f t="shared" si="57"/>
        <v>7853</v>
      </c>
      <c r="AX54" s="132">
        <f t="shared" si="57"/>
        <v>8001</v>
      </c>
      <c r="AY54" s="132">
        <f t="shared" si="57"/>
        <v>8152</v>
      </c>
      <c r="AZ54" s="132">
        <f t="shared" si="57"/>
        <v>8306</v>
      </c>
      <c r="BA54" s="132">
        <f t="shared" si="57"/>
        <v>8463</v>
      </c>
      <c r="BB54" s="132">
        <f t="shared" si="57"/>
        <v>8622</v>
      </c>
      <c r="BC54" s="132">
        <f t="shared" si="57"/>
        <v>8784</v>
      </c>
      <c r="BD54" s="132">
        <f t="shared" si="57"/>
        <v>8950</v>
      </c>
      <c r="BE54" s="132">
        <f t="shared" si="57"/>
        <v>9119</v>
      </c>
      <c r="BF54" s="132">
        <f t="shared" si="57"/>
        <v>9291</v>
      </c>
      <c r="BG54" s="132">
        <f t="shared" si="57"/>
        <v>9466</v>
      </c>
      <c r="BH54" s="132">
        <f t="shared" si="57"/>
        <v>9644</v>
      </c>
      <c r="BI54" s="132">
        <f t="shared" si="57"/>
        <v>9826</v>
      </c>
      <c r="BJ54" s="132">
        <f t="shared" si="57"/>
        <v>10011</v>
      </c>
      <c r="BK54" s="132">
        <f t="shared" si="57"/>
        <v>10200</v>
      </c>
      <c r="BL54" s="132">
        <f t="shared" si="57"/>
        <v>10392</v>
      </c>
      <c r="BN54" s="136">
        <f t="shared" si="4"/>
        <v>501</v>
      </c>
      <c r="BO54" s="136">
        <f t="shared" si="5"/>
        <v>823</v>
      </c>
      <c r="BP54" s="136">
        <f t="shared" si="6"/>
        <v>1144</v>
      </c>
      <c r="BR54" s="135">
        <f t="shared" si="7"/>
        <v>1247</v>
      </c>
      <c r="BS54" s="135">
        <f t="shared" si="8"/>
        <v>2390</v>
      </c>
      <c r="BT54" s="135">
        <f t="shared" si="9"/>
        <v>3533</v>
      </c>
    </row>
    <row r="55" spans="1:72" customFormat="1" ht="15" customHeight="1">
      <c r="A55" s="92" t="s">
        <v>244</v>
      </c>
      <c r="B55" s="89"/>
      <c r="C55" s="93" t="s">
        <v>245</v>
      </c>
      <c r="D55" s="94"/>
      <c r="E55" s="95">
        <v>680</v>
      </c>
      <c r="F55" s="95">
        <v>695</v>
      </c>
      <c r="G55" s="95">
        <v>707</v>
      </c>
      <c r="H55" s="95">
        <v>717</v>
      </c>
      <c r="I55" s="95">
        <v>721</v>
      </c>
      <c r="J55" s="95">
        <v>731</v>
      </c>
      <c r="K55" s="95">
        <v>735</v>
      </c>
      <c r="L55" s="95">
        <v>752</v>
      </c>
      <c r="M55" s="95">
        <v>757</v>
      </c>
      <c r="N55" s="95">
        <v>778</v>
      </c>
      <c r="O55" s="95">
        <v>876</v>
      </c>
      <c r="P55" s="95">
        <v>965</v>
      </c>
      <c r="Q55" s="95">
        <v>955</v>
      </c>
      <c r="R55" s="95">
        <v>969</v>
      </c>
      <c r="S55" s="95">
        <v>969</v>
      </c>
      <c r="T55" s="95">
        <v>946</v>
      </c>
      <c r="U55" s="95">
        <v>932</v>
      </c>
      <c r="V55" s="95">
        <v>931</v>
      </c>
      <c r="W55" s="95">
        <v>939</v>
      </c>
      <c r="X55" s="95">
        <v>963</v>
      </c>
      <c r="Y55" s="95">
        <v>977</v>
      </c>
      <c r="Z55" s="95">
        <v>1019</v>
      </c>
      <c r="AA55" s="95">
        <v>1047</v>
      </c>
      <c r="AB55" s="95">
        <v>1082</v>
      </c>
      <c r="AC55" s="95">
        <v>1129</v>
      </c>
      <c r="AD55" s="95">
        <v>1169</v>
      </c>
      <c r="AE55" s="95">
        <v>1202</v>
      </c>
      <c r="AF55" s="95">
        <v>973</v>
      </c>
      <c r="AG55" s="129">
        <f t="shared" si="1"/>
        <v>2.2151366680493112E-2</v>
      </c>
      <c r="AH55" s="131">
        <f t="shared" si="2"/>
        <v>1229</v>
      </c>
      <c r="AI55" s="132">
        <f t="shared" ref="AI55:BL55" si="58">ROUND(AH55*(1+$AG55),0)</f>
        <v>1256</v>
      </c>
      <c r="AJ55" s="132">
        <f t="shared" si="58"/>
        <v>1284</v>
      </c>
      <c r="AK55" s="132">
        <f t="shared" si="58"/>
        <v>1312</v>
      </c>
      <c r="AL55" s="132">
        <f t="shared" si="58"/>
        <v>1341</v>
      </c>
      <c r="AM55" s="132">
        <f t="shared" si="58"/>
        <v>1371</v>
      </c>
      <c r="AN55" s="132">
        <f t="shared" si="58"/>
        <v>1401</v>
      </c>
      <c r="AO55" s="132">
        <f t="shared" si="58"/>
        <v>1432</v>
      </c>
      <c r="AP55" s="132">
        <f t="shared" si="58"/>
        <v>1464</v>
      </c>
      <c r="AQ55" s="132">
        <f t="shared" si="58"/>
        <v>1496</v>
      </c>
      <c r="AR55" s="132">
        <f t="shared" si="58"/>
        <v>1529</v>
      </c>
      <c r="AS55" s="132">
        <f t="shared" si="58"/>
        <v>1563</v>
      </c>
      <c r="AT55" s="132">
        <f t="shared" si="58"/>
        <v>1598</v>
      </c>
      <c r="AU55" s="132">
        <f t="shared" si="58"/>
        <v>1633</v>
      </c>
      <c r="AV55" s="132">
        <f t="shared" si="58"/>
        <v>1669</v>
      </c>
      <c r="AW55" s="132">
        <f t="shared" si="58"/>
        <v>1706</v>
      </c>
      <c r="AX55" s="132">
        <f t="shared" si="58"/>
        <v>1744</v>
      </c>
      <c r="AY55" s="132">
        <f t="shared" si="58"/>
        <v>1783</v>
      </c>
      <c r="AZ55" s="132">
        <f t="shared" si="58"/>
        <v>1822</v>
      </c>
      <c r="BA55" s="132">
        <f t="shared" si="58"/>
        <v>1862</v>
      </c>
      <c r="BB55" s="132">
        <f t="shared" si="58"/>
        <v>1903</v>
      </c>
      <c r="BC55" s="132">
        <f t="shared" si="58"/>
        <v>1945</v>
      </c>
      <c r="BD55" s="132">
        <f t="shared" si="58"/>
        <v>1988</v>
      </c>
      <c r="BE55" s="132">
        <f t="shared" si="58"/>
        <v>2032</v>
      </c>
      <c r="BF55" s="132">
        <f t="shared" si="58"/>
        <v>2077</v>
      </c>
      <c r="BG55" s="132">
        <f t="shared" si="58"/>
        <v>2123</v>
      </c>
      <c r="BH55" s="132">
        <f t="shared" si="58"/>
        <v>2170</v>
      </c>
      <c r="BI55" s="132">
        <f t="shared" si="58"/>
        <v>2218</v>
      </c>
      <c r="BJ55" s="132">
        <f t="shared" si="58"/>
        <v>2267</v>
      </c>
      <c r="BK55" s="132">
        <f t="shared" si="58"/>
        <v>2317</v>
      </c>
      <c r="BL55" s="132">
        <f t="shared" si="58"/>
        <v>2368</v>
      </c>
      <c r="BN55" s="136">
        <f t="shared" si="4"/>
        <v>107</v>
      </c>
      <c r="BO55" s="136">
        <f t="shared" si="5"/>
        <v>176</v>
      </c>
      <c r="BP55" s="136">
        <f t="shared" si="6"/>
        <v>245</v>
      </c>
      <c r="BR55" s="135">
        <f t="shared" si="7"/>
        <v>284</v>
      </c>
      <c r="BS55" s="135">
        <f t="shared" si="8"/>
        <v>545</v>
      </c>
      <c r="BT55" s="135">
        <f t="shared" si="9"/>
        <v>805</v>
      </c>
    </row>
    <row r="56" spans="1:72" s="88" customFormat="1" ht="15" customHeight="1">
      <c r="A56" s="88" t="s">
        <v>246</v>
      </c>
      <c r="B56" s="89"/>
      <c r="C56" s="89" t="s">
        <v>247</v>
      </c>
      <c r="D56" s="90"/>
      <c r="E56" s="91">
        <v>5498</v>
      </c>
      <c r="F56" s="91">
        <v>5581</v>
      </c>
      <c r="G56" s="91">
        <v>5658</v>
      </c>
      <c r="H56" s="91">
        <v>5742</v>
      </c>
      <c r="I56" s="91">
        <v>5814</v>
      </c>
      <c r="J56" s="91">
        <v>5906</v>
      </c>
      <c r="K56" s="91">
        <v>6008</v>
      </c>
      <c r="L56" s="91">
        <v>6039</v>
      </c>
      <c r="M56" s="91">
        <v>6166</v>
      </c>
      <c r="N56" s="91">
        <v>6312</v>
      </c>
      <c r="O56" s="91">
        <v>6423</v>
      </c>
      <c r="P56" s="91">
        <v>6596</v>
      </c>
      <c r="Q56" s="91">
        <v>6619</v>
      </c>
      <c r="R56" s="91">
        <v>6606</v>
      </c>
      <c r="S56" s="91">
        <v>6746</v>
      </c>
      <c r="T56" s="91">
        <v>6667</v>
      </c>
      <c r="U56" s="91">
        <v>6571</v>
      </c>
      <c r="V56" s="91">
        <v>6541</v>
      </c>
      <c r="W56" s="91">
        <v>6663</v>
      </c>
      <c r="X56" s="91">
        <v>6722</v>
      </c>
      <c r="Y56" s="91">
        <v>6826</v>
      </c>
      <c r="Z56" s="91">
        <v>7130</v>
      </c>
      <c r="AA56" s="91">
        <v>7320</v>
      </c>
      <c r="AB56" s="91">
        <v>7571</v>
      </c>
      <c r="AC56" s="91">
        <v>7736</v>
      </c>
      <c r="AD56" s="91">
        <v>8093</v>
      </c>
      <c r="AE56" s="91">
        <v>8278</v>
      </c>
      <c r="AF56" s="91">
        <v>6812</v>
      </c>
      <c r="AG56" s="129">
        <f t="shared" si="1"/>
        <v>1.5863627781084189E-2</v>
      </c>
      <c r="AH56" s="131">
        <f t="shared" si="2"/>
        <v>8409</v>
      </c>
      <c r="AI56" s="132">
        <f t="shared" ref="AI56:BL56" si="59">ROUND(AH56*(1+$AG56),0)</f>
        <v>8542</v>
      </c>
      <c r="AJ56" s="132">
        <f t="shared" si="59"/>
        <v>8678</v>
      </c>
      <c r="AK56" s="132">
        <f t="shared" si="59"/>
        <v>8816</v>
      </c>
      <c r="AL56" s="132">
        <f t="shared" si="59"/>
        <v>8956</v>
      </c>
      <c r="AM56" s="132">
        <f t="shared" si="59"/>
        <v>9098</v>
      </c>
      <c r="AN56" s="132">
        <f t="shared" si="59"/>
        <v>9242</v>
      </c>
      <c r="AO56" s="132">
        <f t="shared" si="59"/>
        <v>9389</v>
      </c>
      <c r="AP56" s="132">
        <f t="shared" si="59"/>
        <v>9538</v>
      </c>
      <c r="AQ56" s="132">
        <f t="shared" si="59"/>
        <v>9689</v>
      </c>
      <c r="AR56" s="132">
        <f t="shared" si="59"/>
        <v>9843</v>
      </c>
      <c r="AS56" s="132">
        <f t="shared" si="59"/>
        <v>9999</v>
      </c>
      <c r="AT56" s="132">
        <f t="shared" si="59"/>
        <v>10158</v>
      </c>
      <c r="AU56" s="132">
        <f t="shared" si="59"/>
        <v>10319</v>
      </c>
      <c r="AV56" s="132">
        <f t="shared" si="59"/>
        <v>10483</v>
      </c>
      <c r="AW56" s="132">
        <f t="shared" si="59"/>
        <v>10649</v>
      </c>
      <c r="AX56" s="132">
        <f t="shared" si="59"/>
        <v>10818</v>
      </c>
      <c r="AY56" s="132">
        <f t="shared" si="59"/>
        <v>10990</v>
      </c>
      <c r="AZ56" s="132">
        <f t="shared" si="59"/>
        <v>11164</v>
      </c>
      <c r="BA56" s="132">
        <f t="shared" si="59"/>
        <v>11341</v>
      </c>
      <c r="BB56" s="132">
        <f t="shared" si="59"/>
        <v>11521</v>
      </c>
      <c r="BC56" s="132">
        <f t="shared" si="59"/>
        <v>11704</v>
      </c>
      <c r="BD56" s="132">
        <f t="shared" si="59"/>
        <v>11890</v>
      </c>
      <c r="BE56" s="132">
        <f t="shared" si="59"/>
        <v>12079</v>
      </c>
      <c r="BF56" s="132">
        <f t="shared" si="59"/>
        <v>12271</v>
      </c>
      <c r="BG56" s="132">
        <f t="shared" si="59"/>
        <v>12466</v>
      </c>
      <c r="BH56" s="132">
        <f t="shared" si="59"/>
        <v>12664</v>
      </c>
      <c r="BI56" s="132">
        <f t="shared" si="59"/>
        <v>12865</v>
      </c>
      <c r="BJ56" s="132">
        <f t="shared" si="59"/>
        <v>13069</v>
      </c>
      <c r="BK56" s="132">
        <f t="shared" si="59"/>
        <v>13276</v>
      </c>
      <c r="BL56" s="132">
        <f t="shared" si="59"/>
        <v>13487</v>
      </c>
      <c r="BN56" s="136">
        <f t="shared" si="4"/>
        <v>689</v>
      </c>
      <c r="BO56" s="136">
        <f t="shared" si="5"/>
        <v>1132</v>
      </c>
      <c r="BP56" s="136">
        <f t="shared" si="6"/>
        <v>1575</v>
      </c>
      <c r="BR56" s="135">
        <f t="shared" si="7"/>
        <v>1618</v>
      </c>
      <c r="BS56" s="135">
        <f t="shared" si="8"/>
        <v>3102</v>
      </c>
      <c r="BT56" s="135">
        <f t="shared" si="9"/>
        <v>4586</v>
      </c>
    </row>
    <row r="57" spans="1:72" customFormat="1" ht="15" customHeight="1">
      <c r="A57" s="92" t="s">
        <v>248</v>
      </c>
      <c r="B57" s="89"/>
      <c r="C57" s="96" t="s">
        <v>249</v>
      </c>
      <c r="D57" s="94"/>
      <c r="E57" s="95">
        <v>972</v>
      </c>
      <c r="F57" s="95">
        <v>985</v>
      </c>
      <c r="G57" s="95">
        <v>998</v>
      </c>
      <c r="H57" s="95">
        <v>1015</v>
      </c>
      <c r="I57" s="95">
        <v>1029</v>
      </c>
      <c r="J57" s="95">
        <v>1042</v>
      </c>
      <c r="K57" s="95">
        <v>1059</v>
      </c>
      <c r="L57" s="95">
        <v>1079</v>
      </c>
      <c r="M57" s="95">
        <v>1086</v>
      </c>
      <c r="N57" s="95">
        <v>1120</v>
      </c>
      <c r="O57" s="95">
        <v>1125</v>
      </c>
      <c r="P57" s="95">
        <v>1151</v>
      </c>
      <c r="Q57" s="95">
        <v>1175</v>
      </c>
      <c r="R57" s="95">
        <v>1178</v>
      </c>
      <c r="S57" s="95">
        <v>1224</v>
      </c>
      <c r="T57" s="95">
        <v>1214</v>
      </c>
      <c r="U57" s="95">
        <v>1196</v>
      </c>
      <c r="V57" s="95">
        <v>1194</v>
      </c>
      <c r="W57" s="95">
        <v>1214</v>
      </c>
      <c r="X57" s="95">
        <v>1216</v>
      </c>
      <c r="Y57" s="95">
        <v>1239</v>
      </c>
      <c r="Z57" s="95">
        <v>1296</v>
      </c>
      <c r="AA57" s="95">
        <v>1328</v>
      </c>
      <c r="AB57" s="95">
        <v>1370</v>
      </c>
      <c r="AC57" s="95">
        <v>1418</v>
      </c>
      <c r="AD57" s="95">
        <v>1486</v>
      </c>
      <c r="AE57" s="95">
        <v>1525</v>
      </c>
      <c r="AF57" s="95">
        <v>1243</v>
      </c>
      <c r="AG57" s="129">
        <f t="shared" si="1"/>
        <v>1.7473752277747057E-2</v>
      </c>
      <c r="AH57" s="131">
        <f t="shared" si="2"/>
        <v>1552</v>
      </c>
      <c r="AI57" s="132">
        <f t="shared" ref="AI57:BL57" si="60">ROUND(AH57*(1+$AG57),0)</f>
        <v>1579</v>
      </c>
      <c r="AJ57" s="132">
        <f t="shared" si="60"/>
        <v>1607</v>
      </c>
      <c r="AK57" s="132">
        <f t="shared" si="60"/>
        <v>1635</v>
      </c>
      <c r="AL57" s="132">
        <f t="shared" si="60"/>
        <v>1664</v>
      </c>
      <c r="AM57" s="132">
        <f t="shared" si="60"/>
        <v>1693</v>
      </c>
      <c r="AN57" s="132">
        <f t="shared" si="60"/>
        <v>1723</v>
      </c>
      <c r="AO57" s="132">
        <f t="shared" si="60"/>
        <v>1753</v>
      </c>
      <c r="AP57" s="132">
        <f t="shared" si="60"/>
        <v>1784</v>
      </c>
      <c r="AQ57" s="132">
        <f t="shared" si="60"/>
        <v>1815</v>
      </c>
      <c r="AR57" s="132">
        <f t="shared" si="60"/>
        <v>1847</v>
      </c>
      <c r="AS57" s="132">
        <f t="shared" si="60"/>
        <v>1879</v>
      </c>
      <c r="AT57" s="132">
        <f t="shared" si="60"/>
        <v>1912</v>
      </c>
      <c r="AU57" s="132">
        <f t="shared" si="60"/>
        <v>1945</v>
      </c>
      <c r="AV57" s="132">
        <f t="shared" si="60"/>
        <v>1979</v>
      </c>
      <c r="AW57" s="132">
        <f t="shared" si="60"/>
        <v>2014</v>
      </c>
      <c r="AX57" s="132">
        <f t="shared" si="60"/>
        <v>2049</v>
      </c>
      <c r="AY57" s="132">
        <f t="shared" si="60"/>
        <v>2085</v>
      </c>
      <c r="AZ57" s="132">
        <f t="shared" si="60"/>
        <v>2121</v>
      </c>
      <c r="BA57" s="132">
        <f t="shared" si="60"/>
        <v>2158</v>
      </c>
      <c r="BB57" s="132">
        <f t="shared" si="60"/>
        <v>2196</v>
      </c>
      <c r="BC57" s="132">
        <f t="shared" si="60"/>
        <v>2234</v>
      </c>
      <c r="BD57" s="132">
        <f t="shared" si="60"/>
        <v>2273</v>
      </c>
      <c r="BE57" s="132">
        <f t="shared" si="60"/>
        <v>2313</v>
      </c>
      <c r="BF57" s="132">
        <f t="shared" si="60"/>
        <v>2353</v>
      </c>
      <c r="BG57" s="132">
        <f t="shared" si="60"/>
        <v>2394</v>
      </c>
      <c r="BH57" s="132">
        <f t="shared" si="60"/>
        <v>2436</v>
      </c>
      <c r="BI57" s="132">
        <f t="shared" si="60"/>
        <v>2479</v>
      </c>
      <c r="BJ57" s="132">
        <f t="shared" si="60"/>
        <v>2522</v>
      </c>
      <c r="BK57" s="132">
        <f t="shared" si="60"/>
        <v>2566</v>
      </c>
      <c r="BL57" s="132">
        <f t="shared" si="60"/>
        <v>2611</v>
      </c>
      <c r="BN57" s="136">
        <f t="shared" si="4"/>
        <v>129</v>
      </c>
      <c r="BO57" s="136">
        <f t="shared" si="5"/>
        <v>212</v>
      </c>
      <c r="BP57" s="136">
        <f t="shared" si="6"/>
        <v>296</v>
      </c>
      <c r="BR57" s="135">
        <f t="shared" si="7"/>
        <v>313</v>
      </c>
      <c r="BS57" s="135">
        <f t="shared" si="8"/>
        <v>601</v>
      </c>
      <c r="BT57" s="135">
        <f t="shared" si="9"/>
        <v>888</v>
      </c>
    </row>
    <row r="58" spans="1:72" customFormat="1" ht="15" customHeight="1">
      <c r="A58" s="92" t="s">
        <v>250</v>
      </c>
      <c r="B58" s="89"/>
      <c r="C58" s="96" t="s">
        <v>251</v>
      </c>
      <c r="D58" s="94"/>
      <c r="E58" s="95">
        <v>1385</v>
      </c>
      <c r="F58" s="95">
        <v>1407</v>
      </c>
      <c r="G58" s="95">
        <v>1426</v>
      </c>
      <c r="H58" s="95">
        <v>1451</v>
      </c>
      <c r="I58" s="95">
        <v>1471</v>
      </c>
      <c r="J58" s="95">
        <v>1492</v>
      </c>
      <c r="K58" s="95">
        <v>1528</v>
      </c>
      <c r="L58" s="95">
        <v>1529</v>
      </c>
      <c r="M58" s="95">
        <v>1629</v>
      </c>
      <c r="N58" s="95">
        <v>1657</v>
      </c>
      <c r="O58" s="95">
        <v>1673</v>
      </c>
      <c r="P58" s="95">
        <v>1750</v>
      </c>
      <c r="Q58" s="95">
        <v>1763</v>
      </c>
      <c r="R58" s="95">
        <v>1760</v>
      </c>
      <c r="S58" s="95">
        <v>1796</v>
      </c>
      <c r="T58" s="95">
        <v>1761</v>
      </c>
      <c r="U58" s="95">
        <v>1729</v>
      </c>
      <c r="V58" s="95">
        <v>1723</v>
      </c>
      <c r="W58" s="95">
        <v>1743</v>
      </c>
      <c r="X58" s="95">
        <v>1752</v>
      </c>
      <c r="Y58" s="95">
        <v>1783</v>
      </c>
      <c r="Z58" s="95">
        <v>1862</v>
      </c>
      <c r="AA58" s="95">
        <v>1917</v>
      </c>
      <c r="AB58" s="95">
        <v>1984</v>
      </c>
      <c r="AC58" s="95">
        <v>2019</v>
      </c>
      <c r="AD58" s="95">
        <v>2127</v>
      </c>
      <c r="AE58" s="95">
        <v>2150</v>
      </c>
      <c r="AF58" s="95">
        <v>1773</v>
      </c>
      <c r="AG58" s="129">
        <f t="shared" si="1"/>
        <v>1.7057996421786958E-2</v>
      </c>
      <c r="AH58" s="131">
        <f t="shared" si="2"/>
        <v>2187</v>
      </c>
      <c r="AI58" s="132">
        <f t="shared" ref="AI58:BL58" si="61">ROUND(AH58*(1+$AG58),0)</f>
        <v>2224</v>
      </c>
      <c r="AJ58" s="132">
        <f t="shared" si="61"/>
        <v>2262</v>
      </c>
      <c r="AK58" s="132">
        <f t="shared" si="61"/>
        <v>2301</v>
      </c>
      <c r="AL58" s="132">
        <f t="shared" si="61"/>
        <v>2340</v>
      </c>
      <c r="AM58" s="132">
        <f t="shared" si="61"/>
        <v>2380</v>
      </c>
      <c r="AN58" s="132">
        <f t="shared" si="61"/>
        <v>2421</v>
      </c>
      <c r="AO58" s="132">
        <f t="shared" si="61"/>
        <v>2462</v>
      </c>
      <c r="AP58" s="132">
        <f t="shared" si="61"/>
        <v>2504</v>
      </c>
      <c r="AQ58" s="132">
        <f t="shared" si="61"/>
        <v>2547</v>
      </c>
      <c r="AR58" s="132">
        <f t="shared" si="61"/>
        <v>2590</v>
      </c>
      <c r="AS58" s="132">
        <f t="shared" si="61"/>
        <v>2634</v>
      </c>
      <c r="AT58" s="132">
        <f t="shared" si="61"/>
        <v>2679</v>
      </c>
      <c r="AU58" s="132">
        <f t="shared" si="61"/>
        <v>2725</v>
      </c>
      <c r="AV58" s="132">
        <f t="shared" si="61"/>
        <v>2771</v>
      </c>
      <c r="AW58" s="132">
        <f t="shared" si="61"/>
        <v>2818</v>
      </c>
      <c r="AX58" s="132">
        <f t="shared" si="61"/>
        <v>2866</v>
      </c>
      <c r="AY58" s="132">
        <f t="shared" si="61"/>
        <v>2915</v>
      </c>
      <c r="AZ58" s="132">
        <f t="shared" si="61"/>
        <v>2965</v>
      </c>
      <c r="BA58" s="132">
        <f t="shared" si="61"/>
        <v>3016</v>
      </c>
      <c r="BB58" s="132">
        <f t="shared" si="61"/>
        <v>3067</v>
      </c>
      <c r="BC58" s="132">
        <f t="shared" si="61"/>
        <v>3119</v>
      </c>
      <c r="BD58" s="132">
        <f t="shared" si="61"/>
        <v>3172</v>
      </c>
      <c r="BE58" s="132">
        <f t="shared" si="61"/>
        <v>3226</v>
      </c>
      <c r="BF58" s="132">
        <f t="shared" si="61"/>
        <v>3281</v>
      </c>
      <c r="BG58" s="132">
        <f t="shared" si="61"/>
        <v>3337</v>
      </c>
      <c r="BH58" s="132">
        <f t="shared" si="61"/>
        <v>3394</v>
      </c>
      <c r="BI58" s="132">
        <f t="shared" si="61"/>
        <v>3452</v>
      </c>
      <c r="BJ58" s="132">
        <f t="shared" si="61"/>
        <v>3511</v>
      </c>
      <c r="BK58" s="132">
        <f t="shared" si="61"/>
        <v>3571</v>
      </c>
      <c r="BL58" s="132">
        <f t="shared" si="61"/>
        <v>3632</v>
      </c>
      <c r="BN58" s="136">
        <f t="shared" si="4"/>
        <v>181</v>
      </c>
      <c r="BO58" s="136">
        <f t="shared" si="5"/>
        <v>298</v>
      </c>
      <c r="BP58" s="136">
        <f t="shared" si="6"/>
        <v>414</v>
      </c>
      <c r="BR58" s="135">
        <f t="shared" si="7"/>
        <v>436</v>
      </c>
      <c r="BS58" s="135">
        <f t="shared" si="8"/>
        <v>835</v>
      </c>
      <c r="BT58" s="135">
        <f t="shared" si="9"/>
        <v>1235</v>
      </c>
    </row>
    <row r="59" spans="1:72" customFormat="1" ht="15" customHeight="1">
      <c r="A59" s="92" t="s">
        <v>252</v>
      </c>
      <c r="B59" s="89"/>
      <c r="C59" s="96" t="s">
        <v>253</v>
      </c>
      <c r="D59" s="94"/>
      <c r="E59" s="95">
        <v>1149</v>
      </c>
      <c r="F59" s="95">
        <v>1166</v>
      </c>
      <c r="G59" s="95">
        <v>1183</v>
      </c>
      <c r="H59" s="95">
        <v>1200</v>
      </c>
      <c r="I59" s="95">
        <v>1211</v>
      </c>
      <c r="J59" s="95">
        <v>1236</v>
      </c>
      <c r="K59" s="95">
        <v>1253</v>
      </c>
      <c r="L59" s="95">
        <v>1256</v>
      </c>
      <c r="M59" s="95">
        <v>1260</v>
      </c>
      <c r="N59" s="95">
        <v>1294</v>
      </c>
      <c r="O59" s="95">
        <v>1364</v>
      </c>
      <c r="P59" s="95">
        <v>1411</v>
      </c>
      <c r="Q59" s="95">
        <v>1417</v>
      </c>
      <c r="R59" s="95">
        <v>1409</v>
      </c>
      <c r="S59" s="95">
        <v>1432</v>
      </c>
      <c r="T59" s="95">
        <v>1424</v>
      </c>
      <c r="U59" s="95">
        <v>1404</v>
      </c>
      <c r="V59" s="95">
        <v>1383</v>
      </c>
      <c r="W59" s="95">
        <v>1406</v>
      </c>
      <c r="X59" s="95">
        <v>1434</v>
      </c>
      <c r="Y59" s="95">
        <v>1457</v>
      </c>
      <c r="Z59" s="95">
        <v>1523</v>
      </c>
      <c r="AA59" s="95">
        <v>1568</v>
      </c>
      <c r="AB59" s="95">
        <v>1619</v>
      </c>
      <c r="AC59" s="95">
        <v>1647</v>
      </c>
      <c r="AD59" s="95">
        <v>1739</v>
      </c>
      <c r="AE59" s="95">
        <v>1782</v>
      </c>
      <c r="AF59" s="95">
        <v>1478</v>
      </c>
      <c r="AG59" s="129">
        <f t="shared" si="1"/>
        <v>1.7021876940094494E-2</v>
      </c>
      <c r="AH59" s="131">
        <f t="shared" si="2"/>
        <v>1812</v>
      </c>
      <c r="AI59" s="132">
        <f t="shared" ref="AI59:BL59" si="62">ROUND(AH59*(1+$AG59),0)</f>
        <v>1843</v>
      </c>
      <c r="AJ59" s="132">
        <f t="shared" si="62"/>
        <v>1874</v>
      </c>
      <c r="AK59" s="132">
        <f t="shared" si="62"/>
        <v>1906</v>
      </c>
      <c r="AL59" s="132">
        <f t="shared" si="62"/>
        <v>1938</v>
      </c>
      <c r="AM59" s="132">
        <f t="shared" si="62"/>
        <v>1971</v>
      </c>
      <c r="AN59" s="132">
        <f t="shared" si="62"/>
        <v>2005</v>
      </c>
      <c r="AO59" s="132">
        <f t="shared" si="62"/>
        <v>2039</v>
      </c>
      <c r="AP59" s="132">
        <f t="shared" si="62"/>
        <v>2074</v>
      </c>
      <c r="AQ59" s="132">
        <f t="shared" si="62"/>
        <v>2109</v>
      </c>
      <c r="AR59" s="132">
        <f t="shared" si="62"/>
        <v>2145</v>
      </c>
      <c r="AS59" s="132">
        <f t="shared" si="62"/>
        <v>2182</v>
      </c>
      <c r="AT59" s="132">
        <f t="shared" si="62"/>
        <v>2219</v>
      </c>
      <c r="AU59" s="132">
        <f t="shared" si="62"/>
        <v>2257</v>
      </c>
      <c r="AV59" s="132">
        <f t="shared" si="62"/>
        <v>2295</v>
      </c>
      <c r="AW59" s="132">
        <f t="shared" si="62"/>
        <v>2334</v>
      </c>
      <c r="AX59" s="132">
        <f t="shared" si="62"/>
        <v>2374</v>
      </c>
      <c r="AY59" s="132">
        <f t="shared" si="62"/>
        <v>2414</v>
      </c>
      <c r="AZ59" s="132">
        <f t="shared" si="62"/>
        <v>2455</v>
      </c>
      <c r="BA59" s="132">
        <f t="shared" si="62"/>
        <v>2497</v>
      </c>
      <c r="BB59" s="132">
        <f t="shared" si="62"/>
        <v>2540</v>
      </c>
      <c r="BC59" s="132">
        <f t="shared" si="62"/>
        <v>2583</v>
      </c>
      <c r="BD59" s="132">
        <f t="shared" si="62"/>
        <v>2627</v>
      </c>
      <c r="BE59" s="132">
        <f t="shared" si="62"/>
        <v>2672</v>
      </c>
      <c r="BF59" s="132">
        <f t="shared" si="62"/>
        <v>2717</v>
      </c>
      <c r="BG59" s="132">
        <f t="shared" si="62"/>
        <v>2763</v>
      </c>
      <c r="BH59" s="132">
        <f t="shared" si="62"/>
        <v>2810</v>
      </c>
      <c r="BI59" s="132">
        <f t="shared" si="62"/>
        <v>2858</v>
      </c>
      <c r="BJ59" s="132">
        <f t="shared" si="62"/>
        <v>2907</v>
      </c>
      <c r="BK59" s="132">
        <f t="shared" si="62"/>
        <v>2956</v>
      </c>
      <c r="BL59" s="132">
        <f t="shared" si="62"/>
        <v>3006</v>
      </c>
      <c r="BN59" s="136">
        <f t="shared" si="4"/>
        <v>150</v>
      </c>
      <c r="BO59" s="136">
        <f t="shared" si="5"/>
        <v>247</v>
      </c>
      <c r="BP59" s="136">
        <f t="shared" si="6"/>
        <v>343</v>
      </c>
      <c r="BR59" s="135">
        <f t="shared" si="7"/>
        <v>361</v>
      </c>
      <c r="BS59" s="135">
        <f t="shared" si="8"/>
        <v>691</v>
      </c>
      <c r="BT59" s="135">
        <f t="shared" si="9"/>
        <v>1022</v>
      </c>
    </row>
    <row r="60" spans="1:72" customFormat="1" ht="15" customHeight="1">
      <c r="A60" s="92" t="s">
        <v>254</v>
      </c>
      <c r="B60" s="89"/>
      <c r="C60" s="96" t="s">
        <v>255</v>
      </c>
      <c r="D60" s="94"/>
      <c r="E60" s="95">
        <v>1992</v>
      </c>
      <c r="F60" s="95">
        <v>2022</v>
      </c>
      <c r="G60" s="95">
        <v>2051</v>
      </c>
      <c r="H60" s="95">
        <v>2076</v>
      </c>
      <c r="I60" s="95">
        <v>2104</v>
      </c>
      <c r="J60" s="95">
        <v>2136</v>
      </c>
      <c r="K60" s="95">
        <v>2169</v>
      </c>
      <c r="L60" s="95">
        <v>2174</v>
      </c>
      <c r="M60" s="95">
        <v>2191</v>
      </c>
      <c r="N60" s="95">
        <v>2241</v>
      </c>
      <c r="O60" s="95">
        <v>2261</v>
      </c>
      <c r="P60" s="95">
        <v>2284</v>
      </c>
      <c r="Q60" s="95">
        <v>2264</v>
      </c>
      <c r="R60" s="95">
        <v>2260</v>
      </c>
      <c r="S60" s="95">
        <v>2294</v>
      </c>
      <c r="T60" s="95">
        <v>2268</v>
      </c>
      <c r="U60" s="95">
        <v>2242</v>
      </c>
      <c r="V60" s="95">
        <v>2240</v>
      </c>
      <c r="W60" s="95">
        <v>2300</v>
      </c>
      <c r="X60" s="95">
        <v>2319</v>
      </c>
      <c r="Y60" s="95">
        <v>2346</v>
      </c>
      <c r="Z60" s="95">
        <v>2450</v>
      </c>
      <c r="AA60" s="95">
        <v>2507</v>
      </c>
      <c r="AB60" s="95">
        <v>2598</v>
      </c>
      <c r="AC60" s="95">
        <v>2651</v>
      </c>
      <c r="AD60" s="95">
        <v>2741</v>
      </c>
      <c r="AE60" s="95">
        <v>2821</v>
      </c>
      <c r="AF60" s="95">
        <v>2318</v>
      </c>
      <c r="AG60" s="129">
        <f t="shared" si="1"/>
        <v>1.3472729935258387E-2</v>
      </c>
      <c r="AH60" s="131">
        <f t="shared" si="2"/>
        <v>2859</v>
      </c>
      <c r="AI60" s="132">
        <f t="shared" ref="AI60:BL60" si="63">ROUND(AH60*(1+$AG60),0)</f>
        <v>2898</v>
      </c>
      <c r="AJ60" s="132">
        <f t="shared" si="63"/>
        <v>2937</v>
      </c>
      <c r="AK60" s="132">
        <f t="shared" si="63"/>
        <v>2977</v>
      </c>
      <c r="AL60" s="132">
        <f t="shared" si="63"/>
        <v>3017</v>
      </c>
      <c r="AM60" s="132">
        <f t="shared" si="63"/>
        <v>3058</v>
      </c>
      <c r="AN60" s="132">
        <f t="shared" si="63"/>
        <v>3099</v>
      </c>
      <c r="AO60" s="132">
        <f t="shared" si="63"/>
        <v>3141</v>
      </c>
      <c r="AP60" s="132">
        <f t="shared" si="63"/>
        <v>3183</v>
      </c>
      <c r="AQ60" s="132">
        <f t="shared" si="63"/>
        <v>3226</v>
      </c>
      <c r="AR60" s="132">
        <f t="shared" si="63"/>
        <v>3269</v>
      </c>
      <c r="AS60" s="132">
        <f t="shared" si="63"/>
        <v>3313</v>
      </c>
      <c r="AT60" s="132">
        <f t="shared" si="63"/>
        <v>3358</v>
      </c>
      <c r="AU60" s="132">
        <f t="shared" si="63"/>
        <v>3403</v>
      </c>
      <c r="AV60" s="132">
        <f t="shared" si="63"/>
        <v>3449</v>
      </c>
      <c r="AW60" s="132">
        <f t="shared" si="63"/>
        <v>3495</v>
      </c>
      <c r="AX60" s="132">
        <f t="shared" si="63"/>
        <v>3542</v>
      </c>
      <c r="AY60" s="132">
        <f t="shared" si="63"/>
        <v>3590</v>
      </c>
      <c r="AZ60" s="132">
        <f t="shared" si="63"/>
        <v>3638</v>
      </c>
      <c r="BA60" s="132">
        <f t="shared" si="63"/>
        <v>3687</v>
      </c>
      <c r="BB60" s="132">
        <f t="shared" si="63"/>
        <v>3737</v>
      </c>
      <c r="BC60" s="132">
        <f t="shared" si="63"/>
        <v>3787</v>
      </c>
      <c r="BD60" s="132">
        <f t="shared" si="63"/>
        <v>3838</v>
      </c>
      <c r="BE60" s="132">
        <f t="shared" si="63"/>
        <v>3890</v>
      </c>
      <c r="BF60" s="132">
        <f t="shared" si="63"/>
        <v>3942</v>
      </c>
      <c r="BG60" s="132">
        <f t="shared" si="63"/>
        <v>3995</v>
      </c>
      <c r="BH60" s="132">
        <f t="shared" si="63"/>
        <v>4049</v>
      </c>
      <c r="BI60" s="132">
        <f t="shared" si="63"/>
        <v>4104</v>
      </c>
      <c r="BJ60" s="132">
        <f t="shared" si="63"/>
        <v>4159</v>
      </c>
      <c r="BK60" s="132">
        <f t="shared" si="63"/>
        <v>4215</v>
      </c>
      <c r="BL60" s="132">
        <f t="shared" si="63"/>
        <v>4272</v>
      </c>
      <c r="BN60" s="136">
        <f t="shared" si="4"/>
        <v>229</v>
      </c>
      <c r="BO60" s="136">
        <f t="shared" si="5"/>
        <v>376</v>
      </c>
      <c r="BP60" s="136">
        <f t="shared" si="6"/>
        <v>523</v>
      </c>
      <c r="BR60" s="135">
        <f t="shared" si="7"/>
        <v>513</v>
      </c>
      <c r="BS60" s="135">
        <f t="shared" si="8"/>
        <v>983</v>
      </c>
      <c r="BT60" s="135">
        <f t="shared" si="9"/>
        <v>1452</v>
      </c>
    </row>
    <row r="61" spans="1:72" s="88" customFormat="1" ht="15" customHeight="1">
      <c r="A61" s="88" t="s">
        <v>256</v>
      </c>
      <c r="B61" s="89"/>
      <c r="C61" s="89" t="s">
        <v>257</v>
      </c>
      <c r="D61" s="90"/>
      <c r="E61" s="91">
        <v>8993</v>
      </c>
      <c r="F61" s="91">
        <v>9132</v>
      </c>
      <c r="G61" s="91">
        <v>9263</v>
      </c>
      <c r="H61" s="91">
        <v>9351</v>
      </c>
      <c r="I61" s="91">
        <v>9444</v>
      </c>
      <c r="J61" s="91">
        <v>9617</v>
      </c>
      <c r="K61" s="91">
        <v>9714</v>
      </c>
      <c r="L61" s="91">
        <v>9660</v>
      </c>
      <c r="M61" s="91">
        <v>9747</v>
      </c>
      <c r="N61" s="91">
        <v>9991</v>
      </c>
      <c r="O61" s="91">
        <v>10381</v>
      </c>
      <c r="P61" s="91">
        <v>10548</v>
      </c>
      <c r="Q61" s="91">
        <v>10558</v>
      </c>
      <c r="R61" s="91">
        <v>10632</v>
      </c>
      <c r="S61" s="91">
        <v>10959</v>
      </c>
      <c r="T61" s="91">
        <v>10819</v>
      </c>
      <c r="U61" s="91">
        <v>10721</v>
      </c>
      <c r="V61" s="91">
        <v>10669</v>
      </c>
      <c r="W61" s="91">
        <v>10891</v>
      </c>
      <c r="X61" s="91">
        <v>11011</v>
      </c>
      <c r="Y61" s="91">
        <v>11148</v>
      </c>
      <c r="Z61" s="91">
        <v>11642</v>
      </c>
      <c r="AA61" s="91">
        <v>11941</v>
      </c>
      <c r="AB61" s="91">
        <v>12344</v>
      </c>
      <c r="AC61" s="91">
        <v>12605</v>
      </c>
      <c r="AD61" s="91">
        <v>13044</v>
      </c>
      <c r="AE61" s="91">
        <v>13432</v>
      </c>
      <c r="AF61" s="91">
        <v>10926</v>
      </c>
      <c r="AG61" s="129">
        <f t="shared" si="1"/>
        <v>1.5550181385197259E-2</v>
      </c>
      <c r="AH61" s="131">
        <f t="shared" si="2"/>
        <v>13641</v>
      </c>
      <c r="AI61" s="132">
        <f t="shared" ref="AI61:BL61" si="64">ROUND(AH61*(1+$AG61),0)</f>
        <v>13853</v>
      </c>
      <c r="AJ61" s="132">
        <f t="shared" si="64"/>
        <v>14068</v>
      </c>
      <c r="AK61" s="132">
        <f t="shared" si="64"/>
        <v>14287</v>
      </c>
      <c r="AL61" s="132">
        <f t="shared" si="64"/>
        <v>14509</v>
      </c>
      <c r="AM61" s="132">
        <f t="shared" si="64"/>
        <v>14735</v>
      </c>
      <c r="AN61" s="132">
        <f t="shared" si="64"/>
        <v>14964</v>
      </c>
      <c r="AO61" s="132">
        <f t="shared" si="64"/>
        <v>15197</v>
      </c>
      <c r="AP61" s="132">
        <f t="shared" si="64"/>
        <v>15433</v>
      </c>
      <c r="AQ61" s="132">
        <f t="shared" si="64"/>
        <v>15673</v>
      </c>
      <c r="AR61" s="132">
        <f t="shared" si="64"/>
        <v>15917</v>
      </c>
      <c r="AS61" s="132">
        <f t="shared" si="64"/>
        <v>16165</v>
      </c>
      <c r="AT61" s="132">
        <f t="shared" si="64"/>
        <v>16416</v>
      </c>
      <c r="AU61" s="132">
        <f t="shared" si="64"/>
        <v>16671</v>
      </c>
      <c r="AV61" s="132">
        <f t="shared" si="64"/>
        <v>16930</v>
      </c>
      <c r="AW61" s="132">
        <f t="shared" si="64"/>
        <v>17193</v>
      </c>
      <c r="AX61" s="132">
        <f t="shared" si="64"/>
        <v>17460</v>
      </c>
      <c r="AY61" s="132">
        <f t="shared" si="64"/>
        <v>17732</v>
      </c>
      <c r="AZ61" s="132">
        <f t="shared" si="64"/>
        <v>18008</v>
      </c>
      <c r="BA61" s="132">
        <f t="shared" si="64"/>
        <v>18288</v>
      </c>
      <c r="BB61" s="132">
        <f t="shared" si="64"/>
        <v>18572</v>
      </c>
      <c r="BC61" s="132">
        <f t="shared" si="64"/>
        <v>18861</v>
      </c>
      <c r="BD61" s="132">
        <f t="shared" si="64"/>
        <v>19154</v>
      </c>
      <c r="BE61" s="132">
        <f t="shared" si="64"/>
        <v>19452</v>
      </c>
      <c r="BF61" s="132">
        <f t="shared" si="64"/>
        <v>19754</v>
      </c>
      <c r="BG61" s="132">
        <f t="shared" si="64"/>
        <v>20061</v>
      </c>
      <c r="BH61" s="132">
        <f t="shared" si="64"/>
        <v>20373</v>
      </c>
      <c r="BI61" s="132">
        <f t="shared" si="64"/>
        <v>20690</v>
      </c>
      <c r="BJ61" s="132">
        <f t="shared" si="64"/>
        <v>21012</v>
      </c>
      <c r="BK61" s="132">
        <f t="shared" si="64"/>
        <v>21339</v>
      </c>
      <c r="BL61" s="132">
        <f t="shared" si="64"/>
        <v>21671</v>
      </c>
      <c r="BN61" s="136">
        <f t="shared" si="4"/>
        <v>1114</v>
      </c>
      <c r="BO61" s="136">
        <f t="shared" si="5"/>
        <v>1830</v>
      </c>
      <c r="BP61" s="136">
        <f t="shared" si="6"/>
        <v>2547</v>
      </c>
      <c r="BR61" s="135">
        <f t="shared" si="7"/>
        <v>2601</v>
      </c>
      <c r="BS61" s="135">
        <f t="shared" si="8"/>
        <v>4984</v>
      </c>
      <c r="BT61" s="135">
        <f t="shared" si="9"/>
        <v>7368</v>
      </c>
    </row>
    <row r="62" spans="1:72" customFormat="1" ht="15" customHeight="1">
      <c r="A62" s="92" t="s">
        <v>258</v>
      </c>
      <c r="B62" s="89"/>
      <c r="C62" s="96" t="s">
        <v>259</v>
      </c>
      <c r="D62" s="94"/>
      <c r="E62" s="95">
        <v>1855</v>
      </c>
      <c r="F62" s="95">
        <v>1882</v>
      </c>
      <c r="G62" s="95">
        <v>1905</v>
      </c>
      <c r="H62" s="95">
        <v>1933</v>
      </c>
      <c r="I62" s="95">
        <v>1950</v>
      </c>
      <c r="J62" s="95">
        <v>1990</v>
      </c>
      <c r="K62" s="95">
        <v>2003</v>
      </c>
      <c r="L62" s="95">
        <v>1993</v>
      </c>
      <c r="M62" s="95">
        <v>2032</v>
      </c>
      <c r="N62" s="95">
        <v>2080</v>
      </c>
      <c r="O62" s="95">
        <v>2190</v>
      </c>
      <c r="P62" s="95">
        <v>2201</v>
      </c>
      <c r="Q62" s="95">
        <v>2186</v>
      </c>
      <c r="R62" s="95">
        <v>2223</v>
      </c>
      <c r="S62" s="95">
        <v>2431</v>
      </c>
      <c r="T62" s="95">
        <v>2410</v>
      </c>
      <c r="U62" s="95">
        <v>2381</v>
      </c>
      <c r="V62" s="95">
        <v>2384</v>
      </c>
      <c r="W62" s="95">
        <v>2422</v>
      </c>
      <c r="X62" s="95">
        <v>2455</v>
      </c>
      <c r="Y62" s="95">
        <v>2483</v>
      </c>
      <c r="Z62" s="95">
        <v>2603</v>
      </c>
      <c r="AA62" s="95">
        <v>2686</v>
      </c>
      <c r="AB62" s="95">
        <v>2755</v>
      </c>
      <c r="AC62" s="95">
        <v>2842</v>
      </c>
      <c r="AD62" s="95">
        <v>2936</v>
      </c>
      <c r="AE62" s="95">
        <v>3014</v>
      </c>
      <c r="AF62" s="95">
        <v>2475</v>
      </c>
      <c r="AG62" s="129">
        <f t="shared" si="1"/>
        <v>1.8843940104338319E-2</v>
      </c>
      <c r="AH62" s="131">
        <f t="shared" si="2"/>
        <v>3071</v>
      </c>
      <c r="AI62" s="132">
        <f t="shared" ref="AI62:BL62" si="65">ROUND(AH62*(1+$AG62),0)</f>
        <v>3129</v>
      </c>
      <c r="AJ62" s="132">
        <f t="shared" si="65"/>
        <v>3188</v>
      </c>
      <c r="AK62" s="132">
        <f t="shared" si="65"/>
        <v>3248</v>
      </c>
      <c r="AL62" s="132">
        <f t="shared" si="65"/>
        <v>3309</v>
      </c>
      <c r="AM62" s="132">
        <f t="shared" si="65"/>
        <v>3371</v>
      </c>
      <c r="AN62" s="132">
        <f t="shared" si="65"/>
        <v>3435</v>
      </c>
      <c r="AO62" s="132">
        <f t="shared" si="65"/>
        <v>3500</v>
      </c>
      <c r="AP62" s="132">
        <f t="shared" si="65"/>
        <v>3566</v>
      </c>
      <c r="AQ62" s="132">
        <f t="shared" si="65"/>
        <v>3633</v>
      </c>
      <c r="AR62" s="132">
        <f t="shared" si="65"/>
        <v>3701</v>
      </c>
      <c r="AS62" s="132">
        <f t="shared" si="65"/>
        <v>3771</v>
      </c>
      <c r="AT62" s="132">
        <f t="shared" si="65"/>
        <v>3842</v>
      </c>
      <c r="AU62" s="132">
        <f t="shared" si="65"/>
        <v>3914</v>
      </c>
      <c r="AV62" s="132">
        <f t="shared" si="65"/>
        <v>3988</v>
      </c>
      <c r="AW62" s="132">
        <f t="shared" si="65"/>
        <v>4063</v>
      </c>
      <c r="AX62" s="132">
        <f t="shared" si="65"/>
        <v>4140</v>
      </c>
      <c r="AY62" s="132">
        <f t="shared" si="65"/>
        <v>4218</v>
      </c>
      <c r="AZ62" s="132">
        <f t="shared" si="65"/>
        <v>4297</v>
      </c>
      <c r="BA62" s="132">
        <f t="shared" si="65"/>
        <v>4378</v>
      </c>
      <c r="BB62" s="132">
        <f t="shared" si="65"/>
        <v>4460</v>
      </c>
      <c r="BC62" s="132">
        <f t="shared" si="65"/>
        <v>4544</v>
      </c>
      <c r="BD62" s="132">
        <f t="shared" si="65"/>
        <v>4630</v>
      </c>
      <c r="BE62" s="132">
        <f t="shared" si="65"/>
        <v>4717</v>
      </c>
      <c r="BF62" s="132">
        <f t="shared" si="65"/>
        <v>4806</v>
      </c>
      <c r="BG62" s="132">
        <f t="shared" si="65"/>
        <v>4897</v>
      </c>
      <c r="BH62" s="132">
        <f t="shared" si="65"/>
        <v>4989</v>
      </c>
      <c r="BI62" s="132">
        <f t="shared" si="65"/>
        <v>5083</v>
      </c>
      <c r="BJ62" s="132">
        <f t="shared" si="65"/>
        <v>5179</v>
      </c>
      <c r="BK62" s="132">
        <f t="shared" si="65"/>
        <v>5277</v>
      </c>
      <c r="BL62" s="132">
        <f t="shared" si="65"/>
        <v>5376</v>
      </c>
      <c r="BN62" s="136">
        <f t="shared" si="4"/>
        <v>259</v>
      </c>
      <c r="BO62" s="136">
        <f t="shared" si="5"/>
        <v>426</v>
      </c>
      <c r="BP62" s="136">
        <f t="shared" si="6"/>
        <v>592</v>
      </c>
      <c r="BR62" s="135">
        <f t="shared" si="7"/>
        <v>645</v>
      </c>
      <c r="BS62" s="135">
        <f t="shared" si="8"/>
        <v>1236</v>
      </c>
      <c r="BT62" s="135">
        <f t="shared" si="9"/>
        <v>1828</v>
      </c>
    </row>
    <row r="63" spans="1:72" customFormat="1" ht="15" customHeight="1">
      <c r="A63" s="92" t="s">
        <v>260</v>
      </c>
      <c r="B63" s="89"/>
      <c r="C63" s="96" t="s">
        <v>261</v>
      </c>
      <c r="D63" s="94"/>
      <c r="E63" s="95">
        <v>838</v>
      </c>
      <c r="F63" s="95">
        <v>851</v>
      </c>
      <c r="G63" s="95">
        <v>863</v>
      </c>
      <c r="H63" s="95">
        <v>880</v>
      </c>
      <c r="I63" s="95">
        <v>883</v>
      </c>
      <c r="J63" s="95">
        <v>901</v>
      </c>
      <c r="K63" s="95">
        <v>912</v>
      </c>
      <c r="L63" s="95">
        <v>919</v>
      </c>
      <c r="M63" s="95">
        <v>920</v>
      </c>
      <c r="N63" s="95">
        <v>962</v>
      </c>
      <c r="O63" s="95">
        <v>959</v>
      </c>
      <c r="P63" s="95">
        <v>1061</v>
      </c>
      <c r="Q63" s="95">
        <v>1059</v>
      </c>
      <c r="R63" s="95">
        <v>1063</v>
      </c>
      <c r="S63" s="95">
        <v>1081</v>
      </c>
      <c r="T63" s="95">
        <v>1076</v>
      </c>
      <c r="U63" s="95">
        <v>1063</v>
      </c>
      <c r="V63" s="95">
        <v>1057</v>
      </c>
      <c r="W63" s="95">
        <v>1062</v>
      </c>
      <c r="X63" s="95">
        <v>1061</v>
      </c>
      <c r="Y63" s="95">
        <v>1075</v>
      </c>
      <c r="Z63" s="95">
        <v>1113</v>
      </c>
      <c r="AA63" s="95">
        <v>1137</v>
      </c>
      <c r="AB63" s="95">
        <v>1160</v>
      </c>
      <c r="AC63" s="95">
        <v>1184</v>
      </c>
      <c r="AD63" s="95">
        <v>1213</v>
      </c>
      <c r="AE63" s="95">
        <v>1234</v>
      </c>
      <c r="AF63" s="95">
        <v>1005</v>
      </c>
      <c r="AG63" s="129">
        <f t="shared" si="1"/>
        <v>1.4995868925057554E-2</v>
      </c>
      <c r="AH63" s="131">
        <f t="shared" si="2"/>
        <v>1253</v>
      </c>
      <c r="AI63" s="132">
        <f t="shared" ref="AI63:BL63" si="66">ROUND(AH63*(1+$AG63),0)</f>
        <v>1272</v>
      </c>
      <c r="AJ63" s="132">
        <f t="shared" si="66"/>
        <v>1291</v>
      </c>
      <c r="AK63" s="132">
        <f t="shared" si="66"/>
        <v>1310</v>
      </c>
      <c r="AL63" s="132">
        <f t="shared" si="66"/>
        <v>1330</v>
      </c>
      <c r="AM63" s="132">
        <f t="shared" si="66"/>
        <v>1350</v>
      </c>
      <c r="AN63" s="132">
        <f t="shared" si="66"/>
        <v>1370</v>
      </c>
      <c r="AO63" s="132">
        <f t="shared" si="66"/>
        <v>1391</v>
      </c>
      <c r="AP63" s="132">
        <f t="shared" si="66"/>
        <v>1412</v>
      </c>
      <c r="AQ63" s="132">
        <f t="shared" si="66"/>
        <v>1433</v>
      </c>
      <c r="AR63" s="132">
        <f t="shared" si="66"/>
        <v>1454</v>
      </c>
      <c r="AS63" s="132">
        <f t="shared" si="66"/>
        <v>1476</v>
      </c>
      <c r="AT63" s="132">
        <f t="shared" si="66"/>
        <v>1498</v>
      </c>
      <c r="AU63" s="132">
        <f t="shared" si="66"/>
        <v>1520</v>
      </c>
      <c r="AV63" s="132">
        <f t="shared" si="66"/>
        <v>1543</v>
      </c>
      <c r="AW63" s="132">
        <f t="shared" si="66"/>
        <v>1566</v>
      </c>
      <c r="AX63" s="132">
        <f t="shared" si="66"/>
        <v>1589</v>
      </c>
      <c r="AY63" s="132">
        <f t="shared" si="66"/>
        <v>1613</v>
      </c>
      <c r="AZ63" s="132">
        <f t="shared" si="66"/>
        <v>1637</v>
      </c>
      <c r="BA63" s="132">
        <f t="shared" si="66"/>
        <v>1662</v>
      </c>
      <c r="BB63" s="132">
        <f t="shared" si="66"/>
        <v>1687</v>
      </c>
      <c r="BC63" s="132">
        <f t="shared" si="66"/>
        <v>1712</v>
      </c>
      <c r="BD63" s="132">
        <f t="shared" si="66"/>
        <v>1738</v>
      </c>
      <c r="BE63" s="132">
        <f t="shared" si="66"/>
        <v>1764</v>
      </c>
      <c r="BF63" s="132">
        <f t="shared" si="66"/>
        <v>1790</v>
      </c>
      <c r="BG63" s="132">
        <f t="shared" si="66"/>
        <v>1817</v>
      </c>
      <c r="BH63" s="132">
        <f t="shared" si="66"/>
        <v>1844</v>
      </c>
      <c r="BI63" s="132">
        <f t="shared" si="66"/>
        <v>1872</v>
      </c>
      <c r="BJ63" s="132">
        <f t="shared" si="66"/>
        <v>1900</v>
      </c>
      <c r="BK63" s="132">
        <f t="shared" si="66"/>
        <v>1928</v>
      </c>
      <c r="BL63" s="132">
        <f t="shared" si="66"/>
        <v>1957</v>
      </c>
      <c r="BN63" s="136">
        <f t="shared" si="4"/>
        <v>102</v>
      </c>
      <c r="BO63" s="136">
        <f t="shared" si="5"/>
        <v>167</v>
      </c>
      <c r="BP63" s="136">
        <f t="shared" si="6"/>
        <v>233</v>
      </c>
      <c r="BR63" s="135">
        <f t="shared" si="7"/>
        <v>235</v>
      </c>
      <c r="BS63" s="135">
        <f t="shared" si="8"/>
        <v>450</v>
      </c>
      <c r="BT63" s="135">
        <f t="shared" si="9"/>
        <v>665</v>
      </c>
    </row>
    <row r="64" spans="1:72" customFormat="1" ht="15" customHeight="1">
      <c r="A64" s="92" t="s">
        <v>262</v>
      </c>
      <c r="B64" s="89"/>
      <c r="C64" s="96" t="s">
        <v>263</v>
      </c>
      <c r="D64" s="94"/>
      <c r="E64" s="95">
        <v>1551</v>
      </c>
      <c r="F64" s="95">
        <v>1572</v>
      </c>
      <c r="G64" s="95">
        <v>1597</v>
      </c>
      <c r="H64" s="95">
        <v>1616</v>
      </c>
      <c r="I64" s="95">
        <v>1627</v>
      </c>
      <c r="J64" s="95">
        <v>1651</v>
      </c>
      <c r="K64" s="95">
        <v>1676</v>
      </c>
      <c r="L64" s="95">
        <v>1671</v>
      </c>
      <c r="M64" s="95">
        <v>1677</v>
      </c>
      <c r="N64" s="95">
        <v>1715</v>
      </c>
      <c r="O64" s="95">
        <v>1715</v>
      </c>
      <c r="P64" s="95">
        <v>1740</v>
      </c>
      <c r="Q64" s="95">
        <v>1753</v>
      </c>
      <c r="R64" s="95">
        <v>1762</v>
      </c>
      <c r="S64" s="95">
        <v>1788</v>
      </c>
      <c r="T64" s="95">
        <v>1759</v>
      </c>
      <c r="U64" s="95">
        <v>1747</v>
      </c>
      <c r="V64" s="95">
        <v>1738</v>
      </c>
      <c r="W64" s="95">
        <v>1765</v>
      </c>
      <c r="X64" s="95">
        <v>1780</v>
      </c>
      <c r="Y64" s="95">
        <v>1803</v>
      </c>
      <c r="Z64" s="95">
        <v>1888</v>
      </c>
      <c r="AA64" s="95">
        <v>1935</v>
      </c>
      <c r="AB64" s="95">
        <v>2005</v>
      </c>
      <c r="AC64" s="95">
        <v>2037</v>
      </c>
      <c r="AD64" s="95">
        <v>2087</v>
      </c>
      <c r="AE64" s="95">
        <v>2143</v>
      </c>
      <c r="AF64" s="95">
        <v>1746</v>
      </c>
      <c r="AG64" s="129">
        <f t="shared" si="1"/>
        <v>1.2512512721114533E-2</v>
      </c>
      <c r="AH64" s="131">
        <f t="shared" si="2"/>
        <v>2170</v>
      </c>
      <c r="AI64" s="132">
        <f t="shared" ref="AI64:BL64" si="67">ROUND(AH64*(1+$AG64),0)</f>
        <v>2197</v>
      </c>
      <c r="AJ64" s="132">
        <f t="shared" si="67"/>
        <v>2224</v>
      </c>
      <c r="AK64" s="132">
        <f t="shared" si="67"/>
        <v>2252</v>
      </c>
      <c r="AL64" s="132">
        <f t="shared" si="67"/>
        <v>2280</v>
      </c>
      <c r="AM64" s="132">
        <f t="shared" si="67"/>
        <v>2309</v>
      </c>
      <c r="AN64" s="132">
        <f t="shared" si="67"/>
        <v>2338</v>
      </c>
      <c r="AO64" s="132">
        <f t="shared" si="67"/>
        <v>2367</v>
      </c>
      <c r="AP64" s="132">
        <f t="shared" si="67"/>
        <v>2397</v>
      </c>
      <c r="AQ64" s="132">
        <f t="shared" si="67"/>
        <v>2427</v>
      </c>
      <c r="AR64" s="132">
        <f t="shared" si="67"/>
        <v>2457</v>
      </c>
      <c r="AS64" s="132">
        <f t="shared" si="67"/>
        <v>2488</v>
      </c>
      <c r="AT64" s="132">
        <f t="shared" si="67"/>
        <v>2519</v>
      </c>
      <c r="AU64" s="132">
        <f t="shared" si="67"/>
        <v>2551</v>
      </c>
      <c r="AV64" s="132">
        <f t="shared" si="67"/>
        <v>2583</v>
      </c>
      <c r="AW64" s="132">
        <f t="shared" si="67"/>
        <v>2615</v>
      </c>
      <c r="AX64" s="132">
        <f t="shared" si="67"/>
        <v>2648</v>
      </c>
      <c r="AY64" s="132">
        <f t="shared" si="67"/>
        <v>2681</v>
      </c>
      <c r="AZ64" s="132">
        <f t="shared" si="67"/>
        <v>2715</v>
      </c>
      <c r="BA64" s="132">
        <f t="shared" si="67"/>
        <v>2749</v>
      </c>
      <c r="BB64" s="132">
        <f t="shared" si="67"/>
        <v>2783</v>
      </c>
      <c r="BC64" s="132">
        <f t="shared" si="67"/>
        <v>2818</v>
      </c>
      <c r="BD64" s="132">
        <f t="shared" si="67"/>
        <v>2853</v>
      </c>
      <c r="BE64" s="132">
        <f t="shared" si="67"/>
        <v>2889</v>
      </c>
      <c r="BF64" s="132">
        <f t="shared" si="67"/>
        <v>2925</v>
      </c>
      <c r="BG64" s="132">
        <f t="shared" si="67"/>
        <v>2962</v>
      </c>
      <c r="BH64" s="132">
        <f t="shared" si="67"/>
        <v>2999</v>
      </c>
      <c r="BI64" s="132">
        <f t="shared" si="67"/>
        <v>3037</v>
      </c>
      <c r="BJ64" s="132">
        <f t="shared" si="67"/>
        <v>3075</v>
      </c>
      <c r="BK64" s="132">
        <f t="shared" si="67"/>
        <v>3113</v>
      </c>
      <c r="BL64" s="132">
        <f t="shared" si="67"/>
        <v>3152</v>
      </c>
      <c r="BN64" s="136">
        <f t="shared" si="4"/>
        <v>172</v>
      </c>
      <c r="BO64" s="136">
        <f t="shared" si="5"/>
        <v>283</v>
      </c>
      <c r="BP64" s="136">
        <f t="shared" si="6"/>
        <v>393</v>
      </c>
      <c r="BR64" s="135">
        <f t="shared" si="7"/>
        <v>378</v>
      </c>
      <c r="BS64" s="135">
        <f t="shared" si="8"/>
        <v>725</v>
      </c>
      <c r="BT64" s="135">
        <f t="shared" si="9"/>
        <v>1072</v>
      </c>
    </row>
    <row r="65" spans="1:72" customFormat="1" ht="15" customHeight="1">
      <c r="A65" s="92" t="s">
        <v>264</v>
      </c>
      <c r="B65" s="89"/>
      <c r="C65" s="96" t="s">
        <v>265</v>
      </c>
      <c r="D65" s="94"/>
      <c r="E65" s="95">
        <v>3429</v>
      </c>
      <c r="F65" s="95">
        <v>3489</v>
      </c>
      <c r="G65" s="95">
        <v>3539</v>
      </c>
      <c r="H65" s="95">
        <v>3540</v>
      </c>
      <c r="I65" s="95">
        <v>3589</v>
      </c>
      <c r="J65" s="95">
        <v>3662</v>
      </c>
      <c r="K65" s="95">
        <v>3681</v>
      </c>
      <c r="L65" s="95">
        <v>3632</v>
      </c>
      <c r="M65" s="95">
        <v>3654</v>
      </c>
      <c r="N65" s="95">
        <v>3742</v>
      </c>
      <c r="O65" s="95">
        <v>4033</v>
      </c>
      <c r="P65" s="95">
        <v>4042</v>
      </c>
      <c r="Q65" s="95">
        <v>4066</v>
      </c>
      <c r="R65" s="95">
        <v>4059</v>
      </c>
      <c r="S65" s="95">
        <v>4101</v>
      </c>
      <c r="T65" s="95">
        <v>4042</v>
      </c>
      <c r="U65" s="95">
        <v>3997</v>
      </c>
      <c r="V65" s="95">
        <v>3994</v>
      </c>
      <c r="W65" s="95">
        <v>4086</v>
      </c>
      <c r="X65" s="95">
        <v>4146</v>
      </c>
      <c r="Y65" s="95">
        <v>4198</v>
      </c>
      <c r="Z65" s="95">
        <v>4365</v>
      </c>
      <c r="AA65" s="95">
        <v>4467</v>
      </c>
      <c r="AB65" s="95">
        <v>4652</v>
      </c>
      <c r="AC65" s="95">
        <v>4746</v>
      </c>
      <c r="AD65" s="95">
        <v>4912</v>
      </c>
      <c r="AE65" s="95">
        <v>5092</v>
      </c>
      <c r="AF65" s="95">
        <v>4112</v>
      </c>
      <c r="AG65" s="129">
        <f t="shared" si="1"/>
        <v>1.5323996069771084E-2</v>
      </c>
      <c r="AH65" s="131">
        <f t="shared" si="2"/>
        <v>5170</v>
      </c>
      <c r="AI65" s="132">
        <f t="shared" ref="AI65:BL65" si="68">ROUND(AH65*(1+$AG65),0)</f>
        <v>5249</v>
      </c>
      <c r="AJ65" s="132">
        <f t="shared" si="68"/>
        <v>5329</v>
      </c>
      <c r="AK65" s="132">
        <f t="shared" si="68"/>
        <v>5411</v>
      </c>
      <c r="AL65" s="132">
        <f t="shared" si="68"/>
        <v>5494</v>
      </c>
      <c r="AM65" s="132">
        <f t="shared" si="68"/>
        <v>5578</v>
      </c>
      <c r="AN65" s="132">
        <f t="shared" si="68"/>
        <v>5663</v>
      </c>
      <c r="AO65" s="132">
        <f t="shared" si="68"/>
        <v>5750</v>
      </c>
      <c r="AP65" s="132">
        <f t="shared" si="68"/>
        <v>5838</v>
      </c>
      <c r="AQ65" s="132">
        <f t="shared" si="68"/>
        <v>5927</v>
      </c>
      <c r="AR65" s="132">
        <f t="shared" si="68"/>
        <v>6018</v>
      </c>
      <c r="AS65" s="132">
        <f t="shared" si="68"/>
        <v>6110</v>
      </c>
      <c r="AT65" s="132">
        <f t="shared" si="68"/>
        <v>6204</v>
      </c>
      <c r="AU65" s="132">
        <f t="shared" si="68"/>
        <v>6299</v>
      </c>
      <c r="AV65" s="132">
        <f t="shared" si="68"/>
        <v>6396</v>
      </c>
      <c r="AW65" s="132">
        <f t="shared" si="68"/>
        <v>6494</v>
      </c>
      <c r="AX65" s="132">
        <f t="shared" si="68"/>
        <v>6594</v>
      </c>
      <c r="AY65" s="132">
        <f t="shared" si="68"/>
        <v>6695</v>
      </c>
      <c r="AZ65" s="132">
        <f t="shared" si="68"/>
        <v>6798</v>
      </c>
      <c r="BA65" s="132">
        <f t="shared" si="68"/>
        <v>6902</v>
      </c>
      <c r="BB65" s="132">
        <f t="shared" si="68"/>
        <v>7008</v>
      </c>
      <c r="BC65" s="132">
        <f t="shared" si="68"/>
        <v>7115</v>
      </c>
      <c r="BD65" s="132">
        <f t="shared" si="68"/>
        <v>7224</v>
      </c>
      <c r="BE65" s="132">
        <f t="shared" si="68"/>
        <v>7335</v>
      </c>
      <c r="BF65" s="132">
        <f t="shared" si="68"/>
        <v>7447</v>
      </c>
      <c r="BG65" s="132">
        <f t="shared" si="68"/>
        <v>7561</v>
      </c>
      <c r="BH65" s="132">
        <f t="shared" si="68"/>
        <v>7677</v>
      </c>
      <c r="BI65" s="132">
        <f t="shared" si="68"/>
        <v>7795</v>
      </c>
      <c r="BJ65" s="132">
        <f t="shared" si="68"/>
        <v>7914</v>
      </c>
      <c r="BK65" s="132">
        <f t="shared" si="68"/>
        <v>8035</v>
      </c>
      <c r="BL65" s="132">
        <f t="shared" si="68"/>
        <v>8158</v>
      </c>
      <c r="BN65" s="136">
        <f t="shared" si="4"/>
        <v>421</v>
      </c>
      <c r="BO65" s="136">
        <f t="shared" si="5"/>
        <v>692</v>
      </c>
      <c r="BP65" s="136">
        <f t="shared" si="6"/>
        <v>963</v>
      </c>
      <c r="BR65" s="135">
        <f t="shared" si="7"/>
        <v>979</v>
      </c>
      <c r="BS65" s="135">
        <f t="shared" si="8"/>
        <v>1876</v>
      </c>
      <c r="BT65" s="135">
        <f t="shared" si="9"/>
        <v>2774</v>
      </c>
    </row>
    <row r="66" spans="1:72" customFormat="1" ht="15" customHeight="1">
      <c r="A66" s="92" t="s">
        <v>266</v>
      </c>
      <c r="B66" s="89"/>
      <c r="C66" s="96" t="s">
        <v>267</v>
      </c>
      <c r="D66" s="94"/>
      <c r="E66" s="95">
        <v>1319</v>
      </c>
      <c r="F66" s="95">
        <v>1339</v>
      </c>
      <c r="G66" s="95">
        <v>1359</v>
      </c>
      <c r="H66" s="95">
        <v>1381</v>
      </c>
      <c r="I66" s="95">
        <v>1396</v>
      </c>
      <c r="J66" s="95">
        <v>1413</v>
      </c>
      <c r="K66" s="95">
        <v>1441</v>
      </c>
      <c r="L66" s="95">
        <v>1445</v>
      </c>
      <c r="M66" s="95">
        <v>1464</v>
      </c>
      <c r="N66" s="95">
        <v>1492</v>
      </c>
      <c r="O66" s="95">
        <v>1484</v>
      </c>
      <c r="P66" s="95">
        <v>1504</v>
      </c>
      <c r="Q66" s="95">
        <v>1494</v>
      </c>
      <c r="R66" s="95">
        <v>1526</v>
      </c>
      <c r="S66" s="95">
        <v>1559</v>
      </c>
      <c r="T66" s="95">
        <v>1532</v>
      </c>
      <c r="U66" s="95">
        <v>1532</v>
      </c>
      <c r="V66" s="95">
        <v>1496</v>
      </c>
      <c r="W66" s="95">
        <v>1557</v>
      </c>
      <c r="X66" s="95">
        <v>1570</v>
      </c>
      <c r="Y66" s="95">
        <v>1589</v>
      </c>
      <c r="Z66" s="95">
        <v>1672</v>
      </c>
      <c r="AA66" s="95">
        <v>1716</v>
      </c>
      <c r="AB66" s="95">
        <v>1772</v>
      </c>
      <c r="AC66" s="95">
        <v>1796</v>
      </c>
      <c r="AD66" s="95">
        <v>1896</v>
      </c>
      <c r="AE66" s="95">
        <v>1949</v>
      </c>
      <c r="AF66" s="95">
        <v>1587</v>
      </c>
      <c r="AG66" s="129">
        <f t="shared" si="1"/>
        <v>1.513034303309313E-2</v>
      </c>
      <c r="AH66" s="131">
        <f t="shared" si="2"/>
        <v>1978</v>
      </c>
      <c r="AI66" s="132">
        <f t="shared" ref="AI66:BL66" si="69">ROUND(AH66*(1+$AG66),0)</f>
        <v>2008</v>
      </c>
      <c r="AJ66" s="132">
        <f t="shared" si="69"/>
        <v>2038</v>
      </c>
      <c r="AK66" s="132">
        <f t="shared" si="69"/>
        <v>2069</v>
      </c>
      <c r="AL66" s="132">
        <f t="shared" si="69"/>
        <v>2100</v>
      </c>
      <c r="AM66" s="132">
        <f t="shared" si="69"/>
        <v>2132</v>
      </c>
      <c r="AN66" s="132">
        <f t="shared" si="69"/>
        <v>2164</v>
      </c>
      <c r="AO66" s="132">
        <f t="shared" si="69"/>
        <v>2197</v>
      </c>
      <c r="AP66" s="132">
        <f t="shared" si="69"/>
        <v>2230</v>
      </c>
      <c r="AQ66" s="132">
        <f t="shared" si="69"/>
        <v>2264</v>
      </c>
      <c r="AR66" s="132">
        <f t="shared" si="69"/>
        <v>2298</v>
      </c>
      <c r="AS66" s="132">
        <f t="shared" si="69"/>
        <v>2333</v>
      </c>
      <c r="AT66" s="132">
        <f t="shared" si="69"/>
        <v>2368</v>
      </c>
      <c r="AU66" s="132">
        <f t="shared" si="69"/>
        <v>2404</v>
      </c>
      <c r="AV66" s="132">
        <f t="shared" si="69"/>
        <v>2440</v>
      </c>
      <c r="AW66" s="132">
        <f t="shared" si="69"/>
        <v>2477</v>
      </c>
      <c r="AX66" s="132">
        <f t="shared" si="69"/>
        <v>2514</v>
      </c>
      <c r="AY66" s="132">
        <f t="shared" si="69"/>
        <v>2552</v>
      </c>
      <c r="AZ66" s="132">
        <f t="shared" si="69"/>
        <v>2591</v>
      </c>
      <c r="BA66" s="132">
        <f t="shared" si="69"/>
        <v>2630</v>
      </c>
      <c r="BB66" s="132">
        <f t="shared" si="69"/>
        <v>2670</v>
      </c>
      <c r="BC66" s="132">
        <f t="shared" si="69"/>
        <v>2710</v>
      </c>
      <c r="BD66" s="132">
        <f t="shared" si="69"/>
        <v>2751</v>
      </c>
      <c r="BE66" s="132">
        <f t="shared" si="69"/>
        <v>2793</v>
      </c>
      <c r="BF66" s="132">
        <f t="shared" si="69"/>
        <v>2835</v>
      </c>
      <c r="BG66" s="132">
        <f t="shared" si="69"/>
        <v>2878</v>
      </c>
      <c r="BH66" s="132">
        <f t="shared" si="69"/>
        <v>2922</v>
      </c>
      <c r="BI66" s="132">
        <f t="shared" si="69"/>
        <v>2966</v>
      </c>
      <c r="BJ66" s="132">
        <f t="shared" si="69"/>
        <v>3011</v>
      </c>
      <c r="BK66" s="132">
        <f t="shared" si="69"/>
        <v>3057</v>
      </c>
      <c r="BL66" s="132">
        <f t="shared" si="69"/>
        <v>3103</v>
      </c>
      <c r="BN66" s="136">
        <f t="shared" si="4"/>
        <v>161</v>
      </c>
      <c r="BO66" s="136">
        <f t="shared" si="5"/>
        <v>264</v>
      </c>
      <c r="BP66" s="136">
        <f t="shared" si="6"/>
        <v>368</v>
      </c>
      <c r="BR66" s="135">
        <f t="shared" si="7"/>
        <v>372</v>
      </c>
      <c r="BS66" s="135">
        <f t="shared" si="8"/>
        <v>714</v>
      </c>
      <c r="BT66" s="135">
        <f t="shared" si="9"/>
        <v>1055</v>
      </c>
    </row>
    <row r="67" spans="1:72" s="88" customFormat="1" ht="22.5" customHeight="1">
      <c r="A67" s="88" t="s">
        <v>268</v>
      </c>
      <c r="B67" s="89" t="s">
        <v>152</v>
      </c>
      <c r="C67" s="89"/>
      <c r="D67" s="90"/>
      <c r="E67" s="91">
        <v>20308</v>
      </c>
      <c r="F67" s="91">
        <v>20708</v>
      </c>
      <c r="G67" s="91">
        <v>20985</v>
      </c>
      <c r="H67" s="91">
        <v>21317</v>
      </c>
      <c r="I67" s="91">
        <v>21590</v>
      </c>
      <c r="J67" s="91">
        <v>21908</v>
      </c>
      <c r="K67" s="91">
        <v>22274</v>
      </c>
      <c r="L67" s="91">
        <v>22490</v>
      </c>
      <c r="M67" s="91">
        <v>22703</v>
      </c>
      <c r="N67" s="91">
        <v>24007</v>
      </c>
      <c r="O67" s="91">
        <v>26370</v>
      </c>
      <c r="P67" s="91">
        <v>26932</v>
      </c>
      <c r="Q67" s="91">
        <v>27601</v>
      </c>
      <c r="R67" s="91">
        <v>28121</v>
      </c>
      <c r="S67" s="91">
        <v>28611</v>
      </c>
      <c r="T67" s="91">
        <v>28345</v>
      </c>
      <c r="U67" s="91">
        <v>27986</v>
      </c>
      <c r="V67" s="91">
        <v>27819</v>
      </c>
      <c r="W67" s="91">
        <v>27407</v>
      </c>
      <c r="X67" s="91">
        <v>27361</v>
      </c>
      <c r="Y67" s="91">
        <v>27685</v>
      </c>
      <c r="Z67" s="91">
        <v>28825</v>
      </c>
      <c r="AA67" s="91">
        <v>29569</v>
      </c>
      <c r="AB67" s="91">
        <v>30389</v>
      </c>
      <c r="AC67" s="91">
        <v>30781</v>
      </c>
      <c r="AD67" s="91">
        <v>31249</v>
      </c>
      <c r="AE67" s="91">
        <v>31742</v>
      </c>
      <c r="AF67" s="91">
        <v>26084</v>
      </c>
      <c r="AG67" s="129">
        <f t="shared" si="1"/>
        <v>1.7326305321317514E-2</v>
      </c>
      <c r="AH67" s="131">
        <f t="shared" si="2"/>
        <v>32292</v>
      </c>
      <c r="AI67" s="132">
        <f t="shared" ref="AI67:BL67" si="70">ROUND(AH67*(1+$AG67),0)</f>
        <v>32852</v>
      </c>
      <c r="AJ67" s="132">
        <f t="shared" si="70"/>
        <v>33421</v>
      </c>
      <c r="AK67" s="132">
        <f t="shared" si="70"/>
        <v>34000</v>
      </c>
      <c r="AL67" s="132">
        <f t="shared" si="70"/>
        <v>34589</v>
      </c>
      <c r="AM67" s="132">
        <f t="shared" si="70"/>
        <v>35188</v>
      </c>
      <c r="AN67" s="132">
        <f t="shared" si="70"/>
        <v>35798</v>
      </c>
      <c r="AO67" s="132">
        <f t="shared" si="70"/>
        <v>36418</v>
      </c>
      <c r="AP67" s="132">
        <f t="shared" si="70"/>
        <v>37049</v>
      </c>
      <c r="AQ67" s="132">
        <f t="shared" si="70"/>
        <v>37691</v>
      </c>
      <c r="AR67" s="132">
        <f t="shared" si="70"/>
        <v>38344</v>
      </c>
      <c r="AS67" s="132">
        <f t="shared" si="70"/>
        <v>39008</v>
      </c>
      <c r="AT67" s="132">
        <f t="shared" si="70"/>
        <v>39684</v>
      </c>
      <c r="AU67" s="132">
        <f t="shared" si="70"/>
        <v>40372</v>
      </c>
      <c r="AV67" s="132">
        <f t="shared" si="70"/>
        <v>41071</v>
      </c>
      <c r="AW67" s="132">
        <f t="shared" si="70"/>
        <v>41783</v>
      </c>
      <c r="AX67" s="132">
        <f t="shared" si="70"/>
        <v>42507</v>
      </c>
      <c r="AY67" s="132">
        <f t="shared" si="70"/>
        <v>43243</v>
      </c>
      <c r="AZ67" s="132">
        <f t="shared" si="70"/>
        <v>43992</v>
      </c>
      <c r="BA67" s="132">
        <f t="shared" si="70"/>
        <v>44754</v>
      </c>
      <c r="BB67" s="132">
        <f t="shared" si="70"/>
        <v>45529</v>
      </c>
      <c r="BC67" s="132">
        <f t="shared" si="70"/>
        <v>46318</v>
      </c>
      <c r="BD67" s="132">
        <f t="shared" si="70"/>
        <v>47121</v>
      </c>
      <c r="BE67" s="132">
        <f t="shared" si="70"/>
        <v>47937</v>
      </c>
      <c r="BF67" s="132">
        <f t="shared" si="70"/>
        <v>48768</v>
      </c>
      <c r="BG67" s="132">
        <f t="shared" si="70"/>
        <v>49613</v>
      </c>
      <c r="BH67" s="132">
        <f t="shared" si="70"/>
        <v>50473</v>
      </c>
      <c r="BI67" s="132">
        <f t="shared" si="70"/>
        <v>51348</v>
      </c>
      <c r="BJ67" s="132">
        <f t="shared" si="70"/>
        <v>52238</v>
      </c>
      <c r="BK67" s="132">
        <f t="shared" si="70"/>
        <v>53143</v>
      </c>
      <c r="BL67" s="132">
        <f t="shared" si="70"/>
        <v>54064</v>
      </c>
      <c r="BN67" s="136">
        <f t="shared" si="4"/>
        <v>2684</v>
      </c>
      <c r="BO67" s="136">
        <f t="shared" si="5"/>
        <v>4410</v>
      </c>
      <c r="BP67" s="136">
        <f t="shared" si="6"/>
        <v>6135</v>
      </c>
      <c r="BR67" s="135">
        <f t="shared" si="7"/>
        <v>6488</v>
      </c>
      <c r="BS67" s="135">
        <f t="shared" si="8"/>
        <v>12435</v>
      </c>
      <c r="BT67" s="135">
        <f t="shared" si="9"/>
        <v>18382</v>
      </c>
    </row>
    <row r="68" spans="1:72" customFormat="1" ht="15" customHeight="1">
      <c r="A68" s="92" t="s">
        <v>269</v>
      </c>
      <c r="B68" s="89"/>
      <c r="C68" s="93" t="s">
        <v>270</v>
      </c>
      <c r="D68" s="94"/>
      <c r="E68" s="95">
        <v>1172</v>
      </c>
      <c r="F68" s="95">
        <v>1183</v>
      </c>
      <c r="G68" s="95">
        <v>1195</v>
      </c>
      <c r="H68" s="95">
        <v>1212</v>
      </c>
      <c r="I68" s="95">
        <v>1221</v>
      </c>
      <c r="J68" s="95">
        <v>1233</v>
      </c>
      <c r="K68" s="95">
        <v>1264</v>
      </c>
      <c r="L68" s="95">
        <v>1369</v>
      </c>
      <c r="M68" s="95">
        <v>1384</v>
      </c>
      <c r="N68" s="95">
        <v>1438</v>
      </c>
      <c r="O68" s="95">
        <v>1469</v>
      </c>
      <c r="P68" s="95">
        <v>1446</v>
      </c>
      <c r="Q68" s="95">
        <v>1440</v>
      </c>
      <c r="R68" s="95">
        <v>1422</v>
      </c>
      <c r="S68" s="95">
        <v>1444</v>
      </c>
      <c r="T68" s="95">
        <v>1483</v>
      </c>
      <c r="U68" s="95">
        <v>1460</v>
      </c>
      <c r="V68" s="95">
        <v>1432</v>
      </c>
      <c r="W68" s="95">
        <v>1440</v>
      </c>
      <c r="X68" s="95">
        <v>1444</v>
      </c>
      <c r="Y68" s="95">
        <v>1426</v>
      </c>
      <c r="Z68" s="95">
        <v>1473</v>
      </c>
      <c r="AA68" s="95">
        <v>1481</v>
      </c>
      <c r="AB68" s="95">
        <v>1471</v>
      </c>
      <c r="AC68" s="95">
        <v>1501</v>
      </c>
      <c r="AD68" s="95">
        <v>1484</v>
      </c>
      <c r="AE68" s="95">
        <v>1534</v>
      </c>
      <c r="AF68" s="95">
        <v>1354</v>
      </c>
      <c r="AG68" s="129">
        <f t="shared" si="1"/>
        <v>1.040635070971474E-2</v>
      </c>
      <c r="AH68" s="131">
        <f t="shared" si="2"/>
        <v>1550</v>
      </c>
      <c r="AI68" s="132">
        <f t="shared" ref="AI68:BL68" si="71">ROUND(AH68*(1+$AG68),0)</f>
        <v>1566</v>
      </c>
      <c r="AJ68" s="132">
        <f t="shared" si="71"/>
        <v>1582</v>
      </c>
      <c r="AK68" s="132">
        <f t="shared" si="71"/>
        <v>1598</v>
      </c>
      <c r="AL68" s="132">
        <f t="shared" si="71"/>
        <v>1615</v>
      </c>
      <c r="AM68" s="132">
        <f t="shared" si="71"/>
        <v>1632</v>
      </c>
      <c r="AN68" s="132">
        <f t="shared" si="71"/>
        <v>1649</v>
      </c>
      <c r="AO68" s="132">
        <f t="shared" si="71"/>
        <v>1666</v>
      </c>
      <c r="AP68" s="132">
        <f t="shared" si="71"/>
        <v>1683</v>
      </c>
      <c r="AQ68" s="132">
        <f t="shared" si="71"/>
        <v>1701</v>
      </c>
      <c r="AR68" s="132">
        <f t="shared" si="71"/>
        <v>1719</v>
      </c>
      <c r="AS68" s="132">
        <f t="shared" si="71"/>
        <v>1737</v>
      </c>
      <c r="AT68" s="132">
        <f t="shared" si="71"/>
        <v>1755</v>
      </c>
      <c r="AU68" s="132">
        <f t="shared" si="71"/>
        <v>1773</v>
      </c>
      <c r="AV68" s="132">
        <f t="shared" si="71"/>
        <v>1791</v>
      </c>
      <c r="AW68" s="132">
        <f t="shared" si="71"/>
        <v>1810</v>
      </c>
      <c r="AX68" s="132">
        <f t="shared" si="71"/>
        <v>1829</v>
      </c>
      <c r="AY68" s="132">
        <f t="shared" si="71"/>
        <v>1848</v>
      </c>
      <c r="AZ68" s="132">
        <f t="shared" si="71"/>
        <v>1867</v>
      </c>
      <c r="BA68" s="132">
        <f t="shared" si="71"/>
        <v>1886</v>
      </c>
      <c r="BB68" s="132">
        <f t="shared" si="71"/>
        <v>1906</v>
      </c>
      <c r="BC68" s="132">
        <f t="shared" si="71"/>
        <v>1926</v>
      </c>
      <c r="BD68" s="132">
        <f t="shared" si="71"/>
        <v>1946</v>
      </c>
      <c r="BE68" s="132">
        <f t="shared" si="71"/>
        <v>1966</v>
      </c>
      <c r="BF68" s="132">
        <f t="shared" si="71"/>
        <v>1986</v>
      </c>
      <c r="BG68" s="132">
        <f t="shared" si="71"/>
        <v>2007</v>
      </c>
      <c r="BH68" s="132">
        <f t="shared" si="71"/>
        <v>2028</v>
      </c>
      <c r="BI68" s="132">
        <f t="shared" si="71"/>
        <v>2049</v>
      </c>
      <c r="BJ68" s="132">
        <f t="shared" si="71"/>
        <v>2070</v>
      </c>
      <c r="BK68" s="132">
        <f t="shared" si="71"/>
        <v>2092</v>
      </c>
      <c r="BL68" s="132">
        <f t="shared" si="71"/>
        <v>2114</v>
      </c>
      <c r="BN68" s="136">
        <f t="shared" si="4"/>
        <v>120</v>
      </c>
      <c r="BO68" s="136">
        <f t="shared" si="5"/>
        <v>198</v>
      </c>
      <c r="BP68" s="136">
        <f t="shared" si="6"/>
        <v>275</v>
      </c>
      <c r="BR68" s="135">
        <f t="shared" si="7"/>
        <v>254</v>
      </c>
      <c r="BS68" s="135">
        <f t="shared" si="8"/>
        <v>486</v>
      </c>
      <c r="BT68" s="135">
        <f t="shared" si="9"/>
        <v>719</v>
      </c>
    </row>
    <row r="69" spans="1:72" customFormat="1" ht="15" customHeight="1">
      <c r="A69" s="92" t="s">
        <v>271</v>
      </c>
      <c r="B69" s="89"/>
      <c r="C69" s="93" t="s">
        <v>272</v>
      </c>
      <c r="D69" s="94"/>
      <c r="E69" s="95">
        <v>3492</v>
      </c>
      <c r="F69" s="95">
        <v>3557</v>
      </c>
      <c r="G69" s="95">
        <v>3595</v>
      </c>
      <c r="H69" s="95">
        <v>3640</v>
      </c>
      <c r="I69" s="95">
        <v>3694</v>
      </c>
      <c r="J69" s="95">
        <v>3735</v>
      </c>
      <c r="K69" s="95">
        <v>3753</v>
      </c>
      <c r="L69" s="95">
        <v>3737</v>
      </c>
      <c r="M69" s="95">
        <v>3772</v>
      </c>
      <c r="N69" s="95">
        <v>3911</v>
      </c>
      <c r="O69" s="95">
        <v>4582</v>
      </c>
      <c r="P69" s="95">
        <v>4657</v>
      </c>
      <c r="Q69" s="95">
        <v>4730</v>
      </c>
      <c r="R69" s="95">
        <v>4839</v>
      </c>
      <c r="S69" s="95">
        <v>4909</v>
      </c>
      <c r="T69" s="95">
        <v>4822</v>
      </c>
      <c r="U69" s="95">
        <v>4739</v>
      </c>
      <c r="V69" s="95">
        <v>4724</v>
      </c>
      <c r="W69" s="95">
        <v>4765</v>
      </c>
      <c r="X69" s="95">
        <v>4748</v>
      </c>
      <c r="Y69" s="95">
        <v>4816</v>
      </c>
      <c r="Z69" s="95">
        <v>5051</v>
      </c>
      <c r="AA69" s="95">
        <v>5163</v>
      </c>
      <c r="AB69" s="95">
        <v>5340</v>
      </c>
      <c r="AC69" s="95">
        <v>5377</v>
      </c>
      <c r="AD69" s="95">
        <v>5450</v>
      </c>
      <c r="AE69" s="95">
        <v>5532</v>
      </c>
      <c r="AF69" s="95">
        <v>4509</v>
      </c>
      <c r="AG69" s="129">
        <f t="shared" si="1"/>
        <v>1.7852670999330078E-2</v>
      </c>
      <c r="AH69" s="131">
        <f t="shared" si="2"/>
        <v>5631</v>
      </c>
      <c r="AI69" s="132">
        <f t="shared" ref="AI69:BL69" si="72">ROUND(AH69*(1+$AG69),0)</f>
        <v>5732</v>
      </c>
      <c r="AJ69" s="132">
        <f t="shared" si="72"/>
        <v>5834</v>
      </c>
      <c r="AK69" s="132">
        <f t="shared" si="72"/>
        <v>5938</v>
      </c>
      <c r="AL69" s="132">
        <f t="shared" si="72"/>
        <v>6044</v>
      </c>
      <c r="AM69" s="132">
        <f t="shared" si="72"/>
        <v>6152</v>
      </c>
      <c r="AN69" s="132">
        <f t="shared" si="72"/>
        <v>6262</v>
      </c>
      <c r="AO69" s="132">
        <f t="shared" si="72"/>
        <v>6374</v>
      </c>
      <c r="AP69" s="132">
        <f t="shared" si="72"/>
        <v>6488</v>
      </c>
      <c r="AQ69" s="132">
        <f t="shared" si="72"/>
        <v>6604</v>
      </c>
      <c r="AR69" s="132">
        <f t="shared" si="72"/>
        <v>6722</v>
      </c>
      <c r="AS69" s="132">
        <f t="shared" si="72"/>
        <v>6842</v>
      </c>
      <c r="AT69" s="132">
        <f t="shared" si="72"/>
        <v>6964</v>
      </c>
      <c r="AU69" s="132">
        <f t="shared" si="72"/>
        <v>7088</v>
      </c>
      <c r="AV69" s="132">
        <f t="shared" si="72"/>
        <v>7215</v>
      </c>
      <c r="AW69" s="132">
        <f t="shared" si="72"/>
        <v>7344</v>
      </c>
      <c r="AX69" s="132">
        <f t="shared" si="72"/>
        <v>7475</v>
      </c>
      <c r="AY69" s="132">
        <f t="shared" si="72"/>
        <v>7608</v>
      </c>
      <c r="AZ69" s="132">
        <f t="shared" si="72"/>
        <v>7744</v>
      </c>
      <c r="BA69" s="132">
        <f t="shared" si="72"/>
        <v>7882</v>
      </c>
      <c r="BB69" s="132">
        <f t="shared" si="72"/>
        <v>8023</v>
      </c>
      <c r="BC69" s="132">
        <f t="shared" si="72"/>
        <v>8166</v>
      </c>
      <c r="BD69" s="132">
        <f t="shared" si="72"/>
        <v>8312</v>
      </c>
      <c r="BE69" s="132">
        <f t="shared" si="72"/>
        <v>8460</v>
      </c>
      <c r="BF69" s="132">
        <f t="shared" si="72"/>
        <v>8611</v>
      </c>
      <c r="BG69" s="132">
        <f t="shared" si="72"/>
        <v>8765</v>
      </c>
      <c r="BH69" s="132">
        <f t="shared" si="72"/>
        <v>8921</v>
      </c>
      <c r="BI69" s="132">
        <f t="shared" si="72"/>
        <v>9080</v>
      </c>
      <c r="BJ69" s="132">
        <f t="shared" si="72"/>
        <v>9242</v>
      </c>
      <c r="BK69" s="132">
        <f t="shared" si="72"/>
        <v>9407</v>
      </c>
      <c r="BL69" s="132">
        <f t="shared" si="72"/>
        <v>9575</v>
      </c>
      <c r="BN69" s="136">
        <f t="shared" si="4"/>
        <v>471</v>
      </c>
      <c r="BO69" s="136">
        <f t="shared" si="5"/>
        <v>773</v>
      </c>
      <c r="BP69" s="136">
        <f t="shared" si="6"/>
        <v>1076</v>
      </c>
      <c r="BR69" s="135">
        <f t="shared" si="7"/>
        <v>1149</v>
      </c>
      <c r="BS69" s="135">
        <f t="shared" si="8"/>
        <v>2202</v>
      </c>
      <c r="BT69" s="135">
        <f t="shared" si="9"/>
        <v>3256</v>
      </c>
    </row>
    <row r="70" spans="1:72" customFormat="1" ht="15" customHeight="1">
      <c r="A70" s="92" t="s">
        <v>273</v>
      </c>
      <c r="B70" s="89"/>
      <c r="C70" s="93" t="s">
        <v>274</v>
      </c>
      <c r="D70" s="94"/>
      <c r="E70" s="95">
        <v>1208</v>
      </c>
      <c r="F70" s="95">
        <v>1228</v>
      </c>
      <c r="G70" s="95">
        <v>1245</v>
      </c>
      <c r="H70" s="95">
        <v>1258</v>
      </c>
      <c r="I70" s="95">
        <v>1242</v>
      </c>
      <c r="J70" s="95">
        <v>1254</v>
      </c>
      <c r="K70" s="95">
        <v>1281</v>
      </c>
      <c r="L70" s="95">
        <v>1306</v>
      </c>
      <c r="M70" s="95">
        <v>1310</v>
      </c>
      <c r="N70" s="95">
        <v>1333</v>
      </c>
      <c r="O70" s="95">
        <v>1347</v>
      </c>
      <c r="P70" s="95">
        <v>1363</v>
      </c>
      <c r="Q70" s="95">
        <v>1336</v>
      </c>
      <c r="R70" s="95">
        <v>1368</v>
      </c>
      <c r="S70" s="95">
        <v>1379</v>
      </c>
      <c r="T70" s="95">
        <v>1367</v>
      </c>
      <c r="U70" s="95">
        <v>1351</v>
      </c>
      <c r="V70" s="95">
        <v>1321</v>
      </c>
      <c r="W70" s="95">
        <v>1338</v>
      </c>
      <c r="X70" s="95">
        <v>1343</v>
      </c>
      <c r="Y70" s="95">
        <v>1332</v>
      </c>
      <c r="Z70" s="95">
        <v>1363</v>
      </c>
      <c r="AA70" s="95">
        <v>1371</v>
      </c>
      <c r="AB70" s="95">
        <v>1385</v>
      </c>
      <c r="AC70" s="95">
        <v>1407</v>
      </c>
      <c r="AD70" s="95">
        <v>1398</v>
      </c>
      <c r="AE70" s="95">
        <v>1446</v>
      </c>
      <c r="AF70" s="95">
        <v>1252</v>
      </c>
      <c r="AG70" s="129">
        <f t="shared" si="1"/>
        <v>6.9407075358949299E-3</v>
      </c>
      <c r="AH70" s="131">
        <f t="shared" si="2"/>
        <v>1456</v>
      </c>
      <c r="AI70" s="132">
        <f t="shared" ref="AI70:BL70" si="73">ROUND(AH70*(1+$AG70),0)</f>
        <v>1466</v>
      </c>
      <c r="AJ70" s="132">
        <f t="shared" si="73"/>
        <v>1476</v>
      </c>
      <c r="AK70" s="132">
        <f t="shared" si="73"/>
        <v>1486</v>
      </c>
      <c r="AL70" s="132">
        <f t="shared" si="73"/>
        <v>1496</v>
      </c>
      <c r="AM70" s="132">
        <f t="shared" si="73"/>
        <v>1506</v>
      </c>
      <c r="AN70" s="132">
        <f t="shared" si="73"/>
        <v>1516</v>
      </c>
      <c r="AO70" s="132">
        <f t="shared" si="73"/>
        <v>1527</v>
      </c>
      <c r="AP70" s="132">
        <f t="shared" si="73"/>
        <v>1538</v>
      </c>
      <c r="AQ70" s="132">
        <f t="shared" si="73"/>
        <v>1549</v>
      </c>
      <c r="AR70" s="132">
        <f t="shared" si="73"/>
        <v>1560</v>
      </c>
      <c r="AS70" s="132">
        <f t="shared" si="73"/>
        <v>1571</v>
      </c>
      <c r="AT70" s="132">
        <f t="shared" si="73"/>
        <v>1582</v>
      </c>
      <c r="AU70" s="132">
        <f t="shared" si="73"/>
        <v>1593</v>
      </c>
      <c r="AV70" s="132">
        <f t="shared" si="73"/>
        <v>1604</v>
      </c>
      <c r="AW70" s="132">
        <f t="shared" si="73"/>
        <v>1615</v>
      </c>
      <c r="AX70" s="132">
        <f t="shared" si="73"/>
        <v>1626</v>
      </c>
      <c r="AY70" s="132">
        <f t="shared" si="73"/>
        <v>1637</v>
      </c>
      <c r="AZ70" s="132">
        <f t="shared" si="73"/>
        <v>1648</v>
      </c>
      <c r="BA70" s="132">
        <f t="shared" si="73"/>
        <v>1659</v>
      </c>
      <c r="BB70" s="132">
        <f t="shared" si="73"/>
        <v>1671</v>
      </c>
      <c r="BC70" s="132">
        <f t="shared" si="73"/>
        <v>1683</v>
      </c>
      <c r="BD70" s="132">
        <f t="shared" si="73"/>
        <v>1695</v>
      </c>
      <c r="BE70" s="132">
        <f t="shared" si="73"/>
        <v>1707</v>
      </c>
      <c r="BF70" s="132">
        <f t="shared" si="73"/>
        <v>1719</v>
      </c>
      <c r="BG70" s="132">
        <f t="shared" si="73"/>
        <v>1731</v>
      </c>
      <c r="BH70" s="132">
        <f t="shared" si="73"/>
        <v>1743</v>
      </c>
      <c r="BI70" s="132">
        <f t="shared" si="73"/>
        <v>1755</v>
      </c>
      <c r="BJ70" s="132">
        <f t="shared" si="73"/>
        <v>1767</v>
      </c>
      <c r="BK70" s="132">
        <f t="shared" si="73"/>
        <v>1779</v>
      </c>
      <c r="BL70" s="132">
        <f t="shared" si="73"/>
        <v>1791</v>
      </c>
      <c r="BN70" s="136">
        <f t="shared" si="4"/>
        <v>109</v>
      </c>
      <c r="BO70" s="136">
        <f t="shared" si="5"/>
        <v>179</v>
      </c>
      <c r="BP70" s="136">
        <f t="shared" si="6"/>
        <v>250</v>
      </c>
      <c r="BR70" s="135">
        <f t="shared" si="7"/>
        <v>215</v>
      </c>
      <c r="BS70" s="135">
        <f t="shared" si="8"/>
        <v>412</v>
      </c>
      <c r="BT70" s="135">
        <f t="shared" si="9"/>
        <v>609</v>
      </c>
    </row>
    <row r="71" spans="1:72" customFormat="1" ht="15" customHeight="1">
      <c r="A71" s="92" t="s">
        <v>275</v>
      </c>
      <c r="B71" s="89"/>
      <c r="C71" s="93" t="s">
        <v>276</v>
      </c>
      <c r="D71" s="94"/>
      <c r="E71" s="95">
        <v>2850</v>
      </c>
      <c r="F71" s="95">
        <v>2906</v>
      </c>
      <c r="G71" s="95">
        <v>2938</v>
      </c>
      <c r="H71" s="95">
        <v>2987</v>
      </c>
      <c r="I71" s="95">
        <v>3037</v>
      </c>
      <c r="J71" s="95">
        <v>3072</v>
      </c>
      <c r="K71" s="95">
        <v>3124</v>
      </c>
      <c r="L71" s="95">
        <v>3130</v>
      </c>
      <c r="M71" s="95">
        <v>3152</v>
      </c>
      <c r="N71" s="95">
        <v>3315</v>
      </c>
      <c r="O71" s="95">
        <v>3340</v>
      </c>
      <c r="P71" s="95">
        <v>3366</v>
      </c>
      <c r="Q71" s="95">
        <v>3770</v>
      </c>
      <c r="R71" s="95">
        <v>3842</v>
      </c>
      <c r="S71" s="95">
        <v>3923</v>
      </c>
      <c r="T71" s="95">
        <v>3906</v>
      </c>
      <c r="U71" s="95">
        <v>3844</v>
      </c>
      <c r="V71" s="95">
        <v>3829</v>
      </c>
      <c r="W71" s="95">
        <v>3847</v>
      </c>
      <c r="X71" s="95">
        <v>3851</v>
      </c>
      <c r="Y71" s="95">
        <v>3919</v>
      </c>
      <c r="Z71" s="95">
        <v>4115</v>
      </c>
      <c r="AA71" s="95">
        <v>4230</v>
      </c>
      <c r="AB71" s="95">
        <v>4364</v>
      </c>
      <c r="AC71" s="95">
        <v>4379</v>
      </c>
      <c r="AD71" s="95">
        <v>4454</v>
      </c>
      <c r="AE71" s="95">
        <v>4499</v>
      </c>
      <c r="AF71" s="95">
        <v>3679</v>
      </c>
      <c r="AG71" s="129">
        <f t="shared" si="1"/>
        <v>1.77141498848159E-2</v>
      </c>
      <c r="AH71" s="131">
        <f t="shared" si="2"/>
        <v>4579</v>
      </c>
      <c r="AI71" s="132">
        <f t="shared" ref="AI71:BL71" si="74">ROUND(AH71*(1+$AG71),0)</f>
        <v>4660</v>
      </c>
      <c r="AJ71" s="132">
        <f t="shared" si="74"/>
        <v>4743</v>
      </c>
      <c r="AK71" s="132">
        <f t="shared" si="74"/>
        <v>4827</v>
      </c>
      <c r="AL71" s="132">
        <f t="shared" si="74"/>
        <v>4913</v>
      </c>
      <c r="AM71" s="132">
        <f t="shared" si="74"/>
        <v>5000</v>
      </c>
      <c r="AN71" s="132">
        <f t="shared" si="74"/>
        <v>5089</v>
      </c>
      <c r="AO71" s="132">
        <f t="shared" si="74"/>
        <v>5179</v>
      </c>
      <c r="AP71" s="132">
        <f t="shared" si="74"/>
        <v>5271</v>
      </c>
      <c r="AQ71" s="132">
        <f t="shared" si="74"/>
        <v>5364</v>
      </c>
      <c r="AR71" s="132">
        <f t="shared" si="74"/>
        <v>5459</v>
      </c>
      <c r="AS71" s="132">
        <f t="shared" si="74"/>
        <v>5556</v>
      </c>
      <c r="AT71" s="132">
        <f t="shared" si="74"/>
        <v>5654</v>
      </c>
      <c r="AU71" s="132">
        <f t="shared" si="74"/>
        <v>5754</v>
      </c>
      <c r="AV71" s="132">
        <f t="shared" si="74"/>
        <v>5856</v>
      </c>
      <c r="AW71" s="132">
        <f t="shared" si="74"/>
        <v>5960</v>
      </c>
      <c r="AX71" s="132">
        <f t="shared" si="74"/>
        <v>6066</v>
      </c>
      <c r="AY71" s="132">
        <f t="shared" si="74"/>
        <v>6173</v>
      </c>
      <c r="AZ71" s="132">
        <f t="shared" si="74"/>
        <v>6282</v>
      </c>
      <c r="BA71" s="132">
        <f t="shared" si="74"/>
        <v>6393</v>
      </c>
      <c r="BB71" s="132">
        <f t="shared" si="74"/>
        <v>6506</v>
      </c>
      <c r="BC71" s="132">
        <f t="shared" si="74"/>
        <v>6621</v>
      </c>
      <c r="BD71" s="132">
        <f t="shared" si="74"/>
        <v>6738</v>
      </c>
      <c r="BE71" s="132">
        <f t="shared" si="74"/>
        <v>6857</v>
      </c>
      <c r="BF71" s="132">
        <f t="shared" si="74"/>
        <v>6978</v>
      </c>
      <c r="BG71" s="132">
        <f t="shared" si="74"/>
        <v>7102</v>
      </c>
      <c r="BH71" s="132">
        <f t="shared" si="74"/>
        <v>7228</v>
      </c>
      <c r="BI71" s="132">
        <f t="shared" si="74"/>
        <v>7356</v>
      </c>
      <c r="BJ71" s="132">
        <f t="shared" si="74"/>
        <v>7486</v>
      </c>
      <c r="BK71" s="132">
        <f t="shared" si="74"/>
        <v>7619</v>
      </c>
      <c r="BL71" s="132">
        <f t="shared" si="74"/>
        <v>7754</v>
      </c>
      <c r="BN71" s="136">
        <f t="shared" si="4"/>
        <v>382</v>
      </c>
      <c r="BO71" s="136">
        <f t="shared" si="5"/>
        <v>628</v>
      </c>
      <c r="BP71" s="136">
        <f t="shared" si="6"/>
        <v>873</v>
      </c>
      <c r="BR71" s="135">
        <f t="shared" si="7"/>
        <v>930</v>
      </c>
      <c r="BS71" s="135">
        <f t="shared" si="8"/>
        <v>1783</v>
      </c>
      <c r="BT71" s="135">
        <f t="shared" si="9"/>
        <v>2636</v>
      </c>
    </row>
    <row r="72" spans="1:72" customFormat="1" ht="15" customHeight="1">
      <c r="A72" s="92" t="s">
        <v>277</v>
      </c>
      <c r="B72" s="89"/>
      <c r="C72" s="93" t="s">
        <v>278</v>
      </c>
      <c r="D72" s="94"/>
      <c r="E72" s="95">
        <v>3191</v>
      </c>
      <c r="F72" s="95">
        <v>3287</v>
      </c>
      <c r="G72" s="95">
        <v>3343</v>
      </c>
      <c r="H72" s="95">
        <v>3413</v>
      </c>
      <c r="I72" s="95">
        <v>3468</v>
      </c>
      <c r="J72" s="95">
        <v>3534</v>
      </c>
      <c r="K72" s="95">
        <v>3603</v>
      </c>
      <c r="L72" s="95">
        <v>3623</v>
      </c>
      <c r="M72" s="95">
        <v>3662</v>
      </c>
      <c r="N72" s="95">
        <v>3825</v>
      </c>
      <c r="O72" s="95">
        <v>4853</v>
      </c>
      <c r="P72" s="95">
        <v>5048</v>
      </c>
      <c r="Q72" s="95">
        <v>5082</v>
      </c>
      <c r="R72" s="95">
        <v>5192</v>
      </c>
      <c r="S72" s="95">
        <v>5321</v>
      </c>
      <c r="T72" s="95">
        <v>5255</v>
      </c>
      <c r="U72" s="95">
        <v>5205</v>
      </c>
      <c r="V72" s="95">
        <v>5220</v>
      </c>
      <c r="W72" s="95">
        <v>5251</v>
      </c>
      <c r="X72" s="95">
        <v>5246</v>
      </c>
      <c r="Y72" s="95">
        <v>5347</v>
      </c>
      <c r="Z72" s="95">
        <v>5559</v>
      </c>
      <c r="AA72" s="95">
        <v>5726</v>
      </c>
      <c r="AB72" s="95">
        <v>5937</v>
      </c>
      <c r="AC72" s="95">
        <v>6093</v>
      </c>
      <c r="AD72" s="95">
        <v>6234</v>
      </c>
      <c r="AE72" s="95">
        <v>6324</v>
      </c>
      <c r="AF72" s="95">
        <v>5033</v>
      </c>
      <c r="AG72" s="129">
        <f t="shared" ref="AG72:AG135" si="75">((AE72/E72)^(1/26))-1</f>
        <v>2.6657488141826002E-2</v>
      </c>
      <c r="AH72" s="131">
        <f t="shared" ref="AH72:AH135" si="76">ROUND(AE72*(1+AG72),0)</f>
        <v>6493</v>
      </c>
      <c r="AI72" s="132">
        <f t="shared" ref="AI72:BL72" si="77">ROUND(AH72*(1+$AG72),0)</f>
        <v>6666</v>
      </c>
      <c r="AJ72" s="132">
        <f t="shared" si="77"/>
        <v>6844</v>
      </c>
      <c r="AK72" s="132">
        <f t="shared" si="77"/>
        <v>7026</v>
      </c>
      <c r="AL72" s="132">
        <f t="shared" si="77"/>
        <v>7213</v>
      </c>
      <c r="AM72" s="132">
        <f t="shared" si="77"/>
        <v>7405</v>
      </c>
      <c r="AN72" s="132">
        <f t="shared" si="77"/>
        <v>7602</v>
      </c>
      <c r="AO72" s="132">
        <f t="shared" si="77"/>
        <v>7805</v>
      </c>
      <c r="AP72" s="132">
        <f t="shared" si="77"/>
        <v>8013</v>
      </c>
      <c r="AQ72" s="132">
        <f t="shared" si="77"/>
        <v>8227</v>
      </c>
      <c r="AR72" s="132">
        <f t="shared" si="77"/>
        <v>8446</v>
      </c>
      <c r="AS72" s="132">
        <f t="shared" si="77"/>
        <v>8671</v>
      </c>
      <c r="AT72" s="132">
        <f t="shared" si="77"/>
        <v>8902</v>
      </c>
      <c r="AU72" s="132">
        <f t="shared" si="77"/>
        <v>9139</v>
      </c>
      <c r="AV72" s="132">
        <f t="shared" si="77"/>
        <v>9383</v>
      </c>
      <c r="AW72" s="132">
        <f t="shared" si="77"/>
        <v>9633</v>
      </c>
      <c r="AX72" s="132">
        <f t="shared" si="77"/>
        <v>9890</v>
      </c>
      <c r="AY72" s="132">
        <f t="shared" si="77"/>
        <v>10154</v>
      </c>
      <c r="AZ72" s="132">
        <f t="shared" si="77"/>
        <v>10425</v>
      </c>
      <c r="BA72" s="132">
        <f t="shared" si="77"/>
        <v>10703</v>
      </c>
      <c r="BB72" s="132">
        <f t="shared" si="77"/>
        <v>10988</v>
      </c>
      <c r="BC72" s="132">
        <f t="shared" si="77"/>
        <v>11281</v>
      </c>
      <c r="BD72" s="132">
        <f t="shared" si="77"/>
        <v>11582</v>
      </c>
      <c r="BE72" s="132">
        <f t="shared" si="77"/>
        <v>11891</v>
      </c>
      <c r="BF72" s="132">
        <f t="shared" si="77"/>
        <v>12208</v>
      </c>
      <c r="BG72" s="132">
        <f t="shared" si="77"/>
        <v>12533</v>
      </c>
      <c r="BH72" s="132">
        <f t="shared" si="77"/>
        <v>12867</v>
      </c>
      <c r="BI72" s="132">
        <f t="shared" si="77"/>
        <v>13210</v>
      </c>
      <c r="BJ72" s="132">
        <f t="shared" si="77"/>
        <v>13562</v>
      </c>
      <c r="BK72" s="132">
        <f t="shared" si="77"/>
        <v>13924</v>
      </c>
      <c r="BL72" s="132">
        <f t="shared" si="77"/>
        <v>14295</v>
      </c>
      <c r="BN72" s="136">
        <f t="shared" ref="BN72:BN135" si="78">ROUND($AR72*$BN$2,0)</f>
        <v>591</v>
      </c>
      <c r="BO72" s="136">
        <f t="shared" ref="BO72:BO135" si="79">ROUND($AR72*$BO$2,0)</f>
        <v>971</v>
      </c>
      <c r="BP72" s="136">
        <f t="shared" ref="BP72:BP135" si="80">ROUND($AR72*$BP$2,0)</f>
        <v>1351</v>
      </c>
      <c r="BR72" s="135">
        <f t="shared" ref="BR72:BR135" si="81">ROUND($BL72*BN$3,0)</f>
        <v>1715</v>
      </c>
      <c r="BS72" s="135">
        <f t="shared" ref="BS72:BS135" si="82">ROUND($BL72*BO$3,0)</f>
        <v>3288</v>
      </c>
      <c r="BT72" s="135">
        <f t="shared" ref="BT72:BT135" si="83">ROUND($BL72*BP$3,0)</f>
        <v>4860</v>
      </c>
    </row>
    <row r="73" spans="1:72" customFormat="1" ht="15" customHeight="1">
      <c r="A73" s="92" t="s">
        <v>279</v>
      </c>
      <c r="B73" s="89"/>
      <c r="C73" s="93" t="s">
        <v>280</v>
      </c>
      <c r="D73" s="94"/>
      <c r="E73" s="95">
        <v>3672</v>
      </c>
      <c r="F73" s="95">
        <v>3741</v>
      </c>
      <c r="G73" s="95">
        <v>3799</v>
      </c>
      <c r="H73" s="95">
        <v>3870</v>
      </c>
      <c r="I73" s="95">
        <v>3928</v>
      </c>
      <c r="J73" s="95">
        <v>4000</v>
      </c>
      <c r="K73" s="95">
        <v>4084</v>
      </c>
      <c r="L73" s="95">
        <v>4147</v>
      </c>
      <c r="M73" s="95">
        <v>4208</v>
      </c>
      <c r="N73" s="95">
        <v>4805</v>
      </c>
      <c r="O73" s="95">
        <v>5029</v>
      </c>
      <c r="P73" s="95">
        <v>5084</v>
      </c>
      <c r="Q73" s="95">
        <v>5077</v>
      </c>
      <c r="R73" s="95">
        <v>5137</v>
      </c>
      <c r="S73" s="95">
        <v>5192</v>
      </c>
      <c r="T73" s="95">
        <v>5119</v>
      </c>
      <c r="U73" s="95">
        <v>5083</v>
      </c>
      <c r="V73" s="95">
        <v>5042</v>
      </c>
      <c r="W73" s="95">
        <v>4467</v>
      </c>
      <c r="X73" s="95">
        <v>4461</v>
      </c>
      <c r="Y73" s="95">
        <v>4533</v>
      </c>
      <c r="Z73" s="95">
        <v>4728</v>
      </c>
      <c r="AA73" s="95">
        <v>4893</v>
      </c>
      <c r="AB73" s="95">
        <v>5052</v>
      </c>
      <c r="AC73" s="95">
        <v>5143</v>
      </c>
      <c r="AD73" s="95">
        <v>5261</v>
      </c>
      <c r="AE73" s="95">
        <v>5377</v>
      </c>
      <c r="AF73" s="95">
        <v>4437</v>
      </c>
      <c r="AG73" s="129">
        <f t="shared" si="75"/>
        <v>1.4777122675038168E-2</v>
      </c>
      <c r="AH73" s="131">
        <f t="shared" si="76"/>
        <v>5456</v>
      </c>
      <c r="AI73" s="132">
        <f t="shared" ref="AI73:BL73" si="84">ROUND(AH73*(1+$AG73),0)</f>
        <v>5537</v>
      </c>
      <c r="AJ73" s="132">
        <f t="shared" si="84"/>
        <v>5619</v>
      </c>
      <c r="AK73" s="132">
        <f t="shared" si="84"/>
        <v>5702</v>
      </c>
      <c r="AL73" s="132">
        <f t="shared" si="84"/>
        <v>5786</v>
      </c>
      <c r="AM73" s="132">
        <f t="shared" si="84"/>
        <v>5872</v>
      </c>
      <c r="AN73" s="132">
        <f t="shared" si="84"/>
        <v>5959</v>
      </c>
      <c r="AO73" s="132">
        <f t="shared" si="84"/>
        <v>6047</v>
      </c>
      <c r="AP73" s="132">
        <f t="shared" si="84"/>
        <v>6136</v>
      </c>
      <c r="AQ73" s="132">
        <f t="shared" si="84"/>
        <v>6227</v>
      </c>
      <c r="AR73" s="132">
        <f t="shared" si="84"/>
        <v>6319</v>
      </c>
      <c r="AS73" s="132">
        <f t="shared" si="84"/>
        <v>6412</v>
      </c>
      <c r="AT73" s="132">
        <f t="shared" si="84"/>
        <v>6507</v>
      </c>
      <c r="AU73" s="132">
        <f t="shared" si="84"/>
        <v>6603</v>
      </c>
      <c r="AV73" s="132">
        <f t="shared" si="84"/>
        <v>6701</v>
      </c>
      <c r="AW73" s="132">
        <f t="shared" si="84"/>
        <v>6800</v>
      </c>
      <c r="AX73" s="132">
        <f t="shared" si="84"/>
        <v>6900</v>
      </c>
      <c r="AY73" s="132">
        <f t="shared" si="84"/>
        <v>7002</v>
      </c>
      <c r="AZ73" s="132">
        <f t="shared" si="84"/>
        <v>7105</v>
      </c>
      <c r="BA73" s="132">
        <f t="shared" si="84"/>
        <v>7210</v>
      </c>
      <c r="BB73" s="132">
        <f t="shared" si="84"/>
        <v>7317</v>
      </c>
      <c r="BC73" s="132">
        <f t="shared" si="84"/>
        <v>7425</v>
      </c>
      <c r="BD73" s="132">
        <f t="shared" si="84"/>
        <v>7535</v>
      </c>
      <c r="BE73" s="132">
        <f t="shared" si="84"/>
        <v>7646</v>
      </c>
      <c r="BF73" s="132">
        <f t="shared" si="84"/>
        <v>7759</v>
      </c>
      <c r="BG73" s="132">
        <f t="shared" si="84"/>
        <v>7874</v>
      </c>
      <c r="BH73" s="132">
        <f t="shared" si="84"/>
        <v>7990</v>
      </c>
      <c r="BI73" s="132">
        <f t="shared" si="84"/>
        <v>8108</v>
      </c>
      <c r="BJ73" s="132">
        <f t="shared" si="84"/>
        <v>8228</v>
      </c>
      <c r="BK73" s="132">
        <f t="shared" si="84"/>
        <v>8350</v>
      </c>
      <c r="BL73" s="132">
        <f t="shared" si="84"/>
        <v>8473</v>
      </c>
      <c r="BN73" s="136">
        <f t="shared" si="78"/>
        <v>442</v>
      </c>
      <c r="BO73" s="136">
        <f t="shared" si="79"/>
        <v>727</v>
      </c>
      <c r="BP73" s="136">
        <f t="shared" si="80"/>
        <v>1011</v>
      </c>
      <c r="BR73" s="135">
        <f t="shared" si="81"/>
        <v>1017</v>
      </c>
      <c r="BS73" s="135">
        <f t="shared" si="82"/>
        <v>1949</v>
      </c>
      <c r="BT73" s="135">
        <f t="shared" si="83"/>
        <v>2881</v>
      </c>
    </row>
    <row r="74" spans="1:72" customFormat="1" ht="15" customHeight="1">
      <c r="A74" s="92" t="s">
        <v>281</v>
      </c>
      <c r="B74" s="89"/>
      <c r="C74" s="93" t="s">
        <v>282</v>
      </c>
      <c r="D74" s="94"/>
      <c r="E74" s="95">
        <v>1131</v>
      </c>
      <c r="F74" s="95">
        <v>1147</v>
      </c>
      <c r="G74" s="95">
        <v>1162</v>
      </c>
      <c r="H74" s="95">
        <v>1176</v>
      </c>
      <c r="I74" s="95">
        <v>1185</v>
      </c>
      <c r="J74" s="95">
        <v>1203</v>
      </c>
      <c r="K74" s="95">
        <v>1223</v>
      </c>
      <c r="L74" s="95">
        <v>1217</v>
      </c>
      <c r="M74" s="95">
        <v>1223</v>
      </c>
      <c r="N74" s="95">
        <v>1249</v>
      </c>
      <c r="O74" s="95">
        <v>1255</v>
      </c>
      <c r="P74" s="95">
        <v>1260</v>
      </c>
      <c r="Q74" s="95">
        <v>1360</v>
      </c>
      <c r="R74" s="95">
        <v>1366</v>
      </c>
      <c r="S74" s="95">
        <v>1374</v>
      </c>
      <c r="T74" s="95">
        <v>1362</v>
      </c>
      <c r="U74" s="95">
        <v>1355</v>
      </c>
      <c r="V74" s="95">
        <v>1334</v>
      </c>
      <c r="W74" s="95">
        <v>1348</v>
      </c>
      <c r="X74" s="95">
        <v>1340</v>
      </c>
      <c r="Y74" s="95">
        <v>1322</v>
      </c>
      <c r="Z74" s="95">
        <v>1346</v>
      </c>
      <c r="AA74" s="95">
        <v>1357</v>
      </c>
      <c r="AB74" s="95">
        <v>1356</v>
      </c>
      <c r="AC74" s="95">
        <v>1379</v>
      </c>
      <c r="AD74" s="95">
        <v>1412</v>
      </c>
      <c r="AE74" s="95">
        <v>1456</v>
      </c>
      <c r="AF74" s="95">
        <v>1244</v>
      </c>
      <c r="AG74" s="129">
        <f t="shared" si="75"/>
        <v>9.762373033624705E-3</v>
      </c>
      <c r="AH74" s="131">
        <f t="shared" si="76"/>
        <v>1470</v>
      </c>
      <c r="AI74" s="132">
        <f t="shared" ref="AI74:BL74" si="85">ROUND(AH74*(1+$AG74),0)</f>
        <v>1484</v>
      </c>
      <c r="AJ74" s="132">
        <f t="shared" si="85"/>
        <v>1498</v>
      </c>
      <c r="AK74" s="132">
        <f t="shared" si="85"/>
        <v>1513</v>
      </c>
      <c r="AL74" s="132">
        <f t="shared" si="85"/>
        <v>1528</v>
      </c>
      <c r="AM74" s="132">
        <f t="shared" si="85"/>
        <v>1543</v>
      </c>
      <c r="AN74" s="132">
        <f t="shared" si="85"/>
        <v>1558</v>
      </c>
      <c r="AO74" s="132">
        <f t="shared" si="85"/>
        <v>1573</v>
      </c>
      <c r="AP74" s="132">
        <f t="shared" si="85"/>
        <v>1588</v>
      </c>
      <c r="AQ74" s="132">
        <f t="shared" si="85"/>
        <v>1604</v>
      </c>
      <c r="AR74" s="132">
        <f t="shared" si="85"/>
        <v>1620</v>
      </c>
      <c r="AS74" s="132">
        <f t="shared" si="85"/>
        <v>1636</v>
      </c>
      <c r="AT74" s="132">
        <f t="shared" si="85"/>
        <v>1652</v>
      </c>
      <c r="AU74" s="132">
        <f t="shared" si="85"/>
        <v>1668</v>
      </c>
      <c r="AV74" s="132">
        <f t="shared" si="85"/>
        <v>1684</v>
      </c>
      <c r="AW74" s="132">
        <f t="shared" si="85"/>
        <v>1700</v>
      </c>
      <c r="AX74" s="132">
        <f t="shared" si="85"/>
        <v>1717</v>
      </c>
      <c r="AY74" s="132">
        <f t="shared" si="85"/>
        <v>1734</v>
      </c>
      <c r="AZ74" s="132">
        <f t="shared" si="85"/>
        <v>1751</v>
      </c>
      <c r="BA74" s="132">
        <f t="shared" si="85"/>
        <v>1768</v>
      </c>
      <c r="BB74" s="132">
        <f t="shared" si="85"/>
        <v>1785</v>
      </c>
      <c r="BC74" s="132">
        <f t="shared" si="85"/>
        <v>1802</v>
      </c>
      <c r="BD74" s="132">
        <f t="shared" si="85"/>
        <v>1820</v>
      </c>
      <c r="BE74" s="132">
        <f t="shared" si="85"/>
        <v>1838</v>
      </c>
      <c r="BF74" s="132">
        <f t="shared" si="85"/>
        <v>1856</v>
      </c>
      <c r="BG74" s="132">
        <f t="shared" si="85"/>
        <v>1874</v>
      </c>
      <c r="BH74" s="132">
        <f t="shared" si="85"/>
        <v>1892</v>
      </c>
      <c r="BI74" s="132">
        <f t="shared" si="85"/>
        <v>1910</v>
      </c>
      <c r="BJ74" s="132">
        <f t="shared" si="85"/>
        <v>1929</v>
      </c>
      <c r="BK74" s="132">
        <f t="shared" si="85"/>
        <v>1948</v>
      </c>
      <c r="BL74" s="132">
        <f t="shared" si="85"/>
        <v>1967</v>
      </c>
      <c r="BN74" s="136">
        <f t="shared" si="78"/>
        <v>113</v>
      </c>
      <c r="BO74" s="136">
        <f t="shared" si="79"/>
        <v>186</v>
      </c>
      <c r="BP74" s="136">
        <f t="shared" si="80"/>
        <v>259</v>
      </c>
      <c r="BR74" s="135">
        <f t="shared" si="81"/>
        <v>236</v>
      </c>
      <c r="BS74" s="135">
        <f t="shared" si="82"/>
        <v>452</v>
      </c>
      <c r="BT74" s="135">
        <f t="shared" si="83"/>
        <v>669</v>
      </c>
    </row>
    <row r="75" spans="1:72" customFormat="1" ht="15" customHeight="1">
      <c r="A75" s="92" t="s">
        <v>283</v>
      </c>
      <c r="B75" s="89"/>
      <c r="C75" s="93" t="s">
        <v>284</v>
      </c>
      <c r="D75" s="94"/>
      <c r="E75" s="95">
        <v>3347</v>
      </c>
      <c r="F75" s="95">
        <v>3408</v>
      </c>
      <c r="G75" s="95">
        <v>3450</v>
      </c>
      <c r="H75" s="95">
        <v>3490</v>
      </c>
      <c r="I75" s="95">
        <v>3540</v>
      </c>
      <c r="J75" s="95">
        <v>3595</v>
      </c>
      <c r="K75" s="95">
        <v>3670</v>
      </c>
      <c r="L75" s="95">
        <v>3688</v>
      </c>
      <c r="M75" s="95">
        <v>3717</v>
      </c>
      <c r="N75" s="95">
        <v>3849</v>
      </c>
      <c r="O75" s="95">
        <v>4214</v>
      </c>
      <c r="P75" s="95">
        <v>4425</v>
      </c>
      <c r="Q75" s="95">
        <v>4457</v>
      </c>
      <c r="R75" s="95">
        <v>4597</v>
      </c>
      <c r="S75" s="95">
        <v>4714</v>
      </c>
      <c r="T75" s="95">
        <v>4656</v>
      </c>
      <c r="U75" s="95">
        <v>4578</v>
      </c>
      <c r="V75" s="95">
        <v>4545</v>
      </c>
      <c r="W75" s="95">
        <v>4578</v>
      </c>
      <c r="X75" s="95">
        <v>4555</v>
      </c>
      <c r="Y75" s="95">
        <v>4610</v>
      </c>
      <c r="Z75" s="95">
        <v>4793</v>
      </c>
      <c r="AA75" s="95">
        <v>4941</v>
      </c>
      <c r="AB75" s="95">
        <v>5055</v>
      </c>
      <c r="AC75" s="95">
        <v>5071</v>
      </c>
      <c r="AD75" s="95">
        <v>5122</v>
      </c>
      <c r="AE75" s="95">
        <v>5138</v>
      </c>
      <c r="AF75" s="95">
        <v>4226</v>
      </c>
      <c r="AG75" s="129">
        <f t="shared" si="75"/>
        <v>1.6621215868131811E-2</v>
      </c>
      <c r="AH75" s="131">
        <f t="shared" si="76"/>
        <v>5223</v>
      </c>
      <c r="AI75" s="132">
        <f t="shared" ref="AI75:BL75" si="86">ROUND(AH75*(1+$AG75),0)</f>
        <v>5310</v>
      </c>
      <c r="AJ75" s="132">
        <f t="shared" si="86"/>
        <v>5398</v>
      </c>
      <c r="AK75" s="132">
        <f t="shared" si="86"/>
        <v>5488</v>
      </c>
      <c r="AL75" s="132">
        <f t="shared" si="86"/>
        <v>5579</v>
      </c>
      <c r="AM75" s="132">
        <f t="shared" si="86"/>
        <v>5672</v>
      </c>
      <c r="AN75" s="132">
        <f t="shared" si="86"/>
        <v>5766</v>
      </c>
      <c r="AO75" s="132">
        <f t="shared" si="86"/>
        <v>5862</v>
      </c>
      <c r="AP75" s="132">
        <f t="shared" si="86"/>
        <v>5959</v>
      </c>
      <c r="AQ75" s="132">
        <f t="shared" si="86"/>
        <v>6058</v>
      </c>
      <c r="AR75" s="132">
        <f t="shared" si="86"/>
        <v>6159</v>
      </c>
      <c r="AS75" s="132">
        <f t="shared" si="86"/>
        <v>6261</v>
      </c>
      <c r="AT75" s="132">
        <f t="shared" si="86"/>
        <v>6365</v>
      </c>
      <c r="AU75" s="132">
        <f t="shared" si="86"/>
        <v>6471</v>
      </c>
      <c r="AV75" s="132">
        <f t="shared" si="86"/>
        <v>6579</v>
      </c>
      <c r="AW75" s="132">
        <f t="shared" si="86"/>
        <v>6688</v>
      </c>
      <c r="AX75" s="132">
        <f t="shared" si="86"/>
        <v>6799</v>
      </c>
      <c r="AY75" s="132">
        <f t="shared" si="86"/>
        <v>6912</v>
      </c>
      <c r="AZ75" s="132">
        <f t="shared" si="86"/>
        <v>7027</v>
      </c>
      <c r="BA75" s="132">
        <f t="shared" si="86"/>
        <v>7144</v>
      </c>
      <c r="BB75" s="132">
        <f t="shared" si="86"/>
        <v>7263</v>
      </c>
      <c r="BC75" s="132">
        <f t="shared" si="86"/>
        <v>7384</v>
      </c>
      <c r="BD75" s="132">
        <f t="shared" si="86"/>
        <v>7507</v>
      </c>
      <c r="BE75" s="132">
        <f t="shared" si="86"/>
        <v>7632</v>
      </c>
      <c r="BF75" s="132">
        <f t="shared" si="86"/>
        <v>7759</v>
      </c>
      <c r="BG75" s="132">
        <f t="shared" si="86"/>
        <v>7888</v>
      </c>
      <c r="BH75" s="132">
        <f t="shared" si="86"/>
        <v>8019</v>
      </c>
      <c r="BI75" s="132">
        <f t="shared" si="86"/>
        <v>8152</v>
      </c>
      <c r="BJ75" s="132">
        <f t="shared" si="86"/>
        <v>8287</v>
      </c>
      <c r="BK75" s="132">
        <f t="shared" si="86"/>
        <v>8425</v>
      </c>
      <c r="BL75" s="132">
        <f t="shared" si="86"/>
        <v>8565</v>
      </c>
      <c r="BN75" s="136">
        <f t="shared" si="78"/>
        <v>431</v>
      </c>
      <c r="BO75" s="136">
        <f t="shared" si="79"/>
        <v>708</v>
      </c>
      <c r="BP75" s="136">
        <f t="shared" si="80"/>
        <v>985</v>
      </c>
      <c r="BR75" s="135">
        <f t="shared" si="81"/>
        <v>1028</v>
      </c>
      <c r="BS75" s="135">
        <f t="shared" si="82"/>
        <v>1970</v>
      </c>
      <c r="BT75" s="135">
        <f t="shared" si="83"/>
        <v>2912</v>
      </c>
    </row>
    <row r="76" spans="1:72" customFormat="1" ht="15" customHeight="1">
      <c r="A76" s="92" t="s">
        <v>285</v>
      </c>
      <c r="B76" s="89"/>
      <c r="C76" s="93" t="s">
        <v>286</v>
      </c>
      <c r="D76" s="94"/>
      <c r="E76" s="95">
        <v>245</v>
      </c>
      <c r="F76" s="95">
        <v>253</v>
      </c>
      <c r="G76" s="95">
        <v>257</v>
      </c>
      <c r="H76" s="95">
        <v>273</v>
      </c>
      <c r="I76" s="95">
        <v>276</v>
      </c>
      <c r="J76" s="95">
        <v>282</v>
      </c>
      <c r="K76" s="95">
        <v>273</v>
      </c>
      <c r="L76" s="95">
        <v>273</v>
      </c>
      <c r="M76" s="95">
        <v>276</v>
      </c>
      <c r="N76" s="95">
        <v>284</v>
      </c>
      <c r="O76" s="95">
        <v>280</v>
      </c>
      <c r="P76" s="95">
        <v>283</v>
      </c>
      <c r="Q76" s="95">
        <v>348</v>
      </c>
      <c r="R76" s="95">
        <v>357</v>
      </c>
      <c r="S76" s="95">
        <v>355</v>
      </c>
      <c r="T76" s="95">
        <v>377</v>
      </c>
      <c r="U76" s="95">
        <v>372</v>
      </c>
      <c r="V76" s="95">
        <v>371</v>
      </c>
      <c r="W76" s="95">
        <v>373</v>
      </c>
      <c r="X76" s="95">
        <v>372</v>
      </c>
      <c r="Y76" s="95">
        <v>381</v>
      </c>
      <c r="Z76" s="95">
        <v>396</v>
      </c>
      <c r="AA76" s="95">
        <v>407</v>
      </c>
      <c r="AB76" s="95">
        <v>429</v>
      </c>
      <c r="AC76" s="95">
        <v>430</v>
      </c>
      <c r="AD76" s="95">
        <v>435</v>
      </c>
      <c r="AE76" s="95">
        <v>436</v>
      </c>
      <c r="AF76" s="95">
        <v>350</v>
      </c>
      <c r="AG76" s="129">
        <f t="shared" si="75"/>
        <v>2.2416166321913122E-2</v>
      </c>
      <c r="AH76" s="131">
        <f t="shared" si="76"/>
        <v>446</v>
      </c>
      <c r="AI76" s="132">
        <f t="shared" ref="AI76:BL76" si="87">ROUND(AH76*(1+$AG76),0)</f>
        <v>456</v>
      </c>
      <c r="AJ76" s="132">
        <f t="shared" si="87"/>
        <v>466</v>
      </c>
      <c r="AK76" s="132">
        <f t="shared" si="87"/>
        <v>476</v>
      </c>
      <c r="AL76" s="132">
        <f t="shared" si="87"/>
        <v>487</v>
      </c>
      <c r="AM76" s="132">
        <f t="shared" si="87"/>
        <v>498</v>
      </c>
      <c r="AN76" s="132">
        <f t="shared" si="87"/>
        <v>509</v>
      </c>
      <c r="AO76" s="132">
        <f t="shared" si="87"/>
        <v>520</v>
      </c>
      <c r="AP76" s="132">
        <f t="shared" si="87"/>
        <v>532</v>
      </c>
      <c r="AQ76" s="132">
        <f t="shared" si="87"/>
        <v>544</v>
      </c>
      <c r="AR76" s="132">
        <f t="shared" si="87"/>
        <v>556</v>
      </c>
      <c r="AS76" s="132">
        <f t="shared" si="87"/>
        <v>568</v>
      </c>
      <c r="AT76" s="132">
        <f t="shared" si="87"/>
        <v>581</v>
      </c>
      <c r="AU76" s="132">
        <f t="shared" si="87"/>
        <v>594</v>
      </c>
      <c r="AV76" s="132">
        <f t="shared" si="87"/>
        <v>607</v>
      </c>
      <c r="AW76" s="132">
        <f t="shared" si="87"/>
        <v>621</v>
      </c>
      <c r="AX76" s="132">
        <f t="shared" si="87"/>
        <v>635</v>
      </c>
      <c r="AY76" s="132">
        <f t="shared" si="87"/>
        <v>649</v>
      </c>
      <c r="AZ76" s="132">
        <f t="shared" si="87"/>
        <v>664</v>
      </c>
      <c r="BA76" s="132">
        <f t="shared" si="87"/>
        <v>679</v>
      </c>
      <c r="BB76" s="132">
        <f t="shared" si="87"/>
        <v>694</v>
      </c>
      <c r="BC76" s="132">
        <f t="shared" si="87"/>
        <v>710</v>
      </c>
      <c r="BD76" s="132">
        <f t="shared" si="87"/>
        <v>726</v>
      </c>
      <c r="BE76" s="132">
        <f t="shared" si="87"/>
        <v>742</v>
      </c>
      <c r="BF76" s="132">
        <f t="shared" si="87"/>
        <v>759</v>
      </c>
      <c r="BG76" s="132">
        <f t="shared" si="87"/>
        <v>776</v>
      </c>
      <c r="BH76" s="132">
        <f t="shared" si="87"/>
        <v>793</v>
      </c>
      <c r="BI76" s="132">
        <f t="shared" si="87"/>
        <v>811</v>
      </c>
      <c r="BJ76" s="132">
        <f t="shared" si="87"/>
        <v>829</v>
      </c>
      <c r="BK76" s="132">
        <f t="shared" si="87"/>
        <v>848</v>
      </c>
      <c r="BL76" s="132">
        <f t="shared" si="87"/>
        <v>867</v>
      </c>
      <c r="BN76" s="136">
        <f t="shared" si="78"/>
        <v>39</v>
      </c>
      <c r="BO76" s="136">
        <f t="shared" si="79"/>
        <v>64</v>
      </c>
      <c r="BP76" s="136">
        <f t="shared" si="80"/>
        <v>89</v>
      </c>
      <c r="BR76" s="135">
        <f t="shared" si="81"/>
        <v>104</v>
      </c>
      <c r="BS76" s="135">
        <f t="shared" si="82"/>
        <v>199</v>
      </c>
      <c r="BT76" s="135">
        <f t="shared" si="83"/>
        <v>295</v>
      </c>
    </row>
    <row r="77" spans="1:72" s="88" customFormat="1" ht="22.5" customHeight="1">
      <c r="A77" s="88" t="s">
        <v>287</v>
      </c>
      <c r="B77" s="89" t="s">
        <v>155</v>
      </c>
      <c r="C77" s="89"/>
      <c r="D77" s="90"/>
      <c r="E77" s="91">
        <v>26802</v>
      </c>
      <c r="F77" s="91">
        <v>27235</v>
      </c>
      <c r="G77" s="91">
        <v>27582</v>
      </c>
      <c r="H77" s="91">
        <v>27884</v>
      </c>
      <c r="I77" s="91">
        <v>28179</v>
      </c>
      <c r="J77" s="91">
        <v>28524</v>
      </c>
      <c r="K77" s="91">
        <v>29006</v>
      </c>
      <c r="L77" s="91">
        <v>28826</v>
      </c>
      <c r="M77" s="91">
        <v>28989</v>
      </c>
      <c r="N77" s="91">
        <v>30073</v>
      </c>
      <c r="O77" s="91">
        <v>30762</v>
      </c>
      <c r="P77" s="91">
        <v>31063</v>
      </c>
      <c r="Q77" s="91">
        <v>31114</v>
      </c>
      <c r="R77" s="91">
        <v>31268</v>
      </c>
      <c r="S77" s="91">
        <v>31862</v>
      </c>
      <c r="T77" s="91">
        <v>31550</v>
      </c>
      <c r="U77" s="91">
        <v>31548</v>
      </c>
      <c r="V77" s="91">
        <v>31372</v>
      </c>
      <c r="W77" s="91">
        <v>31862</v>
      </c>
      <c r="X77" s="91">
        <v>31968</v>
      </c>
      <c r="Y77" s="91">
        <v>32200</v>
      </c>
      <c r="Z77" s="91">
        <v>33587</v>
      </c>
      <c r="AA77" s="91">
        <v>34404</v>
      </c>
      <c r="AB77" s="91">
        <v>35105</v>
      </c>
      <c r="AC77" s="91">
        <v>35466</v>
      </c>
      <c r="AD77" s="91">
        <v>36063</v>
      </c>
      <c r="AE77" s="91">
        <v>36447</v>
      </c>
      <c r="AF77" s="91">
        <v>28915</v>
      </c>
      <c r="AG77" s="129">
        <f t="shared" si="75"/>
        <v>1.1892570087297827E-2</v>
      </c>
      <c r="AH77" s="131">
        <f t="shared" si="76"/>
        <v>36880</v>
      </c>
      <c r="AI77" s="132">
        <f t="shared" ref="AI77:BL77" si="88">ROUND(AH77*(1+$AG77),0)</f>
        <v>37319</v>
      </c>
      <c r="AJ77" s="132">
        <f t="shared" si="88"/>
        <v>37763</v>
      </c>
      <c r="AK77" s="132">
        <f t="shared" si="88"/>
        <v>38212</v>
      </c>
      <c r="AL77" s="132">
        <f t="shared" si="88"/>
        <v>38666</v>
      </c>
      <c r="AM77" s="132">
        <f t="shared" si="88"/>
        <v>39126</v>
      </c>
      <c r="AN77" s="132">
        <f t="shared" si="88"/>
        <v>39591</v>
      </c>
      <c r="AO77" s="132">
        <f t="shared" si="88"/>
        <v>40062</v>
      </c>
      <c r="AP77" s="132">
        <f t="shared" si="88"/>
        <v>40538</v>
      </c>
      <c r="AQ77" s="132">
        <f t="shared" si="88"/>
        <v>41020</v>
      </c>
      <c r="AR77" s="132">
        <f t="shared" si="88"/>
        <v>41508</v>
      </c>
      <c r="AS77" s="132">
        <f t="shared" si="88"/>
        <v>42002</v>
      </c>
      <c r="AT77" s="132">
        <f t="shared" si="88"/>
        <v>42502</v>
      </c>
      <c r="AU77" s="132">
        <f t="shared" si="88"/>
        <v>43007</v>
      </c>
      <c r="AV77" s="132">
        <f t="shared" si="88"/>
        <v>43518</v>
      </c>
      <c r="AW77" s="132">
        <f t="shared" si="88"/>
        <v>44036</v>
      </c>
      <c r="AX77" s="132">
        <f t="shared" si="88"/>
        <v>44560</v>
      </c>
      <c r="AY77" s="132">
        <f t="shared" si="88"/>
        <v>45090</v>
      </c>
      <c r="AZ77" s="132">
        <f t="shared" si="88"/>
        <v>45626</v>
      </c>
      <c r="BA77" s="132">
        <f t="shared" si="88"/>
        <v>46169</v>
      </c>
      <c r="BB77" s="132">
        <f t="shared" si="88"/>
        <v>46718</v>
      </c>
      <c r="BC77" s="132">
        <f t="shared" si="88"/>
        <v>47274</v>
      </c>
      <c r="BD77" s="132">
        <f t="shared" si="88"/>
        <v>47836</v>
      </c>
      <c r="BE77" s="132">
        <f t="shared" si="88"/>
        <v>48405</v>
      </c>
      <c r="BF77" s="132">
        <f t="shared" si="88"/>
        <v>48981</v>
      </c>
      <c r="BG77" s="132">
        <f t="shared" si="88"/>
        <v>49564</v>
      </c>
      <c r="BH77" s="132">
        <f t="shared" si="88"/>
        <v>50153</v>
      </c>
      <c r="BI77" s="132">
        <f t="shared" si="88"/>
        <v>50749</v>
      </c>
      <c r="BJ77" s="132">
        <f t="shared" si="88"/>
        <v>51353</v>
      </c>
      <c r="BK77" s="132">
        <f t="shared" si="88"/>
        <v>51964</v>
      </c>
      <c r="BL77" s="132">
        <f t="shared" si="88"/>
        <v>52582</v>
      </c>
      <c r="BN77" s="136">
        <f t="shared" si="78"/>
        <v>2906</v>
      </c>
      <c r="BO77" s="136">
        <f t="shared" si="79"/>
        <v>4773</v>
      </c>
      <c r="BP77" s="136">
        <f t="shared" si="80"/>
        <v>6641</v>
      </c>
      <c r="BR77" s="135">
        <f t="shared" si="81"/>
        <v>6310</v>
      </c>
      <c r="BS77" s="135">
        <f t="shared" si="82"/>
        <v>12094</v>
      </c>
      <c r="BT77" s="135">
        <f t="shared" si="83"/>
        <v>17878</v>
      </c>
    </row>
    <row r="78" spans="1:72" customFormat="1" ht="15" customHeight="1">
      <c r="A78" s="92" t="s">
        <v>288</v>
      </c>
      <c r="B78" s="89"/>
      <c r="C78" s="93" t="s">
        <v>289</v>
      </c>
      <c r="D78" s="94"/>
      <c r="E78" s="95">
        <v>1056</v>
      </c>
      <c r="F78" s="95">
        <v>1087</v>
      </c>
      <c r="G78" s="95">
        <v>1104</v>
      </c>
      <c r="H78" s="95">
        <v>1125</v>
      </c>
      <c r="I78" s="95">
        <v>1145</v>
      </c>
      <c r="J78" s="95">
        <v>1159</v>
      </c>
      <c r="K78" s="95">
        <v>1179</v>
      </c>
      <c r="L78" s="95">
        <v>1171</v>
      </c>
      <c r="M78" s="95">
        <v>1188</v>
      </c>
      <c r="N78" s="95">
        <v>1249</v>
      </c>
      <c r="O78" s="95">
        <v>1243</v>
      </c>
      <c r="P78" s="95">
        <v>1281</v>
      </c>
      <c r="Q78" s="95">
        <v>1364</v>
      </c>
      <c r="R78" s="95">
        <v>1380</v>
      </c>
      <c r="S78" s="95">
        <v>1367</v>
      </c>
      <c r="T78" s="95">
        <v>1355</v>
      </c>
      <c r="U78" s="95">
        <v>1344</v>
      </c>
      <c r="V78" s="95">
        <v>1341</v>
      </c>
      <c r="W78" s="95">
        <v>1341</v>
      </c>
      <c r="X78" s="95">
        <v>1330</v>
      </c>
      <c r="Y78" s="95">
        <v>1347</v>
      </c>
      <c r="Z78" s="95">
        <v>1410</v>
      </c>
      <c r="AA78" s="95">
        <v>1441</v>
      </c>
      <c r="AB78" s="95">
        <v>1506</v>
      </c>
      <c r="AC78" s="95">
        <v>1516</v>
      </c>
      <c r="AD78" s="95">
        <v>1520</v>
      </c>
      <c r="AE78" s="95">
        <v>1522</v>
      </c>
      <c r="AF78" s="95">
        <v>1213</v>
      </c>
      <c r="AG78" s="129">
        <f t="shared" si="75"/>
        <v>1.4158412423427524E-2</v>
      </c>
      <c r="AH78" s="131">
        <f t="shared" si="76"/>
        <v>1544</v>
      </c>
      <c r="AI78" s="132">
        <f t="shared" ref="AI78:BL78" si="89">ROUND(AH78*(1+$AG78),0)</f>
        <v>1566</v>
      </c>
      <c r="AJ78" s="132">
        <f t="shared" si="89"/>
        <v>1588</v>
      </c>
      <c r="AK78" s="132">
        <f t="shared" si="89"/>
        <v>1610</v>
      </c>
      <c r="AL78" s="132">
        <f t="shared" si="89"/>
        <v>1633</v>
      </c>
      <c r="AM78" s="132">
        <f t="shared" si="89"/>
        <v>1656</v>
      </c>
      <c r="AN78" s="132">
        <f t="shared" si="89"/>
        <v>1679</v>
      </c>
      <c r="AO78" s="132">
        <f t="shared" si="89"/>
        <v>1703</v>
      </c>
      <c r="AP78" s="132">
        <f t="shared" si="89"/>
        <v>1727</v>
      </c>
      <c r="AQ78" s="132">
        <f t="shared" si="89"/>
        <v>1751</v>
      </c>
      <c r="AR78" s="132">
        <f t="shared" si="89"/>
        <v>1776</v>
      </c>
      <c r="AS78" s="132">
        <f t="shared" si="89"/>
        <v>1801</v>
      </c>
      <c r="AT78" s="132">
        <f t="shared" si="89"/>
        <v>1826</v>
      </c>
      <c r="AU78" s="132">
        <f t="shared" si="89"/>
        <v>1852</v>
      </c>
      <c r="AV78" s="132">
        <f t="shared" si="89"/>
        <v>1878</v>
      </c>
      <c r="AW78" s="132">
        <f t="shared" si="89"/>
        <v>1905</v>
      </c>
      <c r="AX78" s="132">
        <f t="shared" si="89"/>
        <v>1932</v>
      </c>
      <c r="AY78" s="132">
        <f t="shared" si="89"/>
        <v>1959</v>
      </c>
      <c r="AZ78" s="132">
        <f t="shared" si="89"/>
        <v>1987</v>
      </c>
      <c r="BA78" s="132">
        <f t="shared" si="89"/>
        <v>2015</v>
      </c>
      <c r="BB78" s="132">
        <f t="shared" si="89"/>
        <v>2044</v>
      </c>
      <c r="BC78" s="132">
        <f t="shared" si="89"/>
        <v>2073</v>
      </c>
      <c r="BD78" s="132">
        <f t="shared" si="89"/>
        <v>2102</v>
      </c>
      <c r="BE78" s="132">
        <f t="shared" si="89"/>
        <v>2132</v>
      </c>
      <c r="BF78" s="132">
        <f t="shared" si="89"/>
        <v>2162</v>
      </c>
      <c r="BG78" s="132">
        <f t="shared" si="89"/>
        <v>2193</v>
      </c>
      <c r="BH78" s="132">
        <f t="shared" si="89"/>
        <v>2224</v>
      </c>
      <c r="BI78" s="132">
        <f t="shared" si="89"/>
        <v>2255</v>
      </c>
      <c r="BJ78" s="132">
        <f t="shared" si="89"/>
        <v>2287</v>
      </c>
      <c r="BK78" s="132">
        <f t="shared" si="89"/>
        <v>2319</v>
      </c>
      <c r="BL78" s="132">
        <f t="shared" si="89"/>
        <v>2352</v>
      </c>
      <c r="BN78" s="136">
        <f t="shared" si="78"/>
        <v>124</v>
      </c>
      <c r="BO78" s="136">
        <f t="shared" si="79"/>
        <v>204</v>
      </c>
      <c r="BP78" s="136">
        <f t="shared" si="80"/>
        <v>284</v>
      </c>
      <c r="BR78" s="135">
        <f t="shared" si="81"/>
        <v>282</v>
      </c>
      <c r="BS78" s="135">
        <f t="shared" si="82"/>
        <v>541</v>
      </c>
      <c r="BT78" s="135">
        <f t="shared" si="83"/>
        <v>800</v>
      </c>
    </row>
    <row r="79" spans="1:72" customFormat="1" ht="15" customHeight="1">
      <c r="A79" s="92" t="s">
        <v>290</v>
      </c>
      <c r="B79" s="89"/>
      <c r="C79" s="93" t="s">
        <v>291</v>
      </c>
      <c r="D79" s="94"/>
      <c r="E79" s="95">
        <v>1544</v>
      </c>
      <c r="F79" s="95">
        <v>1587</v>
      </c>
      <c r="G79" s="95">
        <v>1611</v>
      </c>
      <c r="H79" s="95">
        <v>1626</v>
      </c>
      <c r="I79" s="95">
        <v>1643</v>
      </c>
      <c r="J79" s="95">
        <v>1670</v>
      </c>
      <c r="K79" s="95">
        <v>1705</v>
      </c>
      <c r="L79" s="95">
        <v>1691</v>
      </c>
      <c r="M79" s="95">
        <v>1701</v>
      </c>
      <c r="N79" s="95">
        <v>1984</v>
      </c>
      <c r="O79" s="95">
        <v>1998</v>
      </c>
      <c r="P79" s="95">
        <v>2007</v>
      </c>
      <c r="Q79" s="95">
        <v>2012</v>
      </c>
      <c r="R79" s="95">
        <v>2037</v>
      </c>
      <c r="S79" s="95">
        <v>2046</v>
      </c>
      <c r="T79" s="95">
        <v>2044</v>
      </c>
      <c r="U79" s="95">
        <v>2022</v>
      </c>
      <c r="V79" s="95">
        <v>2011</v>
      </c>
      <c r="W79" s="95">
        <v>2010</v>
      </c>
      <c r="X79" s="95">
        <v>1995</v>
      </c>
      <c r="Y79" s="95">
        <v>2035</v>
      </c>
      <c r="Z79" s="95">
        <v>2117</v>
      </c>
      <c r="AA79" s="95">
        <v>2177</v>
      </c>
      <c r="AB79" s="95">
        <v>2265</v>
      </c>
      <c r="AC79" s="95">
        <v>2298</v>
      </c>
      <c r="AD79" s="95">
        <v>2342</v>
      </c>
      <c r="AE79" s="95">
        <v>2351</v>
      </c>
      <c r="AF79" s="95">
        <v>1865</v>
      </c>
      <c r="AG79" s="129">
        <f t="shared" si="75"/>
        <v>1.6303174291132816E-2</v>
      </c>
      <c r="AH79" s="131">
        <f t="shared" si="76"/>
        <v>2389</v>
      </c>
      <c r="AI79" s="132">
        <f t="shared" ref="AI79:BL79" si="90">ROUND(AH79*(1+$AG79),0)</f>
        <v>2428</v>
      </c>
      <c r="AJ79" s="132">
        <f t="shared" si="90"/>
        <v>2468</v>
      </c>
      <c r="AK79" s="132">
        <f t="shared" si="90"/>
        <v>2508</v>
      </c>
      <c r="AL79" s="132">
        <f t="shared" si="90"/>
        <v>2549</v>
      </c>
      <c r="AM79" s="132">
        <f t="shared" si="90"/>
        <v>2591</v>
      </c>
      <c r="AN79" s="132">
        <f t="shared" si="90"/>
        <v>2633</v>
      </c>
      <c r="AO79" s="132">
        <f t="shared" si="90"/>
        <v>2676</v>
      </c>
      <c r="AP79" s="132">
        <f t="shared" si="90"/>
        <v>2720</v>
      </c>
      <c r="AQ79" s="132">
        <f t="shared" si="90"/>
        <v>2764</v>
      </c>
      <c r="AR79" s="132">
        <f t="shared" si="90"/>
        <v>2809</v>
      </c>
      <c r="AS79" s="132">
        <f t="shared" si="90"/>
        <v>2855</v>
      </c>
      <c r="AT79" s="132">
        <f t="shared" si="90"/>
        <v>2902</v>
      </c>
      <c r="AU79" s="132">
        <f t="shared" si="90"/>
        <v>2949</v>
      </c>
      <c r="AV79" s="132">
        <f t="shared" si="90"/>
        <v>2997</v>
      </c>
      <c r="AW79" s="132">
        <f t="shared" si="90"/>
        <v>3046</v>
      </c>
      <c r="AX79" s="132">
        <f t="shared" si="90"/>
        <v>3096</v>
      </c>
      <c r="AY79" s="132">
        <f t="shared" si="90"/>
        <v>3146</v>
      </c>
      <c r="AZ79" s="132">
        <f t="shared" si="90"/>
        <v>3197</v>
      </c>
      <c r="BA79" s="132">
        <f t="shared" si="90"/>
        <v>3249</v>
      </c>
      <c r="BB79" s="132">
        <f t="shared" si="90"/>
        <v>3302</v>
      </c>
      <c r="BC79" s="132">
        <f t="shared" si="90"/>
        <v>3356</v>
      </c>
      <c r="BD79" s="132">
        <f t="shared" si="90"/>
        <v>3411</v>
      </c>
      <c r="BE79" s="132">
        <f t="shared" si="90"/>
        <v>3467</v>
      </c>
      <c r="BF79" s="132">
        <f t="shared" si="90"/>
        <v>3524</v>
      </c>
      <c r="BG79" s="132">
        <f t="shared" si="90"/>
        <v>3581</v>
      </c>
      <c r="BH79" s="132">
        <f t="shared" si="90"/>
        <v>3639</v>
      </c>
      <c r="BI79" s="132">
        <f t="shared" si="90"/>
        <v>3698</v>
      </c>
      <c r="BJ79" s="132">
        <f t="shared" si="90"/>
        <v>3758</v>
      </c>
      <c r="BK79" s="132">
        <f t="shared" si="90"/>
        <v>3819</v>
      </c>
      <c r="BL79" s="132">
        <f t="shared" si="90"/>
        <v>3881</v>
      </c>
      <c r="BN79" s="136">
        <f t="shared" si="78"/>
        <v>197</v>
      </c>
      <c r="BO79" s="136">
        <f t="shared" si="79"/>
        <v>323</v>
      </c>
      <c r="BP79" s="136">
        <f t="shared" si="80"/>
        <v>449</v>
      </c>
      <c r="BR79" s="135">
        <f t="shared" si="81"/>
        <v>466</v>
      </c>
      <c r="BS79" s="135">
        <f t="shared" si="82"/>
        <v>893</v>
      </c>
      <c r="BT79" s="135">
        <f t="shared" si="83"/>
        <v>1320</v>
      </c>
    </row>
    <row r="80" spans="1:72" customFormat="1" ht="15" customHeight="1">
      <c r="A80" s="92" t="s">
        <v>292</v>
      </c>
      <c r="B80" s="89"/>
      <c r="C80" s="93" t="s">
        <v>293</v>
      </c>
      <c r="D80" s="94"/>
      <c r="E80" s="95">
        <v>3818</v>
      </c>
      <c r="F80" s="95">
        <v>3884</v>
      </c>
      <c r="G80" s="95">
        <v>3935</v>
      </c>
      <c r="H80" s="95">
        <v>4013</v>
      </c>
      <c r="I80" s="95">
        <v>4057</v>
      </c>
      <c r="J80" s="95">
        <v>4104</v>
      </c>
      <c r="K80" s="95">
        <v>4175</v>
      </c>
      <c r="L80" s="95">
        <v>4169</v>
      </c>
      <c r="M80" s="95">
        <v>4180</v>
      </c>
      <c r="N80" s="95">
        <v>4274</v>
      </c>
      <c r="O80" s="95">
        <v>4722</v>
      </c>
      <c r="P80" s="95">
        <v>4745</v>
      </c>
      <c r="Q80" s="95">
        <v>4713</v>
      </c>
      <c r="R80" s="95">
        <v>4789</v>
      </c>
      <c r="S80" s="95">
        <v>4917</v>
      </c>
      <c r="T80" s="95">
        <v>4875</v>
      </c>
      <c r="U80" s="95">
        <v>4893</v>
      </c>
      <c r="V80" s="95">
        <v>4858</v>
      </c>
      <c r="W80" s="95">
        <v>4903</v>
      </c>
      <c r="X80" s="95">
        <v>4888</v>
      </c>
      <c r="Y80" s="95">
        <v>4919</v>
      </c>
      <c r="Z80" s="95">
        <v>5138</v>
      </c>
      <c r="AA80" s="95">
        <v>5278</v>
      </c>
      <c r="AB80" s="95">
        <v>5400</v>
      </c>
      <c r="AC80" s="95">
        <v>5362</v>
      </c>
      <c r="AD80" s="95">
        <v>5416</v>
      </c>
      <c r="AE80" s="95">
        <v>5459</v>
      </c>
      <c r="AF80" s="95">
        <v>4329</v>
      </c>
      <c r="AG80" s="129">
        <f t="shared" si="75"/>
        <v>1.3846482783235192E-2</v>
      </c>
      <c r="AH80" s="131">
        <f t="shared" si="76"/>
        <v>5535</v>
      </c>
      <c r="AI80" s="132">
        <f t="shared" ref="AI80:BL80" si="91">ROUND(AH80*(1+$AG80),0)</f>
        <v>5612</v>
      </c>
      <c r="AJ80" s="132">
        <f t="shared" si="91"/>
        <v>5690</v>
      </c>
      <c r="AK80" s="132">
        <f t="shared" si="91"/>
        <v>5769</v>
      </c>
      <c r="AL80" s="132">
        <f t="shared" si="91"/>
        <v>5849</v>
      </c>
      <c r="AM80" s="132">
        <f t="shared" si="91"/>
        <v>5930</v>
      </c>
      <c r="AN80" s="132">
        <f t="shared" si="91"/>
        <v>6012</v>
      </c>
      <c r="AO80" s="132">
        <f t="shared" si="91"/>
        <v>6095</v>
      </c>
      <c r="AP80" s="132">
        <f t="shared" si="91"/>
        <v>6179</v>
      </c>
      <c r="AQ80" s="132">
        <f t="shared" si="91"/>
        <v>6265</v>
      </c>
      <c r="AR80" s="132">
        <f t="shared" si="91"/>
        <v>6352</v>
      </c>
      <c r="AS80" s="132">
        <f t="shared" si="91"/>
        <v>6440</v>
      </c>
      <c r="AT80" s="132">
        <f t="shared" si="91"/>
        <v>6529</v>
      </c>
      <c r="AU80" s="132">
        <f t="shared" si="91"/>
        <v>6619</v>
      </c>
      <c r="AV80" s="132">
        <f t="shared" si="91"/>
        <v>6711</v>
      </c>
      <c r="AW80" s="132">
        <f t="shared" si="91"/>
        <v>6804</v>
      </c>
      <c r="AX80" s="132">
        <f t="shared" si="91"/>
        <v>6898</v>
      </c>
      <c r="AY80" s="132">
        <f t="shared" si="91"/>
        <v>6994</v>
      </c>
      <c r="AZ80" s="132">
        <f t="shared" si="91"/>
        <v>7091</v>
      </c>
      <c r="BA80" s="132">
        <f t="shared" si="91"/>
        <v>7189</v>
      </c>
      <c r="BB80" s="132">
        <f t="shared" si="91"/>
        <v>7289</v>
      </c>
      <c r="BC80" s="132">
        <f t="shared" si="91"/>
        <v>7390</v>
      </c>
      <c r="BD80" s="132">
        <f t="shared" si="91"/>
        <v>7492</v>
      </c>
      <c r="BE80" s="132">
        <f t="shared" si="91"/>
        <v>7596</v>
      </c>
      <c r="BF80" s="132">
        <f t="shared" si="91"/>
        <v>7701</v>
      </c>
      <c r="BG80" s="132">
        <f t="shared" si="91"/>
        <v>7808</v>
      </c>
      <c r="BH80" s="132">
        <f t="shared" si="91"/>
        <v>7916</v>
      </c>
      <c r="BI80" s="132">
        <f t="shared" si="91"/>
        <v>8026</v>
      </c>
      <c r="BJ80" s="132">
        <f t="shared" si="91"/>
        <v>8137</v>
      </c>
      <c r="BK80" s="132">
        <f t="shared" si="91"/>
        <v>8250</v>
      </c>
      <c r="BL80" s="132">
        <f t="shared" si="91"/>
        <v>8364</v>
      </c>
      <c r="BN80" s="136">
        <f t="shared" si="78"/>
        <v>445</v>
      </c>
      <c r="BO80" s="136">
        <f t="shared" si="79"/>
        <v>730</v>
      </c>
      <c r="BP80" s="136">
        <f t="shared" si="80"/>
        <v>1016</v>
      </c>
      <c r="BR80" s="135">
        <f t="shared" si="81"/>
        <v>1004</v>
      </c>
      <c r="BS80" s="135">
        <f t="shared" si="82"/>
        <v>1924</v>
      </c>
      <c r="BT80" s="135">
        <f t="shared" si="83"/>
        <v>2844</v>
      </c>
    </row>
    <row r="81" spans="1:72" customFormat="1" ht="15" customHeight="1">
      <c r="A81" s="92" t="s">
        <v>294</v>
      </c>
      <c r="B81" s="89"/>
      <c r="C81" s="93" t="s">
        <v>295</v>
      </c>
      <c r="D81" s="94"/>
      <c r="E81" s="95">
        <v>859</v>
      </c>
      <c r="F81" s="95">
        <v>867</v>
      </c>
      <c r="G81" s="95">
        <v>880</v>
      </c>
      <c r="H81" s="95">
        <v>892</v>
      </c>
      <c r="I81" s="95">
        <v>896</v>
      </c>
      <c r="J81" s="95">
        <v>910</v>
      </c>
      <c r="K81" s="95">
        <v>915</v>
      </c>
      <c r="L81" s="95">
        <v>915</v>
      </c>
      <c r="M81" s="95">
        <v>996</v>
      </c>
      <c r="N81" s="95">
        <v>1021</v>
      </c>
      <c r="O81" s="95">
        <v>1053</v>
      </c>
      <c r="P81" s="95">
        <v>1061</v>
      </c>
      <c r="Q81" s="95">
        <v>1051</v>
      </c>
      <c r="R81" s="95">
        <v>1051</v>
      </c>
      <c r="S81" s="95">
        <v>1051</v>
      </c>
      <c r="T81" s="95">
        <v>1040</v>
      </c>
      <c r="U81" s="95">
        <v>1042</v>
      </c>
      <c r="V81" s="95">
        <v>1026</v>
      </c>
      <c r="W81" s="95">
        <v>1054</v>
      </c>
      <c r="X81" s="95">
        <v>1061</v>
      </c>
      <c r="Y81" s="95">
        <v>1064</v>
      </c>
      <c r="Z81" s="95">
        <v>1102</v>
      </c>
      <c r="AA81" s="95">
        <v>1124</v>
      </c>
      <c r="AB81" s="95">
        <v>1112</v>
      </c>
      <c r="AC81" s="95">
        <v>1114</v>
      </c>
      <c r="AD81" s="95">
        <v>1114</v>
      </c>
      <c r="AE81" s="95">
        <v>1126</v>
      </c>
      <c r="AF81" s="95">
        <v>888</v>
      </c>
      <c r="AG81" s="129">
        <f t="shared" si="75"/>
        <v>1.0464290428272127E-2</v>
      </c>
      <c r="AH81" s="131">
        <f t="shared" si="76"/>
        <v>1138</v>
      </c>
      <c r="AI81" s="132">
        <f t="shared" ref="AI81:BL81" si="92">ROUND(AH81*(1+$AG81),0)</f>
        <v>1150</v>
      </c>
      <c r="AJ81" s="132">
        <f t="shared" si="92"/>
        <v>1162</v>
      </c>
      <c r="AK81" s="132">
        <f t="shared" si="92"/>
        <v>1174</v>
      </c>
      <c r="AL81" s="132">
        <f t="shared" si="92"/>
        <v>1186</v>
      </c>
      <c r="AM81" s="132">
        <f t="shared" si="92"/>
        <v>1198</v>
      </c>
      <c r="AN81" s="132">
        <f t="shared" si="92"/>
        <v>1211</v>
      </c>
      <c r="AO81" s="132">
        <f t="shared" si="92"/>
        <v>1224</v>
      </c>
      <c r="AP81" s="132">
        <f t="shared" si="92"/>
        <v>1237</v>
      </c>
      <c r="AQ81" s="132">
        <f t="shared" si="92"/>
        <v>1250</v>
      </c>
      <c r="AR81" s="132">
        <f t="shared" si="92"/>
        <v>1263</v>
      </c>
      <c r="AS81" s="132">
        <f t="shared" si="92"/>
        <v>1276</v>
      </c>
      <c r="AT81" s="132">
        <f t="shared" si="92"/>
        <v>1289</v>
      </c>
      <c r="AU81" s="132">
        <f t="shared" si="92"/>
        <v>1302</v>
      </c>
      <c r="AV81" s="132">
        <f t="shared" si="92"/>
        <v>1316</v>
      </c>
      <c r="AW81" s="132">
        <f t="shared" si="92"/>
        <v>1330</v>
      </c>
      <c r="AX81" s="132">
        <f t="shared" si="92"/>
        <v>1344</v>
      </c>
      <c r="AY81" s="132">
        <f t="shared" si="92"/>
        <v>1358</v>
      </c>
      <c r="AZ81" s="132">
        <f t="shared" si="92"/>
        <v>1372</v>
      </c>
      <c r="BA81" s="132">
        <f t="shared" si="92"/>
        <v>1386</v>
      </c>
      <c r="BB81" s="132">
        <f t="shared" si="92"/>
        <v>1401</v>
      </c>
      <c r="BC81" s="132">
        <f t="shared" si="92"/>
        <v>1416</v>
      </c>
      <c r="BD81" s="132">
        <f t="shared" si="92"/>
        <v>1431</v>
      </c>
      <c r="BE81" s="132">
        <f t="shared" si="92"/>
        <v>1446</v>
      </c>
      <c r="BF81" s="132">
        <f t="shared" si="92"/>
        <v>1461</v>
      </c>
      <c r="BG81" s="132">
        <f t="shared" si="92"/>
        <v>1476</v>
      </c>
      <c r="BH81" s="132">
        <f t="shared" si="92"/>
        <v>1491</v>
      </c>
      <c r="BI81" s="132">
        <f t="shared" si="92"/>
        <v>1507</v>
      </c>
      <c r="BJ81" s="132">
        <f t="shared" si="92"/>
        <v>1523</v>
      </c>
      <c r="BK81" s="132">
        <f t="shared" si="92"/>
        <v>1539</v>
      </c>
      <c r="BL81" s="132">
        <f t="shared" si="92"/>
        <v>1555</v>
      </c>
      <c r="BN81" s="136">
        <f t="shared" si="78"/>
        <v>88</v>
      </c>
      <c r="BO81" s="136">
        <f t="shared" si="79"/>
        <v>145</v>
      </c>
      <c r="BP81" s="136">
        <f t="shared" si="80"/>
        <v>202</v>
      </c>
      <c r="BR81" s="135">
        <f t="shared" si="81"/>
        <v>187</v>
      </c>
      <c r="BS81" s="135">
        <f t="shared" si="82"/>
        <v>358</v>
      </c>
      <c r="BT81" s="135">
        <f t="shared" si="83"/>
        <v>529</v>
      </c>
    </row>
    <row r="82" spans="1:72" customFormat="1" ht="15" customHeight="1">
      <c r="A82" s="92" t="s">
        <v>296</v>
      </c>
      <c r="B82" s="89"/>
      <c r="C82" s="93" t="s">
        <v>297</v>
      </c>
      <c r="D82" s="94"/>
      <c r="E82" s="95">
        <v>939</v>
      </c>
      <c r="F82" s="95">
        <v>953</v>
      </c>
      <c r="G82" s="95">
        <v>964</v>
      </c>
      <c r="H82" s="95">
        <v>980</v>
      </c>
      <c r="I82" s="95">
        <v>999</v>
      </c>
      <c r="J82" s="95">
        <v>1021</v>
      </c>
      <c r="K82" s="95">
        <v>1037</v>
      </c>
      <c r="L82" s="95">
        <v>1045</v>
      </c>
      <c r="M82" s="95">
        <v>1053</v>
      </c>
      <c r="N82" s="95">
        <v>1135</v>
      </c>
      <c r="O82" s="95">
        <v>1121</v>
      </c>
      <c r="P82" s="95">
        <v>1128</v>
      </c>
      <c r="Q82" s="95">
        <v>1139</v>
      </c>
      <c r="R82" s="95">
        <v>1143</v>
      </c>
      <c r="S82" s="95">
        <v>1147</v>
      </c>
      <c r="T82" s="95">
        <v>1164</v>
      </c>
      <c r="U82" s="95">
        <v>1139</v>
      </c>
      <c r="V82" s="95">
        <v>1124</v>
      </c>
      <c r="W82" s="95">
        <v>1140</v>
      </c>
      <c r="X82" s="95">
        <v>1143</v>
      </c>
      <c r="Y82" s="95">
        <v>1156</v>
      </c>
      <c r="Z82" s="95">
        <v>1212</v>
      </c>
      <c r="AA82" s="95">
        <v>1246</v>
      </c>
      <c r="AB82" s="95">
        <v>1282</v>
      </c>
      <c r="AC82" s="95">
        <v>1326</v>
      </c>
      <c r="AD82" s="95">
        <v>1382</v>
      </c>
      <c r="AE82" s="95">
        <v>1406</v>
      </c>
      <c r="AF82" s="95">
        <v>1104</v>
      </c>
      <c r="AG82" s="129">
        <f t="shared" si="75"/>
        <v>1.5647646472296994E-2</v>
      </c>
      <c r="AH82" s="131">
        <f t="shared" si="76"/>
        <v>1428</v>
      </c>
      <c r="AI82" s="132">
        <f t="shared" ref="AI82:BL82" si="93">ROUND(AH82*(1+$AG82),0)</f>
        <v>1450</v>
      </c>
      <c r="AJ82" s="132">
        <f t="shared" si="93"/>
        <v>1473</v>
      </c>
      <c r="AK82" s="132">
        <f t="shared" si="93"/>
        <v>1496</v>
      </c>
      <c r="AL82" s="132">
        <f t="shared" si="93"/>
        <v>1519</v>
      </c>
      <c r="AM82" s="132">
        <f t="shared" si="93"/>
        <v>1543</v>
      </c>
      <c r="AN82" s="132">
        <f t="shared" si="93"/>
        <v>1567</v>
      </c>
      <c r="AO82" s="132">
        <f t="shared" si="93"/>
        <v>1592</v>
      </c>
      <c r="AP82" s="132">
        <f t="shared" si="93"/>
        <v>1617</v>
      </c>
      <c r="AQ82" s="132">
        <f t="shared" si="93"/>
        <v>1642</v>
      </c>
      <c r="AR82" s="132">
        <f t="shared" si="93"/>
        <v>1668</v>
      </c>
      <c r="AS82" s="132">
        <f t="shared" si="93"/>
        <v>1694</v>
      </c>
      <c r="AT82" s="132">
        <f t="shared" si="93"/>
        <v>1721</v>
      </c>
      <c r="AU82" s="132">
        <f t="shared" si="93"/>
        <v>1748</v>
      </c>
      <c r="AV82" s="132">
        <f t="shared" si="93"/>
        <v>1775</v>
      </c>
      <c r="AW82" s="132">
        <f t="shared" si="93"/>
        <v>1803</v>
      </c>
      <c r="AX82" s="132">
        <f t="shared" si="93"/>
        <v>1831</v>
      </c>
      <c r="AY82" s="132">
        <f t="shared" si="93"/>
        <v>1860</v>
      </c>
      <c r="AZ82" s="132">
        <f t="shared" si="93"/>
        <v>1889</v>
      </c>
      <c r="BA82" s="132">
        <f t="shared" si="93"/>
        <v>1919</v>
      </c>
      <c r="BB82" s="132">
        <f t="shared" si="93"/>
        <v>1949</v>
      </c>
      <c r="BC82" s="132">
        <f t="shared" si="93"/>
        <v>1979</v>
      </c>
      <c r="BD82" s="132">
        <f t="shared" si="93"/>
        <v>2010</v>
      </c>
      <c r="BE82" s="132">
        <f t="shared" si="93"/>
        <v>2041</v>
      </c>
      <c r="BF82" s="132">
        <f t="shared" si="93"/>
        <v>2073</v>
      </c>
      <c r="BG82" s="132">
        <f t="shared" si="93"/>
        <v>2105</v>
      </c>
      <c r="BH82" s="132">
        <f t="shared" si="93"/>
        <v>2138</v>
      </c>
      <c r="BI82" s="132">
        <f t="shared" si="93"/>
        <v>2171</v>
      </c>
      <c r="BJ82" s="132">
        <f t="shared" si="93"/>
        <v>2205</v>
      </c>
      <c r="BK82" s="132">
        <f t="shared" si="93"/>
        <v>2240</v>
      </c>
      <c r="BL82" s="132">
        <f t="shared" si="93"/>
        <v>2275</v>
      </c>
      <c r="BN82" s="136">
        <f t="shared" si="78"/>
        <v>117</v>
      </c>
      <c r="BO82" s="136">
        <f t="shared" si="79"/>
        <v>192</v>
      </c>
      <c r="BP82" s="136">
        <f t="shared" si="80"/>
        <v>267</v>
      </c>
      <c r="BR82" s="135">
        <f t="shared" si="81"/>
        <v>273</v>
      </c>
      <c r="BS82" s="135">
        <f t="shared" si="82"/>
        <v>523</v>
      </c>
      <c r="BT82" s="135">
        <f t="shared" si="83"/>
        <v>774</v>
      </c>
    </row>
    <row r="83" spans="1:72" customFormat="1" ht="15" customHeight="1">
      <c r="A83" s="92" t="s">
        <v>298</v>
      </c>
      <c r="B83" s="89"/>
      <c r="C83" s="93" t="s">
        <v>299</v>
      </c>
      <c r="D83" s="94"/>
      <c r="E83" s="95">
        <v>3147</v>
      </c>
      <c r="F83" s="95">
        <v>3208</v>
      </c>
      <c r="G83" s="95">
        <v>3239</v>
      </c>
      <c r="H83" s="95">
        <v>3294</v>
      </c>
      <c r="I83" s="95">
        <v>3350</v>
      </c>
      <c r="J83" s="95">
        <v>3392</v>
      </c>
      <c r="K83" s="95">
        <v>3465</v>
      </c>
      <c r="L83" s="95">
        <v>3442</v>
      </c>
      <c r="M83" s="95">
        <v>3437</v>
      </c>
      <c r="N83" s="95">
        <v>3614</v>
      </c>
      <c r="O83" s="95">
        <v>3640</v>
      </c>
      <c r="P83" s="95">
        <v>3709</v>
      </c>
      <c r="Q83" s="95">
        <v>3702</v>
      </c>
      <c r="R83" s="95">
        <v>3734</v>
      </c>
      <c r="S83" s="95">
        <v>3795</v>
      </c>
      <c r="T83" s="95">
        <v>3840</v>
      </c>
      <c r="U83" s="95">
        <v>3780</v>
      </c>
      <c r="V83" s="95">
        <v>3812</v>
      </c>
      <c r="W83" s="95">
        <v>3870</v>
      </c>
      <c r="X83" s="95">
        <v>3881</v>
      </c>
      <c r="Y83" s="95">
        <v>3946</v>
      </c>
      <c r="Z83" s="95">
        <v>4137</v>
      </c>
      <c r="AA83" s="95">
        <v>4257</v>
      </c>
      <c r="AB83" s="95">
        <v>4400</v>
      </c>
      <c r="AC83" s="95">
        <v>4454</v>
      </c>
      <c r="AD83" s="95">
        <v>4531</v>
      </c>
      <c r="AE83" s="95">
        <v>4564</v>
      </c>
      <c r="AF83" s="95">
        <v>3618</v>
      </c>
      <c r="AG83" s="129">
        <f t="shared" si="75"/>
        <v>1.4400776082471811E-2</v>
      </c>
      <c r="AH83" s="131">
        <f t="shared" si="76"/>
        <v>4630</v>
      </c>
      <c r="AI83" s="132">
        <f t="shared" ref="AI83:BL83" si="94">ROUND(AH83*(1+$AG83),0)</f>
        <v>4697</v>
      </c>
      <c r="AJ83" s="132">
        <f t="shared" si="94"/>
        <v>4765</v>
      </c>
      <c r="AK83" s="132">
        <f t="shared" si="94"/>
        <v>4834</v>
      </c>
      <c r="AL83" s="132">
        <f t="shared" si="94"/>
        <v>4904</v>
      </c>
      <c r="AM83" s="132">
        <f t="shared" si="94"/>
        <v>4975</v>
      </c>
      <c r="AN83" s="132">
        <f t="shared" si="94"/>
        <v>5047</v>
      </c>
      <c r="AO83" s="132">
        <f t="shared" si="94"/>
        <v>5120</v>
      </c>
      <c r="AP83" s="132">
        <f t="shared" si="94"/>
        <v>5194</v>
      </c>
      <c r="AQ83" s="132">
        <f t="shared" si="94"/>
        <v>5269</v>
      </c>
      <c r="AR83" s="132">
        <f t="shared" si="94"/>
        <v>5345</v>
      </c>
      <c r="AS83" s="132">
        <f t="shared" si="94"/>
        <v>5422</v>
      </c>
      <c r="AT83" s="132">
        <f t="shared" si="94"/>
        <v>5500</v>
      </c>
      <c r="AU83" s="132">
        <f t="shared" si="94"/>
        <v>5579</v>
      </c>
      <c r="AV83" s="132">
        <f t="shared" si="94"/>
        <v>5659</v>
      </c>
      <c r="AW83" s="132">
        <f t="shared" si="94"/>
        <v>5740</v>
      </c>
      <c r="AX83" s="132">
        <f t="shared" si="94"/>
        <v>5823</v>
      </c>
      <c r="AY83" s="132">
        <f t="shared" si="94"/>
        <v>5907</v>
      </c>
      <c r="AZ83" s="132">
        <f t="shared" si="94"/>
        <v>5992</v>
      </c>
      <c r="BA83" s="132">
        <f t="shared" si="94"/>
        <v>6078</v>
      </c>
      <c r="BB83" s="132">
        <f t="shared" si="94"/>
        <v>6166</v>
      </c>
      <c r="BC83" s="132">
        <f t="shared" si="94"/>
        <v>6255</v>
      </c>
      <c r="BD83" s="132">
        <f t="shared" si="94"/>
        <v>6345</v>
      </c>
      <c r="BE83" s="132">
        <f t="shared" si="94"/>
        <v>6436</v>
      </c>
      <c r="BF83" s="132">
        <f t="shared" si="94"/>
        <v>6529</v>
      </c>
      <c r="BG83" s="132">
        <f t="shared" si="94"/>
        <v>6623</v>
      </c>
      <c r="BH83" s="132">
        <f t="shared" si="94"/>
        <v>6718</v>
      </c>
      <c r="BI83" s="132">
        <f t="shared" si="94"/>
        <v>6815</v>
      </c>
      <c r="BJ83" s="132">
        <f t="shared" si="94"/>
        <v>6913</v>
      </c>
      <c r="BK83" s="132">
        <f t="shared" si="94"/>
        <v>7013</v>
      </c>
      <c r="BL83" s="132">
        <f t="shared" si="94"/>
        <v>7114</v>
      </c>
      <c r="BN83" s="136">
        <f t="shared" si="78"/>
        <v>374</v>
      </c>
      <c r="BO83" s="136">
        <f t="shared" si="79"/>
        <v>615</v>
      </c>
      <c r="BP83" s="136">
        <f t="shared" si="80"/>
        <v>855</v>
      </c>
      <c r="BR83" s="135">
        <f t="shared" si="81"/>
        <v>854</v>
      </c>
      <c r="BS83" s="135">
        <f t="shared" si="82"/>
        <v>1636</v>
      </c>
      <c r="BT83" s="135">
        <f t="shared" si="83"/>
        <v>2419</v>
      </c>
    </row>
    <row r="84" spans="1:72" customFormat="1" ht="15" customHeight="1">
      <c r="A84" s="92" t="s">
        <v>300</v>
      </c>
      <c r="B84" s="89"/>
      <c r="C84" s="93" t="s">
        <v>301</v>
      </c>
      <c r="D84" s="94"/>
      <c r="E84" s="95">
        <v>3164</v>
      </c>
      <c r="F84" s="95">
        <v>3226</v>
      </c>
      <c r="G84" s="95">
        <v>3268</v>
      </c>
      <c r="H84" s="95">
        <v>3339</v>
      </c>
      <c r="I84" s="95">
        <v>3388</v>
      </c>
      <c r="J84" s="95">
        <v>3430</v>
      </c>
      <c r="K84" s="95">
        <v>3491</v>
      </c>
      <c r="L84" s="95">
        <v>3486</v>
      </c>
      <c r="M84" s="95">
        <v>3482</v>
      </c>
      <c r="N84" s="95">
        <v>3549</v>
      </c>
      <c r="O84" s="95">
        <v>3669</v>
      </c>
      <c r="P84" s="95">
        <v>3673</v>
      </c>
      <c r="Q84" s="95">
        <v>3668</v>
      </c>
      <c r="R84" s="95">
        <v>3731</v>
      </c>
      <c r="S84" s="95">
        <v>4028</v>
      </c>
      <c r="T84" s="95">
        <v>3994</v>
      </c>
      <c r="U84" s="95">
        <v>4058</v>
      </c>
      <c r="V84" s="95">
        <v>4112</v>
      </c>
      <c r="W84" s="95">
        <v>4132</v>
      </c>
      <c r="X84" s="95">
        <v>4048</v>
      </c>
      <c r="Y84" s="95">
        <v>4078</v>
      </c>
      <c r="Z84" s="95">
        <v>4257</v>
      </c>
      <c r="AA84" s="95">
        <v>4378</v>
      </c>
      <c r="AB84" s="95">
        <v>4503</v>
      </c>
      <c r="AC84" s="95">
        <v>4585</v>
      </c>
      <c r="AD84" s="95">
        <v>4659</v>
      </c>
      <c r="AE84" s="95">
        <v>4684</v>
      </c>
      <c r="AF84" s="95">
        <v>3724</v>
      </c>
      <c r="AG84" s="129">
        <f t="shared" si="75"/>
        <v>1.5203468200924553E-2</v>
      </c>
      <c r="AH84" s="131">
        <f t="shared" si="76"/>
        <v>4755</v>
      </c>
      <c r="AI84" s="132">
        <f t="shared" ref="AI84:BL84" si="95">ROUND(AH84*(1+$AG84),0)</f>
        <v>4827</v>
      </c>
      <c r="AJ84" s="132">
        <f t="shared" si="95"/>
        <v>4900</v>
      </c>
      <c r="AK84" s="132">
        <f t="shared" si="95"/>
        <v>4974</v>
      </c>
      <c r="AL84" s="132">
        <f t="shared" si="95"/>
        <v>5050</v>
      </c>
      <c r="AM84" s="132">
        <f t="shared" si="95"/>
        <v>5127</v>
      </c>
      <c r="AN84" s="132">
        <f t="shared" si="95"/>
        <v>5205</v>
      </c>
      <c r="AO84" s="132">
        <f t="shared" si="95"/>
        <v>5284</v>
      </c>
      <c r="AP84" s="132">
        <f t="shared" si="95"/>
        <v>5364</v>
      </c>
      <c r="AQ84" s="132">
        <f t="shared" si="95"/>
        <v>5446</v>
      </c>
      <c r="AR84" s="132">
        <f t="shared" si="95"/>
        <v>5529</v>
      </c>
      <c r="AS84" s="132">
        <f t="shared" si="95"/>
        <v>5613</v>
      </c>
      <c r="AT84" s="132">
        <f t="shared" si="95"/>
        <v>5698</v>
      </c>
      <c r="AU84" s="132">
        <f t="shared" si="95"/>
        <v>5785</v>
      </c>
      <c r="AV84" s="132">
        <f t="shared" si="95"/>
        <v>5873</v>
      </c>
      <c r="AW84" s="132">
        <f t="shared" si="95"/>
        <v>5962</v>
      </c>
      <c r="AX84" s="132">
        <f t="shared" si="95"/>
        <v>6053</v>
      </c>
      <c r="AY84" s="132">
        <f t="shared" si="95"/>
        <v>6145</v>
      </c>
      <c r="AZ84" s="132">
        <f t="shared" si="95"/>
        <v>6238</v>
      </c>
      <c r="BA84" s="132">
        <f t="shared" si="95"/>
        <v>6333</v>
      </c>
      <c r="BB84" s="132">
        <f t="shared" si="95"/>
        <v>6429</v>
      </c>
      <c r="BC84" s="132">
        <f t="shared" si="95"/>
        <v>6527</v>
      </c>
      <c r="BD84" s="132">
        <f t="shared" si="95"/>
        <v>6626</v>
      </c>
      <c r="BE84" s="132">
        <f t="shared" si="95"/>
        <v>6727</v>
      </c>
      <c r="BF84" s="132">
        <f t="shared" si="95"/>
        <v>6829</v>
      </c>
      <c r="BG84" s="132">
        <f t="shared" si="95"/>
        <v>6933</v>
      </c>
      <c r="BH84" s="132">
        <f t="shared" si="95"/>
        <v>7038</v>
      </c>
      <c r="BI84" s="132">
        <f t="shared" si="95"/>
        <v>7145</v>
      </c>
      <c r="BJ84" s="132">
        <f t="shared" si="95"/>
        <v>7254</v>
      </c>
      <c r="BK84" s="132">
        <f t="shared" si="95"/>
        <v>7364</v>
      </c>
      <c r="BL84" s="132">
        <f t="shared" si="95"/>
        <v>7476</v>
      </c>
      <c r="BN84" s="136">
        <f t="shared" si="78"/>
        <v>387</v>
      </c>
      <c r="BO84" s="136">
        <f t="shared" si="79"/>
        <v>636</v>
      </c>
      <c r="BP84" s="136">
        <f t="shared" si="80"/>
        <v>885</v>
      </c>
      <c r="BR84" s="135">
        <f t="shared" si="81"/>
        <v>897</v>
      </c>
      <c r="BS84" s="135">
        <f t="shared" si="82"/>
        <v>1719</v>
      </c>
      <c r="BT84" s="135">
        <f t="shared" si="83"/>
        <v>2542</v>
      </c>
    </row>
    <row r="85" spans="1:72" s="88" customFormat="1" ht="15" customHeight="1">
      <c r="A85" s="88" t="s">
        <v>302</v>
      </c>
      <c r="B85" s="89"/>
      <c r="C85" s="89" t="s">
        <v>303</v>
      </c>
      <c r="D85" s="90"/>
      <c r="E85" s="91">
        <v>12274</v>
      </c>
      <c r="F85" s="91">
        <v>12424</v>
      </c>
      <c r="G85" s="91">
        <v>12582</v>
      </c>
      <c r="H85" s="91">
        <v>12616</v>
      </c>
      <c r="I85" s="91">
        <v>12700</v>
      </c>
      <c r="J85" s="91">
        <v>12837</v>
      </c>
      <c r="K85" s="91">
        <v>13039</v>
      </c>
      <c r="L85" s="91">
        <v>12907</v>
      </c>
      <c r="M85" s="91">
        <v>12952</v>
      </c>
      <c r="N85" s="91">
        <v>13247</v>
      </c>
      <c r="O85" s="91">
        <v>13315</v>
      </c>
      <c r="P85" s="91">
        <v>13459</v>
      </c>
      <c r="Q85" s="91">
        <v>13465</v>
      </c>
      <c r="R85" s="91">
        <v>13404</v>
      </c>
      <c r="S85" s="91">
        <v>13510</v>
      </c>
      <c r="T85" s="91">
        <v>13237</v>
      </c>
      <c r="U85" s="91">
        <v>13269</v>
      </c>
      <c r="V85" s="91">
        <v>13088</v>
      </c>
      <c r="W85" s="91">
        <v>13413</v>
      </c>
      <c r="X85" s="91">
        <v>13623</v>
      </c>
      <c r="Y85" s="91">
        <v>13655</v>
      </c>
      <c r="Z85" s="91">
        <v>14215</v>
      </c>
      <c r="AA85" s="91">
        <v>14502</v>
      </c>
      <c r="AB85" s="91">
        <v>14637</v>
      </c>
      <c r="AC85" s="91">
        <v>14811</v>
      </c>
      <c r="AD85" s="91">
        <v>15099</v>
      </c>
      <c r="AE85" s="91">
        <v>15335</v>
      </c>
      <c r="AF85" s="91">
        <v>12174</v>
      </c>
      <c r="AG85" s="129">
        <f t="shared" si="75"/>
        <v>8.6004110599258166E-3</v>
      </c>
      <c r="AH85" s="131">
        <f t="shared" si="76"/>
        <v>15467</v>
      </c>
      <c r="AI85" s="132">
        <f t="shared" ref="AI85:BL85" si="96">ROUND(AH85*(1+$AG85),0)</f>
        <v>15600</v>
      </c>
      <c r="AJ85" s="132">
        <f t="shared" si="96"/>
        <v>15734</v>
      </c>
      <c r="AK85" s="132">
        <f t="shared" si="96"/>
        <v>15869</v>
      </c>
      <c r="AL85" s="132">
        <f t="shared" si="96"/>
        <v>16005</v>
      </c>
      <c r="AM85" s="132">
        <f t="shared" si="96"/>
        <v>16143</v>
      </c>
      <c r="AN85" s="132">
        <f t="shared" si="96"/>
        <v>16282</v>
      </c>
      <c r="AO85" s="132">
        <f t="shared" si="96"/>
        <v>16422</v>
      </c>
      <c r="AP85" s="132">
        <f t="shared" si="96"/>
        <v>16563</v>
      </c>
      <c r="AQ85" s="132">
        <f t="shared" si="96"/>
        <v>16705</v>
      </c>
      <c r="AR85" s="132">
        <f t="shared" si="96"/>
        <v>16849</v>
      </c>
      <c r="AS85" s="132">
        <f t="shared" si="96"/>
        <v>16994</v>
      </c>
      <c r="AT85" s="132">
        <f t="shared" si="96"/>
        <v>17140</v>
      </c>
      <c r="AU85" s="132">
        <f t="shared" si="96"/>
        <v>17287</v>
      </c>
      <c r="AV85" s="132">
        <f t="shared" si="96"/>
        <v>17436</v>
      </c>
      <c r="AW85" s="132">
        <f t="shared" si="96"/>
        <v>17586</v>
      </c>
      <c r="AX85" s="132">
        <f t="shared" si="96"/>
        <v>17737</v>
      </c>
      <c r="AY85" s="132">
        <f t="shared" si="96"/>
        <v>17890</v>
      </c>
      <c r="AZ85" s="132">
        <f t="shared" si="96"/>
        <v>18044</v>
      </c>
      <c r="BA85" s="132">
        <f t="shared" si="96"/>
        <v>18199</v>
      </c>
      <c r="BB85" s="132">
        <f t="shared" si="96"/>
        <v>18356</v>
      </c>
      <c r="BC85" s="132">
        <f t="shared" si="96"/>
        <v>18514</v>
      </c>
      <c r="BD85" s="132">
        <f t="shared" si="96"/>
        <v>18673</v>
      </c>
      <c r="BE85" s="132">
        <f t="shared" si="96"/>
        <v>18834</v>
      </c>
      <c r="BF85" s="132">
        <f t="shared" si="96"/>
        <v>18996</v>
      </c>
      <c r="BG85" s="132">
        <f t="shared" si="96"/>
        <v>19159</v>
      </c>
      <c r="BH85" s="132">
        <f t="shared" si="96"/>
        <v>19324</v>
      </c>
      <c r="BI85" s="132">
        <f t="shared" si="96"/>
        <v>19490</v>
      </c>
      <c r="BJ85" s="132">
        <f t="shared" si="96"/>
        <v>19658</v>
      </c>
      <c r="BK85" s="132">
        <f t="shared" si="96"/>
        <v>19827</v>
      </c>
      <c r="BL85" s="132">
        <f t="shared" si="96"/>
        <v>19998</v>
      </c>
      <c r="BN85" s="136">
        <f t="shared" si="78"/>
        <v>1179</v>
      </c>
      <c r="BO85" s="136">
        <f t="shared" si="79"/>
        <v>1938</v>
      </c>
      <c r="BP85" s="136">
        <f t="shared" si="80"/>
        <v>2696</v>
      </c>
      <c r="BR85" s="135">
        <f t="shared" si="81"/>
        <v>2400</v>
      </c>
      <c r="BS85" s="135">
        <f t="shared" si="82"/>
        <v>4600</v>
      </c>
      <c r="BT85" s="135">
        <f t="shared" si="83"/>
        <v>6799</v>
      </c>
    </row>
    <row r="86" spans="1:72" customFormat="1" ht="15" customHeight="1">
      <c r="A86" s="92" t="s">
        <v>304</v>
      </c>
      <c r="B86" s="89"/>
      <c r="C86" s="96" t="s">
        <v>305</v>
      </c>
      <c r="D86" s="94"/>
      <c r="E86" s="95">
        <v>5076</v>
      </c>
      <c r="F86" s="95">
        <v>5139</v>
      </c>
      <c r="G86" s="95">
        <v>5208</v>
      </c>
      <c r="H86" s="95">
        <v>5161</v>
      </c>
      <c r="I86" s="95">
        <v>5217</v>
      </c>
      <c r="J86" s="95">
        <v>5255</v>
      </c>
      <c r="K86" s="95">
        <v>5312</v>
      </c>
      <c r="L86" s="95">
        <v>5238</v>
      </c>
      <c r="M86" s="95">
        <v>5228</v>
      </c>
      <c r="N86" s="95">
        <v>5326</v>
      </c>
      <c r="O86" s="95">
        <v>5337</v>
      </c>
      <c r="P86" s="95">
        <v>5333</v>
      </c>
      <c r="Q86" s="95">
        <v>5257</v>
      </c>
      <c r="R86" s="95">
        <v>5228</v>
      </c>
      <c r="S86" s="95">
        <v>5258</v>
      </c>
      <c r="T86" s="95">
        <v>5099</v>
      </c>
      <c r="U86" s="95">
        <v>5091</v>
      </c>
      <c r="V86" s="95">
        <v>5038</v>
      </c>
      <c r="W86" s="95">
        <v>5211</v>
      </c>
      <c r="X86" s="95">
        <v>5311</v>
      </c>
      <c r="Y86" s="95">
        <v>5298</v>
      </c>
      <c r="Z86" s="95">
        <v>5495</v>
      </c>
      <c r="AA86" s="95">
        <v>5596</v>
      </c>
      <c r="AB86" s="95">
        <v>5593</v>
      </c>
      <c r="AC86" s="95">
        <v>5669</v>
      </c>
      <c r="AD86" s="95">
        <v>5794</v>
      </c>
      <c r="AE86" s="95">
        <v>5891</v>
      </c>
      <c r="AF86" s="95">
        <v>4644</v>
      </c>
      <c r="AG86" s="129">
        <f t="shared" si="75"/>
        <v>5.7434388428379002E-3</v>
      </c>
      <c r="AH86" s="131">
        <f t="shared" si="76"/>
        <v>5925</v>
      </c>
      <c r="AI86" s="132">
        <f t="shared" ref="AI86:BL86" si="97">ROUND(AH86*(1+$AG86),0)</f>
        <v>5959</v>
      </c>
      <c r="AJ86" s="132">
        <f t="shared" si="97"/>
        <v>5993</v>
      </c>
      <c r="AK86" s="132">
        <f t="shared" si="97"/>
        <v>6027</v>
      </c>
      <c r="AL86" s="132">
        <f t="shared" si="97"/>
        <v>6062</v>
      </c>
      <c r="AM86" s="132">
        <f t="shared" si="97"/>
        <v>6097</v>
      </c>
      <c r="AN86" s="132">
        <f t="shared" si="97"/>
        <v>6132</v>
      </c>
      <c r="AO86" s="132">
        <f t="shared" si="97"/>
        <v>6167</v>
      </c>
      <c r="AP86" s="132">
        <f t="shared" si="97"/>
        <v>6202</v>
      </c>
      <c r="AQ86" s="132">
        <f t="shared" si="97"/>
        <v>6238</v>
      </c>
      <c r="AR86" s="132">
        <f t="shared" si="97"/>
        <v>6274</v>
      </c>
      <c r="AS86" s="132">
        <f t="shared" si="97"/>
        <v>6310</v>
      </c>
      <c r="AT86" s="132">
        <f t="shared" si="97"/>
        <v>6346</v>
      </c>
      <c r="AU86" s="132">
        <f t="shared" si="97"/>
        <v>6382</v>
      </c>
      <c r="AV86" s="132">
        <f t="shared" si="97"/>
        <v>6419</v>
      </c>
      <c r="AW86" s="132">
        <f t="shared" si="97"/>
        <v>6456</v>
      </c>
      <c r="AX86" s="132">
        <f t="shared" si="97"/>
        <v>6493</v>
      </c>
      <c r="AY86" s="132">
        <f t="shared" si="97"/>
        <v>6530</v>
      </c>
      <c r="AZ86" s="132">
        <f t="shared" si="97"/>
        <v>6568</v>
      </c>
      <c r="BA86" s="132">
        <f t="shared" si="97"/>
        <v>6606</v>
      </c>
      <c r="BB86" s="132">
        <f t="shared" si="97"/>
        <v>6644</v>
      </c>
      <c r="BC86" s="132">
        <f t="shared" si="97"/>
        <v>6682</v>
      </c>
      <c r="BD86" s="132">
        <f t="shared" si="97"/>
        <v>6720</v>
      </c>
      <c r="BE86" s="132">
        <f t="shared" si="97"/>
        <v>6759</v>
      </c>
      <c r="BF86" s="132">
        <f t="shared" si="97"/>
        <v>6798</v>
      </c>
      <c r="BG86" s="132">
        <f t="shared" si="97"/>
        <v>6837</v>
      </c>
      <c r="BH86" s="132">
        <f t="shared" si="97"/>
        <v>6876</v>
      </c>
      <c r="BI86" s="132">
        <f t="shared" si="97"/>
        <v>6915</v>
      </c>
      <c r="BJ86" s="132">
        <f t="shared" si="97"/>
        <v>6955</v>
      </c>
      <c r="BK86" s="132">
        <f t="shared" si="97"/>
        <v>6995</v>
      </c>
      <c r="BL86" s="132">
        <f t="shared" si="97"/>
        <v>7035</v>
      </c>
      <c r="BN86" s="136">
        <f t="shared" si="78"/>
        <v>439</v>
      </c>
      <c r="BO86" s="136">
        <f t="shared" si="79"/>
        <v>722</v>
      </c>
      <c r="BP86" s="136">
        <f t="shared" si="80"/>
        <v>1004</v>
      </c>
      <c r="BR86" s="135">
        <f t="shared" si="81"/>
        <v>844</v>
      </c>
      <c r="BS86" s="135">
        <f t="shared" si="82"/>
        <v>1618</v>
      </c>
      <c r="BT86" s="135">
        <f t="shared" si="83"/>
        <v>2392</v>
      </c>
    </row>
    <row r="87" spans="1:72" customFormat="1" ht="15" customHeight="1">
      <c r="A87" s="92" t="s">
        <v>306</v>
      </c>
      <c r="B87" s="89"/>
      <c r="C87" s="96" t="s">
        <v>307</v>
      </c>
      <c r="D87" s="94"/>
      <c r="E87" s="95">
        <v>1346</v>
      </c>
      <c r="F87" s="95">
        <v>1362</v>
      </c>
      <c r="G87" s="95">
        <v>1374</v>
      </c>
      <c r="H87" s="95">
        <v>1387</v>
      </c>
      <c r="I87" s="95">
        <v>1394</v>
      </c>
      <c r="J87" s="95">
        <v>1415</v>
      </c>
      <c r="K87" s="95">
        <v>1449</v>
      </c>
      <c r="L87" s="95">
        <v>1442</v>
      </c>
      <c r="M87" s="95">
        <v>1443</v>
      </c>
      <c r="N87" s="95">
        <v>1480</v>
      </c>
      <c r="O87" s="95">
        <v>1478</v>
      </c>
      <c r="P87" s="95">
        <v>1606</v>
      </c>
      <c r="Q87" s="95">
        <v>1609</v>
      </c>
      <c r="R87" s="95">
        <v>1598</v>
      </c>
      <c r="S87" s="95">
        <v>1611</v>
      </c>
      <c r="T87" s="95">
        <v>1572</v>
      </c>
      <c r="U87" s="95">
        <v>1602</v>
      </c>
      <c r="V87" s="95">
        <v>1584</v>
      </c>
      <c r="W87" s="95">
        <v>1622</v>
      </c>
      <c r="X87" s="95">
        <v>1647</v>
      </c>
      <c r="Y87" s="95">
        <v>1646</v>
      </c>
      <c r="Z87" s="95">
        <v>1748</v>
      </c>
      <c r="AA87" s="95">
        <v>1789</v>
      </c>
      <c r="AB87" s="95">
        <v>1844</v>
      </c>
      <c r="AC87" s="95">
        <v>1866</v>
      </c>
      <c r="AD87" s="95">
        <v>1877</v>
      </c>
      <c r="AE87" s="95">
        <v>1908</v>
      </c>
      <c r="AF87" s="95">
        <v>1505</v>
      </c>
      <c r="AG87" s="129">
        <f t="shared" si="75"/>
        <v>1.3510387732259099E-2</v>
      </c>
      <c r="AH87" s="131">
        <f t="shared" si="76"/>
        <v>1934</v>
      </c>
      <c r="AI87" s="132">
        <f t="shared" ref="AI87:BL87" si="98">ROUND(AH87*(1+$AG87),0)</f>
        <v>1960</v>
      </c>
      <c r="AJ87" s="132">
        <f t="shared" si="98"/>
        <v>1986</v>
      </c>
      <c r="AK87" s="132">
        <f t="shared" si="98"/>
        <v>2013</v>
      </c>
      <c r="AL87" s="132">
        <f t="shared" si="98"/>
        <v>2040</v>
      </c>
      <c r="AM87" s="132">
        <f t="shared" si="98"/>
        <v>2068</v>
      </c>
      <c r="AN87" s="132">
        <f t="shared" si="98"/>
        <v>2096</v>
      </c>
      <c r="AO87" s="132">
        <f t="shared" si="98"/>
        <v>2124</v>
      </c>
      <c r="AP87" s="132">
        <f t="shared" si="98"/>
        <v>2153</v>
      </c>
      <c r="AQ87" s="132">
        <f t="shared" si="98"/>
        <v>2182</v>
      </c>
      <c r="AR87" s="132">
        <f t="shared" si="98"/>
        <v>2211</v>
      </c>
      <c r="AS87" s="132">
        <f t="shared" si="98"/>
        <v>2241</v>
      </c>
      <c r="AT87" s="132">
        <f t="shared" si="98"/>
        <v>2271</v>
      </c>
      <c r="AU87" s="132">
        <f t="shared" si="98"/>
        <v>2302</v>
      </c>
      <c r="AV87" s="132">
        <f t="shared" si="98"/>
        <v>2333</v>
      </c>
      <c r="AW87" s="132">
        <f t="shared" si="98"/>
        <v>2365</v>
      </c>
      <c r="AX87" s="132">
        <f t="shared" si="98"/>
        <v>2397</v>
      </c>
      <c r="AY87" s="132">
        <f t="shared" si="98"/>
        <v>2429</v>
      </c>
      <c r="AZ87" s="132">
        <f t="shared" si="98"/>
        <v>2462</v>
      </c>
      <c r="BA87" s="132">
        <f t="shared" si="98"/>
        <v>2495</v>
      </c>
      <c r="BB87" s="132">
        <f t="shared" si="98"/>
        <v>2529</v>
      </c>
      <c r="BC87" s="132">
        <f t="shared" si="98"/>
        <v>2563</v>
      </c>
      <c r="BD87" s="132">
        <f t="shared" si="98"/>
        <v>2598</v>
      </c>
      <c r="BE87" s="132">
        <f t="shared" si="98"/>
        <v>2633</v>
      </c>
      <c r="BF87" s="132">
        <f t="shared" si="98"/>
        <v>2669</v>
      </c>
      <c r="BG87" s="132">
        <f t="shared" si="98"/>
        <v>2705</v>
      </c>
      <c r="BH87" s="132">
        <f t="shared" si="98"/>
        <v>2742</v>
      </c>
      <c r="BI87" s="132">
        <f t="shared" si="98"/>
        <v>2779</v>
      </c>
      <c r="BJ87" s="132">
        <f t="shared" si="98"/>
        <v>2817</v>
      </c>
      <c r="BK87" s="132">
        <f t="shared" si="98"/>
        <v>2855</v>
      </c>
      <c r="BL87" s="132">
        <f t="shared" si="98"/>
        <v>2894</v>
      </c>
      <c r="BN87" s="136">
        <f t="shared" si="78"/>
        <v>155</v>
      </c>
      <c r="BO87" s="136">
        <f t="shared" si="79"/>
        <v>254</v>
      </c>
      <c r="BP87" s="136">
        <f t="shared" si="80"/>
        <v>354</v>
      </c>
      <c r="BR87" s="135">
        <f t="shared" si="81"/>
        <v>347</v>
      </c>
      <c r="BS87" s="135">
        <f t="shared" si="82"/>
        <v>666</v>
      </c>
      <c r="BT87" s="135">
        <f t="shared" si="83"/>
        <v>984</v>
      </c>
    </row>
    <row r="88" spans="1:72" customFormat="1" ht="15" customHeight="1">
      <c r="A88" s="92" t="s">
        <v>308</v>
      </c>
      <c r="B88" s="89"/>
      <c r="C88" s="96" t="s">
        <v>309</v>
      </c>
      <c r="D88" s="94"/>
      <c r="E88" s="95">
        <v>1306</v>
      </c>
      <c r="F88" s="95">
        <v>1320</v>
      </c>
      <c r="G88" s="95">
        <v>1338</v>
      </c>
      <c r="H88" s="95">
        <v>1351</v>
      </c>
      <c r="I88" s="95">
        <v>1358</v>
      </c>
      <c r="J88" s="95">
        <v>1378</v>
      </c>
      <c r="K88" s="95">
        <v>1404</v>
      </c>
      <c r="L88" s="95">
        <v>1402</v>
      </c>
      <c r="M88" s="95">
        <v>1428</v>
      </c>
      <c r="N88" s="95">
        <v>1451</v>
      </c>
      <c r="O88" s="95">
        <v>1468</v>
      </c>
      <c r="P88" s="95">
        <v>1457</v>
      </c>
      <c r="Q88" s="95">
        <v>1491</v>
      </c>
      <c r="R88" s="95">
        <v>1477</v>
      </c>
      <c r="S88" s="95">
        <v>1511</v>
      </c>
      <c r="T88" s="95">
        <v>1485</v>
      </c>
      <c r="U88" s="95">
        <v>1540</v>
      </c>
      <c r="V88" s="95">
        <v>1494</v>
      </c>
      <c r="W88" s="95">
        <v>1522</v>
      </c>
      <c r="X88" s="95">
        <v>1542</v>
      </c>
      <c r="Y88" s="95">
        <v>1559</v>
      </c>
      <c r="Z88" s="95">
        <v>1620</v>
      </c>
      <c r="AA88" s="95">
        <v>1650</v>
      </c>
      <c r="AB88" s="95">
        <v>1657</v>
      </c>
      <c r="AC88" s="95">
        <v>1674</v>
      </c>
      <c r="AD88" s="95">
        <v>1687</v>
      </c>
      <c r="AE88" s="95">
        <v>1707</v>
      </c>
      <c r="AF88" s="95">
        <v>1369</v>
      </c>
      <c r="AG88" s="129">
        <f t="shared" si="75"/>
        <v>1.0352000127620054E-2</v>
      </c>
      <c r="AH88" s="131">
        <f t="shared" si="76"/>
        <v>1725</v>
      </c>
      <c r="AI88" s="132">
        <f t="shared" ref="AI88:BL88" si="99">ROUND(AH88*(1+$AG88),0)</f>
        <v>1743</v>
      </c>
      <c r="AJ88" s="132">
        <f t="shared" si="99"/>
        <v>1761</v>
      </c>
      <c r="AK88" s="132">
        <f t="shared" si="99"/>
        <v>1779</v>
      </c>
      <c r="AL88" s="132">
        <f t="shared" si="99"/>
        <v>1797</v>
      </c>
      <c r="AM88" s="132">
        <f t="shared" si="99"/>
        <v>1816</v>
      </c>
      <c r="AN88" s="132">
        <f t="shared" si="99"/>
        <v>1835</v>
      </c>
      <c r="AO88" s="132">
        <f t="shared" si="99"/>
        <v>1854</v>
      </c>
      <c r="AP88" s="132">
        <f t="shared" si="99"/>
        <v>1873</v>
      </c>
      <c r="AQ88" s="132">
        <f t="shared" si="99"/>
        <v>1892</v>
      </c>
      <c r="AR88" s="132">
        <f t="shared" si="99"/>
        <v>1912</v>
      </c>
      <c r="AS88" s="132">
        <f t="shared" si="99"/>
        <v>1932</v>
      </c>
      <c r="AT88" s="132">
        <f t="shared" si="99"/>
        <v>1952</v>
      </c>
      <c r="AU88" s="132">
        <f t="shared" si="99"/>
        <v>1972</v>
      </c>
      <c r="AV88" s="132">
        <f t="shared" si="99"/>
        <v>1992</v>
      </c>
      <c r="AW88" s="132">
        <f t="shared" si="99"/>
        <v>2013</v>
      </c>
      <c r="AX88" s="132">
        <f t="shared" si="99"/>
        <v>2034</v>
      </c>
      <c r="AY88" s="132">
        <f t="shared" si="99"/>
        <v>2055</v>
      </c>
      <c r="AZ88" s="132">
        <f t="shared" si="99"/>
        <v>2076</v>
      </c>
      <c r="BA88" s="132">
        <f t="shared" si="99"/>
        <v>2097</v>
      </c>
      <c r="BB88" s="132">
        <f t="shared" si="99"/>
        <v>2119</v>
      </c>
      <c r="BC88" s="132">
        <f t="shared" si="99"/>
        <v>2141</v>
      </c>
      <c r="BD88" s="132">
        <f t="shared" si="99"/>
        <v>2163</v>
      </c>
      <c r="BE88" s="132">
        <f t="shared" si="99"/>
        <v>2185</v>
      </c>
      <c r="BF88" s="132">
        <f t="shared" si="99"/>
        <v>2208</v>
      </c>
      <c r="BG88" s="132">
        <f t="shared" si="99"/>
        <v>2231</v>
      </c>
      <c r="BH88" s="132">
        <f t="shared" si="99"/>
        <v>2254</v>
      </c>
      <c r="BI88" s="132">
        <f t="shared" si="99"/>
        <v>2277</v>
      </c>
      <c r="BJ88" s="132">
        <f t="shared" si="99"/>
        <v>2301</v>
      </c>
      <c r="BK88" s="132">
        <f t="shared" si="99"/>
        <v>2325</v>
      </c>
      <c r="BL88" s="132">
        <f t="shared" si="99"/>
        <v>2349</v>
      </c>
      <c r="BN88" s="136">
        <f t="shared" si="78"/>
        <v>134</v>
      </c>
      <c r="BO88" s="136">
        <f t="shared" si="79"/>
        <v>220</v>
      </c>
      <c r="BP88" s="136">
        <f t="shared" si="80"/>
        <v>306</v>
      </c>
      <c r="BR88" s="135">
        <f t="shared" si="81"/>
        <v>282</v>
      </c>
      <c r="BS88" s="135">
        <f t="shared" si="82"/>
        <v>540</v>
      </c>
      <c r="BT88" s="135">
        <f t="shared" si="83"/>
        <v>799</v>
      </c>
    </row>
    <row r="89" spans="1:72" customFormat="1" ht="15" customHeight="1">
      <c r="A89" s="92" t="s">
        <v>310</v>
      </c>
      <c r="B89" s="89"/>
      <c r="C89" s="96" t="s">
        <v>311</v>
      </c>
      <c r="D89" s="94"/>
      <c r="E89" s="95">
        <v>1283</v>
      </c>
      <c r="F89" s="95">
        <v>1299</v>
      </c>
      <c r="G89" s="95">
        <v>1317</v>
      </c>
      <c r="H89" s="95">
        <v>1333</v>
      </c>
      <c r="I89" s="95">
        <v>1338</v>
      </c>
      <c r="J89" s="95">
        <v>1349</v>
      </c>
      <c r="K89" s="95">
        <v>1370</v>
      </c>
      <c r="L89" s="95">
        <v>1362</v>
      </c>
      <c r="M89" s="95">
        <v>1372</v>
      </c>
      <c r="N89" s="95">
        <v>1410</v>
      </c>
      <c r="O89" s="95">
        <v>1395</v>
      </c>
      <c r="P89" s="95">
        <v>1375</v>
      </c>
      <c r="Q89" s="95">
        <v>1444</v>
      </c>
      <c r="R89" s="95">
        <v>1469</v>
      </c>
      <c r="S89" s="95">
        <v>1472</v>
      </c>
      <c r="T89" s="95">
        <v>1472</v>
      </c>
      <c r="U89" s="95">
        <v>1463</v>
      </c>
      <c r="V89" s="95">
        <v>1434</v>
      </c>
      <c r="W89" s="95">
        <v>1457</v>
      </c>
      <c r="X89" s="95">
        <v>1484</v>
      </c>
      <c r="Y89" s="95">
        <v>1491</v>
      </c>
      <c r="Z89" s="95">
        <v>1546</v>
      </c>
      <c r="AA89" s="95">
        <v>1573</v>
      </c>
      <c r="AB89" s="95">
        <v>1597</v>
      </c>
      <c r="AC89" s="95">
        <v>1610</v>
      </c>
      <c r="AD89" s="95">
        <v>1647</v>
      </c>
      <c r="AE89" s="95">
        <v>1678</v>
      </c>
      <c r="AF89" s="95">
        <v>1348</v>
      </c>
      <c r="AG89" s="129">
        <f t="shared" si="75"/>
        <v>1.0376602865723061E-2</v>
      </c>
      <c r="AH89" s="131">
        <f t="shared" si="76"/>
        <v>1695</v>
      </c>
      <c r="AI89" s="132">
        <f t="shared" ref="AI89:BL89" si="100">ROUND(AH89*(1+$AG89),0)</f>
        <v>1713</v>
      </c>
      <c r="AJ89" s="132">
        <f t="shared" si="100"/>
        <v>1731</v>
      </c>
      <c r="AK89" s="132">
        <f t="shared" si="100"/>
        <v>1749</v>
      </c>
      <c r="AL89" s="132">
        <f t="shared" si="100"/>
        <v>1767</v>
      </c>
      <c r="AM89" s="132">
        <f t="shared" si="100"/>
        <v>1785</v>
      </c>
      <c r="AN89" s="132">
        <f t="shared" si="100"/>
        <v>1804</v>
      </c>
      <c r="AO89" s="132">
        <f t="shared" si="100"/>
        <v>1823</v>
      </c>
      <c r="AP89" s="132">
        <f t="shared" si="100"/>
        <v>1842</v>
      </c>
      <c r="AQ89" s="132">
        <f t="shared" si="100"/>
        <v>1861</v>
      </c>
      <c r="AR89" s="132">
        <f t="shared" si="100"/>
        <v>1880</v>
      </c>
      <c r="AS89" s="132">
        <f t="shared" si="100"/>
        <v>1900</v>
      </c>
      <c r="AT89" s="132">
        <f t="shared" si="100"/>
        <v>1920</v>
      </c>
      <c r="AU89" s="132">
        <f t="shared" si="100"/>
        <v>1940</v>
      </c>
      <c r="AV89" s="132">
        <f t="shared" si="100"/>
        <v>1960</v>
      </c>
      <c r="AW89" s="132">
        <f t="shared" si="100"/>
        <v>1980</v>
      </c>
      <c r="AX89" s="132">
        <f t="shared" si="100"/>
        <v>2001</v>
      </c>
      <c r="AY89" s="132">
        <f t="shared" si="100"/>
        <v>2022</v>
      </c>
      <c r="AZ89" s="132">
        <f t="shared" si="100"/>
        <v>2043</v>
      </c>
      <c r="BA89" s="132">
        <f t="shared" si="100"/>
        <v>2064</v>
      </c>
      <c r="BB89" s="132">
        <f t="shared" si="100"/>
        <v>2085</v>
      </c>
      <c r="BC89" s="132">
        <f t="shared" si="100"/>
        <v>2107</v>
      </c>
      <c r="BD89" s="132">
        <f t="shared" si="100"/>
        <v>2129</v>
      </c>
      <c r="BE89" s="132">
        <f t="shared" si="100"/>
        <v>2151</v>
      </c>
      <c r="BF89" s="132">
        <f t="shared" si="100"/>
        <v>2173</v>
      </c>
      <c r="BG89" s="132">
        <f t="shared" si="100"/>
        <v>2196</v>
      </c>
      <c r="BH89" s="132">
        <f t="shared" si="100"/>
        <v>2219</v>
      </c>
      <c r="BI89" s="132">
        <f t="shared" si="100"/>
        <v>2242</v>
      </c>
      <c r="BJ89" s="132">
        <f t="shared" si="100"/>
        <v>2265</v>
      </c>
      <c r="BK89" s="132">
        <f t="shared" si="100"/>
        <v>2289</v>
      </c>
      <c r="BL89" s="132">
        <f t="shared" si="100"/>
        <v>2313</v>
      </c>
      <c r="BN89" s="136">
        <f t="shared" si="78"/>
        <v>132</v>
      </c>
      <c r="BO89" s="136">
        <f t="shared" si="79"/>
        <v>216</v>
      </c>
      <c r="BP89" s="136">
        <f t="shared" si="80"/>
        <v>301</v>
      </c>
      <c r="BR89" s="135">
        <f t="shared" si="81"/>
        <v>278</v>
      </c>
      <c r="BS89" s="135">
        <f t="shared" si="82"/>
        <v>532</v>
      </c>
      <c r="BT89" s="135">
        <f t="shared" si="83"/>
        <v>786</v>
      </c>
    </row>
    <row r="90" spans="1:72" customFormat="1" ht="15" customHeight="1">
      <c r="A90" s="92" t="s">
        <v>312</v>
      </c>
      <c r="B90" s="89"/>
      <c r="C90" s="96" t="s">
        <v>313</v>
      </c>
      <c r="D90" s="94"/>
      <c r="E90" s="95">
        <v>1195</v>
      </c>
      <c r="F90" s="95">
        <v>1211</v>
      </c>
      <c r="G90" s="95">
        <v>1223</v>
      </c>
      <c r="H90" s="95">
        <v>1239</v>
      </c>
      <c r="I90" s="95">
        <v>1249</v>
      </c>
      <c r="J90" s="95">
        <v>1266</v>
      </c>
      <c r="K90" s="95">
        <v>1286</v>
      </c>
      <c r="L90" s="95">
        <v>1270</v>
      </c>
      <c r="M90" s="95">
        <v>1274</v>
      </c>
      <c r="N90" s="95">
        <v>1326</v>
      </c>
      <c r="O90" s="95">
        <v>1327</v>
      </c>
      <c r="P90" s="95">
        <v>1374</v>
      </c>
      <c r="Q90" s="95">
        <v>1343</v>
      </c>
      <c r="R90" s="95">
        <v>1324</v>
      </c>
      <c r="S90" s="95">
        <v>1342</v>
      </c>
      <c r="T90" s="95">
        <v>1334</v>
      </c>
      <c r="U90" s="95">
        <v>1320</v>
      </c>
      <c r="V90" s="95">
        <v>1307</v>
      </c>
      <c r="W90" s="95">
        <v>1317</v>
      </c>
      <c r="X90" s="95">
        <v>1333</v>
      </c>
      <c r="Y90" s="95">
        <v>1342</v>
      </c>
      <c r="Z90" s="95">
        <v>1398</v>
      </c>
      <c r="AA90" s="95">
        <v>1441</v>
      </c>
      <c r="AB90" s="95">
        <v>1477</v>
      </c>
      <c r="AC90" s="95">
        <v>1492</v>
      </c>
      <c r="AD90" s="95">
        <v>1534</v>
      </c>
      <c r="AE90" s="95">
        <v>1551</v>
      </c>
      <c r="AF90" s="95">
        <v>1212</v>
      </c>
      <c r="AG90" s="129">
        <f t="shared" si="75"/>
        <v>1.0079447262786312E-2</v>
      </c>
      <c r="AH90" s="131">
        <f t="shared" si="76"/>
        <v>1567</v>
      </c>
      <c r="AI90" s="132">
        <f t="shared" ref="AI90:BL90" si="101">ROUND(AH90*(1+$AG90),0)</f>
        <v>1583</v>
      </c>
      <c r="AJ90" s="132">
        <f t="shared" si="101"/>
        <v>1599</v>
      </c>
      <c r="AK90" s="132">
        <f t="shared" si="101"/>
        <v>1615</v>
      </c>
      <c r="AL90" s="132">
        <f t="shared" si="101"/>
        <v>1631</v>
      </c>
      <c r="AM90" s="132">
        <f t="shared" si="101"/>
        <v>1647</v>
      </c>
      <c r="AN90" s="132">
        <f t="shared" si="101"/>
        <v>1664</v>
      </c>
      <c r="AO90" s="132">
        <f t="shared" si="101"/>
        <v>1681</v>
      </c>
      <c r="AP90" s="132">
        <f t="shared" si="101"/>
        <v>1698</v>
      </c>
      <c r="AQ90" s="132">
        <f t="shared" si="101"/>
        <v>1715</v>
      </c>
      <c r="AR90" s="132">
        <f t="shared" si="101"/>
        <v>1732</v>
      </c>
      <c r="AS90" s="132">
        <f t="shared" si="101"/>
        <v>1749</v>
      </c>
      <c r="AT90" s="132">
        <f t="shared" si="101"/>
        <v>1767</v>
      </c>
      <c r="AU90" s="132">
        <f t="shared" si="101"/>
        <v>1785</v>
      </c>
      <c r="AV90" s="132">
        <f t="shared" si="101"/>
        <v>1803</v>
      </c>
      <c r="AW90" s="132">
        <f t="shared" si="101"/>
        <v>1821</v>
      </c>
      <c r="AX90" s="132">
        <f t="shared" si="101"/>
        <v>1839</v>
      </c>
      <c r="AY90" s="132">
        <f t="shared" si="101"/>
        <v>1858</v>
      </c>
      <c r="AZ90" s="132">
        <f t="shared" si="101"/>
        <v>1877</v>
      </c>
      <c r="BA90" s="132">
        <f t="shared" si="101"/>
        <v>1896</v>
      </c>
      <c r="BB90" s="132">
        <f t="shared" si="101"/>
        <v>1915</v>
      </c>
      <c r="BC90" s="132">
        <f t="shared" si="101"/>
        <v>1934</v>
      </c>
      <c r="BD90" s="132">
        <f t="shared" si="101"/>
        <v>1953</v>
      </c>
      <c r="BE90" s="132">
        <f t="shared" si="101"/>
        <v>1973</v>
      </c>
      <c r="BF90" s="132">
        <f t="shared" si="101"/>
        <v>1993</v>
      </c>
      <c r="BG90" s="132">
        <f t="shared" si="101"/>
        <v>2013</v>
      </c>
      <c r="BH90" s="132">
        <f t="shared" si="101"/>
        <v>2033</v>
      </c>
      <c r="BI90" s="132">
        <f t="shared" si="101"/>
        <v>2053</v>
      </c>
      <c r="BJ90" s="132">
        <f t="shared" si="101"/>
        <v>2074</v>
      </c>
      <c r="BK90" s="132">
        <f t="shared" si="101"/>
        <v>2095</v>
      </c>
      <c r="BL90" s="132">
        <f t="shared" si="101"/>
        <v>2116</v>
      </c>
      <c r="BN90" s="136">
        <f t="shared" si="78"/>
        <v>121</v>
      </c>
      <c r="BO90" s="136">
        <f t="shared" si="79"/>
        <v>199</v>
      </c>
      <c r="BP90" s="136">
        <f t="shared" si="80"/>
        <v>277</v>
      </c>
      <c r="BR90" s="135">
        <f t="shared" si="81"/>
        <v>254</v>
      </c>
      <c r="BS90" s="135">
        <f t="shared" si="82"/>
        <v>487</v>
      </c>
      <c r="BT90" s="135">
        <f t="shared" si="83"/>
        <v>719</v>
      </c>
    </row>
    <row r="91" spans="1:72" customFormat="1" ht="15" customHeight="1">
      <c r="A91" s="92" t="s">
        <v>314</v>
      </c>
      <c r="B91" s="89"/>
      <c r="C91" s="96" t="s">
        <v>315</v>
      </c>
      <c r="D91" s="94"/>
      <c r="E91" s="95">
        <v>951</v>
      </c>
      <c r="F91" s="95">
        <v>960</v>
      </c>
      <c r="G91" s="95">
        <v>974</v>
      </c>
      <c r="H91" s="95">
        <v>986</v>
      </c>
      <c r="I91" s="95">
        <v>986</v>
      </c>
      <c r="J91" s="95">
        <v>998</v>
      </c>
      <c r="K91" s="95">
        <v>1013</v>
      </c>
      <c r="L91" s="95">
        <v>1012</v>
      </c>
      <c r="M91" s="95">
        <v>1028</v>
      </c>
      <c r="N91" s="95">
        <v>1045</v>
      </c>
      <c r="O91" s="95">
        <v>1089</v>
      </c>
      <c r="P91" s="95">
        <v>1097</v>
      </c>
      <c r="Q91" s="95">
        <v>1104</v>
      </c>
      <c r="R91" s="95">
        <v>1100</v>
      </c>
      <c r="S91" s="95">
        <v>1101</v>
      </c>
      <c r="T91" s="95">
        <v>1073</v>
      </c>
      <c r="U91" s="95">
        <v>1065</v>
      </c>
      <c r="V91" s="95">
        <v>1051</v>
      </c>
      <c r="W91" s="95">
        <v>1089</v>
      </c>
      <c r="X91" s="95">
        <v>1096</v>
      </c>
      <c r="Y91" s="95">
        <v>1100</v>
      </c>
      <c r="Z91" s="95">
        <v>1146</v>
      </c>
      <c r="AA91" s="95">
        <v>1167</v>
      </c>
      <c r="AB91" s="95">
        <v>1173</v>
      </c>
      <c r="AC91" s="95">
        <v>1190</v>
      </c>
      <c r="AD91" s="95">
        <v>1211</v>
      </c>
      <c r="AE91" s="95">
        <v>1231</v>
      </c>
      <c r="AF91" s="95">
        <v>985</v>
      </c>
      <c r="AG91" s="129">
        <f t="shared" si="75"/>
        <v>9.9751178477032187E-3</v>
      </c>
      <c r="AH91" s="131">
        <f t="shared" si="76"/>
        <v>1243</v>
      </c>
      <c r="AI91" s="132">
        <f t="shared" ref="AI91:BL91" si="102">ROUND(AH91*(1+$AG91),0)</f>
        <v>1255</v>
      </c>
      <c r="AJ91" s="132">
        <f t="shared" si="102"/>
        <v>1268</v>
      </c>
      <c r="AK91" s="132">
        <f t="shared" si="102"/>
        <v>1281</v>
      </c>
      <c r="AL91" s="132">
        <f t="shared" si="102"/>
        <v>1294</v>
      </c>
      <c r="AM91" s="132">
        <f t="shared" si="102"/>
        <v>1307</v>
      </c>
      <c r="AN91" s="132">
        <f t="shared" si="102"/>
        <v>1320</v>
      </c>
      <c r="AO91" s="132">
        <f t="shared" si="102"/>
        <v>1333</v>
      </c>
      <c r="AP91" s="132">
        <f t="shared" si="102"/>
        <v>1346</v>
      </c>
      <c r="AQ91" s="132">
        <f t="shared" si="102"/>
        <v>1359</v>
      </c>
      <c r="AR91" s="132">
        <f t="shared" si="102"/>
        <v>1373</v>
      </c>
      <c r="AS91" s="132">
        <f t="shared" si="102"/>
        <v>1387</v>
      </c>
      <c r="AT91" s="132">
        <f t="shared" si="102"/>
        <v>1401</v>
      </c>
      <c r="AU91" s="132">
        <f t="shared" si="102"/>
        <v>1415</v>
      </c>
      <c r="AV91" s="132">
        <f t="shared" si="102"/>
        <v>1429</v>
      </c>
      <c r="AW91" s="132">
        <f t="shared" si="102"/>
        <v>1443</v>
      </c>
      <c r="AX91" s="132">
        <f t="shared" si="102"/>
        <v>1457</v>
      </c>
      <c r="AY91" s="132">
        <f t="shared" si="102"/>
        <v>1472</v>
      </c>
      <c r="AZ91" s="132">
        <f t="shared" si="102"/>
        <v>1487</v>
      </c>
      <c r="BA91" s="132">
        <f t="shared" si="102"/>
        <v>1502</v>
      </c>
      <c r="BB91" s="132">
        <f t="shared" si="102"/>
        <v>1517</v>
      </c>
      <c r="BC91" s="132">
        <f t="shared" si="102"/>
        <v>1532</v>
      </c>
      <c r="BD91" s="132">
        <f t="shared" si="102"/>
        <v>1547</v>
      </c>
      <c r="BE91" s="132">
        <f t="shared" si="102"/>
        <v>1562</v>
      </c>
      <c r="BF91" s="132">
        <f t="shared" si="102"/>
        <v>1578</v>
      </c>
      <c r="BG91" s="132">
        <f t="shared" si="102"/>
        <v>1594</v>
      </c>
      <c r="BH91" s="132">
        <f t="shared" si="102"/>
        <v>1610</v>
      </c>
      <c r="BI91" s="132">
        <f t="shared" si="102"/>
        <v>1626</v>
      </c>
      <c r="BJ91" s="132">
        <f t="shared" si="102"/>
        <v>1642</v>
      </c>
      <c r="BK91" s="132">
        <f t="shared" si="102"/>
        <v>1658</v>
      </c>
      <c r="BL91" s="132">
        <f t="shared" si="102"/>
        <v>1675</v>
      </c>
      <c r="BN91" s="136">
        <f t="shared" si="78"/>
        <v>96</v>
      </c>
      <c r="BO91" s="136">
        <f t="shared" si="79"/>
        <v>158</v>
      </c>
      <c r="BP91" s="136">
        <f t="shared" si="80"/>
        <v>220</v>
      </c>
      <c r="BR91" s="135">
        <f t="shared" si="81"/>
        <v>201</v>
      </c>
      <c r="BS91" s="135">
        <f t="shared" si="82"/>
        <v>385</v>
      </c>
      <c r="BT91" s="135">
        <f t="shared" si="83"/>
        <v>570</v>
      </c>
    </row>
    <row r="92" spans="1:72" customFormat="1" ht="15" customHeight="1">
      <c r="A92" s="92" t="s">
        <v>316</v>
      </c>
      <c r="B92" s="89"/>
      <c r="C92" s="96" t="s">
        <v>317</v>
      </c>
      <c r="D92" s="94"/>
      <c r="E92" s="95">
        <v>1118</v>
      </c>
      <c r="F92" s="95">
        <v>1133</v>
      </c>
      <c r="G92" s="95">
        <v>1149</v>
      </c>
      <c r="H92" s="95">
        <v>1159</v>
      </c>
      <c r="I92" s="95">
        <v>1158</v>
      </c>
      <c r="J92" s="95">
        <v>1176</v>
      </c>
      <c r="K92" s="95">
        <v>1205</v>
      </c>
      <c r="L92" s="95">
        <v>1182</v>
      </c>
      <c r="M92" s="95">
        <v>1179</v>
      </c>
      <c r="N92" s="95">
        <v>1210</v>
      </c>
      <c r="O92" s="95">
        <v>1221</v>
      </c>
      <c r="P92" s="95">
        <v>1218</v>
      </c>
      <c r="Q92" s="95">
        <v>1217</v>
      </c>
      <c r="R92" s="95">
        <v>1209</v>
      </c>
      <c r="S92" s="95">
        <v>1216</v>
      </c>
      <c r="T92" s="95">
        <v>1201</v>
      </c>
      <c r="U92" s="95">
        <v>1189</v>
      </c>
      <c r="V92" s="95">
        <v>1180</v>
      </c>
      <c r="W92" s="95">
        <v>1196</v>
      </c>
      <c r="X92" s="95">
        <v>1212</v>
      </c>
      <c r="Y92" s="95">
        <v>1218</v>
      </c>
      <c r="Z92" s="95">
        <v>1262</v>
      </c>
      <c r="AA92" s="95">
        <v>1286</v>
      </c>
      <c r="AB92" s="95">
        <v>1295</v>
      </c>
      <c r="AC92" s="95">
        <v>1310</v>
      </c>
      <c r="AD92" s="95">
        <v>1348</v>
      </c>
      <c r="AE92" s="95">
        <v>1369</v>
      </c>
      <c r="AF92" s="95">
        <v>1110</v>
      </c>
      <c r="AG92" s="129">
        <f t="shared" si="75"/>
        <v>7.8203888801295918E-3</v>
      </c>
      <c r="AH92" s="131">
        <f t="shared" si="76"/>
        <v>1380</v>
      </c>
      <c r="AI92" s="132">
        <f t="shared" ref="AI92:BL92" si="103">ROUND(AH92*(1+$AG92),0)</f>
        <v>1391</v>
      </c>
      <c r="AJ92" s="132">
        <f t="shared" si="103"/>
        <v>1402</v>
      </c>
      <c r="AK92" s="132">
        <f t="shared" si="103"/>
        <v>1413</v>
      </c>
      <c r="AL92" s="132">
        <f t="shared" si="103"/>
        <v>1424</v>
      </c>
      <c r="AM92" s="132">
        <f t="shared" si="103"/>
        <v>1435</v>
      </c>
      <c r="AN92" s="132">
        <f t="shared" si="103"/>
        <v>1446</v>
      </c>
      <c r="AO92" s="132">
        <f t="shared" si="103"/>
        <v>1457</v>
      </c>
      <c r="AP92" s="132">
        <f t="shared" si="103"/>
        <v>1468</v>
      </c>
      <c r="AQ92" s="132">
        <f t="shared" si="103"/>
        <v>1479</v>
      </c>
      <c r="AR92" s="132">
        <f t="shared" si="103"/>
        <v>1491</v>
      </c>
      <c r="AS92" s="132">
        <f t="shared" si="103"/>
        <v>1503</v>
      </c>
      <c r="AT92" s="132">
        <f t="shared" si="103"/>
        <v>1515</v>
      </c>
      <c r="AU92" s="132">
        <f t="shared" si="103"/>
        <v>1527</v>
      </c>
      <c r="AV92" s="132">
        <f t="shared" si="103"/>
        <v>1539</v>
      </c>
      <c r="AW92" s="132">
        <f t="shared" si="103"/>
        <v>1551</v>
      </c>
      <c r="AX92" s="132">
        <f t="shared" si="103"/>
        <v>1563</v>
      </c>
      <c r="AY92" s="132">
        <f t="shared" si="103"/>
        <v>1575</v>
      </c>
      <c r="AZ92" s="132">
        <f t="shared" si="103"/>
        <v>1587</v>
      </c>
      <c r="BA92" s="132">
        <f t="shared" si="103"/>
        <v>1599</v>
      </c>
      <c r="BB92" s="132">
        <f t="shared" si="103"/>
        <v>1612</v>
      </c>
      <c r="BC92" s="132">
        <f t="shared" si="103"/>
        <v>1625</v>
      </c>
      <c r="BD92" s="132">
        <f t="shared" si="103"/>
        <v>1638</v>
      </c>
      <c r="BE92" s="132">
        <f t="shared" si="103"/>
        <v>1651</v>
      </c>
      <c r="BF92" s="132">
        <f t="shared" si="103"/>
        <v>1664</v>
      </c>
      <c r="BG92" s="132">
        <f t="shared" si="103"/>
        <v>1677</v>
      </c>
      <c r="BH92" s="132">
        <f t="shared" si="103"/>
        <v>1690</v>
      </c>
      <c r="BI92" s="132">
        <f t="shared" si="103"/>
        <v>1703</v>
      </c>
      <c r="BJ92" s="132">
        <f t="shared" si="103"/>
        <v>1716</v>
      </c>
      <c r="BK92" s="132">
        <f t="shared" si="103"/>
        <v>1729</v>
      </c>
      <c r="BL92" s="132">
        <f t="shared" si="103"/>
        <v>1743</v>
      </c>
      <c r="BN92" s="136">
        <f t="shared" si="78"/>
        <v>104</v>
      </c>
      <c r="BO92" s="136">
        <f t="shared" si="79"/>
        <v>171</v>
      </c>
      <c r="BP92" s="136">
        <f t="shared" si="80"/>
        <v>239</v>
      </c>
      <c r="BR92" s="135">
        <f t="shared" si="81"/>
        <v>209</v>
      </c>
      <c r="BS92" s="135">
        <f t="shared" si="82"/>
        <v>401</v>
      </c>
      <c r="BT92" s="135">
        <f t="shared" si="83"/>
        <v>593</v>
      </c>
    </row>
    <row r="93" spans="1:72" s="88" customFormat="1" ht="22.5" customHeight="1">
      <c r="A93" s="88" t="s">
        <v>318</v>
      </c>
      <c r="B93" s="89" t="s">
        <v>164</v>
      </c>
      <c r="C93" s="89"/>
      <c r="D93" s="90"/>
      <c r="E93" s="91">
        <v>29897</v>
      </c>
      <c r="F93" s="91">
        <v>30499</v>
      </c>
      <c r="G93" s="91">
        <v>30895</v>
      </c>
      <c r="H93" s="91">
        <v>31425</v>
      </c>
      <c r="I93" s="91">
        <v>31828</v>
      </c>
      <c r="J93" s="91">
        <v>32298</v>
      </c>
      <c r="K93" s="91">
        <v>32847</v>
      </c>
      <c r="L93" s="91">
        <v>32822</v>
      </c>
      <c r="M93" s="91">
        <v>33110</v>
      </c>
      <c r="N93" s="91">
        <v>35362</v>
      </c>
      <c r="O93" s="91">
        <v>35526</v>
      </c>
      <c r="P93" s="91">
        <v>36516</v>
      </c>
      <c r="Q93" s="91">
        <v>36674</v>
      </c>
      <c r="R93" s="91">
        <v>37237</v>
      </c>
      <c r="S93" s="91">
        <v>37972</v>
      </c>
      <c r="T93" s="91">
        <v>37533</v>
      </c>
      <c r="U93" s="91">
        <v>37137</v>
      </c>
      <c r="V93" s="91">
        <v>36601</v>
      </c>
      <c r="W93" s="91">
        <v>36778</v>
      </c>
      <c r="X93" s="91">
        <v>36652</v>
      </c>
      <c r="Y93" s="91">
        <v>37027</v>
      </c>
      <c r="Z93" s="91">
        <v>38482</v>
      </c>
      <c r="AA93" s="91">
        <v>39296</v>
      </c>
      <c r="AB93" s="91">
        <v>40454</v>
      </c>
      <c r="AC93" s="91">
        <v>42412</v>
      </c>
      <c r="AD93" s="91">
        <v>42140</v>
      </c>
      <c r="AE93" s="91">
        <v>42361</v>
      </c>
      <c r="AF93" s="91">
        <v>33929</v>
      </c>
      <c r="AG93" s="129">
        <f t="shared" si="75"/>
        <v>1.3492910477639564E-2</v>
      </c>
      <c r="AH93" s="131">
        <f t="shared" si="76"/>
        <v>42933</v>
      </c>
      <c r="AI93" s="132">
        <f t="shared" ref="AI93:BL93" si="104">ROUND(AH93*(1+$AG93),0)</f>
        <v>43512</v>
      </c>
      <c r="AJ93" s="132">
        <f t="shared" si="104"/>
        <v>44099</v>
      </c>
      <c r="AK93" s="132">
        <f t="shared" si="104"/>
        <v>44694</v>
      </c>
      <c r="AL93" s="132">
        <f t="shared" si="104"/>
        <v>45297</v>
      </c>
      <c r="AM93" s="132">
        <f t="shared" si="104"/>
        <v>45908</v>
      </c>
      <c r="AN93" s="132">
        <f t="shared" si="104"/>
        <v>46527</v>
      </c>
      <c r="AO93" s="132">
        <f t="shared" si="104"/>
        <v>47155</v>
      </c>
      <c r="AP93" s="132">
        <f t="shared" si="104"/>
        <v>47791</v>
      </c>
      <c r="AQ93" s="132">
        <f t="shared" si="104"/>
        <v>48436</v>
      </c>
      <c r="AR93" s="132">
        <f t="shared" si="104"/>
        <v>49090</v>
      </c>
      <c r="AS93" s="132">
        <f t="shared" si="104"/>
        <v>49752</v>
      </c>
      <c r="AT93" s="132">
        <f t="shared" si="104"/>
        <v>50423</v>
      </c>
      <c r="AU93" s="132">
        <f t="shared" si="104"/>
        <v>51103</v>
      </c>
      <c r="AV93" s="132">
        <f t="shared" si="104"/>
        <v>51793</v>
      </c>
      <c r="AW93" s="132">
        <f t="shared" si="104"/>
        <v>52492</v>
      </c>
      <c r="AX93" s="132">
        <f t="shared" si="104"/>
        <v>53200</v>
      </c>
      <c r="AY93" s="132">
        <f t="shared" si="104"/>
        <v>53918</v>
      </c>
      <c r="AZ93" s="132">
        <f t="shared" si="104"/>
        <v>54646</v>
      </c>
      <c r="BA93" s="132">
        <f t="shared" si="104"/>
        <v>55383</v>
      </c>
      <c r="BB93" s="132">
        <f t="shared" si="104"/>
        <v>56130</v>
      </c>
      <c r="BC93" s="132">
        <f t="shared" si="104"/>
        <v>56887</v>
      </c>
      <c r="BD93" s="132">
        <f t="shared" si="104"/>
        <v>57655</v>
      </c>
      <c r="BE93" s="132">
        <f t="shared" si="104"/>
        <v>58433</v>
      </c>
      <c r="BF93" s="132">
        <f t="shared" si="104"/>
        <v>59221</v>
      </c>
      <c r="BG93" s="132">
        <f t="shared" si="104"/>
        <v>60020</v>
      </c>
      <c r="BH93" s="132">
        <f t="shared" si="104"/>
        <v>60830</v>
      </c>
      <c r="BI93" s="132">
        <f t="shared" si="104"/>
        <v>61651</v>
      </c>
      <c r="BJ93" s="132">
        <f t="shared" si="104"/>
        <v>62483</v>
      </c>
      <c r="BK93" s="132">
        <f t="shared" si="104"/>
        <v>63326</v>
      </c>
      <c r="BL93" s="132">
        <f t="shared" si="104"/>
        <v>64180</v>
      </c>
      <c r="BN93" s="136">
        <f t="shared" si="78"/>
        <v>3436</v>
      </c>
      <c r="BO93" s="136">
        <f t="shared" si="79"/>
        <v>5645</v>
      </c>
      <c r="BP93" s="136">
        <f t="shared" si="80"/>
        <v>7854</v>
      </c>
      <c r="BR93" s="135">
        <f t="shared" si="81"/>
        <v>7702</v>
      </c>
      <c r="BS93" s="135">
        <f t="shared" si="82"/>
        <v>14761</v>
      </c>
      <c r="BT93" s="135">
        <f t="shared" si="83"/>
        <v>21821</v>
      </c>
    </row>
    <row r="94" spans="1:72" s="97" customFormat="1" ht="15" customHeight="1">
      <c r="A94" s="97" t="s">
        <v>319</v>
      </c>
      <c r="B94" s="98"/>
      <c r="C94" s="99" t="s">
        <v>320</v>
      </c>
      <c r="D94" s="100">
        <v>1</v>
      </c>
      <c r="E94" s="101">
        <v>1698</v>
      </c>
      <c r="F94" s="101">
        <v>1731</v>
      </c>
      <c r="G94" s="101">
        <v>1751</v>
      </c>
      <c r="H94" s="101">
        <v>1781</v>
      </c>
      <c r="I94" s="101">
        <v>1774</v>
      </c>
      <c r="J94" s="101">
        <v>1813</v>
      </c>
      <c r="K94" s="101">
        <v>1839</v>
      </c>
      <c r="L94" s="101">
        <v>1840</v>
      </c>
      <c r="M94" s="101">
        <v>1874</v>
      </c>
      <c r="N94" s="101">
        <v>2259</v>
      </c>
      <c r="O94" s="101">
        <v>2279</v>
      </c>
      <c r="P94" s="101">
        <v>2336</v>
      </c>
      <c r="Q94" s="101">
        <v>2320</v>
      </c>
      <c r="R94" s="101">
        <v>2371</v>
      </c>
      <c r="S94" s="101">
        <v>2401</v>
      </c>
      <c r="T94" s="101">
        <v>2386</v>
      </c>
      <c r="U94" s="104" t="s">
        <v>185</v>
      </c>
      <c r="V94" s="104" t="s">
        <v>185</v>
      </c>
      <c r="W94" s="104" t="s">
        <v>185</v>
      </c>
      <c r="X94" s="104" t="s">
        <v>185</v>
      </c>
      <c r="Y94" s="104" t="s">
        <v>185</v>
      </c>
      <c r="Z94" s="104" t="s">
        <v>185</v>
      </c>
      <c r="AA94" s="104" t="s">
        <v>185</v>
      </c>
      <c r="AB94" s="104" t="s">
        <v>185</v>
      </c>
      <c r="AC94" s="104" t="s">
        <v>185</v>
      </c>
      <c r="AD94" s="104" t="s">
        <v>185</v>
      </c>
      <c r="AE94" s="104" t="s">
        <v>185</v>
      </c>
      <c r="AF94" s="104" t="s">
        <v>185</v>
      </c>
      <c r="AG94" s="129" t="e">
        <f t="shared" si="75"/>
        <v>#VALUE!</v>
      </c>
      <c r="AH94" s="131" t="e">
        <f t="shared" si="76"/>
        <v>#VALUE!</v>
      </c>
      <c r="AI94" s="132" t="e">
        <f t="shared" ref="AI94:BL94" si="105">ROUND(AH94*(1+$AG94),0)</f>
        <v>#VALUE!</v>
      </c>
      <c r="AJ94" s="132" t="e">
        <f t="shared" si="105"/>
        <v>#VALUE!</v>
      </c>
      <c r="AK94" s="132" t="e">
        <f t="shared" si="105"/>
        <v>#VALUE!</v>
      </c>
      <c r="AL94" s="132" t="e">
        <f t="shared" si="105"/>
        <v>#VALUE!</v>
      </c>
      <c r="AM94" s="132" t="e">
        <f t="shared" si="105"/>
        <v>#VALUE!</v>
      </c>
      <c r="AN94" s="132" t="e">
        <f t="shared" si="105"/>
        <v>#VALUE!</v>
      </c>
      <c r="AO94" s="132" t="e">
        <f t="shared" si="105"/>
        <v>#VALUE!</v>
      </c>
      <c r="AP94" s="132" t="e">
        <f t="shared" si="105"/>
        <v>#VALUE!</v>
      </c>
      <c r="AQ94" s="132" t="e">
        <f t="shared" si="105"/>
        <v>#VALUE!</v>
      </c>
      <c r="AR94" s="132" t="e">
        <f t="shared" si="105"/>
        <v>#VALUE!</v>
      </c>
      <c r="AS94" s="132" t="e">
        <f t="shared" si="105"/>
        <v>#VALUE!</v>
      </c>
      <c r="AT94" s="132" t="e">
        <f t="shared" si="105"/>
        <v>#VALUE!</v>
      </c>
      <c r="AU94" s="132" t="e">
        <f t="shared" si="105"/>
        <v>#VALUE!</v>
      </c>
      <c r="AV94" s="132" t="e">
        <f t="shared" si="105"/>
        <v>#VALUE!</v>
      </c>
      <c r="AW94" s="132" t="e">
        <f t="shared" si="105"/>
        <v>#VALUE!</v>
      </c>
      <c r="AX94" s="132" t="e">
        <f t="shared" si="105"/>
        <v>#VALUE!</v>
      </c>
      <c r="AY94" s="132" t="e">
        <f t="shared" si="105"/>
        <v>#VALUE!</v>
      </c>
      <c r="AZ94" s="132" t="e">
        <f t="shared" si="105"/>
        <v>#VALUE!</v>
      </c>
      <c r="BA94" s="132" t="e">
        <f t="shared" si="105"/>
        <v>#VALUE!</v>
      </c>
      <c r="BB94" s="132" t="e">
        <f t="shared" si="105"/>
        <v>#VALUE!</v>
      </c>
      <c r="BC94" s="132" t="e">
        <f t="shared" si="105"/>
        <v>#VALUE!</v>
      </c>
      <c r="BD94" s="132" t="e">
        <f t="shared" si="105"/>
        <v>#VALUE!</v>
      </c>
      <c r="BE94" s="132" t="e">
        <f t="shared" si="105"/>
        <v>#VALUE!</v>
      </c>
      <c r="BF94" s="132" t="e">
        <f t="shared" si="105"/>
        <v>#VALUE!</v>
      </c>
      <c r="BG94" s="132" t="e">
        <f t="shared" si="105"/>
        <v>#VALUE!</v>
      </c>
      <c r="BH94" s="132" t="e">
        <f t="shared" si="105"/>
        <v>#VALUE!</v>
      </c>
      <c r="BI94" s="132" t="e">
        <f t="shared" si="105"/>
        <v>#VALUE!</v>
      </c>
      <c r="BJ94" s="132" t="e">
        <f t="shared" si="105"/>
        <v>#VALUE!</v>
      </c>
      <c r="BK94" s="132" t="e">
        <f t="shared" si="105"/>
        <v>#VALUE!</v>
      </c>
      <c r="BL94" s="132" t="e">
        <f t="shared" si="105"/>
        <v>#VALUE!</v>
      </c>
      <c r="BN94" s="136" t="e">
        <f t="shared" si="78"/>
        <v>#VALUE!</v>
      </c>
      <c r="BO94" s="136" t="e">
        <f t="shared" si="79"/>
        <v>#VALUE!</v>
      </c>
      <c r="BP94" s="136" t="e">
        <f t="shared" si="80"/>
        <v>#VALUE!</v>
      </c>
      <c r="BR94" s="135" t="e">
        <f t="shared" si="81"/>
        <v>#VALUE!</v>
      </c>
      <c r="BS94" s="135" t="e">
        <f t="shared" si="82"/>
        <v>#VALUE!</v>
      </c>
      <c r="BT94" s="135" t="e">
        <f t="shared" si="83"/>
        <v>#VALUE!</v>
      </c>
    </row>
    <row r="95" spans="1:72" customFormat="1" ht="15" customHeight="1">
      <c r="A95" s="92" t="s">
        <v>321</v>
      </c>
      <c r="B95" s="89"/>
      <c r="C95" s="93" t="s">
        <v>322</v>
      </c>
      <c r="D95" s="94">
        <v>1</v>
      </c>
      <c r="E95" s="105" t="s">
        <v>185</v>
      </c>
      <c r="F95" s="105" t="s">
        <v>185</v>
      </c>
      <c r="G95" s="105" t="s">
        <v>185</v>
      </c>
      <c r="H95" s="105" t="s">
        <v>185</v>
      </c>
      <c r="I95" s="105" t="s">
        <v>185</v>
      </c>
      <c r="J95" s="105" t="s">
        <v>185</v>
      </c>
      <c r="K95" s="105" t="s">
        <v>185</v>
      </c>
      <c r="L95" s="105" t="s">
        <v>185</v>
      </c>
      <c r="M95" s="105" t="s">
        <v>185</v>
      </c>
      <c r="N95" s="105" t="s">
        <v>185</v>
      </c>
      <c r="O95" s="105" t="s">
        <v>185</v>
      </c>
      <c r="P95" s="105" t="s">
        <v>185</v>
      </c>
      <c r="Q95" s="105" t="s">
        <v>185</v>
      </c>
      <c r="R95" s="105" t="s">
        <v>185</v>
      </c>
      <c r="S95" s="105" t="s">
        <v>185</v>
      </c>
      <c r="T95" s="105" t="s">
        <v>185</v>
      </c>
      <c r="U95" s="95">
        <v>955</v>
      </c>
      <c r="V95" s="95">
        <v>868</v>
      </c>
      <c r="W95" s="95">
        <v>835</v>
      </c>
      <c r="X95" s="95">
        <v>848</v>
      </c>
      <c r="Y95" s="95">
        <v>861</v>
      </c>
      <c r="Z95" s="95">
        <v>894</v>
      </c>
      <c r="AA95" s="95">
        <v>911</v>
      </c>
      <c r="AB95" s="95">
        <v>936</v>
      </c>
      <c r="AC95" s="95">
        <v>989</v>
      </c>
      <c r="AD95" s="95">
        <v>962</v>
      </c>
      <c r="AE95" s="95">
        <v>961</v>
      </c>
      <c r="AF95" s="95">
        <v>774</v>
      </c>
      <c r="AG95" s="129" t="e">
        <f t="shared" si="75"/>
        <v>#VALUE!</v>
      </c>
      <c r="AH95" s="131" t="e">
        <f t="shared" si="76"/>
        <v>#VALUE!</v>
      </c>
      <c r="AI95" s="132" t="e">
        <f t="shared" ref="AI95:BL95" si="106">ROUND(AH95*(1+$AG95),0)</f>
        <v>#VALUE!</v>
      </c>
      <c r="AJ95" s="132" t="e">
        <f t="shared" si="106"/>
        <v>#VALUE!</v>
      </c>
      <c r="AK95" s="132" t="e">
        <f t="shared" si="106"/>
        <v>#VALUE!</v>
      </c>
      <c r="AL95" s="132" t="e">
        <f t="shared" si="106"/>
        <v>#VALUE!</v>
      </c>
      <c r="AM95" s="132" t="e">
        <f t="shared" si="106"/>
        <v>#VALUE!</v>
      </c>
      <c r="AN95" s="132" t="e">
        <f t="shared" si="106"/>
        <v>#VALUE!</v>
      </c>
      <c r="AO95" s="132" t="e">
        <f t="shared" si="106"/>
        <v>#VALUE!</v>
      </c>
      <c r="AP95" s="132" t="e">
        <f t="shared" si="106"/>
        <v>#VALUE!</v>
      </c>
      <c r="AQ95" s="132" t="e">
        <f t="shared" si="106"/>
        <v>#VALUE!</v>
      </c>
      <c r="AR95" s="132" t="e">
        <f t="shared" si="106"/>
        <v>#VALUE!</v>
      </c>
      <c r="AS95" s="132" t="e">
        <f t="shared" si="106"/>
        <v>#VALUE!</v>
      </c>
      <c r="AT95" s="132" t="e">
        <f t="shared" si="106"/>
        <v>#VALUE!</v>
      </c>
      <c r="AU95" s="132" t="e">
        <f t="shared" si="106"/>
        <v>#VALUE!</v>
      </c>
      <c r="AV95" s="132" t="e">
        <f t="shared" si="106"/>
        <v>#VALUE!</v>
      </c>
      <c r="AW95" s="132" t="e">
        <f t="shared" si="106"/>
        <v>#VALUE!</v>
      </c>
      <c r="AX95" s="132" t="e">
        <f t="shared" si="106"/>
        <v>#VALUE!</v>
      </c>
      <c r="AY95" s="132" t="e">
        <f t="shared" si="106"/>
        <v>#VALUE!</v>
      </c>
      <c r="AZ95" s="132" t="e">
        <f t="shared" si="106"/>
        <v>#VALUE!</v>
      </c>
      <c r="BA95" s="132" t="e">
        <f t="shared" si="106"/>
        <v>#VALUE!</v>
      </c>
      <c r="BB95" s="132" t="e">
        <f t="shared" si="106"/>
        <v>#VALUE!</v>
      </c>
      <c r="BC95" s="132" t="e">
        <f t="shared" si="106"/>
        <v>#VALUE!</v>
      </c>
      <c r="BD95" s="132" t="e">
        <f t="shared" si="106"/>
        <v>#VALUE!</v>
      </c>
      <c r="BE95" s="132" t="e">
        <f t="shared" si="106"/>
        <v>#VALUE!</v>
      </c>
      <c r="BF95" s="132" t="e">
        <f t="shared" si="106"/>
        <v>#VALUE!</v>
      </c>
      <c r="BG95" s="132" t="e">
        <f t="shared" si="106"/>
        <v>#VALUE!</v>
      </c>
      <c r="BH95" s="132" t="e">
        <f t="shared" si="106"/>
        <v>#VALUE!</v>
      </c>
      <c r="BI95" s="132" t="e">
        <f t="shared" si="106"/>
        <v>#VALUE!</v>
      </c>
      <c r="BJ95" s="132" t="e">
        <f t="shared" si="106"/>
        <v>#VALUE!</v>
      </c>
      <c r="BK95" s="132" t="e">
        <f t="shared" si="106"/>
        <v>#VALUE!</v>
      </c>
      <c r="BL95" s="132" t="e">
        <f t="shared" si="106"/>
        <v>#VALUE!</v>
      </c>
      <c r="BN95" s="136" t="e">
        <f t="shared" si="78"/>
        <v>#VALUE!</v>
      </c>
      <c r="BO95" s="136" t="e">
        <f t="shared" si="79"/>
        <v>#VALUE!</v>
      </c>
      <c r="BP95" s="136" t="e">
        <f t="shared" si="80"/>
        <v>#VALUE!</v>
      </c>
      <c r="BR95" s="135" t="e">
        <f t="shared" si="81"/>
        <v>#VALUE!</v>
      </c>
      <c r="BS95" s="135" t="e">
        <f t="shared" si="82"/>
        <v>#VALUE!</v>
      </c>
      <c r="BT95" s="135" t="e">
        <f t="shared" si="83"/>
        <v>#VALUE!</v>
      </c>
    </row>
    <row r="96" spans="1:72" customFormat="1" ht="15" customHeight="1">
      <c r="A96" s="92" t="s">
        <v>323</v>
      </c>
      <c r="B96" s="89"/>
      <c r="C96" s="93" t="s">
        <v>324</v>
      </c>
      <c r="D96" s="94">
        <v>1</v>
      </c>
      <c r="E96" s="105" t="s">
        <v>185</v>
      </c>
      <c r="F96" s="105" t="s">
        <v>185</v>
      </c>
      <c r="G96" s="105" t="s">
        <v>185</v>
      </c>
      <c r="H96" s="105" t="s">
        <v>185</v>
      </c>
      <c r="I96" s="105" t="s">
        <v>185</v>
      </c>
      <c r="J96" s="105" t="s">
        <v>185</v>
      </c>
      <c r="K96" s="105" t="s">
        <v>185</v>
      </c>
      <c r="L96" s="105" t="s">
        <v>185</v>
      </c>
      <c r="M96" s="105" t="s">
        <v>185</v>
      </c>
      <c r="N96" s="105" t="s">
        <v>185</v>
      </c>
      <c r="O96" s="105" t="s">
        <v>185</v>
      </c>
      <c r="P96" s="105" t="s">
        <v>185</v>
      </c>
      <c r="Q96" s="105" t="s">
        <v>185</v>
      </c>
      <c r="R96" s="105" t="s">
        <v>185</v>
      </c>
      <c r="S96" s="105" t="s">
        <v>185</v>
      </c>
      <c r="T96" s="105" t="s">
        <v>185</v>
      </c>
      <c r="U96" s="95">
        <v>1485</v>
      </c>
      <c r="V96" s="95">
        <v>1435</v>
      </c>
      <c r="W96" s="95">
        <v>1429</v>
      </c>
      <c r="X96" s="95">
        <v>1426</v>
      </c>
      <c r="Y96" s="95">
        <v>1451</v>
      </c>
      <c r="Z96" s="95">
        <v>1515</v>
      </c>
      <c r="AA96" s="95">
        <v>1566</v>
      </c>
      <c r="AB96" s="95">
        <v>1618</v>
      </c>
      <c r="AC96" s="95">
        <v>1717</v>
      </c>
      <c r="AD96" s="95">
        <v>1730</v>
      </c>
      <c r="AE96" s="95">
        <v>1759</v>
      </c>
      <c r="AF96" s="95">
        <v>1404</v>
      </c>
      <c r="AG96" s="129" t="e">
        <f t="shared" si="75"/>
        <v>#VALUE!</v>
      </c>
      <c r="AH96" s="131" t="e">
        <f t="shared" si="76"/>
        <v>#VALUE!</v>
      </c>
      <c r="AI96" s="132" t="e">
        <f t="shared" ref="AI96:BL96" si="107">ROUND(AH96*(1+$AG96),0)</f>
        <v>#VALUE!</v>
      </c>
      <c r="AJ96" s="132" t="e">
        <f t="shared" si="107"/>
        <v>#VALUE!</v>
      </c>
      <c r="AK96" s="132" t="e">
        <f t="shared" si="107"/>
        <v>#VALUE!</v>
      </c>
      <c r="AL96" s="132" t="e">
        <f t="shared" si="107"/>
        <v>#VALUE!</v>
      </c>
      <c r="AM96" s="132" t="e">
        <f t="shared" si="107"/>
        <v>#VALUE!</v>
      </c>
      <c r="AN96" s="132" t="e">
        <f t="shared" si="107"/>
        <v>#VALUE!</v>
      </c>
      <c r="AO96" s="132" t="e">
        <f t="shared" si="107"/>
        <v>#VALUE!</v>
      </c>
      <c r="AP96" s="132" t="e">
        <f t="shared" si="107"/>
        <v>#VALUE!</v>
      </c>
      <c r="AQ96" s="132" t="e">
        <f t="shared" si="107"/>
        <v>#VALUE!</v>
      </c>
      <c r="AR96" s="132" t="e">
        <f t="shared" si="107"/>
        <v>#VALUE!</v>
      </c>
      <c r="AS96" s="132" t="e">
        <f t="shared" si="107"/>
        <v>#VALUE!</v>
      </c>
      <c r="AT96" s="132" t="e">
        <f t="shared" si="107"/>
        <v>#VALUE!</v>
      </c>
      <c r="AU96" s="132" t="e">
        <f t="shared" si="107"/>
        <v>#VALUE!</v>
      </c>
      <c r="AV96" s="132" t="e">
        <f t="shared" si="107"/>
        <v>#VALUE!</v>
      </c>
      <c r="AW96" s="132" t="e">
        <f t="shared" si="107"/>
        <v>#VALUE!</v>
      </c>
      <c r="AX96" s="132" t="e">
        <f t="shared" si="107"/>
        <v>#VALUE!</v>
      </c>
      <c r="AY96" s="132" t="e">
        <f t="shared" si="107"/>
        <v>#VALUE!</v>
      </c>
      <c r="AZ96" s="132" t="e">
        <f t="shared" si="107"/>
        <v>#VALUE!</v>
      </c>
      <c r="BA96" s="132" t="e">
        <f t="shared" si="107"/>
        <v>#VALUE!</v>
      </c>
      <c r="BB96" s="132" t="e">
        <f t="shared" si="107"/>
        <v>#VALUE!</v>
      </c>
      <c r="BC96" s="132" t="e">
        <f t="shared" si="107"/>
        <v>#VALUE!</v>
      </c>
      <c r="BD96" s="132" t="e">
        <f t="shared" si="107"/>
        <v>#VALUE!</v>
      </c>
      <c r="BE96" s="132" t="e">
        <f t="shared" si="107"/>
        <v>#VALUE!</v>
      </c>
      <c r="BF96" s="132" t="e">
        <f t="shared" si="107"/>
        <v>#VALUE!</v>
      </c>
      <c r="BG96" s="132" t="e">
        <f t="shared" si="107"/>
        <v>#VALUE!</v>
      </c>
      <c r="BH96" s="132" t="e">
        <f t="shared" si="107"/>
        <v>#VALUE!</v>
      </c>
      <c r="BI96" s="132" t="e">
        <f t="shared" si="107"/>
        <v>#VALUE!</v>
      </c>
      <c r="BJ96" s="132" t="e">
        <f t="shared" si="107"/>
        <v>#VALUE!</v>
      </c>
      <c r="BK96" s="132" t="e">
        <f t="shared" si="107"/>
        <v>#VALUE!</v>
      </c>
      <c r="BL96" s="132" t="e">
        <f t="shared" si="107"/>
        <v>#VALUE!</v>
      </c>
      <c r="BN96" s="136" t="e">
        <f t="shared" si="78"/>
        <v>#VALUE!</v>
      </c>
      <c r="BO96" s="136" t="e">
        <f t="shared" si="79"/>
        <v>#VALUE!</v>
      </c>
      <c r="BP96" s="136" t="e">
        <f t="shared" si="80"/>
        <v>#VALUE!</v>
      </c>
      <c r="BR96" s="135" t="e">
        <f t="shared" si="81"/>
        <v>#VALUE!</v>
      </c>
      <c r="BS96" s="135" t="e">
        <f t="shared" si="82"/>
        <v>#VALUE!</v>
      </c>
      <c r="BT96" s="135" t="e">
        <f t="shared" si="83"/>
        <v>#VALUE!</v>
      </c>
    </row>
    <row r="97" spans="1:72" customFormat="1" ht="15" customHeight="1">
      <c r="A97" s="92" t="s">
        <v>325</v>
      </c>
      <c r="B97" s="89"/>
      <c r="C97" s="93" t="s">
        <v>326</v>
      </c>
      <c r="D97" s="94"/>
      <c r="E97" s="95">
        <v>3029</v>
      </c>
      <c r="F97" s="95">
        <v>3092</v>
      </c>
      <c r="G97" s="95">
        <v>3126</v>
      </c>
      <c r="H97" s="95">
        <v>3194</v>
      </c>
      <c r="I97" s="95">
        <v>3253</v>
      </c>
      <c r="J97" s="95">
        <v>3305</v>
      </c>
      <c r="K97" s="95">
        <v>3378</v>
      </c>
      <c r="L97" s="95">
        <v>3392</v>
      </c>
      <c r="M97" s="95">
        <v>3403</v>
      </c>
      <c r="N97" s="95">
        <v>3771</v>
      </c>
      <c r="O97" s="95">
        <v>3776</v>
      </c>
      <c r="P97" s="95">
        <v>3826</v>
      </c>
      <c r="Q97" s="95">
        <v>3822</v>
      </c>
      <c r="R97" s="95">
        <v>3876</v>
      </c>
      <c r="S97" s="95">
        <v>3993</v>
      </c>
      <c r="T97" s="95">
        <v>3963</v>
      </c>
      <c r="U97" s="95">
        <v>3893</v>
      </c>
      <c r="V97" s="95">
        <v>3860</v>
      </c>
      <c r="W97" s="95">
        <v>3850</v>
      </c>
      <c r="X97" s="95">
        <v>3820</v>
      </c>
      <c r="Y97" s="95">
        <v>3855</v>
      </c>
      <c r="Z97" s="95">
        <v>4005</v>
      </c>
      <c r="AA97" s="95">
        <v>4136</v>
      </c>
      <c r="AB97" s="95">
        <v>4253</v>
      </c>
      <c r="AC97" s="95">
        <v>4467</v>
      </c>
      <c r="AD97" s="95">
        <v>4406</v>
      </c>
      <c r="AE97" s="95">
        <v>4436</v>
      </c>
      <c r="AF97" s="95">
        <v>3531</v>
      </c>
      <c r="AG97" s="129">
        <f t="shared" si="75"/>
        <v>1.4782056547989475E-2</v>
      </c>
      <c r="AH97" s="131">
        <f t="shared" si="76"/>
        <v>4502</v>
      </c>
      <c r="AI97" s="132">
        <f t="shared" ref="AI97:BL97" si="108">ROUND(AH97*(1+$AG97),0)</f>
        <v>4569</v>
      </c>
      <c r="AJ97" s="132">
        <f t="shared" si="108"/>
        <v>4637</v>
      </c>
      <c r="AK97" s="132">
        <f t="shared" si="108"/>
        <v>4706</v>
      </c>
      <c r="AL97" s="132">
        <f t="shared" si="108"/>
        <v>4776</v>
      </c>
      <c r="AM97" s="132">
        <f t="shared" si="108"/>
        <v>4847</v>
      </c>
      <c r="AN97" s="132">
        <f t="shared" si="108"/>
        <v>4919</v>
      </c>
      <c r="AO97" s="132">
        <f t="shared" si="108"/>
        <v>4992</v>
      </c>
      <c r="AP97" s="132">
        <f t="shared" si="108"/>
        <v>5066</v>
      </c>
      <c r="AQ97" s="132">
        <f t="shared" si="108"/>
        <v>5141</v>
      </c>
      <c r="AR97" s="132">
        <f t="shared" si="108"/>
        <v>5217</v>
      </c>
      <c r="AS97" s="132">
        <f t="shared" si="108"/>
        <v>5294</v>
      </c>
      <c r="AT97" s="132">
        <f t="shared" si="108"/>
        <v>5372</v>
      </c>
      <c r="AU97" s="132">
        <f t="shared" si="108"/>
        <v>5451</v>
      </c>
      <c r="AV97" s="132">
        <f t="shared" si="108"/>
        <v>5532</v>
      </c>
      <c r="AW97" s="132">
        <f t="shared" si="108"/>
        <v>5614</v>
      </c>
      <c r="AX97" s="132">
        <f t="shared" si="108"/>
        <v>5697</v>
      </c>
      <c r="AY97" s="132">
        <f t="shared" si="108"/>
        <v>5781</v>
      </c>
      <c r="AZ97" s="132">
        <f t="shared" si="108"/>
        <v>5866</v>
      </c>
      <c r="BA97" s="132">
        <f t="shared" si="108"/>
        <v>5953</v>
      </c>
      <c r="BB97" s="132">
        <f t="shared" si="108"/>
        <v>6041</v>
      </c>
      <c r="BC97" s="132">
        <f t="shared" si="108"/>
        <v>6130</v>
      </c>
      <c r="BD97" s="132">
        <f t="shared" si="108"/>
        <v>6221</v>
      </c>
      <c r="BE97" s="132">
        <f t="shared" si="108"/>
        <v>6313</v>
      </c>
      <c r="BF97" s="132">
        <f t="shared" si="108"/>
        <v>6406</v>
      </c>
      <c r="BG97" s="132">
        <f t="shared" si="108"/>
        <v>6501</v>
      </c>
      <c r="BH97" s="132">
        <f t="shared" si="108"/>
        <v>6597</v>
      </c>
      <c r="BI97" s="132">
        <f t="shared" si="108"/>
        <v>6695</v>
      </c>
      <c r="BJ97" s="132">
        <f t="shared" si="108"/>
        <v>6794</v>
      </c>
      <c r="BK97" s="132">
        <f t="shared" si="108"/>
        <v>6894</v>
      </c>
      <c r="BL97" s="132">
        <f t="shared" si="108"/>
        <v>6996</v>
      </c>
      <c r="BN97" s="136">
        <f t="shared" si="78"/>
        <v>365</v>
      </c>
      <c r="BO97" s="136">
        <f t="shared" si="79"/>
        <v>600</v>
      </c>
      <c r="BP97" s="136">
        <f t="shared" si="80"/>
        <v>835</v>
      </c>
      <c r="BR97" s="135">
        <f t="shared" si="81"/>
        <v>840</v>
      </c>
      <c r="BS97" s="135">
        <f t="shared" si="82"/>
        <v>1609</v>
      </c>
      <c r="BT97" s="135">
        <f t="shared" si="83"/>
        <v>2379</v>
      </c>
    </row>
    <row r="98" spans="1:72" customFormat="1" ht="15" customHeight="1">
      <c r="A98" s="92" t="s">
        <v>327</v>
      </c>
      <c r="B98" s="89"/>
      <c r="C98" s="93" t="s">
        <v>328</v>
      </c>
      <c r="D98" s="94"/>
      <c r="E98" s="95">
        <v>8180</v>
      </c>
      <c r="F98" s="95">
        <v>8340</v>
      </c>
      <c r="G98" s="95">
        <v>8444</v>
      </c>
      <c r="H98" s="95">
        <v>8607</v>
      </c>
      <c r="I98" s="95">
        <v>8719</v>
      </c>
      <c r="J98" s="95">
        <v>8835</v>
      </c>
      <c r="K98" s="95">
        <v>9003</v>
      </c>
      <c r="L98" s="95">
        <v>8988</v>
      </c>
      <c r="M98" s="95">
        <v>9062</v>
      </c>
      <c r="N98" s="95">
        <v>8982</v>
      </c>
      <c r="O98" s="95">
        <v>9042</v>
      </c>
      <c r="P98" s="95">
        <v>9123</v>
      </c>
      <c r="Q98" s="95">
        <v>8930</v>
      </c>
      <c r="R98" s="95">
        <v>8989</v>
      </c>
      <c r="S98" s="95">
        <v>9156</v>
      </c>
      <c r="T98" s="95">
        <v>9073</v>
      </c>
      <c r="U98" s="95">
        <v>8986</v>
      </c>
      <c r="V98" s="95">
        <v>8887</v>
      </c>
      <c r="W98" s="95">
        <v>9023</v>
      </c>
      <c r="X98" s="95">
        <v>8982</v>
      </c>
      <c r="Y98" s="95">
        <v>9076</v>
      </c>
      <c r="Z98" s="95">
        <v>9511</v>
      </c>
      <c r="AA98" s="95">
        <v>9671</v>
      </c>
      <c r="AB98" s="95">
        <v>9984</v>
      </c>
      <c r="AC98" s="95">
        <v>10499</v>
      </c>
      <c r="AD98" s="95">
        <v>10423</v>
      </c>
      <c r="AE98" s="95">
        <v>10492</v>
      </c>
      <c r="AF98" s="95">
        <v>8537</v>
      </c>
      <c r="AG98" s="129">
        <f t="shared" si="75"/>
        <v>9.6198574144401583E-3</v>
      </c>
      <c r="AH98" s="131">
        <f t="shared" si="76"/>
        <v>10593</v>
      </c>
      <c r="AI98" s="132">
        <f t="shared" ref="AI98:BL98" si="109">ROUND(AH98*(1+$AG98),0)</f>
        <v>10695</v>
      </c>
      <c r="AJ98" s="132">
        <f t="shared" si="109"/>
        <v>10798</v>
      </c>
      <c r="AK98" s="132">
        <f t="shared" si="109"/>
        <v>10902</v>
      </c>
      <c r="AL98" s="132">
        <f t="shared" si="109"/>
        <v>11007</v>
      </c>
      <c r="AM98" s="132">
        <f t="shared" si="109"/>
        <v>11113</v>
      </c>
      <c r="AN98" s="132">
        <f t="shared" si="109"/>
        <v>11220</v>
      </c>
      <c r="AO98" s="132">
        <f t="shared" si="109"/>
        <v>11328</v>
      </c>
      <c r="AP98" s="132">
        <f t="shared" si="109"/>
        <v>11437</v>
      </c>
      <c r="AQ98" s="132">
        <f t="shared" si="109"/>
        <v>11547</v>
      </c>
      <c r="AR98" s="132">
        <f t="shared" si="109"/>
        <v>11658</v>
      </c>
      <c r="AS98" s="132">
        <f t="shared" si="109"/>
        <v>11770</v>
      </c>
      <c r="AT98" s="132">
        <f t="shared" si="109"/>
        <v>11883</v>
      </c>
      <c r="AU98" s="132">
        <f t="shared" si="109"/>
        <v>11997</v>
      </c>
      <c r="AV98" s="132">
        <f t="shared" si="109"/>
        <v>12112</v>
      </c>
      <c r="AW98" s="132">
        <f t="shared" si="109"/>
        <v>12229</v>
      </c>
      <c r="AX98" s="132">
        <f t="shared" si="109"/>
        <v>12347</v>
      </c>
      <c r="AY98" s="132">
        <f t="shared" si="109"/>
        <v>12466</v>
      </c>
      <c r="AZ98" s="132">
        <f t="shared" si="109"/>
        <v>12586</v>
      </c>
      <c r="BA98" s="132">
        <f t="shared" si="109"/>
        <v>12707</v>
      </c>
      <c r="BB98" s="132">
        <f t="shared" si="109"/>
        <v>12829</v>
      </c>
      <c r="BC98" s="132">
        <f t="shared" si="109"/>
        <v>12952</v>
      </c>
      <c r="BD98" s="132">
        <f t="shared" si="109"/>
        <v>13077</v>
      </c>
      <c r="BE98" s="132">
        <f t="shared" si="109"/>
        <v>13203</v>
      </c>
      <c r="BF98" s="132">
        <f t="shared" si="109"/>
        <v>13330</v>
      </c>
      <c r="BG98" s="132">
        <f t="shared" si="109"/>
        <v>13458</v>
      </c>
      <c r="BH98" s="132">
        <f t="shared" si="109"/>
        <v>13587</v>
      </c>
      <c r="BI98" s="132">
        <f t="shared" si="109"/>
        <v>13718</v>
      </c>
      <c r="BJ98" s="132">
        <f t="shared" si="109"/>
        <v>13850</v>
      </c>
      <c r="BK98" s="132">
        <f t="shared" si="109"/>
        <v>13983</v>
      </c>
      <c r="BL98" s="132">
        <f t="shared" si="109"/>
        <v>14118</v>
      </c>
      <c r="BN98" s="136">
        <f t="shared" si="78"/>
        <v>816</v>
      </c>
      <c r="BO98" s="136">
        <f t="shared" si="79"/>
        <v>1341</v>
      </c>
      <c r="BP98" s="136">
        <f t="shared" si="80"/>
        <v>1865</v>
      </c>
      <c r="BR98" s="135">
        <f t="shared" si="81"/>
        <v>1694</v>
      </c>
      <c r="BS98" s="135">
        <f t="shared" si="82"/>
        <v>3247</v>
      </c>
      <c r="BT98" s="135">
        <f t="shared" si="83"/>
        <v>4800</v>
      </c>
    </row>
    <row r="99" spans="1:72" customFormat="1" ht="15" customHeight="1">
      <c r="A99" s="92" t="s">
        <v>329</v>
      </c>
      <c r="B99" s="89"/>
      <c r="C99" s="93" t="s">
        <v>330</v>
      </c>
      <c r="D99" s="94"/>
      <c r="E99" s="95">
        <v>5540</v>
      </c>
      <c r="F99" s="95">
        <v>5631</v>
      </c>
      <c r="G99" s="95">
        <v>5705</v>
      </c>
      <c r="H99" s="95">
        <v>5798</v>
      </c>
      <c r="I99" s="95">
        <v>5873</v>
      </c>
      <c r="J99" s="95">
        <v>5959</v>
      </c>
      <c r="K99" s="95">
        <v>6018</v>
      </c>
      <c r="L99" s="95">
        <v>6008</v>
      </c>
      <c r="M99" s="95">
        <v>6062</v>
      </c>
      <c r="N99" s="95">
        <v>6222</v>
      </c>
      <c r="O99" s="95">
        <v>6218</v>
      </c>
      <c r="P99" s="95">
        <v>6882</v>
      </c>
      <c r="Q99" s="95">
        <v>7206</v>
      </c>
      <c r="R99" s="95">
        <v>7497</v>
      </c>
      <c r="S99" s="95">
        <v>7757</v>
      </c>
      <c r="T99" s="95">
        <v>7543</v>
      </c>
      <c r="U99" s="95">
        <v>7434</v>
      </c>
      <c r="V99" s="95">
        <v>7330</v>
      </c>
      <c r="W99" s="95">
        <v>7442</v>
      </c>
      <c r="X99" s="95">
        <v>7444</v>
      </c>
      <c r="Y99" s="95">
        <v>7481</v>
      </c>
      <c r="Z99" s="95">
        <v>7748</v>
      </c>
      <c r="AA99" s="95">
        <v>7910</v>
      </c>
      <c r="AB99" s="95">
        <v>8101</v>
      </c>
      <c r="AC99" s="95">
        <v>8432</v>
      </c>
      <c r="AD99" s="95">
        <v>8365</v>
      </c>
      <c r="AE99" s="95">
        <v>8360</v>
      </c>
      <c r="AF99" s="95">
        <v>6630</v>
      </c>
      <c r="AG99" s="129">
        <f t="shared" si="75"/>
        <v>1.5951422616962585E-2</v>
      </c>
      <c r="AH99" s="131">
        <f t="shared" si="76"/>
        <v>8493</v>
      </c>
      <c r="AI99" s="132">
        <f t="shared" ref="AI99:BL99" si="110">ROUND(AH99*(1+$AG99),0)</f>
        <v>8628</v>
      </c>
      <c r="AJ99" s="132">
        <f t="shared" si="110"/>
        <v>8766</v>
      </c>
      <c r="AK99" s="132">
        <f t="shared" si="110"/>
        <v>8906</v>
      </c>
      <c r="AL99" s="132">
        <f t="shared" si="110"/>
        <v>9048</v>
      </c>
      <c r="AM99" s="132">
        <f t="shared" si="110"/>
        <v>9192</v>
      </c>
      <c r="AN99" s="132">
        <f t="shared" si="110"/>
        <v>9339</v>
      </c>
      <c r="AO99" s="132">
        <f t="shared" si="110"/>
        <v>9488</v>
      </c>
      <c r="AP99" s="132">
        <f t="shared" si="110"/>
        <v>9639</v>
      </c>
      <c r="AQ99" s="132">
        <f t="shared" si="110"/>
        <v>9793</v>
      </c>
      <c r="AR99" s="132">
        <f t="shared" si="110"/>
        <v>9949</v>
      </c>
      <c r="AS99" s="132">
        <f t="shared" si="110"/>
        <v>10108</v>
      </c>
      <c r="AT99" s="132">
        <f t="shared" si="110"/>
        <v>10269</v>
      </c>
      <c r="AU99" s="132">
        <f t="shared" si="110"/>
        <v>10433</v>
      </c>
      <c r="AV99" s="132">
        <f t="shared" si="110"/>
        <v>10599</v>
      </c>
      <c r="AW99" s="132">
        <f t="shared" si="110"/>
        <v>10768</v>
      </c>
      <c r="AX99" s="132">
        <f t="shared" si="110"/>
        <v>10940</v>
      </c>
      <c r="AY99" s="132">
        <f t="shared" si="110"/>
        <v>11115</v>
      </c>
      <c r="AZ99" s="132">
        <f t="shared" si="110"/>
        <v>11292</v>
      </c>
      <c r="BA99" s="132">
        <f t="shared" si="110"/>
        <v>11472</v>
      </c>
      <c r="BB99" s="132">
        <f t="shared" si="110"/>
        <v>11655</v>
      </c>
      <c r="BC99" s="132">
        <f t="shared" si="110"/>
        <v>11841</v>
      </c>
      <c r="BD99" s="132">
        <f t="shared" si="110"/>
        <v>12030</v>
      </c>
      <c r="BE99" s="132">
        <f t="shared" si="110"/>
        <v>12222</v>
      </c>
      <c r="BF99" s="132">
        <f t="shared" si="110"/>
        <v>12417</v>
      </c>
      <c r="BG99" s="132">
        <f t="shared" si="110"/>
        <v>12615</v>
      </c>
      <c r="BH99" s="132">
        <f t="shared" si="110"/>
        <v>12816</v>
      </c>
      <c r="BI99" s="132">
        <f t="shared" si="110"/>
        <v>13020</v>
      </c>
      <c r="BJ99" s="132">
        <f t="shared" si="110"/>
        <v>13228</v>
      </c>
      <c r="BK99" s="132">
        <f t="shared" si="110"/>
        <v>13439</v>
      </c>
      <c r="BL99" s="132">
        <f t="shared" si="110"/>
        <v>13653</v>
      </c>
      <c r="BN99" s="136">
        <f t="shared" si="78"/>
        <v>696</v>
      </c>
      <c r="BO99" s="136">
        <f t="shared" si="79"/>
        <v>1144</v>
      </c>
      <c r="BP99" s="136">
        <f t="shared" si="80"/>
        <v>1592</v>
      </c>
      <c r="BR99" s="135">
        <f t="shared" si="81"/>
        <v>1638</v>
      </c>
      <c r="BS99" s="135">
        <f t="shared" si="82"/>
        <v>3140</v>
      </c>
      <c r="BT99" s="135">
        <f t="shared" si="83"/>
        <v>4642</v>
      </c>
    </row>
    <row r="100" spans="1:72" customFormat="1" ht="15" customHeight="1">
      <c r="A100" s="92" t="s">
        <v>331</v>
      </c>
      <c r="B100" s="89"/>
      <c r="C100" s="93" t="s">
        <v>332</v>
      </c>
      <c r="D100" s="94"/>
      <c r="E100" s="95">
        <v>626</v>
      </c>
      <c r="F100" s="95">
        <v>633</v>
      </c>
      <c r="G100" s="95">
        <v>641</v>
      </c>
      <c r="H100" s="95">
        <v>650</v>
      </c>
      <c r="I100" s="95">
        <v>656</v>
      </c>
      <c r="J100" s="95">
        <v>670</v>
      </c>
      <c r="K100" s="95">
        <v>687</v>
      </c>
      <c r="L100" s="95">
        <v>686</v>
      </c>
      <c r="M100" s="95">
        <v>690</v>
      </c>
      <c r="N100" s="95">
        <v>715</v>
      </c>
      <c r="O100" s="95">
        <v>724</v>
      </c>
      <c r="P100" s="95">
        <v>724</v>
      </c>
      <c r="Q100" s="95">
        <v>702</v>
      </c>
      <c r="R100" s="95">
        <v>700</v>
      </c>
      <c r="S100" s="95">
        <v>753</v>
      </c>
      <c r="T100" s="95">
        <v>729</v>
      </c>
      <c r="U100" s="95">
        <v>736</v>
      </c>
      <c r="V100" s="95">
        <v>707</v>
      </c>
      <c r="W100" s="95">
        <v>724</v>
      </c>
      <c r="X100" s="95">
        <v>706</v>
      </c>
      <c r="Y100" s="95">
        <v>713</v>
      </c>
      <c r="Z100" s="95">
        <v>739</v>
      </c>
      <c r="AA100" s="95">
        <v>763</v>
      </c>
      <c r="AB100" s="95">
        <v>782</v>
      </c>
      <c r="AC100" s="95">
        <v>807</v>
      </c>
      <c r="AD100" s="95">
        <v>812</v>
      </c>
      <c r="AE100" s="95">
        <v>792</v>
      </c>
      <c r="AF100" s="95">
        <v>621</v>
      </c>
      <c r="AG100" s="129">
        <f t="shared" si="75"/>
        <v>9.0876216797630693E-3</v>
      </c>
      <c r="AH100" s="131">
        <f t="shared" si="76"/>
        <v>799</v>
      </c>
      <c r="AI100" s="132">
        <f t="shared" ref="AI100:BL100" si="111">ROUND(AH100*(1+$AG100),0)</f>
        <v>806</v>
      </c>
      <c r="AJ100" s="132">
        <f t="shared" si="111"/>
        <v>813</v>
      </c>
      <c r="AK100" s="132">
        <f t="shared" si="111"/>
        <v>820</v>
      </c>
      <c r="AL100" s="132">
        <f t="shared" si="111"/>
        <v>827</v>
      </c>
      <c r="AM100" s="132">
        <f t="shared" si="111"/>
        <v>835</v>
      </c>
      <c r="AN100" s="132">
        <f t="shared" si="111"/>
        <v>843</v>
      </c>
      <c r="AO100" s="132">
        <f t="shared" si="111"/>
        <v>851</v>
      </c>
      <c r="AP100" s="132">
        <f t="shared" si="111"/>
        <v>859</v>
      </c>
      <c r="AQ100" s="132">
        <f t="shared" si="111"/>
        <v>867</v>
      </c>
      <c r="AR100" s="132">
        <f t="shared" si="111"/>
        <v>875</v>
      </c>
      <c r="AS100" s="132">
        <f t="shared" si="111"/>
        <v>883</v>
      </c>
      <c r="AT100" s="132">
        <f t="shared" si="111"/>
        <v>891</v>
      </c>
      <c r="AU100" s="132">
        <f t="shared" si="111"/>
        <v>899</v>
      </c>
      <c r="AV100" s="132">
        <f t="shared" si="111"/>
        <v>907</v>
      </c>
      <c r="AW100" s="132">
        <f t="shared" si="111"/>
        <v>915</v>
      </c>
      <c r="AX100" s="132">
        <f t="shared" si="111"/>
        <v>923</v>
      </c>
      <c r="AY100" s="132">
        <f t="shared" si="111"/>
        <v>931</v>
      </c>
      <c r="AZ100" s="132">
        <f t="shared" si="111"/>
        <v>939</v>
      </c>
      <c r="BA100" s="132">
        <f t="shared" si="111"/>
        <v>948</v>
      </c>
      <c r="BB100" s="132">
        <f t="shared" si="111"/>
        <v>957</v>
      </c>
      <c r="BC100" s="132">
        <f t="shared" si="111"/>
        <v>966</v>
      </c>
      <c r="BD100" s="132">
        <f t="shared" si="111"/>
        <v>975</v>
      </c>
      <c r="BE100" s="132">
        <f t="shared" si="111"/>
        <v>984</v>
      </c>
      <c r="BF100" s="132">
        <f t="shared" si="111"/>
        <v>993</v>
      </c>
      <c r="BG100" s="132">
        <f t="shared" si="111"/>
        <v>1002</v>
      </c>
      <c r="BH100" s="132">
        <f t="shared" si="111"/>
        <v>1011</v>
      </c>
      <c r="BI100" s="132">
        <f t="shared" si="111"/>
        <v>1020</v>
      </c>
      <c r="BJ100" s="132">
        <f t="shared" si="111"/>
        <v>1029</v>
      </c>
      <c r="BK100" s="132">
        <f t="shared" si="111"/>
        <v>1038</v>
      </c>
      <c r="BL100" s="132">
        <f t="shared" si="111"/>
        <v>1047</v>
      </c>
      <c r="BN100" s="136">
        <f t="shared" si="78"/>
        <v>61</v>
      </c>
      <c r="BO100" s="136">
        <f t="shared" si="79"/>
        <v>101</v>
      </c>
      <c r="BP100" s="136">
        <f t="shared" si="80"/>
        <v>140</v>
      </c>
      <c r="BR100" s="135">
        <f t="shared" si="81"/>
        <v>126</v>
      </c>
      <c r="BS100" s="135">
        <f t="shared" si="82"/>
        <v>241</v>
      </c>
      <c r="BT100" s="135">
        <f t="shared" si="83"/>
        <v>356</v>
      </c>
    </row>
    <row r="101" spans="1:72" customFormat="1" ht="15" customHeight="1">
      <c r="A101" s="92" t="s">
        <v>333</v>
      </c>
      <c r="B101" s="89"/>
      <c r="C101" s="93" t="s">
        <v>334</v>
      </c>
      <c r="D101" s="94"/>
      <c r="E101" s="95">
        <v>5124</v>
      </c>
      <c r="F101" s="95">
        <v>5259</v>
      </c>
      <c r="G101" s="95">
        <v>5331</v>
      </c>
      <c r="H101" s="95">
        <v>5412</v>
      </c>
      <c r="I101" s="95">
        <v>5472</v>
      </c>
      <c r="J101" s="95">
        <v>5545</v>
      </c>
      <c r="K101" s="95">
        <v>5612</v>
      </c>
      <c r="L101" s="95">
        <v>5617</v>
      </c>
      <c r="M101" s="95">
        <v>5668</v>
      </c>
      <c r="N101" s="95">
        <v>6320</v>
      </c>
      <c r="O101" s="95">
        <v>6381</v>
      </c>
      <c r="P101" s="95">
        <v>6435</v>
      </c>
      <c r="Q101" s="95">
        <v>6505</v>
      </c>
      <c r="R101" s="95">
        <v>6577</v>
      </c>
      <c r="S101" s="95">
        <v>6600</v>
      </c>
      <c r="T101" s="95">
        <v>6616</v>
      </c>
      <c r="U101" s="95">
        <v>6518</v>
      </c>
      <c r="V101" s="95">
        <v>6405</v>
      </c>
      <c r="W101" s="95">
        <v>6359</v>
      </c>
      <c r="X101" s="95">
        <v>6318</v>
      </c>
      <c r="Y101" s="95">
        <v>6383</v>
      </c>
      <c r="Z101" s="95">
        <v>6590</v>
      </c>
      <c r="AA101" s="95">
        <v>6687</v>
      </c>
      <c r="AB101" s="95">
        <v>6890</v>
      </c>
      <c r="AC101" s="95">
        <v>7209</v>
      </c>
      <c r="AD101" s="95">
        <v>7291</v>
      </c>
      <c r="AE101" s="95">
        <v>7381</v>
      </c>
      <c r="AF101" s="95">
        <v>5897</v>
      </c>
      <c r="AG101" s="129">
        <f t="shared" si="75"/>
        <v>1.4136439460555206E-2</v>
      </c>
      <c r="AH101" s="131">
        <f t="shared" si="76"/>
        <v>7485</v>
      </c>
      <c r="AI101" s="132">
        <f t="shared" ref="AI101:BL101" si="112">ROUND(AH101*(1+$AG101),0)</f>
        <v>7591</v>
      </c>
      <c r="AJ101" s="132">
        <f t="shared" si="112"/>
        <v>7698</v>
      </c>
      <c r="AK101" s="132">
        <f t="shared" si="112"/>
        <v>7807</v>
      </c>
      <c r="AL101" s="132">
        <f t="shared" si="112"/>
        <v>7917</v>
      </c>
      <c r="AM101" s="132">
        <f t="shared" si="112"/>
        <v>8029</v>
      </c>
      <c r="AN101" s="132">
        <f t="shared" si="112"/>
        <v>8143</v>
      </c>
      <c r="AO101" s="132">
        <f t="shared" si="112"/>
        <v>8258</v>
      </c>
      <c r="AP101" s="132">
        <f t="shared" si="112"/>
        <v>8375</v>
      </c>
      <c r="AQ101" s="132">
        <f t="shared" si="112"/>
        <v>8493</v>
      </c>
      <c r="AR101" s="132">
        <f t="shared" si="112"/>
        <v>8613</v>
      </c>
      <c r="AS101" s="132">
        <f t="shared" si="112"/>
        <v>8735</v>
      </c>
      <c r="AT101" s="132">
        <f t="shared" si="112"/>
        <v>8858</v>
      </c>
      <c r="AU101" s="132">
        <f t="shared" si="112"/>
        <v>8983</v>
      </c>
      <c r="AV101" s="132">
        <f t="shared" si="112"/>
        <v>9110</v>
      </c>
      <c r="AW101" s="132">
        <f t="shared" si="112"/>
        <v>9239</v>
      </c>
      <c r="AX101" s="132">
        <f t="shared" si="112"/>
        <v>9370</v>
      </c>
      <c r="AY101" s="132">
        <f t="shared" si="112"/>
        <v>9502</v>
      </c>
      <c r="AZ101" s="132">
        <f t="shared" si="112"/>
        <v>9636</v>
      </c>
      <c r="BA101" s="132">
        <f t="shared" si="112"/>
        <v>9772</v>
      </c>
      <c r="BB101" s="132">
        <f t="shared" si="112"/>
        <v>9910</v>
      </c>
      <c r="BC101" s="132">
        <f t="shared" si="112"/>
        <v>10050</v>
      </c>
      <c r="BD101" s="132">
        <f t="shared" si="112"/>
        <v>10192</v>
      </c>
      <c r="BE101" s="132">
        <f t="shared" si="112"/>
        <v>10336</v>
      </c>
      <c r="BF101" s="132">
        <f t="shared" si="112"/>
        <v>10482</v>
      </c>
      <c r="BG101" s="132">
        <f t="shared" si="112"/>
        <v>10630</v>
      </c>
      <c r="BH101" s="132">
        <f t="shared" si="112"/>
        <v>10780</v>
      </c>
      <c r="BI101" s="132">
        <f t="shared" si="112"/>
        <v>10932</v>
      </c>
      <c r="BJ101" s="132">
        <f t="shared" si="112"/>
        <v>11087</v>
      </c>
      <c r="BK101" s="132">
        <f t="shared" si="112"/>
        <v>11244</v>
      </c>
      <c r="BL101" s="132">
        <f t="shared" si="112"/>
        <v>11403</v>
      </c>
      <c r="BN101" s="136">
        <f t="shared" si="78"/>
        <v>603</v>
      </c>
      <c r="BO101" s="136">
        <f t="shared" si="79"/>
        <v>990</v>
      </c>
      <c r="BP101" s="136">
        <f t="shared" si="80"/>
        <v>1378</v>
      </c>
      <c r="BR101" s="135">
        <f t="shared" si="81"/>
        <v>1368</v>
      </c>
      <c r="BS101" s="135">
        <f t="shared" si="82"/>
        <v>2623</v>
      </c>
      <c r="BT101" s="135">
        <f t="shared" si="83"/>
        <v>3877</v>
      </c>
    </row>
    <row r="102" spans="1:72" customFormat="1" ht="15" customHeight="1">
      <c r="A102" s="92" t="s">
        <v>335</v>
      </c>
      <c r="B102" s="89"/>
      <c r="C102" s="93" t="s">
        <v>336</v>
      </c>
      <c r="D102" s="94"/>
      <c r="E102" s="95">
        <v>1096</v>
      </c>
      <c r="F102" s="95">
        <v>1115</v>
      </c>
      <c r="G102" s="95">
        <v>1129</v>
      </c>
      <c r="H102" s="95">
        <v>1148</v>
      </c>
      <c r="I102" s="95">
        <v>1181</v>
      </c>
      <c r="J102" s="95">
        <v>1202</v>
      </c>
      <c r="K102" s="95">
        <v>1254</v>
      </c>
      <c r="L102" s="95">
        <v>1234</v>
      </c>
      <c r="M102" s="95">
        <v>1265</v>
      </c>
      <c r="N102" s="95">
        <v>1308</v>
      </c>
      <c r="O102" s="95">
        <v>1317</v>
      </c>
      <c r="P102" s="95">
        <v>1325</v>
      </c>
      <c r="Q102" s="95">
        <v>1357</v>
      </c>
      <c r="R102" s="95">
        <v>1363</v>
      </c>
      <c r="S102" s="95">
        <v>1389</v>
      </c>
      <c r="T102" s="95">
        <v>1356</v>
      </c>
      <c r="U102" s="95">
        <v>1355</v>
      </c>
      <c r="V102" s="95">
        <v>1346</v>
      </c>
      <c r="W102" s="95">
        <v>1343</v>
      </c>
      <c r="X102" s="95">
        <v>1349</v>
      </c>
      <c r="Y102" s="95">
        <v>1392</v>
      </c>
      <c r="Z102" s="95">
        <v>1436</v>
      </c>
      <c r="AA102" s="95">
        <v>1452</v>
      </c>
      <c r="AB102" s="95">
        <v>1501</v>
      </c>
      <c r="AC102" s="95">
        <v>1589</v>
      </c>
      <c r="AD102" s="95">
        <v>1581</v>
      </c>
      <c r="AE102" s="95">
        <v>1607</v>
      </c>
      <c r="AF102" s="95">
        <v>1276</v>
      </c>
      <c r="AG102" s="129">
        <f t="shared" si="75"/>
        <v>1.4828166200464121E-2</v>
      </c>
      <c r="AH102" s="131">
        <f t="shared" si="76"/>
        <v>1631</v>
      </c>
      <c r="AI102" s="132">
        <f t="shared" ref="AI102:BL102" si="113">ROUND(AH102*(1+$AG102),0)</f>
        <v>1655</v>
      </c>
      <c r="AJ102" s="132">
        <f t="shared" si="113"/>
        <v>1680</v>
      </c>
      <c r="AK102" s="132">
        <f t="shared" si="113"/>
        <v>1705</v>
      </c>
      <c r="AL102" s="132">
        <f t="shared" si="113"/>
        <v>1730</v>
      </c>
      <c r="AM102" s="132">
        <f t="shared" si="113"/>
        <v>1756</v>
      </c>
      <c r="AN102" s="132">
        <f t="shared" si="113"/>
        <v>1782</v>
      </c>
      <c r="AO102" s="132">
        <f t="shared" si="113"/>
        <v>1808</v>
      </c>
      <c r="AP102" s="132">
        <f t="shared" si="113"/>
        <v>1835</v>
      </c>
      <c r="AQ102" s="132">
        <f t="shared" si="113"/>
        <v>1862</v>
      </c>
      <c r="AR102" s="132">
        <f t="shared" si="113"/>
        <v>1890</v>
      </c>
      <c r="AS102" s="132">
        <f t="shared" si="113"/>
        <v>1918</v>
      </c>
      <c r="AT102" s="132">
        <f t="shared" si="113"/>
        <v>1946</v>
      </c>
      <c r="AU102" s="132">
        <f t="shared" si="113"/>
        <v>1975</v>
      </c>
      <c r="AV102" s="132">
        <f t="shared" si="113"/>
        <v>2004</v>
      </c>
      <c r="AW102" s="132">
        <f t="shared" si="113"/>
        <v>2034</v>
      </c>
      <c r="AX102" s="132">
        <f t="shared" si="113"/>
        <v>2064</v>
      </c>
      <c r="AY102" s="132">
        <f t="shared" si="113"/>
        <v>2095</v>
      </c>
      <c r="AZ102" s="132">
        <f t="shared" si="113"/>
        <v>2126</v>
      </c>
      <c r="BA102" s="132">
        <f t="shared" si="113"/>
        <v>2158</v>
      </c>
      <c r="BB102" s="132">
        <f t="shared" si="113"/>
        <v>2190</v>
      </c>
      <c r="BC102" s="132">
        <f t="shared" si="113"/>
        <v>2222</v>
      </c>
      <c r="BD102" s="132">
        <f t="shared" si="113"/>
        <v>2255</v>
      </c>
      <c r="BE102" s="132">
        <f t="shared" si="113"/>
        <v>2288</v>
      </c>
      <c r="BF102" s="132">
        <f t="shared" si="113"/>
        <v>2322</v>
      </c>
      <c r="BG102" s="132">
        <f t="shared" si="113"/>
        <v>2356</v>
      </c>
      <c r="BH102" s="132">
        <f t="shared" si="113"/>
        <v>2391</v>
      </c>
      <c r="BI102" s="132">
        <f t="shared" si="113"/>
        <v>2426</v>
      </c>
      <c r="BJ102" s="132">
        <f t="shared" si="113"/>
        <v>2462</v>
      </c>
      <c r="BK102" s="132">
        <f t="shared" si="113"/>
        <v>2499</v>
      </c>
      <c r="BL102" s="132">
        <f t="shared" si="113"/>
        <v>2536</v>
      </c>
      <c r="BN102" s="136">
        <f t="shared" si="78"/>
        <v>132</v>
      </c>
      <c r="BO102" s="136">
        <f t="shared" si="79"/>
        <v>217</v>
      </c>
      <c r="BP102" s="136">
        <f t="shared" si="80"/>
        <v>302</v>
      </c>
      <c r="BR102" s="135">
        <f t="shared" si="81"/>
        <v>304</v>
      </c>
      <c r="BS102" s="135">
        <f t="shared" si="82"/>
        <v>583</v>
      </c>
      <c r="BT102" s="135">
        <f t="shared" si="83"/>
        <v>862</v>
      </c>
    </row>
    <row r="103" spans="1:72" customFormat="1" ht="15" customHeight="1">
      <c r="A103" s="92" t="s">
        <v>337</v>
      </c>
      <c r="B103" s="89"/>
      <c r="C103" s="93" t="s">
        <v>338</v>
      </c>
      <c r="D103" s="94"/>
      <c r="E103" s="95">
        <v>594</v>
      </c>
      <c r="F103" s="95">
        <v>601</v>
      </c>
      <c r="G103" s="95">
        <v>609</v>
      </c>
      <c r="H103" s="95">
        <v>612</v>
      </c>
      <c r="I103" s="95">
        <v>614</v>
      </c>
      <c r="J103" s="95">
        <v>622</v>
      </c>
      <c r="K103" s="95">
        <v>643</v>
      </c>
      <c r="L103" s="95">
        <v>647</v>
      </c>
      <c r="M103" s="95">
        <v>649</v>
      </c>
      <c r="N103" s="95">
        <v>671</v>
      </c>
      <c r="O103" s="95">
        <v>667</v>
      </c>
      <c r="P103" s="95">
        <v>664</v>
      </c>
      <c r="Q103" s="95">
        <v>664</v>
      </c>
      <c r="R103" s="95">
        <v>662</v>
      </c>
      <c r="S103" s="95">
        <v>667</v>
      </c>
      <c r="T103" s="95">
        <v>660</v>
      </c>
      <c r="U103" s="95">
        <v>662</v>
      </c>
      <c r="V103" s="95">
        <v>661</v>
      </c>
      <c r="W103" s="95">
        <v>666</v>
      </c>
      <c r="X103" s="95">
        <v>673</v>
      </c>
      <c r="Y103" s="95">
        <v>682</v>
      </c>
      <c r="Z103" s="95">
        <v>702</v>
      </c>
      <c r="AA103" s="95">
        <v>705</v>
      </c>
      <c r="AB103" s="95">
        <v>724</v>
      </c>
      <c r="AC103" s="95">
        <v>759</v>
      </c>
      <c r="AD103" s="95">
        <v>725</v>
      </c>
      <c r="AE103" s="95">
        <v>719</v>
      </c>
      <c r="AF103" s="95">
        <v>566</v>
      </c>
      <c r="AG103" s="129">
        <f t="shared" si="75"/>
        <v>7.372507103796222E-3</v>
      </c>
      <c r="AH103" s="131">
        <f t="shared" si="76"/>
        <v>724</v>
      </c>
      <c r="AI103" s="132">
        <f t="shared" ref="AI103:BL103" si="114">ROUND(AH103*(1+$AG103),0)</f>
        <v>729</v>
      </c>
      <c r="AJ103" s="132">
        <f t="shared" si="114"/>
        <v>734</v>
      </c>
      <c r="AK103" s="132">
        <f t="shared" si="114"/>
        <v>739</v>
      </c>
      <c r="AL103" s="132">
        <f t="shared" si="114"/>
        <v>744</v>
      </c>
      <c r="AM103" s="132">
        <f t="shared" si="114"/>
        <v>749</v>
      </c>
      <c r="AN103" s="132">
        <f t="shared" si="114"/>
        <v>755</v>
      </c>
      <c r="AO103" s="132">
        <f t="shared" si="114"/>
        <v>761</v>
      </c>
      <c r="AP103" s="132">
        <f t="shared" si="114"/>
        <v>767</v>
      </c>
      <c r="AQ103" s="132">
        <f t="shared" si="114"/>
        <v>773</v>
      </c>
      <c r="AR103" s="132">
        <f t="shared" si="114"/>
        <v>779</v>
      </c>
      <c r="AS103" s="132">
        <f t="shared" si="114"/>
        <v>785</v>
      </c>
      <c r="AT103" s="132">
        <f t="shared" si="114"/>
        <v>791</v>
      </c>
      <c r="AU103" s="132">
        <f t="shared" si="114"/>
        <v>797</v>
      </c>
      <c r="AV103" s="132">
        <f t="shared" si="114"/>
        <v>803</v>
      </c>
      <c r="AW103" s="132">
        <f t="shared" si="114"/>
        <v>809</v>
      </c>
      <c r="AX103" s="132">
        <f t="shared" si="114"/>
        <v>815</v>
      </c>
      <c r="AY103" s="132">
        <f t="shared" si="114"/>
        <v>821</v>
      </c>
      <c r="AZ103" s="132">
        <f t="shared" si="114"/>
        <v>827</v>
      </c>
      <c r="BA103" s="132">
        <f t="shared" si="114"/>
        <v>833</v>
      </c>
      <c r="BB103" s="132">
        <f t="shared" si="114"/>
        <v>839</v>
      </c>
      <c r="BC103" s="132">
        <f t="shared" si="114"/>
        <v>845</v>
      </c>
      <c r="BD103" s="132">
        <f t="shared" si="114"/>
        <v>851</v>
      </c>
      <c r="BE103" s="132">
        <f t="shared" si="114"/>
        <v>857</v>
      </c>
      <c r="BF103" s="132">
        <f t="shared" si="114"/>
        <v>863</v>
      </c>
      <c r="BG103" s="132">
        <f t="shared" si="114"/>
        <v>869</v>
      </c>
      <c r="BH103" s="132">
        <f t="shared" si="114"/>
        <v>875</v>
      </c>
      <c r="BI103" s="132">
        <f t="shared" si="114"/>
        <v>881</v>
      </c>
      <c r="BJ103" s="132">
        <f t="shared" si="114"/>
        <v>887</v>
      </c>
      <c r="BK103" s="132">
        <f t="shared" si="114"/>
        <v>894</v>
      </c>
      <c r="BL103" s="132">
        <f t="shared" si="114"/>
        <v>901</v>
      </c>
      <c r="BN103" s="136">
        <f t="shared" si="78"/>
        <v>55</v>
      </c>
      <c r="BO103" s="136">
        <f t="shared" si="79"/>
        <v>90</v>
      </c>
      <c r="BP103" s="136">
        <f t="shared" si="80"/>
        <v>125</v>
      </c>
      <c r="BR103" s="135">
        <f t="shared" si="81"/>
        <v>108</v>
      </c>
      <c r="BS103" s="135">
        <f t="shared" si="82"/>
        <v>207</v>
      </c>
      <c r="BT103" s="135">
        <f t="shared" si="83"/>
        <v>306</v>
      </c>
    </row>
    <row r="104" spans="1:72" customFormat="1" ht="15" customHeight="1">
      <c r="A104" s="92" t="s">
        <v>339</v>
      </c>
      <c r="B104" s="89"/>
      <c r="C104" s="93" t="s">
        <v>340</v>
      </c>
      <c r="D104" s="94"/>
      <c r="E104" s="95">
        <v>3191</v>
      </c>
      <c r="F104" s="95">
        <v>3265</v>
      </c>
      <c r="G104" s="95">
        <v>3314</v>
      </c>
      <c r="H104" s="95">
        <v>3365</v>
      </c>
      <c r="I104" s="95">
        <v>3416</v>
      </c>
      <c r="J104" s="95">
        <v>3463</v>
      </c>
      <c r="K104" s="95">
        <v>3502</v>
      </c>
      <c r="L104" s="95">
        <v>3488</v>
      </c>
      <c r="M104" s="95">
        <v>3505</v>
      </c>
      <c r="N104" s="95">
        <v>4159</v>
      </c>
      <c r="O104" s="95">
        <v>4169</v>
      </c>
      <c r="P104" s="95">
        <v>4221</v>
      </c>
      <c r="Q104" s="95">
        <v>4189</v>
      </c>
      <c r="R104" s="95">
        <v>4239</v>
      </c>
      <c r="S104" s="95">
        <v>4266</v>
      </c>
      <c r="T104" s="95">
        <v>4204</v>
      </c>
      <c r="U104" s="95">
        <v>4142</v>
      </c>
      <c r="V104" s="95">
        <v>4126</v>
      </c>
      <c r="W104" s="95">
        <v>4119</v>
      </c>
      <c r="X104" s="95">
        <v>4096</v>
      </c>
      <c r="Y104" s="95">
        <v>4149</v>
      </c>
      <c r="Z104" s="95">
        <v>4319</v>
      </c>
      <c r="AA104" s="95">
        <v>4443</v>
      </c>
      <c r="AB104" s="95">
        <v>4585</v>
      </c>
      <c r="AC104" s="95">
        <v>4844</v>
      </c>
      <c r="AD104" s="95">
        <v>4766</v>
      </c>
      <c r="AE104" s="95">
        <v>4787</v>
      </c>
      <c r="AF104" s="95">
        <v>3808</v>
      </c>
      <c r="AG104" s="129">
        <f t="shared" si="75"/>
        <v>1.5721126157314469E-2</v>
      </c>
      <c r="AH104" s="131">
        <f t="shared" si="76"/>
        <v>4862</v>
      </c>
      <c r="AI104" s="132">
        <f t="shared" ref="AI104:BL104" si="115">ROUND(AH104*(1+$AG104),0)</f>
        <v>4938</v>
      </c>
      <c r="AJ104" s="132">
        <f t="shared" si="115"/>
        <v>5016</v>
      </c>
      <c r="AK104" s="132">
        <f t="shared" si="115"/>
        <v>5095</v>
      </c>
      <c r="AL104" s="132">
        <f t="shared" si="115"/>
        <v>5175</v>
      </c>
      <c r="AM104" s="132">
        <f t="shared" si="115"/>
        <v>5256</v>
      </c>
      <c r="AN104" s="132">
        <f t="shared" si="115"/>
        <v>5339</v>
      </c>
      <c r="AO104" s="132">
        <f t="shared" si="115"/>
        <v>5423</v>
      </c>
      <c r="AP104" s="132">
        <f t="shared" si="115"/>
        <v>5508</v>
      </c>
      <c r="AQ104" s="132">
        <f t="shared" si="115"/>
        <v>5595</v>
      </c>
      <c r="AR104" s="132">
        <f t="shared" si="115"/>
        <v>5683</v>
      </c>
      <c r="AS104" s="132">
        <f t="shared" si="115"/>
        <v>5772</v>
      </c>
      <c r="AT104" s="132">
        <f t="shared" si="115"/>
        <v>5863</v>
      </c>
      <c r="AU104" s="132">
        <f t="shared" si="115"/>
        <v>5955</v>
      </c>
      <c r="AV104" s="132">
        <f t="shared" si="115"/>
        <v>6049</v>
      </c>
      <c r="AW104" s="132">
        <f t="shared" si="115"/>
        <v>6144</v>
      </c>
      <c r="AX104" s="132">
        <f t="shared" si="115"/>
        <v>6241</v>
      </c>
      <c r="AY104" s="132">
        <f t="shared" si="115"/>
        <v>6339</v>
      </c>
      <c r="AZ104" s="132">
        <f t="shared" si="115"/>
        <v>6439</v>
      </c>
      <c r="BA104" s="132">
        <f t="shared" si="115"/>
        <v>6540</v>
      </c>
      <c r="BB104" s="132">
        <f t="shared" si="115"/>
        <v>6643</v>
      </c>
      <c r="BC104" s="132">
        <f t="shared" si="115"/>
        <v>6747</v>
      </c>
      <c r="BD104" s="132">
        <f t="shared" si="115"/>
        <v>6853</v>
      </c>
      <c r="BE104" s="132">
        <f t="shared" si="115"/>
        <v>6961</v>
      </c>
      <c r="BF104" s="132">
        <f t="shared" si="115"/>
        <v>7070</v>
      </c>
      <c r="BG104" s="132">
        <f t="shared" si="115"/>
        <v>7181</v>
      </c>
      <c r="BH104" s="132">
        <f t="shared" si="115"/>
        <v>7294</v>
      </c>
      <c r="BI104" s="132">
        <f t="shared" si="115"/>
        <v>7409</v>
      </c>
      <c r="BJ104" s="132">
        <f t="shared" si="115"/>
        <v>7525</v>
      </c>
      <c r="BK104" s="132">
        <f t="shared" si="115"/>
        <v>7643</v>
      </c>
      <c r="BL104" s="132">
        <f t="shared" si="115"/>
        <v>7763</v>
      </c>
      <c r="BN104" s="136">
        <f t="shared" si="78"/>
        <v>398</v>
      </c>
      <c r="BO104" s="136">
        <f t="shared" si="79"/>
        <v>654</v>
      </c>
      <c r="BP104" s="136">
        <f t="shared" si="80"/>
        <v>909</v>
      </c>
      <c r="BR104" s="135">
        <f t="shared" si="81"/>
        <v>932</v>
      </c>
      <c r="BS104" s="135">
        <f t="shared" si="82"/>
        <v>1785</v>
      </c>
      <c r="BT104" s="135">
        <f t="shared" si="83"/>
        <v>2639</v>
      </c>
    </row>
    <row r="105" spans="1:72" customFormat="1" ht="15" customHeight="1">
      <c r="A105" s="92" t="s">
        <v>341</v>
      </c>
      <c r="B105" s="89"/>
      <c r="C105" s="93" t="s">
        <v>342</v>
      </c>
      <c r="D105" s="94"/>
      <c r="E105" s="95">
        <v>819</v>
      </c>
      <c r="F105" s="95">
        <v>831</v>
      </c>
      <c r="G105" s="95">
        <v>845</v>
      </c>
      <c r="H105" s="95">
        <v>858</v>
      </c>
      <c r="I105" s="95">
        <v>870</v>
      </c>
      <c r="J105" s="95">
        <v>886</v>
      </c>
      <c r="K105" s="95">
        <v>911</v>
      </c>
      <c r="L105" s="95">
        <v>922</v>
      </c>
      <c r="M105" s="95">
        <v>931</v>
      </c>
      <c r="N105" s="95">
        <v>955</v>
      </c>
      <c r="O105" s="95">
        <v>952</v>
      </c>
      <c r="P105" s="95">
        <v>980</v>
      </c>
      <c r="Q105" s="95">
        <v>979</v>
      </c>
      <c r="R105" s="95">
        <v>963</v>
      </c>
      <c r="S105" s="95">
        <v>990</v>
      </c>
      <c r="T105" s="95">
        <v>1003</v>
      </c>
      <c r="U105" s="95">
        <v>970</v>
      </c>
      <c r="V105" s="95">
        <v>977</v>
      </c>
      <c r="W105" s="95">
        <v>988</v>
      </c>
      <c r="X105" s="95">
        <v>989</v>
      </c>
      <c r="Y105" s="95">
        <v>985</v>
      </c>
      <c r="Z105" s="95">
        <v>1023</v>
      </c>
      <c r="AA105" s="95">
        <v>1051</v>
      </c>
      <c r="AB105" s="95">
        <v>1079</v>
      </c>
      <c r="AC105" s="95">
        <v>1100</v>
      </c>
      <c r="AD105" s="95">
        <v>1078</v>
      </c>
      <c r="AE105" s="95">
        <v>1065</v>
      </c>
      <c r="AF105" s="95">
        <v>882</v>
      </c>
      <c r="AG105" s="129">
        <f t="shared" si="75"/>
        <v>1.0152964121593389E-2</v>
      </c>
      <c r="AH105" s="131">
        <f t="shared" si="76"/>
        <v>1076</v>
      </c>
      <c r="AI105" s="132">
        <f t="shared" ref="AI105:BL105" si="116">ROUND(AH105*(1+$AG105),0)</f>
        <v>1087</v>
      </c>
      <c r="AJ105" s="132">
        <f t="shared" si="116"/>
        <v>1098</v>
      </c>
      <c r="AK105" s="132">
        <f t="shared" si="116"/>
        <v>1109</v>
      </c>
      <c r="AL105" s="132">
        <f t="shared" si="116"/>
        <v>1120</v>
      </c>
      <c r="AM105" s="132">
        <f t="shared" si="116"/>
        <v>1131</v>
      </c>
      <c r="AN105" s="132">
        <f t="shared" si="116"/>
        <v>1142</v>
      </c>
      <c r="AO105" s="132">
        <f t="shared" si="116"/>
        <v>1154</v>
      </c>
      <c r="AP105" s="132">
        <f t="shared" si="116"/>
        <v>1166</v>
      </c>
      <c r="AQ105" s="132">
        <f t="shared" si="116"/>
        <v>1178</v>
      </c>
      <c r="AR105" s="132">
        <f t="shared" si="116"/>
        <v>1190</v>
      </c>
      <c r="AS105" s="132">
        <f t="shared" si="116"/>
        <v>1202</v>
      </c>
      <c r="AT105" s="132">
        <f t="shared" si="116"/>
        <v>1214</v>
      </c>
      <c r="AU105" s="132">
        <f t="shared" si="116"/>
        <v>1226</v>
      </c>
      <c r="AV105" s="132">
        <f t="shared" si="116"/>
        <v>1238</v>
      </c>
      <c r="AW105" s="132">
        <f t="shared" si="116"/>
        <v>1251</v>
      </c>
      <c r="AX105" s="132">
        <f t="shared" si="116"/>
        <v>1264</v>
      </c>
      <c r="AY105" s="132">
        <f t="shared" si="116"/>
        <v>1277</v>
      </c>
      <c r="AZ105" s="132">
        <f t="shared" si="116"/>
        <v>1290</v>
      </c>
      <c r="BA105" s="132">
        <f t="shared" si="116"/>
        <v>1303</v>
      </c>
      <c r="BB105" s="132">
        <f t="shared" si="116"/>
        <v>1316</v>
      </c>
      <c r="BC105" s="132">
        <f t="shared" si="116"/>
        <v>1329</v>
      </c>
      <c r="BD105" s="132">
        <f t="shared" si="116"/>
        <v>1342</v>
      </c>
      <c r="BE105" s="132">
        <f t="shared" si="116"/>
        <v>1356</v>
      </c>
      <c r="BF105" s="132">
        <f t="shared" si="116"/>
        <v>1370</v>
      </c>
      <c r="BG105" s="132">
        <f t="shared" si="116"/>
        <v>1384</v>
      </c>
      <c r="BH105" s="132">
        <f t="shared" si="116"/>
        <v>1398</v>
      </c>
      <c r="BI105" s="132">
        <f t="shared" si="116"/>
        <v>1412</v>
      </c>
      <c r="BJ105" s="132">
        <f t="shared" si="116"/>
        <v>1426</v>
      </c>
      <c r="BK105" s="132">
        <f t="shared" si="116"/>
        <v>1440</v>
      </c>
      <c r="BL105" s="132">
        <f t="shared" si="116"/>
        <v>1455</v>
      </c>
      <c r="BN105" s="136">
        <f t="shared" si="78"/>
        <v>83</v>
      </c>
      <c r="BO105" s="136">
        <f t="shared" si="79"/>
        <v>137</v>
      </c>
      <c r="BP105" s="136">
        <f t="shared" si="80"/>
        <v>190</v>
      </c>
      <c r="BR105" s="135">
        <f t="shared" si="81"/>
        <v>175</v>
      </c>
      <c r="BS105" s="135">
        <f t="shared" si="82"/>
        <v>335</v>
      </c>
      <c r="BT105" s="135">
        <f t="shared" si="83"/>
        <v>495</v>
      </c>
    </row>
    <row r="106" spans="1:72" s="88" customFormat="1" ht="22.5" customHeight="1">
      <c r="A106" s="88" t="s">
        <v>343</v>
      </c>
      <c r="B106" s="89" t="s">
        <v>167</v>
      </c>
      <c r="C106" s="89"/>
      <c r="D106" s="90"/>
      <c r="E106" s="91">
        <v>22410</v>
      </c>
      <c r="F106" s="91">
        <v>22682</v>
      </c>
      <c r="G106" s="91">
        <v>22699</v>
      </c>
      <c r="H106" s="91">
        <v>22852</v>
      </c>
      <c r="I106" s="91">
        <v>22980</v>
      </c>
      <c r="J106" s="91">
        <v>23113</v>
      </c>
      <c r="K106" s="91">
        <v>23662</v>
      </c>
      <c r="L106" s="91">
        <v>23370</v>
      </c>
      <c r="M106" s="91">
        <v>30102</v>
      </c>
      <c r="N106" s="91">
        <v>29927</v>
      </c>
      <c r="O106" s="91">
        <v>29830</v>
      </c>
      <c r="P106" s="91">
        <v>29515</v>
      </c>
      <c r="Q106" s="91">
        <v>29344</v>
      </c>
      <c r="R106" s="91">
        <v>29307</v>
      </c>
      <c r="S106" s="91">
        <v>29019</v>
      </c>
      <c r="T106" s="91">
        <v>28036</v>
      </c>
      <c r="U106" s="91">
        <v>27811</v>
      </c>
      <c r="V106" s="91">
        <v>28771</v>
      </c>
      <c r="W106" s="91">
        <v>28637</v>
      </c>
      <c r="X106" s="91">
        <v>28739</v>
      </c>
      <c r="Y106" s="91">
        <v>28990</v>
      </c>
      <c r="Z106" s="91">
        <v>29898</v>
      </c>
      <c r="AA106" s="91">
        <v>30200</v>
      </c>
      <c r="AB106" s="91">
        <v>30990</v>
      </c>
      <c r="AC106" s="91">
        <v>31805</v>
      </c>
      <c r="AD106" s="91">
        <v>32858</v>
      </c>
      <c r="AE106" s="91">
        <v>33780</v>
      </c>
      <c r="AF106" s="91">
        <v>27811</v>
      </c>
      <c r="AG106" s="129">
        <f t="shared" si="75"/>
        <v>1.5908350988932174E-2</v>
      </c>
      <c r="AH106" s="131">
        <f t="shared" si="76"/>
        <v>34317</v>
      </c>
      <c r="AI106" s="132">
        <f t="shared" ref="AI106:BL106" si="117">ROUND(AH106*(1+$AG106),0)</f>
        <v>34863</v>
      </c>
      <c r="AJ106" s="132">
        <f t="shared" si="117"/>
        <v>35418</v>
      </c>
      <c r="AK106" s="132">
        <f t="shared" si="117"/>
        <v>35981</v>
      </c>
      <c r="AL106" s="132">
        <f t="shared" si="117"/>
        <v>36553</v>
      </c>
      <c r="AM106" s="132">
        <f t="shared" si="117"/>
        <v>37134</v>
      </c>
      <c r="AN106" s="132">
        <f t="shared" si="117"/>
        <v>37725</v>
      </c>
      <c r="AO106" s="132">
        <f t="shared" si="117"/>
        <v>38325</v>
      </c>
      <c r="AP106" s="132">
        <f t="shared" si="117"/>
        <v>38935</v>
      </c>
      <c r="AQ106" s="132">
        <f t="shared" si="117"/>
        <v>39554</v>
      </c>
      <c r="AR106" s="132">
        <f t="shared" si="117"/>
        <v>40183</v>
      </c>
      <c r="AS106" s="132">
        <f t="shared" si="117"/>
        <v>40822</v>
      </c>
      <c r="AT106" s="132">
        <f t="shared" si="117"/>
        <v>41471</v>
      </c>
      <c r="AU106" s="132">
        <f t="shared" si="117"/>
        <v>42131</v>
      </c>
      <c r="AV106" s="132">
        <f t="shared" si="117"/>
        <v>42801</v>
      </c>
      <c r="AW106" s="132">
        <f t="shared" si="117"/>
        <v>43482</v>
      </c>
      <c r="AX106" s="132">
        <f t="shared" si="117"/>
        <v>44174</v>
      </c>
      <c r="AY106" s="132">
        <f t="shared" si="117"/>
        <v>44877</v>
      </c>
      <c r="AZ106" s="132">
        <f t="shared" si="117"/>
        <v>45591</v>
      </c>
      <c r="BA106" s="132">
        <f t="shared" si="117"/>
        <v>46316</v>
      </c>
      <c r="BB106" s="132">
        <f t="shared" si="117"/>
        <v>47053</v>
      </c>
      <c r="BC106" s="132">
        <f t="shared" si="117"/>
        <v>47802</v>
      </c>
      <c r="BD106" s="132">
        <f t="shared" si="117"/>
        <v>48562</v>
      </c>
      <c r="BE106" s="132">
        <f t="shared" si="117"/>
        <v>49335</v>
      </c>
      <c r="BF106" s="132">
        <f t="shared" si="117"/>
        <v>50120</v>
      </c>
      <c r="BG106" s="132">
        <f t="shared" si="117"/>
        <v>50917</v>
      </c>
      <c r="BH106" s="132">
        <f t="shared" si="117"/>
        <v>51727</v>
      </c>
      <c r="BI106" s="132">
        <f t="shared" si="117"/>
        <v>52550</v>
      </c>
      <c r="BJ106" s="132">
        <f t="shared" si="117"/>
        <v>53386</v>
      </c>
      <c r="BK106" s="132">
        <f t="shared" si="117"/>
        <v>54235</v>
      </c>
      <c r="BL106" s="132">
        <f t="shared" si="117"/>
        <v>55098</v>
      </c>
      <c r="BN106" s="136">
        <f t="shared" si="78"/>
        <v>2813</v>
      </c>
      <c r="BO106" s="136">
        <f t="shared" si="79"/>
        <v>4621</v>
      </c>
      <c r="BP106" s="136">
        <f t="shared" si="80"/>
        <v>6429</v>
      </c>
      <c r="BR106" s="135">
        <f t="shared" si="81"/>
        <v>6612</v>
      </c>
      <c r="BS106" s="135">
        <f t="shared" si="82"/>
        <v>12673</v>
      </c>
      <c r="BT106" s="135">
        <f t="shared" si="83"/>
        <v>18733</v>
      </c>
    </row>
    <row r="107" spans="1:72" customFormat="1" ht="15" customHeight="1">
      <c r="A107" s="92" t="s">
        <v>344</v>
      </c>
      <c r="B107" s="93"/>
      <c r="C107" s="93" t="s">
        <v>345</v>
      </c>
      <c r="D107" s="94"/>
      <c r="E107" s="95">
        <v>358</v>
      </c>
      <c r="F107" s="95">
        <v>364</v>
      </c>
      <c r="G107" s="95">
        <v>362</v>
      </c>
      <c r="H107" s="95">
        <v>363</v>
      </c>
      <c r="I107" s="95">
        <v>364</v>
      </c>
      <c r="J107" s="95">
        <v>366</v>
      </c>
      <c r="K107" s="95">
        <v>379</v>
      </c>
      <c r="L107" s="95">
        <v>388</v>
      </c>
      <c r="M107" s="95">
        <v>560</v>
      </c>
      <c r="N107" s="95">
        <v>558</v>
      </c>
      <c r="O107" s="95">
        <v>557</v>
      </c>
      <c r="P107" s="95">
        <v>551</v>
      </c>
      <c r="Q107" s="95">
        <v>595</v>
      </c>
      <c r="R107" s="95">
        <v>624</v>
      </c>
      <c r="S107" s="95">
        <v>611</v>
      </c>
      <c r="T107" s="95">
        <v>568</v>
      </c>
      <c r="U107" s="95">
        <v>599</v>
      </c>
      <c r="V107" s="95">
        <v>669</v>
      </c>
      <c r="W107" s="95">
        <v>676</v>
      </c>
      <c r="X107" s="95">
        <v>661</v>
      </c>
      <c r="Y107" s="95">
        <v>693</v>
      </c>
      <c r="Z107" s="95">
        <v>728</v>
      </c>
      <c r="AA107" s="95">
        <v>739</v>
      </c>
      <c r="AB107" s="95">
        <v>770</v>
      </c>
      <c r="AC107" s="95">
        <v>776</v>
      </c>
      <c r="AD107" s="95">
        <v>798</v>
      </c>
      <c r="AE107" s="95">
        <v>809</v>
      </c>
      <c r="AF107" s="95">
        <v>679</v>
      </c>
      <c r="AG107" s="129">
        <f t="shared" si="75"/>
        <v>3.1853172211405489E-2</v>
      </c>
      <c r="AH107" s="131">
        <f t="shared" si="76"/>
        <v>835</v>
      </c>
      <c r="AI107" s="132">
        <f t="shared" ref="AI107:BL107" si="118">ROUND(AH107*(1+$AG107),0)</f>
        <v>862</v>
      </c>
      <c r="AJ107" s="132">
        <f t="shared" si="118"/>
        <v>889</v>
      </c>
      <c r="AK107" s="132">
        <f t="shared" si="118"/>
        <v>917</v>
      </c>
      <c r="AL107" s="132">
        <f t="shared" si="118"/>
        <v>946</v>
      </c>
      <c r="AM107" s="132">
        <f t="shared" si="118"/>
        <v>976</v>
      </c>
      <c r="AN107" s="132">
        <f t="shared" si="118"/>
        <v>1007</v>
      </c>
      <c r="AO107" s="132">
        <f t="shared" si="118"/>
        <v>1039</v>
      </c>
      <c r="AP107" s="132">
        <f t="shared" si="118"/>
        <v>1072</v>
      </c>
      <c r="AQ107" s="132">
        <f t="shared" si="118"/>
        <v>1106</v>
      </c>
      <c r="AR107" s="132">
        <f t="shared" si="118"/>
        <v>1141</v>
      </c>
      <c r="AS107" s="132">
        <f t="shared" si="118"/>
        <v>1177</v>
      </c>
      <c r="AT107" s="132">
        <f t="shared" si="118"/>
        <v>1214</v>
      </c>
      <c r="AU107" s="132">
        <f t="shared" si="118"/>
        <v>1253</v>
      </c>
      <c r="AV107" s="132">
        <f t="shared" si="118"/>
        <v>1293</v>
      </c>
      <c r="AW107" s="132">
        <f t="shared" si="118"/>
        <v>1334</v>
      </c>
      <c r="AX107" s="132">
        <f t="shared" si="118"/>
        <v>1376</v>
      </c>
      <c r="AY107" s="132">
        <f t="shared" si="118"/>
        <v>1420</v>
      </c>
      <c r="AZ107" s="132">
        <f t="shared" si="118"/>
        <v>1465</v>
      </c>
      <c r="BA107" s="132">
        <f t="shared" si="118"/>
        <v>1512</v>
      </c>
      <c r="BB107" s="132">
        <f t="shared" si="118"/>
        <v>1560</v>
      </c>
      <c r="BC107" s="132">
        <f t="shared" si="118"/>
        <v>1610</v>
      </c>
      <c r="BD107" s="132">
        <f t="shared" si="118"/>
        <v>1661</v>
      </c>
      <c r="BE107" s="132">
        <f t="shared" si="118"/>
        <v>1714</v>
      </c>
      <c r="BF107" s="132">
        <f t="shared" si="118"/>
        <v>1769</v>
      </c>
      <c r="BG107" s="132">
        <f t="shared" si="118"/>
        <v>1825</v>
      </c>
      <c r="BH107" s="132">
        <f t="shared" si="118"/>
        <v>1883</v>
      </c>
      <c r="BI107" s="132">
        <f t="shared" si="118"/>
        <v>1943</v>
      </c>
      <c r="BJ107" s="132">
        <f t="shared" si="118"/>
        <v>2005</v>
      </c>
      <c r="BK107" s="132">
        <f t="shared" si="118"/>
        <v>2069</v>
      </c>
      <c r="BL107" s="132">
        <f t="shared" si="118"/>
        <v>2135</v>
      </c>
      <c r="BN107" s="136">
        <f t="shared" si="78"/>
        <v>80</v>
      </c>
      <c r="BO107" s="136">
        <f t="shared" si="79"/>
        <v>131</v>
      </c>
      <c r="BP107" s="136">
        <f t="shared" si="80"/>
        <v>183</v>
      </c>
      <c r="BR107" s="135">
        <f t="shared" si="81"/>
        <v>256</v>
      </c>
      <c r="BS107" s="135">
        <f t="shared" si="82"/>
        <v>491</v>
      </c>
      <c r="BT107" s="135">
        <f t="shared" si="83"/>
        <v>726</v>
      </c>
    </row>
    <row r="108" spans="1:72" customFormat="1" ht="15" customHeight="1">
      <c r="A108" s="92" t="s">
        <v>346</v>
      </c>
      <c r="B108" s="93"/>
      <c r="C108" s="93" t="s">
        <v>347</v>
      </c>
      <c r="D108" s="94"/>
      <c r="E108" s="95">
        <v>770</v>
      </c>
      <c r="F108" s="95">
        <v>782</v>
      </c>
      <c r="G108" s="95">
        <v>780</v>
      </c>
      <c r="H108" s="95">
        <v>787</v>
      </c>
      <c r="I108" s="95">
        <v>795</v>
      </c>
      <c r="J108" s="95">
        <v>799</v>
      </c>
      <c r="K108" s="95">
        <v>808</v>
      </c>
      <c r="L108" s="95">
        <v>802</v>
      </c>
      <c r="M108" s="95">
        <v>1402</v>
      </c>
      <c r="N108" s="95">
        <v>1397</v>
      </c>
      <c r="O108" s="95">
        <v>1400</v>
      </c>
      <c r="P108" s="95">
        <v>1399</v>
      </c>
      <c r="Q108" s="95">
        <v>1394</v>
      </c>
      <c r="R108" s="95">
        <v>1406</v>
      </c>
      <c r="S108" s="95">
        <v>1404</v>
      </c>
      <c r="T108" s="95">
        <v>1404</v>
      </c>
      <c r="U108" s="95">
        <v>1372</v>
      </c>
      <c r="V108" s="95">
        <v>1568</v>
      </c>
      <c r="W108" s="95">
        <v>1527</v>
      </c>
      <c r="X108" s="95">
        <v>1590</v>
      </c>
      <c r="Y108" s="95">
        <v>1615</v>
      </c>
      <c r="Z108" s="95">
        <v>1653</v>
      </c>
      <c r="AA108" s="95">
        <v>1651</v>
      </c>
      <c r="AB108" s="95">
        <v>1653</v>
      </c>
      <c r="AC108" s="95">
        <v>1710</v>
      </c>
      <c r="AD108" s="95">
        <v>1753</v>
      </c>
      <c r="AE108" s="95">
        <v>1793</v>
      </c>
      <c r="AF108" s="95">
        <v>1451</v>
      </c>
      <c r="AG108" s="129">
        <f t="shared" si="75"/>
        <v>3.3044023233554487E-2</v>
      </c>
      <c r="AH108" s="131">
        <f t="shared" si="76"/>
        <v>1852</v>
      </c>
      <c r="AI108" s="132">
        <f t="shared" ref="AI108:BL108" si="119">ROUND(AH108*(1+$AG108),0)</f>
        <v>1913</v>
      </c>
      <c r="AJ108" s="132">
        <f t="shared" si="119"/>
        <v>1976</v>
      </c>
      <c r="AK108" s="132">
        <f t="shared" si="119"/>
        <v>2041</v>
      </c>
      <c r="AL108" s="132">
        <f t="shared" si="119"/>
        <v>2108</v>
      </c>
      <c r="AM108" s="132">
        <f t="shared" si="119"/>
        <v>2178</v>
      </c>
      <c r="AN108" s="132">
        <f t="shared" si="119"/>
        <v>2250</v>
      </c>
      <c r="AO108" s="132">
        <f t="shared" si="119"/>
        <v>2324</v>
      </c>
      <c r="AP108" s="132">
        <f t="shared" si="119"/>
        <v>2401</v>
      </c>
      <c r="AQ108" s="132">
        <f t="shared" si="119"/>
        <v>2480</v>
      </c>
      <c r="AR108" s="132">
        <f t="shared" si="119"/>
        <v>2562</v>
      </c>
      <c r="AS108" s="132">
        <f t="shared" si="119"/>
        <v>2647</v>
      </c>
      <c r="AT108" s="132">
        <f t="shared" si="119"/>
        <v>2734</v>
      </c>
      <c r="AU108" s="132">
        <f t="shared" si="119"/>
        <v>2824</v>
      </c>
      <c r="AV108" s="132">
        <f t="shared" si="119"/>
        <v>2917</v>
      </c>
      <c r="AW108" s="132">
        <f t="shared" si="119"/>
        <v>3013</v>
      </c>
      <c r="AX108" s="132">
        <f t="shared" si="119"/>
        <v>3113</v>
      </c>
      <c r="AY108" s="132">
        <f t="shared" si="119"/>
        <v>3216</v>
      </c>
      <c r="AZ108" s="132">
        <f t="shared" si="119"/>
        <v>3322</v>
      </c>
      <c r="BA108" s="132">
        <f t="shared" si="119"/>
        <v>3432</v>
      </c>
      <c r="BB108" s="132">
        <f t="shared" si="119"/>
        <v>3545</v>
      </c>
      <c r="BC108" s="132">
        <f t="shared" si="119"/>
        <v>3662</v>
      </c>
      <c r="BD108" s="132">
        <f t="shared" si="119"/>
        <v>3783</v>
      </c>
      <c r="BE108" s="132">
        <f t="shared" si="119"/>
        <v>3908</v>
      </c>
      <c r="BF108" s="132">
        <f t="shared" si="119"/>
        <v>4037</v>
      </c>
      <c r="BG108" s="132">
        <f t="shared" si="119"/>
        <v>4170</v>
      </c>
      <c r="BH108" s="132">
        <f t="shared" si="119"/>
        <v>4308</v>
      </c>
      <c r="BI108" s="132">
        <f t="shared" si="119"/>
        <v>4450</v>
      </c>
      <c r="BJ108" s="132">
        <f t="shared" si="119"/>
        <v>4597</v>
      </c>
      <c r="BK108" s="132">
        <f t="shared" si="119"/>
        <v>4749</v>
      </c>
      <c r="BL108" s="132">
        <f t="shared" si="119"/>
        <v>4906</v>
      </c>
      <c r="BN108" s="136">
        <f t="shared" si="78"/>
        <v>179</v>
      </c>
      <c r="BO108" s="136">
        <f t="shared" si="79"/>
        <v>295</v>
      </c>
      <c r="BP108" s="136">
        <f t="shared" si="80"/>
        <v>410</v>
      </c>
      <c r="BR108" s="135">
        <f t="shared" si="81"/>
        <v>589</v>
      </c>
      <c r="BS108" s="135">
        <f t="shared" si="82"/>
        <v>1128</v>
      </c>
      <c r="BT108" s="135">
        <f t="shared" si="83"/>
        <v>1668</v>
      </c>
    </row>
    <row r="109" spans="1:72" customFormat="1" ht="15" customHeight="1">
      <c r="A109" s="92" t="s">
        <v>348</v>
      </c>
      <c r="B109" s="93"/>
      <c r="C109" s="93" t="s">
        <v>349</v>
      </c>
      <c r="D109" s="94"/>
      <c r="E109" s="95">
        <v>621</v>
      </c>
      <c r="F109" s="95">
        <v>631</v>
      </c>
      <c r="G109" s="95">
        <v>629</v>
      </c>
      <c r="H109" s="95">
        <v>636</v>
      </c>
      <c r="I109" s="95">
        <v>649</v>
      </c>
      <c r="J109" s="95">
        <v>656</v>
      </c>
      <c r="K109" s="95">
        <v>677</v>
      </c>
      <c r="L109" s="95">
        <v>689</v>
      </c>
      <c r="M109" s="95">
        <v>981</v>
      </c>
      <c r="N109" s="95">
        <v>970</v>
      </c>
      <c r="O109" s="95">
        <v>983</v>
      </c>
      <c r="P109" s="95">
        <v>1004</v>
      </c>
      <c r="Q109" s="95">
        <v>997</v>
      </c>
      <c r="R109" s="95">
        <v>979</v>
      </c>
      <c r="S109" s="95">
        <v>968</v>
      </c>
      <c r="T109" s="95">
        <v>951</v>
      </c>
      <c r="U109" s="95">
        <v>950</v>
      </c>
      <c r="V109" s="95">
        <v>1059</v>
      </c>
      <c r="W109" s="95">
        <v>1047</v>
      </c>
      <c r="X109" s="95">
        <v>1063</v>
      </c>
      <c r="Y109" s="95">
        <v>1061</v>
      </c>
      <c r="Z109" s="95">
        <v>1107</v>
      </c>
      <c r="AA109" s="95">
        <v>1131</v>
      </c>
      <c r="AB109" s="95">
        <v>1179</v>
      </c>
      <c r="AC109" s="95">
        <v>1209</v>
      </c>
      <c r="AD109" s="95">
        <v>1230</v>
      </c>
      <c r="AE109" s="95">
        <v>1275</v>
      </c>
      <c r="AF109" s="95">
        <v>1063</v>
      </c>
      <c r="AG109" s="129">
        <f t="shared" si="75"/>
        <v>2.8054407659739322E-2</v>
      </c>
      <c r="AH109" s="131">
        <f t="shared" si="76"/>
        <v>1311</v>
      </c>
      <c r="AI109" s="132">
        <f t="shared" ref="AI109:BL109" si="120">ROUND(AH109*(1+$AG109),0)</f>
        <v>1348</v>
      </c>
      <c r="AJ109" s="132">
        <f t="shared" si="120"/>
        <v>1386</v>
      </c>
      <c r="AK109" s="132">
        <f t="shared" si="120"/>
        <v>1425</v>
      </c>
      <c r="AL109" s="132">
        <f t="shared" si="120"/>
        <v>1465</v>
      </c>
      <c r="AM109" s="132">
        <f t="shared" si="120"/>
        <v>1506</v>
      </c>
      <c r="AN109" s="132">
        <f t="shared" si="120"/>
        <v>1548</v>
      </c>
      <c r="AO109" s="132">
        <f t="shared" si="120"/>
        <v>1591</v>
      </c>
      <c r="AP109" s="132">
        <f t="shared" si="120"/>
        <v>1636</v>
      </c>
      <c r="AQ109" s="132">
        <f t="shared" si="120"/>
        <v>1682</v>
      </c>
      <c r="AR109" s="132">
        <f t="shared" si="120"/>
        <v>1729</v>
      </c>
      <c r="AS109" s="132">
        <f t="shared" si="120"/>
        <v>1778</v>
      </c>
      <c r="AT109" s="132">
        <f t="shared" si="120"/>
        <v>1828</v>
      </c>
      <c r="AU109" s="132">
        <f t="shared" si="120"/>
        <v>1879</v>
      </c>
      <c r="AV109" s="132">
        <f t="shared" si="120"/>
        <v>1932</v>
      </c>
      <c r="AW109" s="132">
        <f t="shared" si="120"/>
        <v>1986</v>
      </c>
      <c r="AX109" s="132">
        <f t="shared" si="120"/>
        <v>2042</v>
      </c>
      <c r="AY109" s="132">
        <f t="shared" si="120"/>
        <v>2099</v>
      </c>
      <c r="AZ109" s="132">
        <f t="shared" si="120"/>
        <v>2158</v>
      </c>
      <c r="BA109" s="132">
        <f t="shared" si="120"/>
        <v>2219</v>
      </c>
      <c r="BB109" s="132">
        <f t="shared" si="120"/>
        <v>2281</v>
      </c>
      <c r="BC109" s="132">
        <f t="shared" si="120"/>
        <v>2345</v>
      </c>
      <c r="BD109" s="132">
        <f t="shared" si="120"/>
        <v>2411</v>
      </c>
      <c r="BE109" s="132">
        <f t="shared" si="120"/>
        <v>2479</v>
      </c>
      <c r="BF109" s="132">
        <f t="shared" si="120"/>
        <v>2549</v>
      </c>
      <c r="BG109" s="132">
        <f t="shared" si="120"/>
        <v>2621</v>
      </c>
      <c r="BH109" s="132">
        <f t="shared" si="120"/>
        <v>2695</v>
      </c>
      <c r="BI109" s="132">
        <f t="shared" si="120"/>
        <v>2771</v>
      </c>
      <c r="BJ109" s="132">
        <f t="shared" si="120"/>
        <v>2849</v>
      </c>
      <c r="BK109" s="132">
        <f t="shared" si="120"/>
        <v>2929</v>
      </c>
      <c r="BL109" s="132">
        <f t="shared" si="120"/>
        <v>3011</v>
      </c>
      <c r="BN109" s="136">
        <f t="shared" si="78"/>
        <v>121</v>
      </c>
      <c r="BO109" s="136">
        <f t="shared" si="79"/>
        <v>199</v>
      </c>
      <c r="BP109" s="136">
        <f t="shared" si="80"/>
        <v>277</v>
      </c>
      <c r="BR109" s="135">
        <f t="shared" si="81"/>
        <v>361</v>
      </c>
      <c r="BS109" s="135">
        <f t="shared" si="82"/>
        <v>693</v>
      </c>
      <c r="BT109" s="135">
        <f t="shared" si="83"/>
        <v>1024</v>
      </c>
    </row>
    <row r="110" spans="1:72" customFormat="1" ht="15" customHeight="1">
      <c r="A110" s="92" t="s">
        <v>350</v>
      </c>
      <c r="B110" s="93"/>
      <c r="C110" s="93" t="s">
        <v>351</v>
      </c>
      <c r="D110" s="94"/>
      <c r="E110" s="95">
        <v>747</v>
      </c>
      <c r="F110" s="95">
        <v>757</v>
      </c>
      <c r="G110" s="95">
        <v>754</v>
      </c>
      <c r="H110" s="95">
        <v>760</v>
      </c>
      <c r="I110" s="95">
        <v>759</v>
      </c>
      <c r="J110" s="95">
        <v>770</v>
      </c>
      <c r="K110" s="95">
        <v>787</v>
      </c>
      <c r="L110" s="95">
        <v>776</v>
      </c>
      <c r="M110" s="95">
        <v>965</v>
      </c>
      <c r="N110" s="95">
        <v>984</v>
      </c>
      <c r="O110" s="95">
        <v>984</v>
      </c>
      <c r="P110" s="95">
        <v>977</v>
      </c>
      <c r="Q110" s="95">
        <v>973</v>
      </c>
      <c r="R110" s="95">
        <v>964</v>
      </c>
      <c r="S110" s="95">
        <v>942</v>
      </c>
      <c r="T110" s="95">
        <v>872</v>
      </c>
      <c r="U110" s="95">
        <v>857</v>
      </c>
      <c r="V110" s="95">
        <v>917</v>
      </c>
      <c r="W110" s="95">
        <v>900</v>
      </c>
      <c r="X110" s="95">
        <v>911</v>
      </c>
      <c r="Y110" s="95">
        <v>898</v>
      </c>
      <c r="Z110" s="95">
        <v>943</v>
      </c>
      <c r="AA110" s="95">
        <v>937</v>
      </c>
      <c r="AB110" s="95">
        <v>987</v>
      </c>
      <c r="AC110" s="95">
        <v>1007</v>
      </c>
      <c r="AD110" s="95">
        <v>1056</v>
      </c>
      <c r="AE110" s="95">
        <v>1098</v>
      </c>
      <c r="AF110" s="95">
        <v>941</v>
      </c>
      <c r="AG110" s="129">
        <f t="shared" si="75"/>
        <v>1.4924912769084919E-2</v>
      </c>
      <c r="AH110" s="131">
        <f t="shared" si="76"/>
        <v>1114</v>
      </c>
      <c r="AI110" s="132">
        <f t="shared" ref="AI110:BL110" si="121">ROUND(AH110*(1+$AG110),0)</f>
        <v>1131</v>
      </c>
      <c r="AJ110" s="132">
        <f t="shared" si="121"/>
        <v>1148</v>
      </c>
      <c r="AK110" s="132">
        <f t="shared" si="121"/>
        <v>1165</v>
      </c>
      <c r="AL110" s="132">
        <f t="shared" si="121"/>
        <v>1182</v>
      </c>
      <c r="AM110" s="132">
        <f t="shared" si="121"/>
        <v>1200</v>
      </c>
      <c r="AN110" s="132">
        <f t="shared" si="121"/>
        <v>1218</v>
      </c>
      <c r="AO110" s="132">
        <f t="shared" si="121"/>
        <v>1236</v>
      </c>
      <c r="AP110" s="132">
        <f t="shared" si="121"/>
        <v>1254</v>
      </c>
      <c r="AQ110" s="132">
        <f t="shared" si="121"/>
        <v>1273</v>
      </c>
      <c r="AR110" s="132">
        <f t="shared" si="121"/>
        <v>1292</v>
      </c>
      <c r="AS110" s="132">
        <f t="shared" si="121"/>
        <v>1311</v>
      </c>
      <c r="AT110" s="132">
        <f t="shared" si="121"/>
        <v>1331</v>
      </c>
      <c r="AU110" s="132">
        <f t="shared" si="121"/>
        <v>1351</v>
      </c>
      <c r="AV110" s="132">
        <f t="shared" si="121"/>
        <v>1371</v>
      </c>
      <c r="AW110" s="132">
        <f t="shared" si="121"/>
        <v>1391</v>
      </c>
      <c r="AX110" s="132">
        <f t="shared" si="121"/>
        <v>1412</v>
      </c>
      <c r="AY110" s="132">
        <f t="shared" si="121"/>
        <v>1433</v>
      </c>
      <c r="AZ110" s="132">
        <f t="shared" si="121"/>
        <v>1454</v>
      </c>
      <c r="BA110" s="132">
        <f t="shared" si="121"/>
        <v>1476</v>
      </c>
      <c r="BB110" s="132">
        <f t="shared" si="121"/>
        <v>1498</v>
      </c>
      <c r="BC110" s="132">
        <f t="shared" si="121"/>
        <v>1520</v>
      </c>
      <c r="BD110" s="132">
        <f t="shared" si="121"/>
        <v>1543</v>
      </c>
      <c r="BE110" s="132">
        <f t="shared" si="121"/>
        <v>1566</v>
      </c>
      <c r="BF110" s="132">
        <f t="shared" si="121"/>
        <v>1589</v>
      </c>
      <c r="BG110" s="132">
        <f t="shared" si="121"/>
        <v>1613</v>
      </c>
      <c r="BH110" s="132">
        <f t="shared" si="121"/>
        <v>1637</v>
      </c>
      <c r="BI110" s="132">
        <f t="shared" si="121"/>
        <v>1661</v>
      </c>
      <c r="BJ110" s="132">
        <f t="shared" si="121"/>
        <v>1686</v>
      </c>
      <c r="BK110" s="132">
        <f t="shared" si="121"/>
        <v>1711</v>
      </c>
      <c r="BL110" s="132">
        <f t="shared" si="121"/>
        <v>1737</v>
      </c>
      <c r="BN110" s="136">
        <f t="shared" si="78"/>
        <v>90</v>
      </c>
      <c r="BO110" s="136">
        <f t="shared" si="79"/>
        <v>149</v>
      </c>
      <c r="BP110" s="136">
        <f t="shared" si="80"/>
        <v>207</v>
      </c>
      <c r="BR110" s="135">
        <f t="shared" si="81"/>
        <v>208</v>
      </c>
      <c r="BS110" s="135">
        <f t="shared" si="82"/>
        <v>400</v>
      </c>
      <c r="BT110" s="135">
        <f t="shared" si="83"/>
        <v>591</v>
      </c>
    </row>
    <row r="111" spans="1:72" customFormat="1" ht="15" customHeight="1">
      <c r="A111" s="92" t="s">
        <v>352</v>
      </c>
      <c r="B111" s="93"/>
      <c r="C111" s="93" t="s">
        <v>353</v>
      </c>
      <c r="D111" s="94"/>
      <c r="E111" s="95">
        <v>1230</v>
      </c>
      <c r="F111" s="95">
        <v>1230</v>
      </c>
      <c r="G111" s="95">
        <v>1228</v>
      </c>
      <c r="H111" s="95">
        <v>1241</v>
      </c>
      <c r="I111" s="95">
        <v>1251</v>
      </c>
      <c r="J111" s="95">
        <v>1266</v>
      </c>
      <c r="K111" s="95">
        <v>1286</v>
      </c>
      <c r="L111" s="95">
        <v>1285</v>
      </c>
      <c r="M111" s="95">
        <v>1346</v>
      </c>
      <c r="N111" s="95">
        <v>1335</v>
      </c>
      <c r="O111" s="95">
        <v>1340</v>
      </c>
      <c r="P111" s="95">
        <v>1333</v>
      </c>
      <c r="Q111" s="95">
        <v>1315</v>
      </c>
      <c r="R111" s="95">
        <v>1308</v>
      </c>
      <c r="S111" s="95">
        <v>1282</v>
      </c>
      <c r="T111" s="95">
        <v>1253</v>
      </c>
      <c r="U111" s="95">
        <v>1236</v>
      </c>
      <c r="V111" s="95">
        <v>1252</v>
      </c>
      <c r="W111" s="95">
        <v>1268</v>
      </c>
      <c r="X111" s="95">
        <v>1284</v>
      </c>
      <c r="Y111" s="95">
        <v>1310</v>
      </c>
      <c r="Z111" s="95">
        <v>1357</v>
      </c>
      <c r="AA111" s="95">
        <v>1386</v>
      </c>
      <c r="AB111" s="95">
        <v>1418</v>
      </c>
      <c r="AC111" s="95">
        <v>1447</v>
      </c>
      <c r="AD111" s="95">
        <v>1485</v>
      </c>
      <c r="AE111" s="95">
        <v>1555</v>
      </c>
      <c r="AF111" s="95">
        <v>1264</v>
      </c>
      <c r="AG111" s="129">
        <f t="shared" si="75"/>
        <v>9.0585276010086702E-3</v>
      </c>
      <c r="AH111" s="131">
        <f t="shared" si="76"/>
        <v>1569</v>
      </c>
      <c r="AI111" s="132">
        <f t="shared" ref="AI111:BL111" si="122">ROUND(AH111*(1+$AG111),0)</f>
        <v>1583</v>
      </c>
      <c r="AJ111" s="132">
        <f t="shared" si="122"/>
        <v>1597</v>
      </c>
      <c r="AK111" s="132">
        <f t="shared" si="122"/>
        <v>1611</v>
      </c>
      <c r="AL111" s="132">
        <f t="shared" si="122"/>
        <v>1626</v>
      </c>
      <c r="AM111" s="132">
        <f t="shared" si="122"/>
        <v>1641</v>
      </c>
      <c r="AN111" s="132">
        <f t="shared" si="122"/>
        <v>1656</v>
      </c>
      <c r="AO111" s="132">
        <f t="shared" si="122"/>
        <v>1671</v>
      </c>
      <c r="AP111" s="132">
        <f t="shared" si="122"/>
        <v>1686</v>
      </c>
      <c r="AQ111" s="132">
        <f t="shared" si="122"/>
        <v>1701</v>
      </c>
      <c r="AR111" s="132">
        <f t="shared" si="122"/>
        <v>1716</v>
      </c>
      <c r="AS111" s="132">
        <f t="shared" si="122"/>
        <v>1732</v>
      </c>
      <c r="AT111" s="132">
        <f t="shared" si="122"/>
        <v>1748</v>
      </c>
      <c r="AU111" s="132">
        <f t="shared" si="122"/>
        <v>1764</v>
      </c>
      <c r="AV111" s="132">
        <f t="shared" si="122"/>
        <v>1780</v>
      </c>
      <c r="AW111" s="132">
        <f t="shared" si="122"/>
        <v>1796</v>
      </c>
      <c r="AX111" s="132">
        <f t="shared" si="122"/>
        <v>1812</v>
      </c>
      <c r="AY111" s="132">
        <f t="shared" si="122"/>
        <v>1828</v>
      </c>
      <c r="AZ111" s="132">
        <f t="shared" si="122"/>
        <v>1845</v>
      </c>
      <c r="BA111" s="132">
        <f t="shared" si="122"/>
        <v>1862</v>
      </c>
      <c r="BB111" s="132">
        <f t="shared" si="122"/>
        <v>1879</v>
      </c>
      <c r="BC111" s="132">
        <f t="shared" si="122"/>
        <v>1896</v>
      </c>
      <c r="BD111" s="132">
        <f t="shared" si="122"/>
        <v>1913</v>
      </c>
      <c r="BE111" s="132">
        <f t="shared" si="122"/>
        <v>1930</v>
      </c>
      <c r="BF111" s="132">
        <f t="shared" si="122"/>
        <v>1947</v>
      </c>
      <c r="BG111" s="132">
        <f t="shared" si="122"/>
        <v>1965</v>
      </c>
      <c r="BH111" s="132">
        <f t="shared" si="122"/>
        <v>1983</v>
      </c>
      <c r="BI111" s="132">
        <f t="shared" si="122"/>
        <v>2001</v>
      </c>
      <c r="BJ111" s="132">
        <f t="shared" si="122"/>
        <v>2019</v>
      </c>
      <c r="BK111" s="132">
        <f t="shared" si="122"/>
        <v>2037</v>
      </c>
      <c r="BL111" s="132">
        <f t="shared" si="122"/>
        <v>2055</v>
      </c>
      <c r="BN111" s="136">
        <f t="shared" si="78"/>
        <v>120</v>
      </c>
      <c r="BO111" s="136">
        <f t="shared" si="79"/>
        <v>197</v>
      </c>
      <c r="BP111" s="136">
        <f t="shared" si="80"/>
        <v>275</v>
      </c>
      <c r="BR111" s="135">
        <f t="shared" si="81"/>
        <v>247</v>
      </c>
      <c r="BS111" s="135">
        <f t="shared" si="82"/>
        <v>473</v>
      </c>
      <c r="BT111" s="135">
        <f t="shared" si="83"/>
        <v>699</v>
      </c>
    </row>
    <row r="112" spans="1:72" customFormat="1" ht="15" customHeight="1">
      <c r="A112" s="92" t="s">
        <v>354</v>
      </c>
      <c r="B112" s="93"/>
      <c r="C112" s="93" t="s">
        <v>355</v>
      </c>
      <c r="D112" s="94"/>
      <c r="E112" s="95">
        <v>507</v>
      </c>
      <c r="F112" s="95">
        <v>512</v>
      </c>
      <c r="G112" s="95">
        <v>516</v>
      </c>
      <c r="H112" s="95">
        <v>513</v>
      </c>
      <c r="I112" s="95">
        <v>518</v>
      </c>
      <c r="J112" s="95">
        <v>524</v>
      </c>
      <c r="K112" s="95">
        <v>532</v>
      </c>
      <c r="L112" s="95">
        <v>511</v>
      </c>
      <c r="M112" s="95">
        <v>605</v>
      </c>
      <c r="N112" s="95">
        <v>595</v>
      </c>
      <c r="O112" s="95">
        <v>593</v>
      </c>
      <c r="P112" s="95">
        <v>574</v>
      </c>
      <c r="Q112" s="95">
        <v>510</v>
      </c>
      <c r="R112" s="95">
        <v>512</v>
      </c>
      <c r="S112" s="95">
        <v>512</v>
      </c>
      <c r="T112" s="95">
        <v>495</v>
      </c>
      <c r="U112" s="95">
        <v>498</v>
      </c>
      <c r="V112" s="95">
        <v>481</v>
      </c>
      <c r="W112" s="95">
        <v>472</v>
      </c>
      <c r="X112" s="95">
        <v>454</v>
      </c>
      <c r="Y112" s="95">
        <v>455</v>
      </c>
      <c r="Z112" s="95">
        <v>465</v>
      </c>
      <c r="AA112" s="95">
        <v>468</v>
      </c>
      <c r="AB112" s="95">
        <v>470</v>
      </c>
      <c r="AC112" s="95">
        <v>477</v>
      </c>
      <c r="AD112" s="95">
        <v>479</v>
      </c>
      <c r="AE112" s="95">
        <v>478</v>
      </c>
      <c r="AF112" s="95">
        <v>389</v>
      </c>
      <c r="AG112" s="129">
        <f t="shared" si="75"/>
        <v>-2.2628309715249095E-3</v>
      </c>
      <c r="AH112" s="131">
        <f t="shared" si="76"/>
        <v>477</v>
      </c>
      <c r="AI112" s="132">
        <f t="shared" ref="AI112:BL112" si="123">ROUND(AH112*(1+$AG112),0)</f>
        <v>476</v>
      </c>
      <c r="AJ112" s="132">
        <f t="shared" si="123"/>
        <v>475</v>
      </c>
      <c r="AK112" s="132">
        <f t="shared" si="123"/>
        <v>474</v>
      </c>
      <c r="AL112" s="132">
        <f t="shared" si="123"/>
        <v>473</v>
      </c>
      <c r="AM112" s="132">
        <f t="shared" si="123"/>
        <v>472</v>
      </c>
      <c r="AN112" s="132">
        <f t="shared" si="123"/>
        <v>471</v>
      </c>
      <c r="AO112" s="132">
        <f t="shared" si="123"/>
        <v>470</v>
      </c>
      <c r="AP112" s="132">
        <f t="shared" si="123"/>
        <v>469</v>
      </c>
      <c r="AQ112" s="132">
        <f t="shared" si="123"/>
        <v>468</v>
      </c>
      <c r="AR112" s="132">
        <f t="shared" si="123"/>
        <v>467</v>
      </c>
      <c r="AS112" s="132">
        <f t="shared" si="123"/>
        <v>466</v>
      </c>
      <c r="AT112" s="132">
        <f t="shared" si="123"/>
        <v>465</v>
      </c>
      <c r="AU112" s="132">
        <f t="shared" si="123"/>
        <v>464</v>
      </c>
      <c r="AV112" s="132">
        <f t="shared" si="123"/>
        <v>463</v>
      </c>
      <c r="AW112" s="132">
        <f t="shared" si="123"/>
        <v>462</v>
      </c>
      <c r="AX112" s="132">
        <f t="shared" si="123"/>
        <v>461</v>
      </c>
      <c r="AY112" s="132">
        <f t="shared" si="123"/>
        <v>460</v>
      </c>
      <c r="AZ112" s="132">
        <f t="shared" si="123"/>
        <v>459</v>
      </c>
      <c r="BA112" s="132">
        <f t="shared" si="123"/>
        <v>458</v>
      </c>
      <c r="BB112" s="132">
        <f t="shared" si="123"/>
        <v>457</v>
      </c>
      <c r="BC112" s="132">
        <f t="shared" si="123"/>
        <v>456</v>
      </c>
      <c r="BD112" s="132">
        <f t="shared" si="123"/>
        <v>455</v>
      </c>
      <c r="BE112" s="132">
        <f t="shared" si="123"/>
        <v>454</v>
      </c>
      <c r="BF112" s="132">
        <f t="shared" si="123"/>
        <v>453</v>
      </c>
      <c r="BG112" s="132">
        <f t="shared" si="123"/>
        <v>452</v>
      </c>
      <c r="BH112" s="132">
        <f t="shared" si="123"/>
        <v>451</v>
      </c>
      <c r="BI112" s="132">
        <f t="shared" si="123"/>
        <v>450</v>
      </c>
      <c r="BJ112" s="132">
        <f t="shared" si="123"/>
        <v>449</v>
      </c>
      <c r="BK112" s="132">
        <f t="shared" si="123"/>
        <v>448</v>
      </c>
      <c r="BL112" s="132">
        <f t="shared" si="123"/>
        <v>447</v>
      </c>
      <c r="BN112" s="136">
        <f t="shared" si="78"/>
        <v>33</v>
      </c>
      <c r="BO112" s="136">
        <f t="shared" si="79"/>
        <v>54</v>
      </c>
      <c r="BP112" s="136">
        <f t="shared" si="80"/>
        <v>75</v>
      </c>
      <c r="BR112" s="135">
        <f t="shared" si="81"/>
        <v>54</v>
      </c>
      <c r="BS112" s="135">
        <f t="shared" si="82"/>
        <v>103</v>
      </c>
      <c r="BT112" s="135">
        <f t="shared" si="83"/>
        <v>152</v>
      </c>
    </row>
    <row r="113" spans="1:72" customFormat="1" ht="15" customHeight="1">
      <c r="A113" s="92" t="s">
        <v>356</v>
      </c>
      <c r="B113" s="93"/>
      <c r="C113" s="93" t="s">
        <v>357</v>
      </c>
      <c r="D113" s="94"/>
      <c r="E113" s="95">
        <v>200</v>
      </c>
      <c r="F113" s="95">
        <v>203</v>
      </c>
      <c r="G113" s="95">
        <v>204</v>
      </c>
      <c r="H113" s="95">
        <v>209</v>
      </c>
      <c r="I113" s="95">
        <v>213</v>
      </c>
      <c r="J113" s="95">
        <v>217</v>
      </c>
      <c r="K113" s="95">
        <v>216</v>
      </c>
      <c r="L113" s="95">
        <v>211</v>
      </c>
      <c r="M113" s="95">
        <v>204</v>
      </c>
      <c r="N113" s="95">
        <v>195</v>
      </c>
      <c r="O113" s="95">
        <v>193</v>
      </c>
      <c r="P113" s="95">
        <v>198</v>
      </c>
      <c r="Q113" s="95">
        <v>193</v>
      </c>
      <c r="R113" s="95">
        <v>196</v>
      </c>
      <c r="S113" s="95">
        <v>192</v>
      </c>
      <c r="T113" s="95">
        <v>177</v>
      </c>
      <c r="U113" s="95">
        <v>169</v>
      </c>
      <c r="V113" s="95">
        <v>168</v>
      </c>
      <c r="W113" s="95">
        <v>166</v>
      </c>
      <c r="X113" s="95">
        <v>162</v>
      </c>
      <c r="Y113" s="95">
        <v>163</v>
      </c>
      <c r="Z113" s="95">
        <v>169</v>
      </c>
      <c r="AA113" s="95">
        <v>171</v>
      </c>
      <c r="AB113" s="95">
        <v>168</v>
      </c>
      <c r="AC113" s="95">
        <v>167</v>
      </c>
      <c r="AD113" s="95">
        <v>167</v>
      </c>
      <c r="AE113" s="95">
        <v>169</v>
      </c>
      <c r="AF113" s="95">
        <v>132</v>
      </c>
      <c r="AG113" s="129">
        <f t="shared" si="75"/>
        <v>-6.4567057610791512E-3</v>
      </c>
      <c r="AH113" s="131">
        <f t="shared" si="76"/>
        <v>168</v>
      </c>
      <c r="AI113" s="132">
        <f t="shared" ref="AI113:BL113" si="124">ROUND(AH113*(1+$AG113),0)</f>
        <v>167</v>
      </c>
      <c r="AJ113" s="132">
        <f t="shared" si="124"/>
        <v>166</v>
      </c>
      <c r="AK113" s="132">
        <f t="shared" si="124"/>
        <v>165</v>
      </c>
      <c r="AL113" s="132">
        <f t="shared" si="124"/>
        <v>164</v>
      </c>
      <c r="AM113" s="132">
        <f t="shared" si="124"/>
        <v>163</v>
      </c>
      <c r="AN113" s="132">
        <f t="shared" si="124"/>
        <v>162</v>
      </c>
      <c r="AO113" s="132">
        <f t="shared" si="124"/>
        <v>161</v>
      </c>
      <c r="AP113" s="132">
        <f t="shared" si="124"/>
        <v>160</v>
      </c>
      <c r="AQ113" s="132">
        <f t="shared" si="124"/>
        <v>159</v>
      </c>
      <c r="AR113" s="132">
        <f t="shared" si="124"/>
        <v>158</v>
      </c>
      <c r="AS113" s="132">
        <f t="shared" si="124"/>
        <v>157</v>
      </c>
      <c r="AT113" s="132">
        <f t="shared" si="124"/>
        <v>156</v>
      </c>
      <c r="AU113" s="132">
        <f t="shared" si="124"/>
        <v>155</v>
      </c>
      <c r="AV113" s="132">
        <f t="shared" si="124"/>
        <v>154</v>
      </c>
      <c r="AW113" s="132">
        <f t="shared" si="124"/>
        <v>153</v>
      </c>
      <c r="AX113" s="132">
        <f t="shared" si="124"/>
        <v>152</v>
      </c>
      <c r="AY113" s="132">
        <f t="shared" si="124"/>
        <v>151</v>
      </c>
      <c r="AZ113" s="132">
        <f t="shared" si="124"/>
        <v>150</v>
      </c>
      <c r="BA113" s="132">
        <f t="shared" si="124"/>
        <v>149</v>
      </c>
      <c r="BB113" s="132">
        <f t="shared" si="124"/>
        <v>148</v>
      </c>
      <c r="BC113" s="132">
        <f t="shared" si="124"/>
        <v>147</v>
      </c>
      <c r="BD113" s="132">
        <f t="shared" si="124"/>
        <v>146</v>
      </c>
      <c r="BE113" s="132">
        <f t="shared" si="124"/>
        <v>145</v>
      </c>
      <c r="BF113" s="132">
        <f t="shared" si="124"/>
        <v>144</v>
      </c>
      <c r="BG113" s="132">
        <f t="shared" si="124"/>
        <v>143</v>
      </c>
      <c r="BH113" s="132">
        <f t="shared" si="124"/>
        <v>142</v>
      </c>
      <c r="BI113" s="132">
        <f t="shared" si="124"/>
        <v>141</v>
      </c>
      <c r="BJ113" s="132">
        <f t="shared" si="124"/>
        <v>140</v>
      </c>
      <c r="BK113" s="132">
        <f t="shared" si="124"/>
        <v>139</v>
      </c>
      <c r="BL113" s="132">
        <f t="shared" si="124"/>
        <v>138</v>
      </c>
      <c r="BN113" s="136">
        <f t="shared" si="78"/>
        <v>11</v>
      </c>
      <c r="BO113" s="136">
        <f t="shared" si="79"/>
        <v>18</v>
      </c>
      <c r="BP113" s="136">
        <f t="shared" si="80"/>
        <v>25</v>
      </c>
      <c r="BR113" s="135">
        <f t="shared" si="81"/>
        <v>17</v>
      </c>
      <c r="BS113" s="135">
        <f t="shared" si="82"/>
        <v>32</v>
      </c>
      <c r="BT113" s="135">
        <f t="shared" si="83"/>
        <v>47</v>
      </c>
    </row>
    <row r="114" spans="1:72" customFormat="1" ht="15" customHeight="1">
      <c r="A114" s="92" t="s">
        <v>358</v>
      </c>
      <c r="B114" s="93"/>
      <c r="C114" s="93" t="s">
        <v>359</v>
      </c>
      <c r="D114" s="94"/>
      <c r="E114" s="95">
        <v>1152</v>
      </c>
      <c r="F114" s="95">
        <v>1168</v>
      </c>
      <c r="G114" s="95">
        <v>1164</v>
      </c>
      <c r="H114" s="95">
        <v>1176</v>
      </c>
      <c r="I114" s="95">
        <v>1186</v>
      </c>
      <c r="J114" s="95">
        <v>1199</v>
      </c>
      <c r="K114" s="95">
        <v>1220</v>
      </c>
      <c r="L114" s="95">
        <v>1188</v>
      </c>
      <c r="M114" s="95">
        <v>1350</v>
      </c>
      <c r="N114" s="95">
        <v>1338</v>
      </c>
      <c r="O114" s="95">
        <v>1333</v>
      </c>
      <c r="P114" s="95">
        <v>1311</v>
      </c>
      <c r="Q114" s="95">
        <v>1284</v>
      </c>
      <c r="R114" s="95">
        <v>1280</v>
      </c>
      <c r="S114" s="95">
        <v>1278</v>
      </c>
      <c r="T114" s="95">
        <v>1212</v>
      </c>
      <c r="U114" s="95">
        <v>1187</v>
      </c>
      <c r="V114" s="95">
        <v>1185</v>
      </c>
      <c r="W114" s="95">
        <v>1204</v>
      </c>
      <c r="X114" s="95">
        <v>1221</v>
      </c>
      <c r="Y114" s="95">
        <v>1249</v>
      </c>
      <c r="Z114" s="95">
        <v>1291</v>
      </c>
      <c r="AA114" s="95">
        <v>1314</v>
      </c>
      <c r="AB114" s="95">
        <v>1359</v>
      </c>
      <c r="AC114" s="95">
        <v>1390</v>
      </c>
      <c r="AD114" s="95">
        <v>1454</v>
      </c>
      <c r="AE114" s="95">
        <v>1507</v>
      </c>
      <c r="AF114" s="95">
        <v>1255</v>
      </c>
      <c r="AG114" s="129">
        <f t="shared" si="75"/>
        <v>1.0385145828731845E-2</v>
      </c>
      <c r="AH114" s="131">
        <f t="shared" si="76"/>
        <v>1523</v>
      </c>
      <c r="AI114" s="132">
        <f t="shared" ref="AI114:BL114" si="125">ROUND(AH114*(1+$AG114),0)</f>
        <v>1539</v>
      </c>
      <c r="AJ114" s="132">
        <f t="shared" si="125"/>
        <v>1555</v>
      </c>
      <c r="AK114" s="132">
        <f t="shared" si="125"/>
        <v>1571</v>
      </c>
      <c r="AL114" s="132">
        <f t="shared" si="125"/>
        <v>1587</v>
      </c>
      <c r="AM114" s="132">
        <f t="shared" si="125"/>
        <v>1603</v>
      </c>
      <c r="AN114" s="132">
        <f t="shared" si="125"/>
        <v>1620</v>
      </c>
      <c r="AO114" s="132">
        <f t="shared" si="125"/>
        <v>1637</v>
      </c>
      <c r="AP114" s="132">
        <f t="shared" si="125"/>
        <v>1654</v>
      </c>
      <c r="AQ114" s="132">
        <f t="shared" si="125"/>
        <v>1671</v>
      </c>
      <c r="AR114" s="132">
        <f t="shared" si="125"/>
        <v>1688</v>
      </c>
      <c r="AS114" s="132">
        <f t="shared" si="125"/>
        <v>1706</v>
      </c>
      <c r="AT114" s="132">
        <f t="shared" si="125"/>
        <v>1724</v>
      </c>
      <c r="AU114" s="132">
        <f t="shared" si="125"/>
        <v>1742</v>
      </c>
      <c r="AV114" s="132">
        <f t="shared" si="125"/>
        <v>1760</v>
      </c>
      <c r="AW114" s="132">
        <f t="shared" si="125"/>
        <v>1778</v>
      </c>
      <c r="AX114" s="132">
        <f t="shared" si="125"/>
        <v>1796</v>
      </c>
      <c r="AY114" s="132">
        <f t="shared" si="125"/>
        <v>1815</v>
      </c>
      <c r="AZ114" s="132">
        <f t="shared" si="125"/>
        <v>1834</v>
      </c>
      <c r="BA114" s="132">
        <f t="shared" si="125"/>
        <v>1853</v>
      </c>
      <c r="BB114" s="132">
        <f t="shared" si="125"/>
        <v>1872</v>
      </c>
      <c r="BC114" s="132">
        <f t="shared" si="125"/>
        <v>1891</v>
      </c>
      <c r="BD114" s="132">
        <f t="shared" si="125"/>
        <v>1911</v>
      </c>
      <c r="BE114" s="132">
        <f t="shared" si="125"/>
        <v>1931</v>
      </c>
      <c r="BF114" s="132">
        <f t="shared" si="125"/>
        <v>1951</v>
      </c>
      <c r="BG114" s="132">
        <f t="shared" si="125"/>
        <v>1971</v>
      </c>
      <c r="BH114" s="132">
        <f t="shared" si="125"/>
        <v>1991</v>
      </c>
      <c r="BI114" s="132">
        <f t="shared" si="125"/>
        <v>2012</v>
      </c>
      <c r="BJ114" s="132">
        <f t="shared" si="125"/>
        <v>2033</v>
      </c>
      <c r="BK114" s="132">
        <f t="shared" si="125"/>
        <v>2054</v>
      </c>
      <c r="BL114" s="132">
        <f t="shared" si="125"/>
        <v>2075</v>
      </c>
      <c r="BN114" s="136">
        <f t="shared" si="78"/>
        <v>118</v>
      </c>
      <c r="BO114" s="136">
        <f t="shared" si="79"/>
        <v>194</v>
      </c>
      <c r="BP114" s="136">
        <f t="shared" si="80"/>
        <v>270</v>
      </c>
      <c r="BR114" s="135">
        <f t="shared" si="81"/>
        <v>249</v>
      </c>
      <c r="BS114" s="135">
        <f t="shared" si="82"/>
        <v>477</v>
      </c>
      <c r="BT114" s="135">
        <f t="shared" si="83"/>
        <v>706</v>
      </c>
    </row>
    <row r="115" spans="1:72" customFormat="1" ht="15" customHeight="1">
      <c r="A115" s="92" t="s">
        <v>360</v>
      </c>
      <c r="B115" s="93"/>
      <c r="C115" s="93" t="s">
        <v>361</v>
      </c>
      <c r="D115" s="94"/>
      <c r="E115" s="95">
        <v>794</v>
      </c>
      <c r="F115" s="95">
        <v>804</v>
      </c>
      <c r="G115" s="95">
        <v>801</v>
      </c>
      <c r="H115" s="95">
        <v>810</v>
      </c>
      <c r="I115" s="95">
        <v>816</v>
      </c>
      <c r="J115" s="95">
        <v>825</v>
      </c>
      <c r="K115" s="95">
        <v>849</v>
      </c>
      <c r="L115" s="95">
        <v>840</v>
      </c>
      <c r="M115" s="95">
        <v>1376</v>
      </c>
      <c r="N115" s="95">
        <v>1372</v>
      </c>
      <c r="O115" s="95">
        <v>1374</v>
      </c>
      <c r="P115" s="95">
        <v>1343</v>
      </c>
      <c r="Q115" s="95">
        <v>1325</v>
      </c>
      <c r="R115" s="95">
        <v>1321</v>
      </c>
      <c r="S115" s="95">
        <v>1255</v>
      </c>
      <c r="T115" s="95">
        <v>1244</v>
      </c>
      <c r="U115" s="95">
        <v>1240</v>
      </c>
      <c r="V115" s="95">
        <v>1233</v>
      </c>
      <c r="W115" s="95">
        <v>1243</v>
      </c>
      <c r="X115" s="95">
        <v>1213</v>
      </c>
      <c r="Y115" s="95">
        <v>1299</v>
      </c>
      <c r="Z115" s="95">
        <v>1284</v>
      </c>
      <c r="AA115" s="95">
        <v>1308</v>
      </c>
      <c r="AB115" s="95">
        <v>1318</v>
      </c>
      <c r="AC115" s="95">
        <v>1375</v>
      </c>
      <c r="AD115" s="95">
        <v>1411</v>
      </c>
      <c r="AE115" s="95">
        <v>1425</v>
      </c>
      <c r="AF115" s="95">
        <v>1204</v>
      </c>
      <c r="AG115" s="129">
        <f t="shared" si="75"/>
        <v>2.2748883155405908E-2</v>
      </c>
      <c r="AH115" s="131">
        <f t="shared" si="76"/>
        <v>1457</v>
      </c>
      <c r="AI115" s="132">
        <f t="shared" ref="AI115:BL115" si="126">ROUND(AH115*(1+$AG115),0)</f>
        <v>1490</v>
      </c>
      <c r="AJ115" s="132">
        <f t="shared" si="126"/>
        <v>1524</v>
      </c>
      <c r="AK115" s="132">
        <f t="shared" si="126"/>
        <v>1559</v>
      </c>
      <c r="AL115" s="132">
        <f t="shared" si="126"/>
        <v>1594</v>
      </c>
      <c r="AM115" s="132">
        <f t="shared" si="126"/>
        <v>1630</v>
      </c>
      <c r="AN115" s="132">
        <f t="shared" si="126"/>
        <v>1667</v>
      </c>
      <c r="AO115" s="132">
        <f t="shared" si="126"/>
        <v>1705</v>
      </c>
      <c r="AP115" s="132">
        <f t="shared" si="126"/>
        <v>1744</v>
      </c>
      <c r="AQ115" s="132">
        <f t="shared" si="126"/>
        <v>1784</v>
      </c>
      <c r="AR115" s="132">
        <f t="shared" si="126"/>
        <v>1825</v>
      </c>
      <c r="AS115" s="132">
        <f t="shared" si="126"/>
        <v>1867</v>
      </c>
      <c r="AT115" s="132">
        <f t="shared" si="126"/>
        <v>1909</v>
      </c>
      <c r="AU115" s="132">
        <f t="shared" si="126"/>
        <v>1952</v>
      </c>
      <c r="AV115" s="132">
        <f t="shared" si="126"/>
        <v>1996</v>
      </c>
      <c r="AW115" s="132">
        <f t="shared" si="126"/>
        <v>2041</v>
      </c>
      <c r="AX115" s="132">
        <f t="shared" si="126"/>
        <v>2087</v>
      </c>
      <c r="AY115" s="132">
        <f t="shared" si="126"/>
        <v>2134</v>
      </c>
      <c r="AZ115" s="132">
        <f t="shared" si="126"/>
        <v>2183</v>
      </c>
      <c r="BA115" s="132">
        <f t="shared" si="126"/>
        <v>2233</v>
      </c>
      <c r="BB115" s="132">
        <f t="shared" si="126"/>
        <v>2284</v>
      </c>
      <c r="BC115" s="132">
        <f t="shared" si="126"/>
        <v>2336</v>
      </c>
      <c r="BD115" s="132">
        <f t="shared" si="126"/>
        <v>2389</v>
      </c>
      <c r="BE115" s="132">
        <f t="shared" si="126"/>
        <v>2443</v>
      </c>
      <c r="BF115" s="132">
        <f t="shared" si="126"/>
        <v>2499</v>
      </c>
      <c r="BG115" s="132">
        <f t="shared" si="126"/>
        <v>2556</v>
      </c>
      <c r="BH115" s="132">
        <f t="shared" si="126"/>
        <v>2614</v>
      </c>
      <c r="BI115" s="132">
        <f t="shared" si="126"/>
        <v>2673</v>
      </c>
      <c r="BJ115" s="132">
        <f t="shared" si="126"/>
        <v>2734</v>
      </c>
      <c r="BK115" s="132">
        <f t="shared" si="126"/>
        <v>2796</v>
      </c>
      <c r="BL115" s="132">
        <f t="shared" si="126"/>
        <v>2860</v>
      </c>
      <c r="BN115" s="136">
        <f t="shared" si="78"/>
        <v>128</v>
      </c>
      <c r="BO115" s="136">
        <f t="shared" si="79"/>
        <v>210</v>
      </c>
      <c r="BP115" s="136">
        <f t="shared" si="80"/>
        <v>292</v>
      </c>
      <c r="BR115" s="135">
        <f t="shared" si="81"/>
        <v>343</v>
      </c>
      <c r="BS115" s="135">
        <f t="shared" si="82"/>
        <v>658</v>
      </c>
      <c r="BT115" s="135">
        <f t="shared" si="83"/>
        <v>972</v>
      </c>
    </row>
    <row r="116" spans="1:72" customFormat="1" ht="15" customHeight="1">
      <c r="A116" s="92" t="s">
        <v>362</v>
      </c>
      <c r="B116" s="93"/>
      <c r="C116" s="93" t="s">
        <v>363</v>
      </c>
      <c r="D116" s="94"/>
      <c r="E116" s="95">
        <v>736</v>
      </c>
      <c r="F116" s="95">
        <v>748</v>
      </c>
      <c r="G116" s="95">
        <v>744</v>
      </c>
      <c r="H116" s="95">
        <v>749</v>
      </c>
      <c r="I116" s="95">
        <v>755</v>
      </c>
      <c r="J116" s="95">
        <v>753</v>
      </c>
      <c r="K116" s="95">
        <v>770</v>
      </c>
      <c r="L116" s="95">
        <v>766</v>
      </c>
      <c r="M116" s="95">
        <v>1068</v>
      </c>
      <c r="N116" s="95">
        <v>1073</v>
      </c>
      <c r="O116" s="95">
        <v>1116</v>
      </c>
      <c r="P116" s="95">
        <v>1083</v>
      </c>
      <c r="Q116" s="95">
        <v>1100</v>
      </c>
      <c r="R116" s="95">
        <v>1125</v>
      </c>
      <c r="S116" s="95">
        <v>1119</v>
      </c>
      <c r="T116" s="95">
        <v>1079</v>
      </c>
      <c r="U116" s="95">
        <v>1075</v>
      </c>
      <c r="V116" s="95">
        <v>1201</v>
      </c>
      <c r="W116" s="95">
        <v>1186</v>
      </c>
      <c r="X116" s="95">
        <v>1219</v>
      </c>
      <c r="Y116" s="95">
        <v>1254</v>
      </c>
      <c r="Z116" s="95">
        <v>1310</v>
      </c>
      <c r="AA116" s="95">
        <v>1309</v>
      </c>
      <c r="AB116" s="95">
        <v>1342</v>
      </c>
      <c r="AC116" s="95">
        <v>1366</v>
      </c>
      <c r="AD116" s="95">
        <v>1411</v>
      </c>
      <c r="AE116" s="95">
        <v>1465</v>
      </c>
      <c r="AF116" s="95">
        <v>1208</v>
      </c>
      <c r="AG116" s="129">
        <f t="shared" si="75"/>
        <v>2.6829776934170546E-2</v>
      </c>
      <c r="AH116" s="131">
        <f t="shared" si="76"/>
        <v>1504</v>
      </c>
      <c r="AI116" s="132">
        <f t="shared" ref="AI116:BL116" si="127">ROUND(AH116*(1+$AG116),0)</f>
        <v>1544</v>
      </c>
      <c r="AJ116" s="132">
        <f t="shared" si="127"/>
        <v>1585</v>
      </c>
      <c r="AK116" s="132">
        <f t="shared" si="127"/>
        <v>1628</v>
      </c>
      <c r="AL116" s="132">
        <f t="shared" si="127"/>
        <v>1672</v>
      </c>
      <c r="AM116" s="132">
        <f t="shared" si="127"/>
        <v>1717</v>
      </c>
      <c r="AN116" s="132">
        <f t="shared" si="127"/>
        <v>1763</v>
      </c>
      <c r="AO116" s="132">
        <f t="shared" si="127"/>
        <v>1810</v>
      </c>
      <c r="AP116" s="132">
        <f t="shared" si="127"/>
        <v>1859</v>
      </c>
      <c r="AQ116" s="132">
        <f t="shared" si="127"/>
        <v>1909</v>
      </c>
      <c r="AR116" s="132">
        <f t="shared" si="127"/>
        <v>1960</v>
      </c>
      <c r="AS116" s="132">
        <f t="shared" si="127"/>
        <v>2013</v>
      </c>
      <c r="AT116" s="132">
        <f t="shared" si="127"/>
        <v>2067</v>
      </c>
      <c r="AU116" s="132">
        <f t="shared" si="127"/>
        <v>2122</v>
      </c>
      <c r="AV116" s="132">
        <f t="shared" si="127"/>
        <v>2179</v>
      </c>
      <c r="AW116" s="132">
        <f t="shared" si="127"/>
        <v>2237</v>
      </c>
      <c r="AX116" s="132">
        <f t="shared" si="127"/>
        <v>2297</v>
      </c>
      <c r="AY116" s="132">
        <f t="shared" si="127"/>
        <v>2359</v>
      </c>
      <c r="AZ116" s="132">
        <f t="shared" si="127"/>
        <v>2422</v>
      </c>
      <c r="BA116" s="132">
        <f t="shared" si="127"/>
        <v>2487</v>
      </c>
      <c r="BB116" s="132">
        <f t="shared" si="127"/>
        <v>2554</v>
      </c>
      <c r="BC116" s="132">
        <f t="shared" si="127"/>
        <v>2623</v>
      </c>
      <c r="BD116" s="132">
        <f t="shared" si="127"/>
        <v>2693</v>
      </c>
      <c r="BE116" s="132">
        <f t="shared" si="127"/>
        <v>2765</v>
      </c>
      <c r="BF116" s="132">
        <f t="shared" si="127"/>
        <v>2839</v>
      </c>
      <c r="BG116" s="132">
        <f t="shared" si="127"/>
        <v>2915</v>
      </c>
      <c r="BH116" s="132">
        <f t="shared" si="127"/>
        <v>2993</v>
      </c>
      <c r="BI116" s="132">
        <f t="shared" si="127"/>
        <v>3073</v>
      </c>
      <c r="BJ116" s="132">
        <f t="shared" si="127"/>
        <v>3155</v>
      </c>
      <c r="BK116" s="132">
        <f t="shared" si="127"/>
        <v>3240</v>
      </c>
      <c r="BL116" s="132">
        <f t="shared" si="127"/>
        <v>3327</v>
      </c>
      <c r="BN116" s="136">
        <f t="shared" si="78"/>
        <v>137</v>
      </c>
      <c r="BO116" s="136">
        <f t="shared" si="79"/>
        <v>225</v>
      </c>
      <c r="BP116" s="136">
        <f t="shared" si="80"/>
        <v>314</v>
      </c>
      <c r="BR116" s="135">
        <f t="shared" si="81"/>
        <v>399</v>
      </c>
      <c r="BS116" s="135">
        <f t="shared" si="82"/>
        <v>765</v>
      </c>
      <c r="BT116" s="135">
        <f t="shared" si="83"/>
        <v>1131</v>
      </c>
    </row>
    <row r="117" spans="1:72" customFormat="1" ht="15" customHeight="1">
      <c r="A117" s="92" t="s">
        <v>364</v>
      </c>
      <c r="B117" s="93"/>
      <c r="C117" s="93" t="s">
        <v>365</v>
      </c>
      <c r="D117" s="94"/>
      <c r="E117" s="95">
        <v>759</v>
      </c>
      <c r="F117" s="95">
        <v>769</v>
      </c>
      <c r="G117" s="95">
        <v>767</v>
      </c>
      <c r="H117" s="95">
        <v>769</v>
      </c>
      <c r="I117" s="95">
        <v>776</v>
      </c>
      <c r="J117" s="95">
        <v>783</v>
      </c>
      <c r="K117" s="95">
        <v>801</v>
      </c>
      <c r="L117" s="95">
        <v>781</v>
      </c>
      <c r="M117" s="95">
        <v>1128</v>
      </c>
      <c r="N117" s="95">
        <v>1141</v>
      </c>
      <c r="O117" s="95">
        <v>1151</v>
      </c>
      <c r="P117" s="95">
        <v>1172</v>
      </c>
      <c r="Q117" s="95">
        <v>1159</v>
      </c>
      <c r="R117" s="95">
        <v>1144</v>
      </c>
      <c r="S117" s="95">
        <v>1133</v>
      </c>
      <c r="T117" s="95">
        <v>1090</v>
      </c>
      <c r="U117" s="95">
        <v>1082</v>
      </c>
      <c r="V117" s="95">
        <v>1083</v>
      </c>
      <c r="W117" s="95">
        <v>1112</v>
      </c>
      <c r="X117" s="95">
        <v>1094</v>
      </c>
      <c r="Y117" s="95">
        <v>1095</v>
      </c>
      <c r="Z117" s="95">
        <v>1127</v>
      </c>
      <c r="AA117" s="95">
        <v>1149</v>
      </c>
      <c r="AB117" s="95">
        <v>1161</v>
      </c>
      <c r="AC117" s="95">
        <v>1211</v>
      </c>
      <c r="AD117" s="95">
        <v>1256</v>
      </c>
      <c r="AE117" s="95">
        <v>1289</v>
      </c>
      <c r="AF117" s="95">
        <v>1096</v>
      </c>
      <c r="AG117" s="129">
        <f t="shared" si="75"/>
        <v>2.0578893217229943E-2</v>
      </c>
      <c r="AH117" s="131">
        <f t="shared" si="76"/>
        <v>1316</v>
      </c>
      <c r="AI117" s="132">
        <f t="shared" ref="AI117:BL117" si="128">ROUND(AH117*(1+$AG117),0)</f>
        <v>1343</v>
      </c>
      <c r="AJ117" s="132">
        <f t="shared" si="128"/>
        <v>1371</v>
      </c>
      <c r="AK117" s="132">
        <f t="shared" si="128"/>
        <v>1399</v>
      </c>
      <c r="AL117" s="132">
        <f t="shared" si="128"/>
        <v>1428</v>
      </c>
      <c r="AM117" s="132">
        <f t="shared" si="128"/>
        <v>1457</v>
      </c>
      <c r="AN117" s="132">
        <f t="shared" si="128"/>
        <v>1487</v>
      </c>
      <c r="AO117" s="132">
        <f t="shared" si="128"/>
        <v>1518</v>
      </c>
      <c r="AP117" s="132">
        <f t="shared" si="128"/>
        <v>1549</v>
      </c>
      <c r="AQ117" s="132">
        <f t="shared" si="128"/>
        <v>1581</v>
      </c>
      <c r="AR117" s="132">
        <f t="shared" si="128"/>
        <v>1614</v>
      </c>
      <c r="AS117" s="132">
        <f t="shared" si="128"/>
        <v>1647</v>
      </c>
      <c r="AT117" s="132">
        <f t="shared" si="128"/>
        <v>1681</v>
      </c>
      <c r="AU117" s="132">
        <f t="shared" si="128"/>
        <v>1716</v>
      </c>
      <c r="AV117" s="132">
        <f t="shared" si="128"/>
        <v>1751</v>
      </c>
      <c r="AW117" s="132">
        <f t="shared" si="128"/>
        <v>1787</v>
      </c>
      <c r="AX117" s="132">
        <f t="shared" si="128"/>
        <v>1824</v>
      </c>
      <c r="AY117" s="132">
        <f t="shared" si="128"/>
        <v>1862</v>
      </c>
      <c r="AZ117" s="132">
        <f t="shared" si="128"/>
        <v>1900</v>
      </c>
      <c r="BA117" s="132">
        <f t="shared" si="128"/>
        <v>1939</v>
      </c>
      <c r="BB117" s="132">
        <f t="shared" si="128"/>
        <v>1979</v>
      </c>
      <c r="BC117" s="132">
        <f t="shared" si="128"/>
        <v>2020</v>
      </c>
      <c r="BD117" s="132">
        <f t="shared" si="128"/>
        <v>2062</v>
      </c>
      <c r="BE117" s="132">
        <f t="shared" si="128"/>
        <v>2104</v>
      </c>
      <c r="BF117" s="132">
        <f t="shared" si="128"/>
        <v>2147</v>
      </c>
      <c r="BG117" s="132">
        <f t="shared" si="128"/>
        <v>2191</v>
      </c>
      <c r="BH117" s="132">
        <f t="shared" si="128"/>
        <v>2236</v>
      </c>
      <c r="BI117" s="132">
        <f t="shared" si="128"/>
        <v>2282</v>
      </c>
      <c r="BJ117" s="132">
        <f t="shared" si="128"/>
        <v>2329</v>
      </c>
      <c r="BK117" s="132">
        <f t="shared" si="128"/>
        <v>2377</v>
      </c>
      <c r="BL117" s="132">
        <f t="shared" si="128"/>
        <v>2426</v>
      </c>
      <c r="BN117" s="136">
        <f t="shared" si="78"/>
        <v>113</v>
      </c>
      <c r="BO117" s="136">
        <f t="shared" si="79"/>
        <v>186</v>
      </c>
      <c r="BP117" s="136">
        <f t="shared" si="80"/>
        <v>258</v>
      </c>
      <c r="BR117" s="135">
        <f t="shared" si="81"/>
        <v>291</v>
      </c>
      <c r="BS117" s="135">
        <f t="shared" si="82"/>
        <v>558</v>
      </c>
      <c r="BT117" s="135">
        <f t="shared" si="83"/>
        <v>825</v>
      </c>
    </row>
    <row r="118" spans="1:72" customFormat="1" ht="15" customHeight="1">
      <c r="A118" s="92" t="s">
        <v>366</v>
      </c>
      <c r="B118" s="93"/>
      <c r="C118" s="93" t="s">
        <v>367</v>
      </c>
      <c r="D118" s="94"/>
      <c r="E118" s="95">
        <v>476</v>
      </c>
      <c r="F118" s="95">
        <v>480</v>
      </c>
      <c r="G118" s="95">
        <v>484</v>
      </c>
      <c r="H118" s="95">
        <v>486</v>
      </c>
      <c r="I118" s="95">
        <v>484</v>
      </c>
      <c r="J118" s="95">
        <v>478</v>
      </c>
      <c r="K118" s="95">
        <v>491</v>
      </c>
      <c r="L118" s="95">
        <v>483</v>
      </c>
      <c r="M118" s="95">
        <v>555</v>
      </c>
      <c r="N118" s="95">
        <v>561</v>
      </c>
      <c r="O118" s="95">
        <v>551</v>
      </c>
      <c r="P118" s="95">
        <v>533</v>
      </c>
      <c r="Q118" s="95">
        <v>523</v>
      </c>
      <c r="R118" s="95">
        <v>543</v>
      </c>
      <c r="S118" s="95">
        <v>540</v>
      </c>
      <c r="T118" s="95">
        <v>527</v>
      </c>
      <c r="U118" s="95">
        <v>514</v>
      </c>
      <c r="V118" s="95">
        <v>513</v>
      </c>
      <c r="W118" s="95">
        <v>498</v>
      </c>
      <c r="X118" s="95">
        <v>491</v>
      </c>
      <c r="Y118" s="95">
        <v>485</v>
      </c>
      <c r="Z118" s="95">
        <v>499</v>
      </c>
      <c r="AA118" s="95">
        <v>508</v>
      </c>
      <c r="AB118" s="95">
        <v>522</v>
      </c>
      <c r="AC118" s="95">
        <v>527</v>
      </c>
      <c r="AD118" s="95">
        <v>532</v>
      </c>
      <c r="AE118" s="95">
        <v>548</v>
      </c>
      <c r="AF118" s="95">
        <v>462</v>
      </c>
      <c r="AG118" s="129">
        <f t="shared" si="75"/>
        <v>5.4322952633294452E-3</v>
      </c>
      <c r="AH118" s="131">
        <f t="shared" si="76"/>
        <v>551</v>
      </c>
      <c r="AI118" s="132">
        <f t="shared" ref="AI118:BL118" si="129">ROUND(AH118*(1+$AG118),0)</f>
        <v>554</v>
      </c>
      <c r="AJ118" s="132">
        <f t="shared" si="129"/>
        <v>557</v>
      </c>
      <c r="AK118" s="132">
        <f t="shared" si="129"/>
        <v>560</v>
      </c>
      <c r="AL118" s="132">
        <f t="shared" si="129"/>
        <v>563</v>
      </c>
      <c r="AM118" s="132">
        <f t="shared" si="129"/>
        <v>566</v>
      </c>
      <c r="AN118" s="132">
        <f t="shared" si="129"/>
        <v>569</v>
      </c>
      <c r="AO118" s="132">
        <f t="shared" si="129"/>
        <v>572</v>
      </c>
      <c r="AP118" s="132">
        <f t="shared" si="129"/>
        <v>575</v>
      </c>
      <c r="AQ118" s="132">
        <f t="shared" si="129"/>
        <v>578</v>
      </c>
      <c r="AR118" s="132">
        <f t="shared" si="129"/>
        <v>581</v>
      </c>
      <c r="AS118" s="132">
        <f t="shared" si="129"/>
        <v>584</v>
      </c>
      <c r="AT118" s="132">
        <f t="shared" si="129"/>
        <v>587</v>
      </c>
      <c r="AU118" s="132">
        <f t="shared" si="129"/>
        <v>590</v>
      </c>
      <c r="AV118" s="132">
        <f t="shared" si="129"/>
        <v>593</v>
      </c>
      <c r="AW118" s="132">
        <f t="shared" si="129"/>
        <v>596</v>
      </c>
      <c r="AX118" s="132">
        <f t="shared" si="129"/>
        <v>599</v>
      </c>
      <c r="AY118" s="132">
        <f t="shared" si="129"/>
        <v>602</v>
      </c>
      <c r="AZ118" s="132">
        <f t="shared" si="129"/>
        <v>605</v>
      </c>
      <c r="BA118" s="132">
        <f t="shared" si="129"/>
        <v>608</v>
      </c>
      <c r="BB118" s="132">
        <f t="shared" si="129"/>
        <v>611</v>
      </c>
      <c r="BC118" s="132">
        <f t="shared" si="129"/>
        <v>614</v>
      </c>
      <c r="BD118" s="132">
        <f t="shared" si="129"/>
        <v>617</v>
      </c>
      <c r="BE118" s="132">
        <f t="shared" si="129"/>
        <v>620</v>
      </c>
      <c r="BF118" s="132">
        <f t="shared" si="129"/>
        <v>623</v>
      </c>
      <c r="BG118" s="132">
        <f t="shared" si="129"/>
        <v>626</v>
      </c>
      <c r="BH118" s="132">
        <f t="shared" si="129"/>
        <v>629</v>
      </c>
      <c r="BI118" s="132">
        <f t="shared" si="129"/>
        <v>632</v>
      </c>
      <c r="BJ118" s="132">
        <f t="shared" si="129"/>
        <v>635</v>
      </c>
      <c r="BK118" s="132">
        <f t="shared" si="129"/>
        <v>638</v>
      </c>
      <c r="BL118" s="132">
        <f t="shared" si="129"/>
        <v>641</v>
      </c>
      <c r="BN118" s="136">
        <f t="shared" si="78"/>
        <v>41</v>
      </c>
      <c r="BO118" s="136">
        <f t="shared" si="79"/>
        <v>67</v>
      </c>
      <c r="BP118" s="136">
        <f t="shared" si="80"/>
        <v>93</v>
      </c>
      <c r="BR118" s="135">
        <f t="shared" si="81"/>
        <v>77</v>
      </c>
      <c r="BS118" s="135">
        <f t="shared" si="82"/>
        <v>147</v>
      </c>
      <c r="BT118" s="135">
        <f t="shared" si="83"/>
        <v>218</v>
      </c>
    </row>
    <row r="119" spans="1:72" customFormat="1" ht="15" customHeight="1">
      <c r="A119" s="92" t="s">
        <v>368</v>
      </c>
      <c r="B119" s="93"/>
      <c r="C119" s="93" t="s">
        <v>369</v>
      </c>
      <c r="D119" s="94"/>
      <c r="E119" s="95">
        <v>391</v>
      </c>
      <c r="F119" s="95">
        <v>392</v>
      </c>
      <c r="G119" s="95">
        <v>395</v>
      </c>
      <c r="H119" s="95">
        <v>397</v>
      </c>
      <c r="I119" s="95">
        <v>388</v>
      </c>
      <c r="J119" s="95">
        <v>385</v>
      </c>
      <c r="K119" s="95">
        <v>395</v>
      </c>
      <c r="L119" s="95">
        <v>389</v>
      </c>
      <c r="M119" s="95">
        <v>600</v>
      </c>
      <c r="N119" s="95">
        <v>602</v>
      </c>
      <c r="O119" s="95">
        <v>599</v>
      </c>
      <c r="P119" s="95">
        <v>600</v>
      </c>
      <c r="Q119" s="95">
        <v>579</v>
      </c>
      <c r="R119" s="95">
        <v>594</v>
      </c>
      <c r="S119" s="95">
        <v>591</v>
      </c>
      <c r="T119" s="95">
        <v>562</v>
      </c>
      <c r="U119" s="95">
        <v>567</v>
      </c>
      <c r="V119" s="95">
        <v>560</v>
      </c>
      <c r="W119" s="95">
        <v>541</v>
      </c>
      <c r="X119" s="95">
        <v>516</v>
      </c>
      <c r="Y119" s="95">
        <v>535</v>
      </c>
      <c r="Z119" s="95">
        <v>534</v>
      </c>
      <c r="AA119" s="95">
        <v>540</v>
      </c>
      <c r="AB119" s="95">
        <v>560</v>
      </c>
      <c r="AC119" s="95">
        <v>564</v>
      </c>
      <c r="AD119" s="95">
        <v>585</v>
      </c>
      <c r="AE119" s="95">
        <v>590</v>
      </c>
      <c r="AF119" s="95">
        <v>463</v>
      </c>
      <c r="AG119" s="129">
        <f t="shared" si="75"/>
        <v>1.5949509917380311E-2</v>
      </c>
      <c r="AH119" s="131">
        <f t="shared" si="76"/>
        <v>599</v>
      </c>
      <c r="AI119" s="132">
        <f t="shared" ref="AI119:BL119" si="130">ROUND(AH119*(1+$AG119),0)</f>
        <v>609</v>
      </c>
      <c r="AJ119" s="132">
        <f t="shared" si="130"/>
        <v>619</v>
      </c>
      <c r="AK119" s="132">
        <f t="shared" si="130"/>
        <v>629</v>
      </c>
      <c r="AL119" s="132">
        <f t="shared" si="130"/>
        <v>639</v>
      </c>
      <c r="AM119" s="132">
        <f t="shared" si="130"/>
        <v>649</v>
      </c>
      <c r="AN119" s="132">
        <f t="shared" si="130"/>
        <v>659</v>
      </c>
      <c r="AO119" s="132">
        <f t="shared" si="130"/>
        <v>670</v>
      </c>
      <c r="AP119" s="132">
        <f t="shared" si="130"/>
        <v>681</v>
      </c>
      <c r="AQ119" s="132">
        <f t="shared" si="130"/>
        <v>692</v>
      </c>
      <c r="AR119" s="132">
        <f t="shared" si="130"/>
        <v>703</v>
      </c>
      <c r="AS119" s="132">
        <f t="shared" si="130"/>
        <v>714</v>
      </c>
      <c r="AT119" s="132">
        <f t="shared" si="130"/>
        <v>725</v>
      </c>
      <c r="AU119" s="132">
        <f t="shared" si="130"/>
        <v>737</v>
      </c>
      <c r="AV119" s="132">
        <f t="shared" si="130"/>
        <v>749</v>
      </c>
      <c r="AW119" s="132">
        <f t="shared" si="130"/>
        <v>761</v>
      </c>
      <c r="AX119" s="132">
        <f t="shared" si="130"/>
        <v>773</v>
      </c>
      <c r="AY119" s="132">
        <f t="shared" si="130"/>
        <v>785</v>
      </c>
      <c r="AZ119" s="132">
        <f t="shared" si="130"/>
        <v>798</v>
      </c>
      <c r="BA119" s="132">
        <f t="shared" si="130"/>
        <v>811</v>
      </c>
      <c r="BB119" s="132">
        <f t="shared" si="130"/>
        <v>824</v>
      </c>
      <c r="BC119" s="132">
        <f t="shared" si="130"/>
        <v>837</v>
      </c>
      <c r="BD119" s="132">
        <f t="shared" si="130"/>
        <v>850</v>
      </c>
      <c r="BE119" s="132">
        <f t="shared" si="130"/>
        <v>864</v>
      </c>
      <c r="BF119" s="132">
        <f t="shared" si="130"/>
        <v>878</v>
      </c>
      <c r="BG119" s="132">
        <f t="shared" si="130"/>
        <v>892</v>
      </c>
      <c r="BH119" s="132">
        <f t="shared" si="130"/>
        <v>906</v>
      </c>
      <c r="BI119" s="132">
        <f t="shared" si="130"/>
        <v>920</v>
      </c>
      <c r="BJ119" s="132">
        <f t="shared" si="130"/>
        <v>935</v>
      </c>
      <c r="BK119" s="132">
        <f t="shared" si="130"/>
        <v>950</v>
      </c>
      <c r="BL119" s="132">
        <f t="shared" si="130"/>
        <v>965</v>
      </c>
      <c r="BN119" s="136">
        <f t="shared" si="78"/>
        <v>49</v>
      </c>
      <c r="BO119" s="136">
        <f t="shared" si="79"/>
        <v>81</v>
      </c>
      <c r="BP119" s="136">
        <f t="shared" si="80"/>
        <v>112</v>
      </c>
      <c r="BR119" s="135">
        <f t="shared" si="81"/>
        <v>116</v>
      </c>
      <c r="BS119" s="135">
        <f t="shared" si="82"/>
        <v>222</v>
      </c>
      <c r="BT119" s="135">
        <f t="shared" si="83"/>
        <v>328</v>
      </c>
    </row>
    <row r="120" spans="1:72" customFormat="1" ht="15" customHeight="1">
      <c r="A120" s="92" t="s">
        <v>370</v>
      </c>
      <c r="B120" s="93"/>
      <c r="C120" s="93" t="s">
        <v>371</v>
      </c>
      <c r="D120" s="94"/>
      <c r="E120" s="95">
        <v>541</v>
      </c>
      <c r="F120" s="95">
        <v>546</v>
      </c>
      <c r="G120" s="95">
        <v>549</v>
      </c>
      <c r="H120" s="95">
        <v>551</v>
      </c>
      <c r="I120" s="95">
        <v>550</v>
      </c>
      <c r="J120" s="95">
        <v>550</v>
      </c>
      <c r="K120" s="95">
        <v>563</v>
      </c>
      <c r="L120" s="95">
        <v>551</v>
      </c>
      <c r="M120" s="95">
        <v>619</v>
      </c>
      <c r="N120" s="95">
        <v>615</v>
      </c>
      <c r="O120" s="95">
        <v>619</v>
      </c>
      <c r="P120" s="95">
        <v>601</v>
      </c>
      <c r="Q120" s="95">
        <v>601</v>
      </c>
      <c r="R120" s="95">
        <v>603</v>
      </c>
      <c r="S120" s="95">
        <v>602</v>
      </c>
      <c r="T120" s="95">
        <v>572</v>
      </c>
      <c r="U120" s="95">
        <v>554</v>
      </c>
      <c r="V120" s="95">
        <v>553</v>
      </c>
      <c r="W120" s="95">
        <v>557</v>
      </c>
      <c r="X120" s="95">
        <v>559</v>
      </c>
      <c r="Y120" s="95">
        <v>564</v>
      </c>
      <c r="Z120" s="95">
        <v>583</v>
      </c>
      <c r="AA120" s="95">
        <v>593</v>
      </c>
      <c r="AB120" s="95">
        <v>608</v>
      </c>
      <c r="AC120" s="95">
        <v>619</v>
      </c>
      <c r="AD120" s="95">
        <v>644</v>
      </c>
      <c r="AE120" s="95">
        <v>670</v>
      </c>
      <c r="AF120" s="95">
        <v>546</v>
      </c>
      <c r="AG120" s="129">
        <f t="shared" si="75"/>
        <v>8.2592452870768884E-3</v>
      </c>
      <c r="AH120" s="131">
        <f t="shared" si="76"/>
        <v>676</v>
      </c>
      <c r="AI120" s="132">
        <f t="shared" ref="AI120:BL120" si="131">ROUND(AH120*(1+$AG120),0)</f>
        <v>682</v>
      </c>
      <c r="AJ120" s="132">
        <f t="shared" si="131"/>
        <v>688</v>
      </c>
      <c r="AK120" s="132">
        <f t="shared" si="131"/>
        <v>694</v>
      </c>
      <c r="AL120" s="132">
        <f t="shared" si="131"/>
        <v>700</v>
      </c>
      <c r="AM120" s="132">
        <f t="shared" si="131"/>
        <v>706</v>
      </c>
      <c r="AN120" s="132">
        <f t="shared" si="131"/>
        <v>712</v>
      </c>
      <c r="AO120" s="132">
        <f t="shared" si="131"/>
        <v>718</v>
      </c>
      <c r="AP120" s="132">
        <f t="shared" si="131"/>
        <v>724</v>
      </c>
      <c r="AQ120" s="132">
        <f t="shared" si="131"/>
        <v>730</v>
      </c>
      <c r="AR120" s="132">
        <f t="shared" si="131"/>
        <v>736</v>
      </c>
      <c r="AS120" s="132">
        <f t="shared" si="131"/>
        <v>742</v>
      </c>
      <c r="AT120" s="132">
        <f t="shared" si="131"/>
        <v>748</v>
      </c>
      <c r="AU120" s="132">
        <f t="shared" si="131"/>
        <v>754</v>
      </c>
      <c r="AV120" s="132">
        <f t="shared" si="131"/>
        <v>760</v>
      </c>
      <c r="AW120" s="132">
        <f t="shared" si="131"/>
        <v>766</v>
      </c>
      <c r="AX120" s="132">
        <f t="shared" si="131"/>
        <v>772</v>
      </c>
      <c r="AY120" s="132">
        <f t="shared" si="131"/>
        <v>778</v>
      </c>
      <c r="AZ120" s="132">
        <f t="shared" si="131"/>
        <v>784</v>
      </c>
      <c r="BA120" s="132">
        <f t="shared" si="131"/>
        <v>790</v>
      </c>
      <c r="BB120" s="132">
        <f t="shared" si="131"/>
        <v>797</v>
      </c>
      <c r="BC120" s="132">
        <f t="shared" si="131"/>
        <v>804</v>
      </c>
      <c r="BD120" s="132">
        <f t="shared" si="131"/>
        <v>811</v>
      </c>
      <c r="BE120" s="132">
        <f t="shared" si="131"/>
        <v>818</v>
      </c>
      <c r="BF120" s="132">
        <f t="shared" si="131"/>
        <v>825</v>
      </c>
      <c r="BG120" s="132">
        <f t="shared" si="131"/>
        <v>832</v>
      </c>
      <c r="BH120" s="132">
        <f t="shared" si="131"/>
        <v>839</v>
      </c>
      <c r="BI120" s="132">
        <f t="shared" si="131"/>
        <v>846</v>
      </c>
      <c r="BJ120" s="132">
        <f t="shared" si="131"/>
        <v>853</v>
      </c>
      <c r="BK120" s="132">
        <f t="shared" si="131"/>
        <v>860</v>
      </c>
      <c r="BL120" s="132">
        <f t="shared" si="131"/>
        <v>867</v>
      </c>
      <c r="BN120" s="136">
        <f t="shared" si="78"/>
        <v>52</v>
      </c>
      <c r="BO120" s="136">
        <f t="shared" si="79"/>
        <v>85</v>
      </c>
      <c r="BP120" s="136">
        <f t="shared" si="80"/>
        <v>118</v>
      </c>
      <c r="BR120" s="135">
        <f t="shared" si="81"/>
        <v>104</v>
      </c>
      <c r="BS120" s="135">
        <f t="shared" si="82"/>
        <v>199</v>
      </c>
      <c r="BT120" s="135">
        <f t="shared" si="83"/>
        <v>295</v>
      </c>
    </row>
    <row r="121" spans="1:72" customFormat="1" ht="15" customHeight="1">
      <c r="A121" s="92" t="s">
        <v>372</v>
      </c>
      <c r="B121" s="93"/>
      <c r="C121" s="93" t="s">
        <v>373</v>
      </c>
      <c r="D121" s="94"/>
      <c r="E121" s="95">
        <v>565</v>
      </c>
      <c r="F121" s="95">
        <v>574</v>
      </c>
      <c r="G121" s="95">
        <v>571</v>
      </c>
      <c r="H121" s="95">
        <v>577</v>
      </c>
      <c r="I121" s="95">
        <v>579</v>
      </c>
      <c r="J121" s="95">
        <v>589</v>
      </c>
      <c r="K121" s="95">
        <v>606</v>
      </c>
      <c r="L121" s="95">
        <v>598</v>
      </c>
      <c r="M121" s="95">
        <v>600</v>
      </c>
      <c r="N121" s="95">
        <v>621</v>
      </c>
      <c r="O121" s="95">
        <v>608</v>
      </c>
      <c r="P121" s="95">
        <v>604</v>
      </c>
      <c r="Q121" s="95">
        <v>595</v>
      </c>
      <c r="R121" s="95">
        <v>589</v>
      </c>
      <c r="S121" s="95">
        <v>576</v>
      </c>
      <c r="T121" s="95">
        <v>565</v>
      </c>
      <c r="U121" s="95">
        <v>550</v>
      </c>
      <c r="V121" s="95">
        <v>681</v>
      </c>
      <c r="W121" s="95">
        <v>702</v>
      </c>
      <c r="X121" s="95">
        <v>730</v>
      </c>
      <c r="Y121" s="95">
        <v>727</v>
      </c>
      <c r="Z121" s="95">
        <v>754</v>
      </c>
      <c r="AA121" s="95">
        <v>768</v>
      </c>
      <c r="AB121" s="95">
        <v>795</v>
      </c>
      <c r="AC121" s="95">
        <v>820</v>
      </c>
      <c r="AD121" s="95">
        <v>852</v>
      </c>
      <c r="AE121" s="95">
        <v>895</v>
      </c>
      <c r="AF121" s="95">
        <v>711</v>
      </c>
      <c r="AG121" s="129">
        <f t="shared" si="75"/>
        <v>1.7849664866073756E-2</v>
      </c>
      <c r="AH121" s="131">
        <f t="shared" si="76"/>
        <v>911</v>
      </c>
      <c r="AI121" s="132">
        <f t="shared" ref="AI121:BL121" si="132">ROUND(AH121*(1+$AG121),0)</f>
        <v>927</v>
      </c>
      <c r="AJ121" s="132">
        <f t="shared" si="132"/>
        <v>944</v>
      </c>
      <c r="AK121" s="132">
        <f t="shared" si="132"/>
        <v>961</v>
      </c>
      <c r="AL121" s="132">
        <f t="shared" si="132"/>
        <v>978</v>
      </c>
      <c r="AM121" s="132">
        <f t="shared" si="132"/>
        <v>995</v>
      </c>
      <c r="AN121" s="132">
        <f t="shared" si="132"/>
        <v>1013</v>
      </c>
      <c r="AO121" s="132">
        <f t="shared" si="132"/>
        <v>1031</v>
      </c>
      <c r="AP121" s="132">
        <f t="shared" si="132"/>
        <v>1049</v>
      </c>
      <c r="AQ121" s="132">
        <f t="shared" si="132"/>
        <v>1068</v>
      </c>
      <c r="AR121" s="132">
        <f t="shared" si="132"/>
        <v>1087</v>
      </c>
      <c r="AS121" s="132">
        <f t="shared" si="132"/>
        <v>1106</v>
      </c>
      <c r="AT121" s="132">
        <f t="shared" si="132"/>
        <v>1126</v>
      </c>
      <c r="AU121" s="132">
        <f t="shared" si="132"/>
        <v>1146</v>
      </c>
      <c r="AV121" s="132">
        <f t="shared" si="132"/>
        <v>1166</v>
      </c>
      <c r="AW121" s="132">
        <f t="shared" si="132"/>
        <v>1187</v>
      </c>
      <c r="AX121" s="132">
        <f t="shared" si="132"/>
        <v>1208</v>
      </c>
      <c r="AY121" s="132">
        <f t="shared" si="132"/>
        <v>1230</v>
      </c>
      <c r="AZ121" s="132">
        <f t="shared" si="132"/>
        <v>1252</v>
      </c>
      <c r="BA121" s="132">
        <f t="shared" si="132"/>
        <v>1274</v>
      </c>
      <c r="BB121" s="132">
        <f t="shared" si="132"/>
        <v>1297</v>
      </c>
      <c r="BC121" s="132">
        <f t="shared" si="132"/>
        <v>1320</v>
      </c>
      <c r="BD121" s="132">
        <f t="shared" si="132"/>
        <v>1344</v>
      </c>
      <c r="BE121" s="132">
        <f t="shared" si="132"/>
        <v>1368</v>
      </c>
      <c r="BF121" s="132">
        <f t="shared" si="132"/>
        <v>1392</v>
      </c>
      <c r="BG121" s="132">
        <f t="shared" si="132"/>
        <v>1417</v>
      </c>
      <c r="BH121" s="132">
        <f t="shared" si="132"/>
        <v>1442</v>
      </c>
      <c r="BI121" s="132">
        <f t="shared" si="132"/>
        <v>1468</v>
      </c>
      <c r="BJ121" s="132">
        <f t="shared" si="132"/>
        <v>1494</v>
      </c>
      <c r="BK121" s="132">
        <f t="shared" si="132"/>
        <v>1521</v>
      </c>
      <c r="BL121" s="132">
        <f t="shared" si="132"/>
        <v>1548</v>
      </c>
      <c r="BN121" s="136">
        <f t="shared" si="78"/>
        <v>76</v>
      </c>
      <c r="BO121" s="136">
        <f t="shared" si="79"/>
        <v>125</v>
      </c>
      <c r="BP121" s="136">
        <f t="shared" si="80"/>
        <v>174</v>
      </c>
      <c r="BR121" s="135">
        <f t="shared" si="81"/>
        <v>186</v>
      </c>
      <c r="BS121" s="135">
        <f t="shared" si="82"/>
        <v>356</v>
      </c>
      <c r="BT121" s="135">
        <f t="shared" si="83"/>
        <v>526</v>
      </c>
    </row>
    <row r="122" spans="1:72" customFormat="1" ht="15" customHeight="1">
      <c r="A122" s="92" t="s">
        <v>374</v>
      </c>
      <c r="B122" s="93"/>
      <c r="C122" s="93" t="s">
        <v>375</v>
      </c>
      <c r="D122" s="94"/>
      <c r="E122" s="95">
        <v>606</v>
      </c>
      <c r="F122" s="95">
        <v>614</v>
      </c>
      <c r="G122" s="95">
        <v>614</v>
      </c>
      <c r="H122" s="95">
        <v>619</v>
      </c>
      <c r="I122" s="95">
        <v>624</v>
      </c>
      <c r="J122" s="95">
        <v>629</v>
      </c>
      <c r="K122" s="95">
        <v>648</v>
      </c>
      <c r="L122" s="95">
        <v>680</v>
      </c>
      <c r="M122" s="95">
        <v>1004</v>
      </c>
      <c r="N122" s="95">
        <v>995</v>
      </c>
      <c r="O122" s="95">
        <v>983</v>
      </c>
      <c r="P122" s="95">
        <v>985</v>
      </c>
      <c r="Q122" s="95">
        <v>1029</v>
      </c>
      <c r="R122" s="95">
        <v>1040</v>
      </c>
      <c r="S122" s="95">
        <v>1023</v>
      </c>
      <c r="T122" s="95">
        <v>991</v>
      </c>
      <c r="U122" s="95">
        <v>1011</v>
      </c>
      <c r="V122" s="95">
        <v>1034</v>
      </c>
      <c r="W122" s="95">
        <v>1050</v>
      </c>
      <c r="X122" s="95">
        <v>1074</v>
      </c>
      <c r="Y122" s="95">
        <v>1091</v>
      </c>
      <c r="Z122" s="95">
        <v>1134</v>
      </c>
      <c r="AA122" s="95">
        <v>1133</v>
      </c>
      <c r="AB122" s="95">
        <v>1162</v>
      </c>
      <c r="AC122" s="95">
        <v>1210</v>
      </c>
      <c r="AD122" s="95">
        <v>1251</v>
      </c>
      <c r="AE122" s="95">
        <v>1291</v>
      </c>
      <c r="AF122" s="95">
        <v>1085</v>
      </c>
      <c r="AG122" s="129">
        <f t="shared" si="75"/>
        <v>2.9515362240322141E-2</v>
      </c>
      <c r="AH122" s="131">
        <f t="shared" si="76"/>
        <v>1329</v>
      </c>
      <c r="AI122" s="132">
        <f t="shared" ref="AI122:BL122" si="133">ROUND(AH122*(1+$AG122),0)</f>
        <v>1368</v>
      </c>
      <c r="AJ122" s="132">
        <f t="shared" si="133"/>
        <v>1408</v>
      </c>
      <c r="AK122" s="132">
        <f t="shared" si="133"/>
        <v>1450</v>
      </c>
      <c r="AL122" s="132">
        <f t="shared" si="133"/>
        <v>1493</v>
      </c>
      <c r="AM122" s="132">
        <f t="shared" si="133"/>
        <v>1537</v>
      </c>
      <c r="AN122" s="132">
        <f t="shared" si="133"/>
        <v>1582</v>
      </c>
      <c r="AO122" s="132">
        <f t="shared" si="133"/>
        <v>1629</v>
      </c>
      <c r="AP122" s="132">
        <f t="shared" si="133"/>
        <v>1677</v>
      </c>
      <c r="AQ122" s="132">
        <f t="shared" si="133"/>
        <v>1726</v>
      </c>
      <c r="AR122" s="132">
        <f t="shared" si="133"/>
        <v>1777</v>
      </c>
      <c r="AS122" s="132">
        <f t="shared" si="133"/>
        <v>1829</v>
      </c>
      <c r="AT122" s="132">
        <f t="shared" si="133"/>
        <v>1883</v>
      </c>
      <c r="AU122" s="132">
        <f t="shared" si="133"/>
        <v>1939</v>
      </c>
      <c r="AV122" s="132">
        <f t="shared" si="133"/>
        <v>1996</v>
      </c>
      <c r="AW122" s="132">
        <f t="shared" si="133"/>
        <v>2055</v>
      </c>
      <c r="AX122" s="132">
        <f t="shared" si="133"/>
        <v>2116</v>
      </c>
      <c r="AY122" s="132">
        <f t="shared" si="133"/>
        <v>2178</v>
      </c>
      <c r="AZ122" s="132">
        <f t="shared" si="133"/>
        <v>2242</v>
      </c>
      <c r="BA122" s="132">
        <f t="shared" si="133"/>
        <v>2308</v>
      </c>
      <c r="BB122" s="132">
        <f t="shared" si="133"/>
        <v>2376</v>
      </c>
      <c r="BC122" s="132">
        <f t="shared" si="133"/>
        <v>2446</v>
      </c>
      <c r="BD122" s="132">
        <f t="shared" si="133"/>
        <v>2518</v>
      </c>
      <c r="BE122" s="132">
        <f t="shared" si="133"/>
        <v>2592</v>
      </c>
      <c r="BF122" s="132">
        <f t="shared" si="133"/>
        <v>2669</v>
      </c>
      <c r="BG122" s="132">
        <f t="shared" si="133"/>
        <v>2748</v>
      </c>
      <c r="BH122" s="132">
        <f t="shared" si="133"/>
        <v>2829</v>
      </c>
      <c r="BI122" s="132">
        <f t="shared" si="133"/>
        <v>2912</v>
      </c>
      <c r="BJ122" s="132">
        <f t="shared" si="133"/>
        <v>2998</v>
      </c>
      <c r="BK122" s="132">
        <f t="shared" si="133"/>
        <v>3086</v>
      </c>
      <c r="BL122" s="132">
        <f t="shared" si="133"/>
        <v>3177</v>
      </c>
      <c r="BN122" s="136">
        <f t="shared" si="78"/>
        <v>124</v>
      </c>
      <c r="BO122" s="136">
        <f t="shared" si="79"/>
        <v>204</v>
      </c>
      <c r="BP122" s="136">
        <f t="shared" si="80"/>
        <v>284</v>
      </c>
      <c r="BR122" s="135">
        <f t="shared" si="81"/>
        <v>381</v>
      </c>
      <c r="BS122" s="135">
        <f t="shared" si="82"/>
        <v>731</v>
      </c>
      <c r="BT122" s="135">
        <f t="shared" si="83"/>
        <v>1080</v>
      </c>
    </row>
    <row r="123" spans="1:72" customFormat="1" ht="15" customHeight="1">
      <c r="A123" s="92" t="s">
        <v>376</v>
      </c>
      <c r="B123" s="93"/>
      <c r="C123" s="93" t="s">
        <v>377</v>
      </c>
      <c r="D123" s="94"/>
      <c r="E123" s="95">
        <v>1299</v>
      </c>
      <c r="F123" s="95">
        <v>1315</v>
      </c>
      <c r="G123" s="95">
        <v>1314</v>
      </c>
      <c r="H123" s="95">
        <v>1323</v>
      </c>
      <c r="I123" s="95">
        <v>1353</v>
      </c>
      <c r="J123" s="95">
        <v>1372</v>
      </c>
      <c r="K123" s="95">
        <v>1430</v>
      </c>
      <c r="L123" s="95">
        <v>1395</v>
      </c>
      <c r="M123" s="95">
        <v>1738</v>
      </c>
      <c r="N123" s="95">
        <v>1742</v>
      </c>
      <c r="O123" s="95">
        <v>1728</v>
      </c>
      <c r="P123" s="95">
        <v>1719</v>
      </c>
      <c r="Q123" s="95">
        <v>1685</v>
      </c>
      <c r="R123" s="95">
        <v>1665</v>
      </c>
      <c r="S123" s="95">
        <v>1611</v>
      </c>
      <c r="T123" s="95">
        <v>1579</v>
      </c>
      <c r="U123" s="95">
        <v>1597</v>
      </c>
      <c r="V123" s="95">
        <v>1616</v>
      </c>
      <c r="W123" s="95">
        <v>1616</v>
      </c>
      <c r="X123" s="95">
        <v>1650</v>
      </c>
      <c r="Y123" s="95">
        <v>1696</v>
      </c>
      <c r="Z123" s="95">
        <v>1756</v>
      </c>
      <c r="AA123" s="95">
        <v>1798</v>
      </c>
      <c r="AB123" s="95">
        <v>1850</v>
      </c>
      <c r="AC123" s="95">
        <v>1881</v>
      </c>
      <c r="AD123" s="95">
        <v>1971</v>
      </c>
      <c r="AE123" s="95">
        <v>2057</v>
      </c>
      <c r="AF123" s="95">
        <v>1664</v>
      </c>
      <c r="AG123" s="129">
        <f t="shared" si="75"/>
        <v>1.7836193552596802E-2</v>
      </c>
      <c r="AH123" s="131">
        <f t="shared" si="76"/>
        <v>2094</v>
      </c>
      <c r="AI123" s="132">
        <f t="shared" ref="AI123:BL123" si="134">ROUND(AH123*(1+$AG123),0)</f>
        <v>2131</v>
      </c>
      <c r="AJ123" s="132">
        <f t="shared" si="134"/>
        <v>2169</v>
      </c>
      <c r="AK123" s="132">
        <f t="shared" si="134"/>
        <v>2208</v>
      </c>
      <c r="AL123" s="132">
        <f t="shared" si="134"/>
        <v>2247</v>
      </c>
      <c r="AM123" s="132">
        <f t="shared" si="134"/>
        <v>2287</v>
      </c>
      <c r="AN123" s="132">
        <f t="shared" si="134"/>
        <v>2328</v>
      </c>
      <c r="AO123" s="132">
        <f t="shared" si="134"/>
        <v>2370</v>
      </c>
      <c r="AP123" s="132">
        <f t="shared" si="134"/>
        <v>2412</v>
      </c>
      <c r="AQ123" s="132">
        <f t="shared" si="134"/>
        <v>2455</v>
      </c>
      <c r="AR123" s="132">
        <f t="shared" si="134"/>
        <v>2499</v>
      </c>
      <c r="AS123" s="132">
        <f t="shared" si="134"/>
        <v>2544</v>
      </c>
      <c r="AT123" s="132">
        <f t="shared" si="134"/>
        <v>2589</v>
      </c>
      <c r="AU123" s="132">
        <f t="shared" si="134"/>
        <v>2635</v>
      </c>
      <c r="AV123" s="132">
        <f t="shared" si="134"/>
        <v>2682</v>
      </c>
      <c r="AW123" s="132">
        <f t="shared" si="134"/>
        <v>2730</v>
      </c>
      <c r="AX123" s="132">
        <f t="shared" si="134"/>
        <v>2779</v>
      </c>
      <c r="AY123" s="132">
        <f t="shared" si="134"/>
        <v>2829</v>
      </c>
      <c r="AZ123" s="132">
        <f t="shared" si="134"/>
        <v>2879</v>
      </c>
      <c r="BA123" s="132">
        <f t="shared" si="134"/>
        <v>2930</v>
      </c>
      <c r="BB123" s="132">
        <f t="shared" si="134"/>
        <v>2982</v>
      </c>
      <c r="BC123" s="132">
        <f t="shared" si="134"/>
        <v>3035</v>
      </c>
      <c r="BD123" s="132">
        <f t="shared" si="134"/>
        <v>3089</v>
      </c>
      <c r="BE123" s="132">
        <f t="shared" si="134"/>
        <v>3144</v>
      </c>
      <c r="BF123" s="132">
        <f t="shared" si="134"/>
        <v>3200</v>
      </c>
      <c r="BG123" s="132">
        <f t="shared" si="134"/>
        <v>3257</v>
      </c>
      <c r="BH123" s="132">
        <f t="shared" si="134"/>
        <v>3315</v>
      </c>
      <c r="BI123" s="132">
        <f t="shared" si="134"/>
        <v>3374</v>
      </c>
      <c r="BJ123" s="132">
        <f t="shared" si="134"/>
        <v>3434</v>
      </c>
      <c r="BK123" s="132">
        <f t="shared" si="134"/>
        <v>3495</v>
      </c>
      <c r="BL123" s="132">
        <f t="shared" si="134"/>
        <v>3557</v>
      </c>
      <c r="BN123" s="136">
        <f t="shared" si="78"/>
        <v>175</v>
      </c>
      <c r="BO123" s="136">
        <f t="shared" si="79"/>
        <v>287</v>
      </c>
      <c r="BP123" s="136">
        <f t="shared" si="80"/>
        <v>400</v>
      </c>
      <c r="BR123" s="135">
        <f t="shared" si="81"/>
        <v>427</v>
      </c>
      <c r="BS123" s="135">
        <f t="shared" si="82"/>
        <v>818</v>
      </c>
      <c r="BT123" s="135">
        <f t="shared" si="83"/>
        <v>1209</v>
      </c>
    </row>
    <row r="124" spans="1:72" customFormat="1" ht="15" customHeight="1">
      <c r="A124" s="92" t="s">
        <v>378</v>
      </c>
      <c r="B124" s="93"/>
      <c r="C124" s="93" t="s">
        <v>379</v>
      </c>
      <c r="D124" s="94"/>
      <c r="E124" s="95">
        <v>811</v>
      </c>
      <c r="F124" s="95">
        <v>822</v>
      </c>
      <c r="G124" s="95">
        <v>820</v>
      </c>
      <c r="H124" s="95">
        <v>829</v>
      </c>
      <c r="I124" s="95">
        <v>836</v>
      </c>
      <c r="J124" s="95">
        <v>844</v>
      </c>
      <c r="K124" s="95">
        <v>867</v>
      </c>
      <c r="L124" s="95">
        <v>851</v>
      </c>
      <c r="M124" s="95">
        <v>1322</v>
      </c>
      <c r="N124" s="95">
        <v>1318</v>
      </c>
      <c r="O124" s="95">
        <v>1306</v>
      </c>
      <c r="P124" s="95">
        <v>1303</v>
      </c>
      <c r="Q124" s="95">
        <v>1276</v>
      </c>
      <c r="R124" s="95">
        <v>1270</v>
      </c>
      <c r="S124" s="95">
        <v>1249</v>
      </c>
      <c r="T124" s="95">
        <v>1221</v>
      </c>
      <c r="U124" s="95">
        <v>1220</v>
      </c>
      <c r="V124" s="95">
        <v>1203</v>
      </c>
      <c r="W124" s="95">
        <v>1204</v>
      </c>
      <c r="X124" s="95">
        <v>1221</v>
      </c>
      <c r="Y124" s="95">
        <v>1236</v>
      </c>
      <c r="Z124" s="95">
        <v>1252</v>
      </c>
      <c r="AA124" s="95">
        <v>1254</v>
      </c>
      <c r="AB124" s="95">
        <v>1283</v>
      </c>
      <c r="AC124" s="95">
        <v>1298</v>
      </c>
      <c r="AD124" s="95">
        <v>1370</v>
      </c>
      <c r="AE124" s="95">
        <v>1423</v>
      </c>
      <c r="AF124" s="95">
        <v>1124</v>
      </c>
      <c r="AG124" s="129">
        <f t="shared" si="75"/>
        <v>2.1860693507581352E-2</v>
      </c>
      <c r="AH124" s="131">
        <f t="shared" si="76"/>
        <v>1454</v>
      </c>
      <c r="AI124" s="132">
        <f t="shared" ref="AI124:BL124" si="135">ROUND(AH124*(1+$AG124),0)</f>
        <v>1486</v>
      </c>
      <c r="AJ124" s="132">
        <f t="shared" si="135"/>
        <v>1518</v>
      </c>
      <c r="AK124" s="132">
        <f t="shared" si="135"/>
        <v>1551</v>
      </c>
      <c r="AL124" s="132">
        <f t="shared" si="135"/>
        <v>1585</v>
      </c>
      <c r="AM124" s="132">
        <f t="shared" si="135"/>
        <v>1620</v>
      </c>
      <c r="AN124" s="132">
        <f t="shared" si="135"/>
        <v>1655</v>
      </c>
      <c r="AO124" s="132">
        <f t="shared" si="135"/>
        <v>1691</v>
      </c>
      <c r="AP124" s="132">
        <f t="shared" si="135"/>
        <v>1728</v>
      </c>
      <c r="AQ124" s="132">
        <f t="shared" si="135"/>
        <v>1766</v>
      </c>
      <c r="AR124" s="132">
        <f t="shared" si="135"/>
        <v>1805</v>
      </c>
      <c r="AS124" s="132">
        <f t="shared" si="135"/>
        <v>1844</v>
      </c>
      <c r="AT124" s="132">
        <f t="shared" si="135"/>
        <v>1884</v>
      </c>
      <c r="AU124" s="132">
        <f t="shared" si="135"/>
        <v>1925</v>
      </c>
      <c r="AV124" s="132">
        <f t="shared" si="135"/>
        <v>1967</v>
      </c>
      <c r="AW124" s="132">
        <f t="shared" si="135"/>
        <v>2010</v>
      </c>
      <c r="AX124" s="132">
        <f t="shared" si="135"/>
        <v>2054</v>
      </c>
      <c r="AY124" s="132">
        <f t="shared" si="135"/>
        <v>2099</v>
      </c>
      <c r="AZ124" s="132">
        <f t="shared" si="135"/>
        <v>2145</v>
      </c>
      <c r="BA124" s="132">
        <f t="shared" si="135"/>
        <v>2192</v>
      </c>
      <c r="BB124" s="132">
        <f t="shared" si="135"/>
        <v>2240</v>
      </c>
      <c r="BC124" s="132">
        <f t="shared" si="135"/>
        <v>2289</v>
      </c>
      <c r="BD124" s="132">
        <f t="shared" si="135"/>
        <v>2339</v>
      </c>
      <c r="BE124" s="132">
        <f t="shared" si="135"/>
        <v>2390</v>
      </c>
      <c r="BF124" s="132">
        <f t="shared" si="135"/>
        <v>2442</v>
      </c>
      <c r="BG124" s="132">
        <f t="shared" si="135"/>
        <v>2495</v>
      </c>
      <c r="BH124" s="132">
        <f t="shared" si="135"/>
        <v>2550</v>
      </c>
      <c r="BI124" s="132">
        <f t="shared" si="135"/>
        <v>2606</v>
      </c>
      <c r="BJ124" s="132">
        <f t="shared" si="135"/>
        <v>2663</v>
      </c>
      <c r="BK124" s="132">
        <f t="shared" si="135"/>
        <v>2721</v>
      </c>
      <c r="BL124" s="132">
        <f t="shared" si="135"/>
        <v>2780</v>
      </c>
      <c r="BN124" s="136">
        <f t="shared" si="78"/>
        <v>126</v>
      </c>
      <c r="BO124" s="136">
        <f t="shared" si="79"/>
        <v>208</v>
      </c>
      <c r="BP124" s="136">
        <f t="shared" si="80"/>
        <v>289</v>
      </c>
      <c r="BR124" s="135">
        <f t="shared" si="81"/>
        <v>334</v>
      </c>
      <c r="BS124" s="135">
        <f t="shared" si="82"/>
        <v>639</v>
      </c>
      <c r="BT124" s="135">
        <f t="shared" si="83"/>
        <v>945</v>
      </c>
    </row>
    <row r="125" spans="1:72" customFormat="1" ht="15" customHeight="1">
      <c r="A125" s="92" t="s">
        <v>380</v>
      </c>
      <c r="B125" s="93"/>
      <c r="C125" s="93" t="s">
        <v>381</v>
      </c>
      <c r="D125" s="94"/>
      <c r="E125" s="95">
        <v>397</v>
      </c>
      <c r="F125" s="95">
        <v>401</v>
      </c>
      <c r="G125" s="95">
        <v>405</v>
      </c>
      <c r="H125" s="95">
        <v>401</v>
      </c>
      <c r="I125" s="95">
        <v>405</v>
      </c>
      <c r="J125" s="95">
        <v>404</v>
      </c>
      <c r="K125" s="95">
        <v>413</v>
      </c>
      <c r="L125" s="95">
        <v>404</v>
      </c>
      <c r="M125" s="95">
        <v>479</v>
      </c>
      <c r="N125" s="95">
        <v>475</v>
      </c>
      <c r="O125" s="95">
        <v>475</v>
      </c>
      <c r="P125" s="95">
        <v>454</v>
      </c>
      <c r="Q125" s="95">
        <v>446</v>
      </c>
      <c r="R125" s="95">
        <v>451</v>
      </c>
      <c r="S125" s="95">
        <v>449</v>
      </c>
      <c r="T125" s="95">
        <v>437</v>
      </c>
      <c r="U125" s="95">
        <v>427</v>
      </c>
      <c r="V125" s="95">
        <v>420</v>
      </c>
      <c r="W125" s="95">
        <v>418</v>
      </c>
      <c r="X125" s="95">
        <v>414</v>
      </c>
      <c r="Y125" s="95">
        <v>408</v>
      </c>
      <c r="Z125" s="95">
        <v>418</v>
      </c>
      <c r="AA125" s="95">
        <v>418</v>
      </c>
      <c r="AB125" s="95">
        <v>429</v>
      </c>
      <c r="AC125" s="95">
        <v>435</v>
      </c>
      <c r="AD125" s="95">
        <v>441</v>
      </c>
      <c r="AE125" s="95">
        <v>447</v>
      </c>
      <c r="AF125" s="95">
        <v>364</v>
      </c>
      <c r="AG125" s="129">
        <f t="shared" si="75"/>
        <v>4.5728202673891438E-3</v>
      </c>
      <c r="AH125" s="131">
        <f t="shared" si="76"/>
        <v>449</v>
      </c>
      <c r="AI125" s="132">
        <f t="shared" ref="AI125:BL125" si="136">ROUND(AH125*(1+$AG125),0)</f>
        <v>451</v>
      </c>
      <c r="AJ125" s="132">
        <f t="shared" si="136"/>
        <v>453</v>
      </c>
      <c r="AK125" s="132">
        <f t="shared" si="136"/>
        <v>455</v>
      </c>
      <c r="AL125" s="132">
        <f t="shared" si="136"/>
        <v>457</v>
      </c>
      <c r="AM125" s="132">
        <f t="shared" si="136"/>
        <v>459</v>
      </c>
      <c r="AN125" s="132">
        <f t="shared" si="136"/>
        <v>461</v>
      </c>
      <c r="AO125" s="132">
        <f t="shared" si="136"/>
        <v>463</v>
      </c>
      <c r="AP125" s="132">
        <f t="shared" si="136"/>
        <v>465</v>
      </c>
      <c r="AQ125" s="132">
        <f t="shared" si="136"/>
        <v>467</v>
      </c>
      <c r="AR125" s="132">
        <f t="shared" si="136"/>
        <v>469</v>
      </c>
      <c r="AS125" s="132">
        <f t="shared" si="136"/>
        <v>471</v>
      </c>
      <c r="AT125" s="132">
        <f t="shared" si="136"/>
        <v>473</v>
      </c>
      <c r="AU125" s="132">
        <f t="shared" si="136"/>
        <v>475</v>
      </c>
      <c r="AV125" s="132">
        <f t="shared" si="136"/>
        <v>477</v>
      </c>
      <c r="AW125" s="132">
        <f t="shared" si="136"/>
        <v>479</v>
      </c>
      <c r="AX125" s="132">
        <f t="shared" si="136"/>
        <v>481</v>
      </c>
      <c r="AY125" s="132">
        <f t="shared" si="136"/>
        <v>483</v>
      </c>
      <c r="AZ125" s="132">
        <f t="shared" si="136"/>
        <v>485</v>
      </c>
      <c r="BA125" s="132">
        <f t="shared" si="136"/>
        <v>487</v>
      </c>
      <c r="BB125" s="132">
        <f t="shared" si="136"/>
        <v>489</v>
      </c>
      <c r="BC125" s="132">
        <f t="shared" si="136"/>
        <v>491</v>
      </c>
      <c r="BD125" s="132">
        <f t="shared" si="136"/>
        <v>493</v>
      </c>
      <c r="BE125" s="132">
        <f t="shared" si="136"/>
        <v>495</v>
      </c>
      <c r="BF125" s="132">
        <f t="shared" si="136"/>
        <v>497</v>
      </c>
      <c r="BG125" s="132">
        <f t="shared" si="136"/>
        <v>499</v>
      </c>
      <c r="BH125" s="132">
        <f t="shared" si="136"/>
        <v>501</v>
      </c>
      <c r="BI125" s="132">
        <f t="shared" si="136"/>
        <v>503</v>
      </c>
      <c r="BJ125" s="132">
        <f t="shared" si="136"/>
        <v>505</v>
      </c>
      <c r="BK125" s="132">
        <f t="shared" si="136"/>
        <v>507</v>
      </c>
      <c r="BL125" s="132">
        <f t="shared" si="136"/>
        <v>509</v>
      </c>
      <c r="BN125" s="136">
        <f t="shared" si="78"/>
        <v>33</v>
      </c>
      <c r="BO125" s="136">
        <f t="shared" si="79"/>
        <v>54</v>
      </c>
      <c r="BP125" s="136">
        <f t="shared" si="80"/>
        <v>75</v>
      </c>
      <c r="BR125" s="135">
        <f t="shared" si="81"/>
        <v>61</v>
      </c>
      <c r="BS125" s="135">
        <f t="shared" si="82"/>
        <v>117</v>
      </c>
      <c r="BT125" s="135">
        <f t="shared" si="83"/>
        <v>173</v>
      </c>
    </row>
    <row r="126" spans="1:72" customFormat="1" ht="15" customHeight="1">
      <c r="A126" s="92" t="s">
        <v>382</v>
      </c>
      <c r="B126" s="93"/>
      <c r="C126" s="93" t="s">
        <v>383</v>
      </c>
      <c r="D126" s="94"/>
      <c r="E126" s="95">
        <v>500</v>
      </c>
      <c r="F126" s="95">
        <v>505</v>
      </c>
      <c r="G126" s="95">
        <v>509</v>
      </c>
      <c r="H126" s="95">
        <v>510</v>
      </c>
      <c r="I126" s="95">
        <v>513</v>
      </c>
      <c r="J126" s="95">
        <v>509</v>
      </c>
      <c r="K126" s="95">
        <v>515</v>
      </c>
      <c r="L126" s="95">
        <v>506</v>
      </c>
      <c r="M126" s="95">
        <v>584</v>
      </c>
      <c r="N126" s="95">
        <v>580</v>
      </c>
      <c r="O126" s="95">
        <v>569</v>
      </c>
      <c r="P126" s="95">
        <v>563</v>
      </c>
      <c r="Q126" s="95">
        <v>558</v>
      </c>
      <c r="R126" s="95">
        <v>569</v>
      </c>
      <c r="S126" s="95">
        <v>546</v>
      </c>
      <c r="T126" s="95">
        <v>530</v>
      </c>
      <c r="U126" s="95">
        <v>528</v>
      </c>
      <c r="V126" s="95">
        <v>530</v>
      </c>
      <c r="W126" s="95">
        <v>529</v>
      </c>
      <c r="X126" s="95">
        <v>506</v>
      </c>
      <c r="Y126" s="95">
        <v>503</v>
      </c>
      <c r="Z126" s="95">
        <v>523</v>
      </c>
      <c r="AA126" s="95">
        <v>521</v>
      </c>
      <c r="AB126" s="95">
        <v>533</v>
      </c>
      <c r="AC126" s="95">
        <v>541</v>
      </c>
      <c r="AD126" s="95">
        <v>572</v>
      </c>
      <c r="AE126" s="95">
        <v>584</v>
      </c>
      <c r="AF126" s="95">
        <v>473</v>
      </c>
      <c r="AG126" s="129">
        <f t="shared" si="75"/>
        <v>5.9906760014609706E-3</v>
      </c>
      <c r="AH126" s="131">
        <f t="shared" si="76"/>
        <v>587</v>
      </c>
      <c r="AI126" s="132">
        <f t="shared" ref="AI126:BL126" si="137">ROUND(AH126*(1+$AG126),0)</f>
        <v>591</v>
      </c>
      <c r="AJ126" s="132">
        <f t="shared" si="137"/>
        <v>595</v>
      </c>
      <c r="AK126" s="132">
        <f t="shared" si="137"/>
        <v>599</v>
      </c>
      <c r="AL126" s="132">
        <f t="shared" si="137"/>
        <v>603</v>
      </c>
      <c r="AM126" s="132">
        <f t="shared" si="137"/>
        <v>607</v>
      </c>
      <c r="AN126" s="132">
        <f t="shared" si="137"/>
        <v>611</v>
      </c>
      <c r="AO126" s="132">
        <f t="shared" si="137"/>
        <v>615</v>
      </c>
      <c r="AP126" s="132">
        <f t="shared" si="137"/>
        <v>619</v>
      </c>
      <c r="AQ126" s="132">
        <f t="shared" si="137"/>
        <v>623</v>
      </c>
      <c r="AR126" s="132">
        <f t="shared" si="137"/>
        <v>627</v>
      </c>
      <c r="AS126" s="132">
        <f t="shared" si="137"/>
        <v>631</v>
      </c>
      <c r="AT126" s="132">
        <f t="shared" si="137"/>
        <v>635</v>
      </c>
      <c r="AU126" s="132">
        <f t="shared" si="137"/>
        <v>639</v>
      </c>
      <c r="AV126" s="132">
        <f t="shared" si="137"/>
        <v>643</v>
      </c>
      <c r="AW126" s="132">
        <f t="shared" si="137"/>
        <v>647</v>
      </c>
      <c r="AX126" s="132">
        <f t="shared" si="137"/>
        <v>651</v>
      </c>
      <c r="AY126" s="132">
        <f t="shared" si="137"/>
        <v>655</v>
      </c>
      <c r="AZ126" s="132">
        <f t="shared" si="137"/>
        <v>659</v>
      </c>
      <c r="BA126" s="132">
        <f t="shared" si="137"/>
        <v>663</v>
      </c>
      <c r="BB126" s="132">
        <f t="shared" si="137"/>
        <v>667</v>
      </c>
      <c r="BC126" s="132">
        <f t="shared" si="137"/>
        <v>671</v>
      </c>
      <c r="BD126" s="132">
        <f t="shared" si="137"/>
        <v>675</v>
      </c>
      <c r="BE126" s="132">
        <f t="shared" si="137"/>
        <v>679</v>
      </c>
      <c r="BF126" s="132">
        <f t="shared" si="137"/>
        <v>683</v>
      </c>
      <c r="BG126" s="132">
        <f t="shared" si="137"/>
        <v>687</v>
      </c>
      <c r="BH126" s="132">
        <f t="shared" si="137"/>
        <v>691</v>
      </c>
      <c r="BI126" s="132">
        <f t="shared" si="137"/>
        <v>695</v>
      </c>
      <c r="BJ126" s="132">
        <f t="shared" si="137"/>
        <v>699</v>
      </c>
      <c r="BK126" s="132">
        <f t="shared" si="137"/>
        <v>703</v>
      </c>
      <c r="BL126" s="132">
        <f t="shared" si="137"/>
        <v>707</v>
      </c>
      <c r="BN126" s="136">
        <f t="shared" si="78"/>
        <v>44</v>
      </c>
      <c r="BO126" s="136">
        <f t="shared" si="79"/>
        <v>72</v>
      </c>
      <c r="BP126" s="136">
        <f t="shared" si="80"/>
        <v>100</v>
      </c>
      <c r="BR126" s="135">
        <f t="shared" si="81"/>
        <v>85</v>
      </c>
      <c r="BS126" s="135">
        <f t="shared" si="82"/>
        <v>163</v>
      </c>
      <c r="BT126" s="135">
        <f t="shared" si="83"/>
        <v>240</v>
      </c>
    </row>
    <row r="127" spans="1:72" customFormat="1" ht="15" customHeight="1">
      <c r="A127" s="92" t="s">
        <v>384</v>
      </c>
      <c r="B127" s="93"/>
      <c r="C127" s="93" t="s">
        <v>385</v>
      </c>
      <c r="D127" s="94"/>
      <c r="E127" s="95">
        <v>662</v>
      </c>
      <c r="F127" s="95">
        <v>672</v>
      </c>
      <c r="G127" s="95">
        <v>670</v>
      </c>
      <c r="H127" s="95">
        <v>681</v>
      </c>
      <c r="I127" s="95">
        <v>682</v>
      </c>
      <c r="J127" s="95">
        <v>687</v>
      </c>
      <c r="K127" s="95">
        <v>702</v>
      </c>
      <c r="L127" s="95">
        <v>696</v>
      </c>
      <c r="M127" s="95">
        <v>1002</v>
      </c>
      <c r="N127" s="95">
        <v>986</v>
      </c>
      <c r="O127" s="95">
        <v>988</v>
      </c>
      <c r="P127" s="95">
        <v>982</v>
      </c>
      <c r="Q127" s="95">
        <v>971</v>
      </c>
      <c r="R127" s="95">
        <v>940</v>
      </c>
      <c r="S127" s="95">
        <v>949</v>
      </c>
      <c r="T127" s="95">
        <v>925</v>
      </c>
      <c r="U127" s="95">
        <v>925</v>
      </c>
      <c r="V127" s="95">
        <v>990</v>
      </c>
      <c r="W127" s="95">
        <v>925</v>
      </c>
      <c r="X127" s="95">
        <v>934</v>
      </c>
      <c r="Y127" s="95">
        <v>939</v>
      </c>
      <c r="Z127" s="95">
        <v>954</v>
      </c>
      <c r="AA127" s="95">
        <v>967</v>
      </c>
      <c r="AB127" s="95">
        <v>1001</v>
      </c>
      <c r="AC127" s="95">
        <v>1014</v>
      </c>
      <c r="AD127" s="95">
        <v>1048</v>
      </c>
      <c r="AE127" s="95">
        <v>1081</v>
      </c>
      <c r="AF127" s="95">
        <v>871</v>
      </c>
      <c r="AG127" s="129">
        <f t="shared" si="75"/>
        <v>1.9039610532326945E-2</v>
      </c>
      <c r="AH127" s="131">
        <f t="shared" si="76"/>
        <v>1102</v>
      </c>
      <c r="AI127" s="132">
        <f t="shared" ref="AI127:BL127" si="138">ROUND(AH127*(1+$AG127),0)</f>
        <v>1123</v>
      </c>
      <c r="AJ127" s="132">
        <f t="shared" si="138"/>
        <v>1144</v>
      </c>
      <c r="AK127" s="132">
        <f t="shared" si="138"/>
        <v>1166</v>
      </c>
      <c r="AL127" s="132">
        <f t="shared" si="138"/>
        <v>1188</v>
      </c>
      <c r="AM127" s="132">
        <f t="shared" si="138"/>
        <v>1211</v>
      </c>
      <c r="AN127" s="132">
        <f t="shared" si="138"/>
        <v>1234</v>
      </c>
      <c r="AO127" s="132">
        <f t="shared" si="138"/>
        <v>1257</v>
      </c>
      <c r="AP127" s="132">
        <f t="shared" si="138"/>
        <v>1281</v>
      </c>
      <c r="AQ127" s="132">
        <f t="shared" si="138"/>
        <v>1305</v>
      </c>
      <c r="AR127" s="132">
        <f t="shared" si="138"/>
        <v>1330</v>
      </c>
      <c r="AS127" s="132">
        <f t="shared" si="138"/>
        <v>1355</v>
      </c>
      <c r="AT127" s="132">
        <f t="shared" si="138"/>
        <v>1381</v>
      </c>
      <c r="AU127" s="132">
        <f t="shared" si="138"/>
        <v>1407</v>
      </c>
      <c r="AV127" s="132">
        <f t="shared" si="138"/>
        <v>1434</v>
      </c>
      <c r="AW127" s="132">
        <f t="shared" si="138"/>
        <v>1461</v>
      </c>
      <c r="AX127" s="132">
        <f t="shared" si="138"/>
        <v>1489</v>
      </c>
      <c r="AY127" s="132">
        <f t="shared" si="138"/>
        <v>1517</v>
      </c>
      <c r="AZ127" s="132">
        <f t="shared" si="138"/>
        <v>1546</v>
      </c>
      <c r="BA127" s="132">
        <f t="shared" si="138"/>
        <v>1575</v>
      </c>
      <c r="BB127" s="132">
        <f t="shared" si="138"/>
        <v>1605</v>
      </c>
      <c r="BC127" s="132">
        <f t="shared" si="138"/>
        <v>1636</v>
      </c>
      <c r="BD127" s="132">
        <f t="shared" si="138"/>
        <v>1667</v>
      </c>
      <c r="BE127" s="132">
        <f t="shared" si="138"/>
        <v>1699</v>
      </c>
      <c r="BF127" s="132">
        <f t="shared" si="138"/>
        <v>1731</v>
      </c>
      <c r="BG127" s="132">
        <f t="shared" si="138"/>
        <v>1764</v>
      </c>
      <c r="BH127" s="132">
        <f t="shared" si="138"/>
        <v>1798</v>
      </c>
      <c r="BI127" s="132">
        <f t="shared" si="138"/>
        <v>1832</v>
      </c>
      <c r="BJ127" s="132">
        <f t="shared" si="138"/>
        <v>1867</v>
      </c>
      <c r="BK127" s="132">
        <f t="shared" si="138"/>
        <v>1903</v>
      </c>
      <c r="BL127" s="132">
        <f t="shared" si="138"/>
        <v>1939</v>
      </c>
      <c r="BN127" s="136">
        <f t="shared" si="78"/>
        <v>93</v>
      </c>
      <c r="BO127" s="136">
        <f t="shared" si="79"/>
        <v>153</v>
      </c>
      <c r="BP127" s="136">
        <f t="shared" si="80"/>
        <v>213</v>
      </c>
      <c r="BR127" s="135">
        <f t="shared" si="81"/>
        <v>233</v>
      </c>
      <c r="BS127" s="135">
        <f t="shared" si="82"/>
        <v>446</v>
      </c>
      <c r="BT127" s="135">
        <f t="shared" si="83"/>
        <v>659</v>
      </c>
    </row>
    <row r="128" spans="1:72" customFormat="1" ht="15" customHeight="1">
      <c r="A128" s="92" t="s">
        <v>386</v>
      </c>
      <c r="B128" s="93"/>
      <c r="C128" s="93" t="s">
        <v>387</v>
      </c>
      <c r="D128" s="94"/>
      <c r="E128" s="95">
        <v>800</v>
      </c>
      <c r="F128" s="95">
        <v>808</v>
      </c>
      <c r="G128" s="95">
        <v>815</v>
      </c>
      <c r="H128" s="95">
        <v>824</v>
      </c>
      <c r="I128" s="95">
        <v>821</v>
      </c>
      <c r="J128" s="95">
        <v>819</v>
      </c>
      <c r="K128" s="95">
        <v>845</v>
      </c>
      <c r="L128" s="95">
        <v>828</v>
      </c>
      <c r="M128" s="95">
        <v>924</v>
      </c>
      <c r="N128" s="95">
        <v>907</v>
      </c>
      <c r="O128" s="95">
        <v>887</v>
      </c>
      <c r="P128" s="95">
        <v>855</v>
      </c>
      <c r="Q128" s="95">
        <v>835</v>
      </c>
      <c r="R128" s="95">
        <v>832</v>
      </c>
      <c r="S128" s="95">
        <v>832</v>
      </c>
      <c r="T128" s="95">
        <v>807</v>
      </c>
      <c r="U128" s="95">
        <v>781</v>
      </c>
      <c r="V128" s="95">
        <v>770</v>
      </c>
      <c r="W128" s="95">
        <v>768</v>
      </c>
      <c r="X128" s="95">
        <v>756</v>
      </c>
      <c r="Y128" s="95">
        <v>748</v>
      </c>
      <c r="Z128" s="95">
        <v>771</v>
      </c>
      <c r="AA128" s="95">
        <v>777</v>
      </c>
      <c r="AB128" s="95">
        <v>809</v>
      </c>
      <c r="AC128" s="95">
        <v>845</v>
      </c>
      <c r="AD128" s="95">
        <v>855</v>
      </c>
      <c r="AE128" s="95">
        <v>881</v>
      </c>
      <c r="AF128" s="95">
        <v>724</v>
      </c>
      <c r="AG128" s="129">
        <f t="shared" si="75"/>
        <v>3.7163461786051677E-3</v>
      </c>
      <c r="AH128" s="131">
        <f t="shared" si="76"/>
        <v>884</v>
      </c>
      <c r="AI128" s="132">
        <f t="shared" ref="AI128:BL128" si="139">ROUND(AH128*(1+$AG128),0)</f>
        <v>887</v>
      </c>
      <c r="AJ128" s="132">
        <f t="shared" si="139"/>
        <v>890</v>
      </c>
      <c r="AK128" s="132">
        <f t="shared" si="139"/>
        <v>893</v>
      </c>
      <c r="AL128" s="132">
        <f t="shared" si="139"/>
        <v>896</v>
      </c>
      <c r="AM128" s="132">
        <f t="shared" si="139"/>
        <v>899</v>
      </c>
      <c r="AN128" s="132">
        <f t="shared" si="139"/>
        <v>902</v>
      </c>
      <c r="AO128" s="132">
        <f t="shared" si="139"/>
        <v>905</v>
      </c>
      <c r="AP128" s="132">
        <f t="shared" si="139"/>
        <v>908</v>
      </c>
      <c r="AQ128" s="132">
        <f t="shared" si="139"/>
        <v>911</v>
      </c>
      <c r="AR128" s="132">
        <f t="shared" si="139"/>
        <v>914</v>
      </c>
      <c r="AS128" s="132">
        <f t="shared" si="139"/>
        <v>917</v>
      </c>
      <c r="AT128" s="132">
        <f t="shared" si="139"/>
        <v>920</v>
      </c>
      <c r="AU128" s="132">
        <f t="shared" si="139"/>
        <v>923</v>
      </c>
      <c r="AV128" s="132">
        <f t="shared" si="139"/>
        <v>926</v>
      </c>
      <c r="AW128" s="132">
        <f t="shared" si="139"/>
        <v>929</v>
      </c>
      <c r="AX128" s="132">
        <f t="shared" si="139"/>
        <v>932</v>
      </c>
      <c r="AY128" s="132">
        <f t="shared" si="139"/>
        <v>935</v>
      </c>
      <c r="AZ128" s="132">
        <f t="shared" si="139"/>
        <v>938</v>
      </c>
      <c r="BA128" s="132">
        <f t="shared" si="139"/>
        <v>941</v>
      </c>
      <c r="BB128" s="132">
        <f t="shared" si="139"/>
        <v>944</v>
      </c>
      <c r="BC128" s="132">
        <f t="shared" si="139"/>
        <v>948</v>
      </c>
      <c r="BD128" s="132">
        <f t="shared" si="139"/>
        <v>952</v>
      </c>
      <c r="BE128" s="132">
        <f t="shared" si="139"/>
        <v>956</v>
      </c>
      <c r="BF128" s="132">
        <f t="shared" si="139"/>
        <v>960</v>
      </c>
      <c r="BG128" s="132">
        <f t="shared" si="139"/>
        <v>964</v>
      </c>
      <c r="BH128" s="132">
        <f t="shared" si="139"/>
        <v>968</v>
      </c>
      <c r="BI128" s="132">
        <f t="shared" si="139"/>
        <v>972</v>
      </c>
      <c r="BJ128" s="132">
        <f t="shared" si="139"/>
        <v>976</v>
      </c>
      <c r="BK128" s="132">
        <f t="shared" si="139"/>
        <v>980</v>
      </c>
      <c r="BL128" s="132">
        <f t="shared" si="139"/>
        <v>984</v>
      </c>
      <c r="BN128" s="136">
        <f t="shared" si="78"/>
        <v>64</v>
      </c>
      <c r="BO128" s="136">
        <f t="shared" si="79"/>
        <v>105</v>
      </c>
      <c r="BP128" s="136">
        <f t="shared" si="80"/>
        <v>146</v>
      </c>
      <c r="BR128" s="135">
        <f t="shared" si="81"/>
        <v>118</v>
      </c>
      <c r="BS128" s="135">
        <f t="shared" si="82"/>
        <v>226</v>
      </c>
      <c r="BT128" s="135">
        <f t="shared" si="83"/>
        <v>335</v>
      </c>
    </row>
    <row r="129" spans="1:1024" customFormat="1" ht="15" customHeight="1">
      <c r="A129" s="92" t="s">
        <v>388</v>
      </c>
      <c r="B129" s="93"/>
      <c r="C129" s="93" t="s">
        <v>389</v>
      </c>
      <c r="D129" s="94"/>
      <c r="E129" s="95">
        <v>762</v>
      </c>
      <c r="F129" s="95">
        <v>769</v>
      </c>
      <c r="G129" s="95">
        <v>774</v>
      </c>
      <c r="H129" s="95">
        <v>782</v>
      </c>
      <c r="I129" s="95">
        <v>783</v>
      </c>
      <c r="J129" s="95">
        <v>789</v>
      </c>
      <c r="K129" s="95">
        <v>805</v>
      </c>
      <c r="L129" s="95">
        <v>796</v>
      </c>
      <c r="M129" s="95">
        <v>883</v>
      </c>
      <c r="N129" s="95">
        <v>879</v>
      </c>
      <c r="O129" s="95">
        <v>873</v>
      </c>
      <c r="P129" s="95">
        <v>848</v>
      </c>
      <c r="Q129" s="95">
        <v>835</v>
      </c>
      <c r="R129" s="95">
        <v>831</v>
      </c>
      <c r="S129" s="95">
        <v>830</v>
      </c>
      <c r="T129" s="95">
        <v>809</v>
      </c>
      <c r="U129" s="95">
        <v>793</v>
      </c>
      <c r="V129" s="95">
        <v>791</v>
      </c>
      <c r="W129" s="95">
        <v>803</v>
      </c>
      <c r="X129" s="95">
        <v>802</v>
      </c>
      <c r="Y129" s="95">
        <v>798</v>
      </c>
      <c r="Z129" s="95">
        <v>826</v>
      </c>
      <c r="AA129" s="95">
        <v>847</v>
      </c>
      <c r="AB129" s="95">
        <v>891</v>
      </c>
      <c r="AC129" s="95">
        <v>924</v>
      </c>
      <c r="AD129" s="95">
        <v>941</v>
      </c>
      <c r="AE129" s="95">
        <v>987</v>
      </c>
      <c r="AF129" s="95">
        <v>810</v>
      </c>
      <c r="AG129" s="129">
        <f t="shared" si="75"/>
        <v>1.0000578091708068E-2</v>
      </c>
      <c r="AH129" s="131">
        <f t="shared" si="76"/>
        <v>997</v>
      </c>
      <c r="AI129" s="132">
        <f t="shared" ref="AI129:BL129" si="140">ROUND(AH129*(1+$AG129),0)</f>
        <v>1007</v>
      </c>
      <c r="AJ129" s="132">
        <f t="shared" si="140"/>
        <v>1017</v>
      </c>
      <c r="AK129" s="132">
        <f t="shared" si="140"/>
        <v>1027</v>
      </c>
      <c r="AL129" s="132">
        <f t="shared" si="140"/>
        <v>1037</v>
      </c>
      <c r="AM129" s="132">
        <f t="shared" si="140"/>
        <v>1047</v>
      </c>
      <c r="AN129" s="132">
        <f t="shared" si="140"/>
        <v>1057</v>
      </c>
      <c r="AO129" s="132">
        <f t="shared" si="140"/>
        <v>1068</v>
      </c>
      <c r="AP129" s="132">
        <f t="shared" si="140"/>
        <v>1079</v>
      </c>
      <c r="AQ129" s="132">
        <f t="shared" si="140"/>
        <v>1090</v>
      </c>
      <c r="AR129" s="132">
        <f t="shared" si="140"/>
        <v>1101</v>
      </c>
      <c r="AS129" s="132">
        <f t="shared" si="140"/>
        <v>1112</v>
      </c>
      <c r="AT129" s="132">
        <f t="shared" si="140"/>
        <v>1123</v>
      </c>
      <c r="AU129" s="132">
        <f t="shared" si="140"/>
        <v>1134</v>
      </c>
      <c r="AV129" s="132">
        <f t="shared" si="140"/>
        <v>1145</v>
      </c>
      <c r="AW129" s="132">
        <f t="shared" si="140"/>
        <v>1156</v>
      </c>
      <c r="AX129" s="132">
        <f t="shared" si="140"/>
        <v>1168</v>
      </c>
      <c r="AY129" s="132">
        <f t="shared" si="140"/>
        <v>1180</v>
      </c>
      <c r="AZ129" s="132">
        <f t="shared" si="140"/>
        <v>1192</v>
      </c>
      <c r="BA129" s="132">
        <f t="shared" si="140"/>
        <v>1204</v>
      </c>
      <c r="BB129" s="132">
        <f t="shared" si="140"/>
        <v>1216</v>
      </c>
      <c r="BC129" s="132">
        <f t="shared" si="140"/>
        <v>1228</v>
      </c>
      <c r="BD129" s="132">
        <f t="shared" si="140"/>
        <v>1240</v>
      </c>
      <c r="BE129" s="132">
        <f t="shared" si="140"/>
        <v>1252</v>
      </c>
      <c r="BF129" s="132">
        <f t="shared" si="140"/>
        <v>1265</v>
      </c>
      <c r="BG129" s="132">
        <f t="shared" si="140"/>
        <v>1278</v>
      </c>
      <c r="BH129" s="132">
        <f t="shared" si="140"/>
        <v>1291</v>
      </c>
      <c r="BI129" s="132">
        <f t="shared" si="140"/>
        <v>1304</v>
      </c>
      <c r="BJ129" s="132">
        <f t="shared" si="140"/>
        <v>1317</v>
      </c>
      <c r="BK129" s="132">
        <f t="shared" si="140"/>
        <v>1330</v>
      </c>
      <c r="BL129" s="132">
        <f t="shared" si="140"/>
        <v>1343</v>
      </c>
      <c r="BM129" s="92"/>
      <c r="BN129" s="136">
        <f t="shared" si="78"/>
        <v>77</v>
      </c>
      <c r="BO129" s="136">
        <f t="shared" si="79"/>
        <v>127</v>
      </c>
      <c r="BP129" s="136">
        <f t="shared" si="80"/>
        <v>176</v>
      </c>
      <c r="BQ129" s="92"/>
      <c r="BR129" s="135">
        <f t="shared" si="81"/>
        <v>161</v>
      </c>
      <c r="BS129" s="135">
        <f t="shared" si="82"/>
        <v>309</v>
      </c>
      <c r="BT129" s="135">
        <f t="shared" si="83"/>
        <v>457</v>
      </c>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c r="GM129" s="92"/>
      <c r="GN129" s="92"/>
      <c r="GO129" s="92"/>
      <c r="GP129" s="92"/>
      <c r="GQ129" s="92"/>
      <c r="GR129" s="92"/>
      <c r="GS129" s="92"/>
      <c r="GT129" s="92"/>
      <c r="GU129" s="92"/>
      <c r="GV129" s="92"/>
      <c r="GW129" s="92"/>
      <c r="GX129" s="92"/>
      <c r="GY129" s="92"/>
      <c r="GZ129" s="92"/>
      <c r="HA129" s="92"/>
      <c r="HB129" s="92"/>
      <c r="HC129" s="92"/>
      <c r="HD129" s="92"/>
      <c r="HE129" s="92"/>
      <c r="HF129" s="92"/>
      <c r="HG129" s="92"/>
      <c r="HH129" s="92"/>
      <c r="HI129" s="92"/>
      <c r="HJ129" s="92"/>
      <c r="HK129" s="92"/>
      <c r="HL129" s="92"/>
      <c r="HM129" s="92"/>
      <c r="HN129" s="92"/>
      <c r="HO129" s="92"/>
      <c r="HP129" s="92"/>
      <c r="HQ129" s="92"/>
      <c r="HR129" s="92"/>
      <c r="HS129" s="92"/>
      <c r="HT129" s="92"/>
      <c r="HU129" s="92"/>
      <c r="HV129" s="92"/>
      <c r="HW129" s="92"/>
      <c r="HX129" s="92"/>
      <c r="HY129" s="92"/>
      <c r="HZ129" s="92"/>
      <c r="IA129" s="92"/>
      <c r="IB129" s="92"/>
      <c r="IC129" s="92"/>
      <c r="ID129" s="92"/>
      <c r="IE129" s="92"/>
      <c r="IF129" s="92"/>
      <c r="IG129" s="92"/>
      <c r="IH129" s="92"/>
      <c r="II129" s="92"/>
      <c r="IJ129" s="92"/>
      <c r="IK129" s="92"/>
      <c r="IL129" s="92"/>
      <c r="IM129" s="92"/>
      <c r="IN129" s="92"/>
      <c r="IO129" s="92"/>
      <c r="IP129" s="92"/>
      <c r="IQ129" s="92"/>
      <c r="IR129" s="92"/>
      <c r="IS129" s="92"/>
      <c r="IT129" s="92"/>
      <c r="IU129" s="92"/>
      <c r="IV129" s="92"/>
      <c r="IW129" s="92"/>
      <c r="IX129" s="92"/>
      <c r="IY129" s="92"/>
      <c r="IZ129" s="92"/>
      <c r="JA129" s="92"/>
      <c r="JB129" s="92"/>
      <c r="JC129" s="92"/>
      <c r="JD129" s="92"/>
      <c r="JE129" s="92"/>
      <c r="JF129" s="92"/>
      <c r="JG129" s="92"/>
      <c r="JH129" s="92"/>
      <c r="JI129" s="92"/>
      <c r="JJ129" s="92"/>
      <c r="JK129" s="92"/>
      <c r="JL129" s="92"/>
      <c r="JM129" s="92"/>
      <c r="JN129" s="92"/>
      <c r="JO129" s="92"/>
      <c r="JP129" s="92"/>
      <c r="JQ129" s="92"/>
      <c r="JR129" s="92"/>
      <c r="JS129" s="92"/>
      <c r="JT129" s="92"/>
      <c r="JU129" s="92"/>
      <c r="JV129" s="92"/>
      <c r="JW129" s="92"/>
      <c r="JX129" s="92"/>
      <c r="JY129" s="92"/>
      <c r="JZ129" s="92"/>
      <c r="KA129" s="92"/>
      <c r="KB129" s="92"/>
      <c r="KC129" s="92"/>
      <c r="KD129" s="92"/>
      <c r="KE129" s="92"/>
      <c r="KF129" s="92"/>
      <c r="KG129" s="92"/>
      <c r="KH129" s="92"/>
      <c r="KI129" s="92"/>
      <c r="KJ129" s="92"/>
      <c r="KK129" s="92"/>
      <c r="KL129" s="92"/>
      <c r="KM129" s="92"/>
      <c r="KN129" s="92"/>
      <c r="KO129" s="92"/>
      <c r="KP129" s="92"/>
      <c r="KQ129" s="92"/>
      <c r="KR129" s="92"/>
      <c r="KS129" s="92"/>
      <c r="KT129" s="92"/>
      <c r="KU129" s="92"/>
      <c r="KV129" s="92"/>
      <c r="KW129" s="92"/>
      <c r="KX129" s="92"/>
      <c r="KY129" s="92"/>
      <c r="KZ129" s="92"/>
      <c r="LA129" s="92"/>
      <c r="LB129" s="92"/>
      <c r="LC129" s="92"/>
      <c r="LD129" s="92"/>
      <c r="LE129" s="92"/>
      <c r="LF129" s="92"/>
      <c r="LG129" s="92"/>
      <c r="LH129" s="92"/>
      <c r="LI129" s="92"/>
      <c r="LJ129" s="92"/>
      <c r="LK129" s="92"/>
      <c r="LL129" s="92"/>
      <c r="LM129" s="92"/>
      <c r="LN129" s="92"/>
      <c r="LO129" s="92"/>
      <c r="LP129" s="92"/>
      <c r="LQ129" s="92"/>
      <c r="LR129" s="92"/>
      <c r="LS129" s="92"/>
      <c r="LT129" s="92"/>
      <c r="LU129" s="92"/>
      <c r="LV129" s="92"/>
      <c r="LW129" s="92"/>
      <c r="LX129" s="92"/>
      <c r="LY129" s="92"/>
      <c r="LZ129" s="92"/>
      <c r="MA129" s="92"/>
      <c r="MB129" s="92"/>
      <c r="MC129" s="92"/>
      <c r="MD129" s="92"/>
      <c r="ME129" s="92"/>
      <c r="MF129" s="92"/>
      <c r="MG129" s="92"/>
      <c r="MH129" s="92"/>
      <c r="MI129" s="92"/>
      <c r="MJ129" s="92"/>
      <c r="MK129" s="92"/>
      <c r="ML129" s="92"/>
      <c r="MM129" s="92"/>
      <c r="MN129" s="92"/>
      <c r="MO129" s="92"/>
      <c r="MP129" s="92"/>
      <c r="MQ129" s="92"/>
      <c r="MR129" s="92"/>
      <c r="MS129" s="92"/>
      <c r="MT129" s="92"/>
      <c r="MU129" s="92"/>
      <c r="MV129" s="92"/>
      <c r="MW129" s="92"/>
      <c r="MX129" s="92"/>
      <c r="MY129" s="92"/>
      <c r="MZ129" s="92"/>
      <c r="NA129" s="92"/>
      <c r="NB129" s="92"/>
      <c r="NC129" s="92"/>
      <c r="ND129" s="92"/>
      <c r="NE129" s="92"/>
      <c r="NF129" s="92"/>
      <c r="NG129" s="92"/>
      <c r="NH129" s="92"/>
      <c r="NI129" s="92"/>
      <c r="NJ129" s="92"/>
      <c r="NK129" s="92"/>
      <c r="NL129" s="92"/>
      <c r="NM129" s="92"/>
      <c r="NN129" s="92"/>
      <c r="NO129" s="92"/>
      <c r="NP129" s="92"/>
      <c r="NQ129" s="92"/>
      <c r="NR129" s="92"/>
      <c r="NS129" s="92"/>
      <c r="NT129" s="92"/>
      <c r="NU129" s="92"/>
      <c r="NV129" s="92"/>
      <c r="NW129" s="92"/>
      <c r="NX129" s="92"/>
      <c r="NY129" s="92"/>
      <c r="NZ129" s="92"/>
      <c r="OA129" s="92"/>
      <c r="OB129" s="92"/>
      <c r="OC129" s="92"/>
      <c r="OD129" s="92"/>
      <c r="OE129" s="92"/>
      <c r="OF129" s="92"/>
      <c r="OG129" s="92"/>
      <c r="OH129" s="92"/>
      <c r="OI129" s="92"/>
      <c r="OJ129" s="92"/>
      <c r="OK129" s="92"/>
      <c r="OL129" s="92"/>
      <c r="OM129" s="92"/>
      <c r="ON129" s="92"/>
      <c r="OO129" s="92"/>
      <c r="OP129" s="92"/>
      <c r="OQ129" s="92"/>
      <c r="OR129" s="92"/>
      <c r="OS129" s="92"/>
      <c r="OT129" s="92"/>
      <c r="OU129" s="92"/>
      <c r="OV129" s="92"/>
      <c r="OW129" s="92"/>
      <c r="OX129" s="92"/>
      <c r="OY129" s="92"/>
      <c r="OZ129" s="92"/>
      <c r="PA129" s="92"/>
      <c r="PB129" s="92"/>
      <c r="PC129" s="92"/>
      <c r="PD129" s="92"/>
      <c r="PE129" s="92"/>
      <c r="PF129" s="92"/>
      <c r="PG129" s="92"/>
      <c r="PH129" s="92"/>
      <c r="PI129" s="92"/>
      <c r="PJ129" s="92"/>
      <c r="PK129" s="92"/>
      <c r="PL129" s="92"/>
      <c r="PM129" s="92"/>
      <c r="PN129" s="92"/>
      <c r="PO129" s="92"/>
      <c r="PP129" s="92"/>
      <c r="PQ129" s="92"/>
      <c r="PR129" s="92"/>
      <c r="PS129" s="92"/>
      <c r="PT129" s="92"/>
      <c r="PU129" s="92"/>
      <c r="PV129" s="92"/>
      <c r="PW129" s="92"/>
      <c r="PX129" s="92"/>
      <c r="PY129" s="92"/>
      <c r="PZ129" s="92"/>
      <c r="QA129" s="92"/>
      <c r="QB129" s="92"/>
      <c r="QC129" s="92"/>
      <c r="QD129" s="92"/>
      <c r="QE129" s="92"/>
      <c r="QF129" s="92"/>
      <c r="QG129" s="92"/>
      <c r="QH129" s="92"/>
      <c r="QI129" s="92"/>
      <c r="QJ129" s="92"/>
      <c r="QK129" s="92"/>
      <c r="QL129" s="92"/>
      <c r="QM129" s="92"/>
      <c r="QN129" s="92"/>
      <c r="QO129" s="92"/>
      <c r="QP129" s="92"/>
      <c r="QQ129" s="92"/>
      <c r="QR129" s="92"/>
      <c r="QS129" s="92"/>
      <c r="QT129" s="92"/>
      <c r="QU129" s="92"/>
      <c r="QV129" s="92"/>
      <c r="QW129" s="92"/>
      <c r="QX129" s="92"/>
      <c r="QY129" s="92"/>
      <c r="QZ129" s="92"/>
      <c r="RA129" s="92"/>
      <c r="RB129" s="92"/>
      <c r="RC129" s="92"/>
      <c r="RD129" s="92"/>
      <c r="RE129" s="92"/>
      <c r="RF129" s="92"/>
      <c r="RG129" s="92"/>
      <c r="RH129" s="92"/>
      <c r="RI129" s="92"/>
      <c r="RJ129" s="92"/>
      <c r="RK129" s="92"/>
      <c r="RL129" s="92"/>
      <c r="RM129" s="92"/>
      <c r="RN129" s="92"/>
      <c r="RO129" s="92"/>
      <c r="RP129" s="92"/>
      <c r="RQ129" s="92"/>
      <c r="RR129" s="92"/>
      <c r="RS129" s="92"/>
      <c r="RT129" s="92"/>
      <c r="RU129" s="92"/>
      <c r="RV129" s="92"/>
      <c r="RW129" s="92"/>
      <c r="RX129" s="92"/>
      <c r="RY129" s="92"/>
      <c r="RZ129" s="92"/>
      <c r="SA129" s="92"/>
      <c r="SB129" s="92"/>
      <c r="SC129" s="92"/>
      <c r="SD129" s="92"/>
      <c r="SE129" s="92"/>
      <c r="SF129" s="92"/>
      <c r="SG129" s="92"/>
      <c r="SH129" s="92"/>
      <c r="SI129" s="92"/>
      <c r="SJ129" s="92"/>
      <c r="SK129" s="92"/>
      <c r="SL129" s="92"/>
      <c r="SM129" s="92"/>
      <c r="SN129" s="92"/>
      <c r="SO129" s="92"/>
      <c r="SP129" s="92"/>
      <c r="SQ129" s="92"/>
      <c r="SR129" s="92"/>
      <c r="SS129" s="92"/>
      <c r="ST129" s="92"/>
      <c r="SU129" s="92"/>
      <c r="SV129" s="92"/>
      <c r="SW129" s="92"/>
      <c r="SX129" s="92"/>
      <c r="SY129" s="92"/>
      <c r="SZ129" s="92"/>
      <c r="TA129" s="92"/>
      <c r="TB129" s="92"/>
      <c r="TC129" s="92"/>
      <c r="TD129" s="92"/>
      <c r="TE129" s="92"/>
      <c r="TF129" s="92"/>
      <c r="TG129" s="92"/>
      <c r="TH129" s="92"/>
      <c r="TI129" s="92"/>
      <c r="TJ129" s="92"/>
      <c r="TK129" s="92"/>
      <c r="TL129" s="92"/>
      <c r="TM129" s="92"/>
      <c r="TN129" s="92"/>
      <c r="TO129" s="92"/>
      <c r="TP129" s="92"/>
      <c r="TQ129" s="92"/>
      <c r="TR129" s="92"/>
      <c r="TS129" s="92"/>
      <c r="TT129" s="92"/>
      <c r="TU129" s="92"/>
      <c r="TV129" s="92"/>
      <c r="TW129" s="92"/>
      <c r="TX129" s="92"/>
      <c r="TY129" s="92"/>
      <c r="TZ129" s="92"/>
      <c r="UA129" s="92"/>
      <c r="UB129" s="92"/>
      <c r="UC129" s="92"/>
      <c r="UD129" s="92"/>
      <c r="UE129" s="92"/>
      <c r="UF129" s="92"/>
      <c r="UG129" s="92"/>
      <c r="UH129" s="92"/>
      <c r="UI129" s="92"/>
      <c r="UJ129" s="92"/>
      <c r="UK129" s="92"/>
      <c r="UL129" s="92"/>
      <c r="UM129" s="92"/>
      <c r="UN129" s="92"/>
      <c r="UO129" s="92"/>
      <c r="UP129" s="92"/>
      <c r="UQ129" s="92"/>
      <c r="UR129" s="92"/>
      <c r="US129" s="92"/>
      <c r="UT129" s="92"/>
      <c r="UU129" s="92"/>
      <c r="UV129" s="92"/>
      <c r="UW129" s="92"/>
      <c r="UX129" s="92"/>
      <c r="UY129" s="92"/>
      <c r="UZ129" s="92"/>
      <c r="VA129" s="92"/>
      <c r="VB129" s="92"/>
      <c r="VC129" s="92"/>
      <c r="VD129" s="92"/>
      <c r="VE129" s="92"/>
      <c r="VF129" s="92"/>
      <c r="VG129" s="92"/>
      <c r="VH129" s="92"/>
      <c r="VI129" s="92"/>
      <c r="VJ129" s="92"/>
      <c r="VK129" s="92"/>
      <c r="VL129" s="92"/>
      <c r="VM129" s="92"/>
      <c r="VN129" s="92"/>
      <c r="VO129" s="92"/>
      <c r="VP129" s="92"/>
      <c r="VQ129" s="92"/>
      <c r="VR129" s="92"/>
      <c r="VS129" s="92"/>
      <c r="VT129" s="92"/>
      <c r="VU129" s="92"/>
      <c r="VV129" s="92"/>
      <c r="VW129" s="92"/>
      <c r="VX129" s="92"/>
      <c r="VY129" s="92"/>
      <c r="VZ129" s="92"/>
      <c r="WA129" s="92"/>
      <c r="WB129" s="92"/>
      <c r="WC129" s="92"/>
      <c r="WD129" s="92"/>
      <c r="WE129" s="92"/>
      <c r="WF129" s="92"/>
      <c r="WG129" s="92"/>
      <c r="WH129" s="92"/>
      <c r="WI129" s="92"/>
      <c r="WJ129" s="92"/>
      <c r="WK129" s="92"/>
      <c r="WL129" s="92"/>
      <c r="WM129" s="92"/>
      <c r="WN129" s="92"/>
      <c r="WO129" s="92"/>
      <c r="WP129" s="92"/>
      <c r="WQ129" s="92"/>
      <c r="WR129" s="92"/>
      <c r="WS129" s="92"/>
      <c r="WT129" s="92"/>
      <c r="WU129" s="92"/>
      <c r="WV129" s="92"/>
      <c r="WW129" s="92"/>
      <c r="WX129" s="92"/>
      <c r="WY129" s="92"/>
      <c r="WZ129" s="92"/>
      <c r="XA129" s="92"/>
      <c r="XB129" s="92"/>
      <c r="XC129" s="92"/>
      <c r="XD129" s="92"/>
      <c r="XE129" s="92"/>
      <c r="XF129" s="92"/>
      <c r="XG129" s="92"/>
      <c r="XH129" s="92"/>
      <c r="XI129" s="92"/>
      <c r="XJ129" s="92"/>
      <c r="XK129" s="92"/>
      <c r="XL129" s="92"/>
      <c r="XM129" s="92"/>
      <c r="XN129" s="92"/>
      <c r="XO129" s="92"/>
      <c r="XP129" s="92"/>
      <c r="XQ129" s="92"/>
      <c r="XR129" s="92"/>
      <c r="XS129" s="92"/>
      <c r="XT129" s="92"/>
      <c r="XU129" s="92"/>
      <c r="XV129" s="92"/>
      <c r="XW129" s="92"/>
      <c r="XX129" s="92"/>
      <c r="XY129" s="92"/>
      <c r="XZ129" s="92"/>
      <c r="YA129" s="92"/>
      <c r="YB129" s="92"/>
      <c r="YC129" s="92"/>
      <c r="YD129" s="92"/>
      <c r="YE129" s="92"/>
      <c r="YF129" s="92"/>
      <c r="YG129" s="92"/>
      <c r="YH129" s="92"/>
      <c r="YI129" s="92"/>
      <c r="YJ129" s="92"/>
      <c r="YK129" s="92"/>
      <c r="YL129" s="92"/>
      <c r="YM129" s="92"/>
      <c r="YN129" s="92"/>
      <c r="YO129" s="92"/>
      <c r="YP129" s="92"/>
      <c r="YQ129" s="92"/>
      <c r="YR129" s="92"/>
      <c r="YS129" s="92"/>
      <c r="YT129" s="92"/>
      <c r="YU129" s="92"/>
      <c r="YV129" s="92"/>
      <c r="YW129" s="92"/>
      <c r="YX129" s="92"/>
      <c r="YY129" s="92"/>
      <c r="YZ129" s="92"/>
      <c r="ZA129" s="92"/>
      <c r="ZB129" s="92"/>
      <c r="ZC129" s="92"/>
      <c r="ZD129" s="92"/>
      <c r="ZE129" s="92"/>
      <c r="ZF129" s="92"/>
      <c r="ZG129" s="92"/>
      <c r="ZH129" s="92"/>
      <c r="ZI129" s="92"/>
      <c r="ZJ129" s="92"/>
      <c r="ZK129" s="92"/>
      <c r="ZL129" s="92"/>
      <c r="ZM129" s="92"/>
      <c r="ZN129" s="92"/>
      <c r="ZO129" s="92"/>
      <c r="ZP129" s="92"/>
      <c r="ZQ129" s="92"/>
      <c r="ZR129" s="92"/>
      <c r="ZS129" s="92"/>
      <c r="ZT129" s="92"/>
      <c r="ZU129" s="92"/>
      <c r="ZV129" s="92"/>
      <c r="ZW129" s="92"/>
      <c r="ZX129" s="92"/>
      <c r="ZY129" s="92"/>
      <c r="ZZ129" s="92"/>
      <c r="AAA129" s="92"/>
      <c r="AAB129" s="92"/>
      <c r="AAC129" s="92"/>
      <c r="AAD129" s="92"/>
      <c r="AAE129" s="92"/>
      <c r="AAF129" s="92"/>
      <c r="AAG129" s="92"/>
      <c r="AAH129" s="92"/>
      <c r="AAI129" s="92"/>
      <c r="AAJ129" s="92"/>
      <c r="AAK129" s="92"/>
      <c r="AAL129" s="92"/>
      <c r="AAM129" s="92"/>
      <c r="AAN129" s="92"/>
      <c r="AAO129" s="92"/>
      <c r="AAP129" s="92"/>
      <c r="AAQ129" s="92"/>
      <c r="AAR129" s="92"/>
      <c r="AAS129" s="92"/>
      <c r="AAT129" s="92"/>
      <c r="AAU129" s="92"/>
      <c r="AAV129" s="92"/>
      <c r="AAW129" s="92"/>
      <c r="AAX129" s="92"/>
      <c r="AAY129" s="92"/>
      <c r="AAZ129" s="92"/>
      <c r="ABA129" s="92"/>
      <c r="ABB129" s="92"/>
      <c r="ABC129" s="92"/>
      <c r="ABD129" s="92"/>
      <c r="ABE129" s="92"/>
      <c r="ABF129" s="92"/>
      <c r="ABG129" s="92"/>
      <c r="ABH129" s="92"/>
      <c r="ABI129" s="92"/>
      <c r="ABJ129" s="92"/>
      <c r="ABK129" s="92"/>
      <c r="ABL129" s="92"/>
      <c r="ABM129" s="92"/>
      <c r="ABN129" s="92"/>
      <c r="ABO129" s="92"/>
      <c r="ABP129" s="92"/>
      <c r="ABQ129" s="92"/>
      <c r="ABR129" s="92"/>
      <c r="ABS129" s="92"/>
      <c r="ABT129" s="92"/>
      <c r="ABU129" s="92"/>
      <c r="ABV129" s="92"/>
      <c r="ABW129" s="92"/>
      <c r="ABX129" s="92"/>
      <c r="ABY129" s="92"/>
      <c r="ABZ129" s="92"/>
      <c r="ACA129" s="92"/>
      <c r="ACB129" s="92"/>
      <c r="ACC129" s="92"/>
      <c r="ACD129" s="92"/>
      <c r="ACE129" s="92"/>
      <c r="ACF129" s="92"/>
      <c r="ACG129" s="92"/>
      <c r="ACH129" s="92"/>
      <c r="ACI129" s="92"/>
      <c r="ACJ129" s="92"/>
      <c r="ACK129" s="92"/>
      <c r="ACL129" s="92"/>
      <c r="ACM129" s="92"/>
      <c r="ACN129" s="92"/>
      <c r="ACO129" s="92"/>
      <c r="ACP129" s="92"/>
      <c r="ACQ129" s="92"/>
      <c r="ACR129" s="92"/>
      <c r="ACS129" s="92"/>
      <c r="ACT129" s="92"/>
      <c r="ACU129" s="92"/>
      <c r="ACV129" s="92"/>
      <c r="ACW129" s="92"/>
      <c r="ACX129" s="92"/>
      <c r="ACY129" s="92"/>
      <c r="ACZ129" s="92"/>
      <c r="ADA129" s="92"/>
      <c r="ADB129" s="92"/>
      <c r="ADC129" s="92"/>
      <c r="ADD129" s="92"/>
      <c r="ADE129" s="92"/>
      <c r="ADF129" s="92"/>
      <c r="ADG129" s="92"/>
      <c r="ADH129" s="92"/>
      <c r="ADI129" s="92"/>
      <c r="ADJ129" s="92"/>
      <c r="ADK129" s="92"/>
      <c r="ADL129" s="92"/>
      <c r="ADM129" s="92"/>
      <c r="ADN129" s="92"/>
      <c r="ADO129" s="92"/>
      <c r="ADP129" s="92"/>
      <c r="ADQ129" s="92"/>
      <c r="ADR129" s="92"/>
      <c r="ADS129" s="92"/>
      <c r="ADT129" s="92"/>
      <c r="ADU129" s="92"/>
      <c r="ADV129" s="92"/>
      <c r="ADW129" s="92"/>
      <c r="ADX129" s="92"/>
      <c r="ADY129" s="92"/>
      <c r="ADZ129" s="92"/>
      <c r="AEA129" s="92"/>
      <c r="AEB129" s="92"/>
      <c r="AEC129" s="92"/>
      <c r="AED129" s="92"/>
      <c r="AEE129" s="92"/>
      <c r="AEF129" s="92"/>
      <c r="AEG129" s="92"/>
      <c r="AEH129" s="92"/>
      <c r="AEI129" s="92"/>
      <c r="AEJ129" s="92"/>
      <c r="AEK129" s="92"/>
      <c r="AEL129" s="92"/>
      <c r="AEM129" s="92"/>
      <c r="AEN129" s="92"/>
      <c r="AEO129" s="92"/>
      <c r="AEP129" s="92"/>
      <c r="AEQ129" s="92"/>
      <c r="AER129" s="92"/>
      <c r="AES129" s="92"/>
      <c r="AET129" s="92"/>
      <c r="AEU129" s="92"/>
      <c r="AEV129" s="92"/>
      <c r="AEW129" s="92"/>
      <c r="AEX129" s="92"/>
      <c r="AEY129" s="92"/>
      <c r="AEZ129" s="92"/>
      <c r="AFA129" s="92"/>
      <c r="AFB129" s="92"/>
      <c r="AFC129" s="92"/>
      <c r="AFD129" s="92"/>
      <c r="AFE129" s="92"/>
      <c r="AFF129" s="92"/>
      <c r="AFG129" s="92"/>
      <c r="AFH129" s="92"/>
      <c r="AFI129" s="92"/>
      <c r="AFJ129" s="92"/>
      <c r="AFK129" s="92"/>
      <c r="AFL129" s="92"/>
      <c r="AFM129" s="92"/>
      <c r="AFN129" s="92"/>
      <c r="AFO129" s="92"/>
      <c r="AFP129" s="92"/>
      <c r="AFQ129" s="92"/>
      <c r="AFR129" s="92"/>
      <c r="AFS129" s="92"/>
      <c r="AFT129" s="92"/>
      <c r="AFU129" s="92"/>
      <c r="AFV129" s="92"/>
      <c r="AFW129" s="92"/>
      <c r="AFX129" s="92"/>
      <c r="AFY129" s="92"/>
      <c r="AFZ129" s="92"/>
      <c r="AGA129" s="92"/>
      <c r="AGB129" s="92"/>
      <c r="AGC129" s="92"/>
      <c r="AGD129" s="92"/>
      <c r="AGE129" s="92"/>
      <c r="AGF129" s="92"/>
      <c r="AGG129" s="92"/>
      <c r="AGH129" s="92"/>
      <c r="AGI129" s="92"/>
      <c r="AGJ129" s="92"/>
      <c r="AGK129" s="92"/>
      <c r="AGL129" s="92"/>
      <c r="AGM129" s="92"/>
      <c r="AGN129" s="92"/>
      <c r="AGO129" s="92"/>
      <c r="AGP129" s="92"/>
      <c r="AGQ129" s="92"/>
      <c r="AGR129" s="92"/>
      <c r="AGS129" s="92"/>
      <c r="AGT129" s="92"/>
      <c r="AGU129" s="92"/>
      <c r="AGV129" s="92"/>
      <c r="AGW129" s="92"/>
      <c r="AGX129" s="92"/>
      <c r="AGY129" s="92"/>
      <c r="AGZ129" s="92"/>
      <c r="AHA129" s="92"/>
      <c r="AHB129" s="92"/>
      <c r="AHC129" s="92"/>
      <c r="AHD129" s="92"/>
      <c r="AHE129" s="92"/>
      <c r="AHF129" s="92"/>
      <c r="AHG129" s="92"/>
      <c r="AHH129" s="92"/>
      <c r="AHI129" s="92"/>
      <c r="AHJ129" s="92"/>
      <c r="AHK129" s="92"/>
      <c r="AHL129" s="92"/>
      <c r="AHM129" s="92"/>
      <c r="AHN129" s="92"/>
      <c r="AHO129" s="92"/>
      <c r="AHP129" s="92"/>
      <c r="AHQ129" s="92"/>
      <c r="AHR129" s="92"/>
      <c r="AHS129" s="92"/>
      <c r="AHT129" s="92"/>
      <c r="AHU129" s="92"/>
      <c r="AHV129" s="92"/>
      <c r="AHW129" s="92"/>
      <c r="AHX129" s="92"/>
      <c r="AHY129" s="92"/>
      <c r="AHZ129" s="92"/>
      <c r="AIA129" s="92"/>
      <c r="AIB129" s="92"/>
      <c r="AIC129" s="92"/>
      <c r="AID129" s="92"/>
      <c r="AIE129" s="92"/>
      <c r="AIF129" s="92"/>
      <c r="AIG129" s="92"/>
      <c r="AIH129" s="92"/>
      <c r="AII129" s="92"/>
      <c r="AIJ129" s="92"/>
      <c r="AIK129" s="92"/>
      <c r="AIL129" s="92"/>
      <c r="AIM129" s="92"/>
      <c r="AIN129" s="92"/>
      <c r="AIO129" s="92"/>
      <c r="AIP129" s="92"/>
      <c r="AIQ129" s="92"/>
      <c r="AIR129" s="92"/>
      <c r="AIS129" s="92"/>
      <c r="AIT129" s="92"/>
      <c r="AIU129" s="92"/>
      <c r="AIV129" s="92"/>
      <c r="AIW129" s="92"/>
      <c r="AIX129" s="92"/>
      <c r="AIY129" s="92"/>
      <c r="AIZ129" s="92"/>
      <c r="AJA129" s="92"/>
      <c r="AJB129" s="92"/>
      <c r="AJC129" s="92"/>
      <c r="AJD129" s="92"/>
      <c r="AJE129" s="92"/>
      <c r="AJF129" s="92"/>
      <c r="AJG129" s="92"/>
      <c r="AJH129" s="92"/>
      <c r="AJI129" s="92"/>
      <c r="AJJ129" s="92"/>
      <c r="AJK129" s="92"/>
      <c r="AJL129" s="92"/>
      <c r="AJM129" s="92"/>
      <c r="AJN129" s="92"/>
      <c r="AJO129" s="92"/>
      <c r="AJP129" s="92"/>
      <c r="AJQ129" s="92"/>
      <c r="AJR129" s="92"/>
      <c r="AJS129" s="92"/>
      <c r="AJT129" s="92"/>
      <c r="AJU129" s="92"/>
      <c r="AJV129" s="92"/>
      <c r="AJW129" s="92"/>
      <c r="AJX129" s="92"/>
      <c r="AJY129" s="92"/>
      <c r="AJZ129" s="92"/>
      <c r="AKA129" s="92"/>
      <c r="AKB129" s="92"/>
      <c r="AKC129" s="92"/>
      <c r="AKD129" s="92"/>
      <c r="AKE129" s="92"/>
      <c r="AKF129" s="92"/>
      <c r="AKG129" s="92"/>
      <c r="AKH129" s="92"/>
      <c r="AKI129" s="92"/>
      <c r="AKJ129" s="92"/>
      <c r="AKK129" s="92"/>
      <c r="AKL129" s="92"/>
      <c r="AKM129" s="92"/>
      <c r="AKN129" s="92"/>
      <c r="AKO129" s="92"/>
      <c r="AKP129" s="92"/>
      <c r="AKQ129" s="92"/>
      <c r="AKR129" s="92"/>
      <c r="AKS129" s="92"/>
      <c r="AKT129" s="92"/>
      <c r="AKU129" s="92"/>
      <c r="AKV129" s="92"/>
      <c r="AKW129" s="92"/>
      <c r="AKX129" s="92"/>
      <c r="AKY129" s="92"/>
      <c r="AKZ129" s="92"/>
      <c r="ALA129" s="92"/>
      <c r="ALB129" s="92"/>
      <c r="ALC129" s="92"/>
      <c r="ALD129" s="92"/>
      <c r="ALE129" s="92"/>
      <c r="ALF129" s="92"/>
      <c r="ALG129" s="92"/>
      <c r="ALH129" s="92"/>
      <c r="ALI129" s="92"/>
      <c r="ALJ129" s="92"/>
      <c r="ALK129" s="92"/>
      <c r="ALL129" s="92"/>
      <c r="ALM129" s="92"/>
      <c r="ALN129" s="92"/>
      <c r="ALO129" s="92"/>
      <c r="ALP129" s="92"/>
      <c r="ALQ129" s="92"/>
      <c r="ALR129" s="92"/>
      <c r="ALS129" s="92"/>
      <c r="ALT129" s="92"/>
      <c r="ALU129" s="92"/>
      <c r="ALV129" s="92"/>
      <c r="ALW129" s="92"/>
      <c r="ALX129" s="92"/>
      <c r="ALY129" s="92"/>
      <c r="ALZ129" s="92"/>
      <c r="AMA129" s="92"/>
      <c r="AMB129" s="92"/>
      <c r="AMC129" s="92"/>
      <c r="AMD129" s="92"/>
      <c r="AME129" s="92"/>
      <c r="AMF129" s="92"/>
      <c r="AMG129" s="92"/>
      <c r="AMH129" s="92"/>
      <c r="AMI129" s="92"/>
      <c r="AMJ129" s="92"/>
    </row>
    <row r="130" spans="1:1024" customFormat="1" ht="15" customHeight="1">
      <c r="A130" s="92" t="s">
        <v>390</v>
      </c>
      <c r="B130" s="93"/>
      <c r="C130" s="93" t="s">
        <v>391</v>
      </c>
      <c r="D130" s="94"/>
      <c r="E130" s="95">
        <v>595</v>
      </c>
      <c r="F130" s="95">
        <v>603</v>
      </c>
      <c r="G130" s="95">
        <v>601</v>
      </c>
      <c r="H130" s="95">
        <v>612</v>
      </c>
      <c r="I130" s="95">
        <v>610</v>
      </c>
      <c r="J130" s="95">
        <v>615</v>
      </c>
      <c r="K130" s="95">
        <v>624</v>
      </c>
      <c r="L130" s="95">
        <v>622</v>
      </c>
      <c r="M130" s="95">
        <v>683</v>
      </c>
      <c r="N130" s="95">
        <v>672</v>
      </c>
      <c r="O130" s="95">
        <v>657</v>
      </c>
      <c r="P130" s="95">
        <v>653</v>
      </c>
      <c r="Q130" s="95">
        <v>645</v>
      </c>
      <c r="R130" s="95">
        <v>639</v>
      </c>
      <c r="S130" s="95">
        <v>637</v>
      </c>
      <c r="T130" s="95">
        <v>621</v>
      </c>
      <c r="U130" s="95">
        <v>609</v>
      </c>
      <c r="V130" s="95">
        <v>609</v>
      </c>
      <c r="W130" s="95">
        <v>604</v>
      </c>
      <c r="X130" s="95">
        <v>611</v>
      </c>
      <c r="Y130" s="95">
        <v>614</v>
      </c>
      <c r="Z130" s="95">
        <v>624</v>
      </c>
      <c r="AA130" s="95">
        <v>630</v>
      </c>
      <c r="AB130" s="95">
        <v>645</v>
      </c>
      <c r="AC130" s="95">
        <v>658</v>
      </c>
      <c r="AD130" s="95">
        <v>699</v>
      </c>
      <c r="AE130" s="95">
        <v>724</v>
      </c>
      <c r="AF130" s="95">
        <v>582</v>
      </c>
      <c r="AG130" s="129">
        <f t="shared" si="75"/>
        <v>7.5758598958610701E-3</v>
      </c>
      <c r="AH130" s="131">
        <f t="shared" si="76"/>
        <v>729</v>
      </c>
      <c r="AI130" s="132">
        <f t="shared" ref="AI130:BL130" si="141">ROUND(AH130*(1+$AG130),0)</f>
        <v>735</v>
      </c>
      <c r="AJ130" s="132">
        <f t="shared" si="141"/>
        <v>741</v>
      </c>
      <c r="AK130" s="132">
        <f t="shared" si="141"/>
        <v>747</v>
      </c>
      <c r="AL130" s="132">
        <f t="shared" si="141"/>
        <v>753</v>
      </c>
      <c r="AM130" s="132">
        <f t="shared" si="141"/>
        <v>759</v>
      </c>
      <c r="AN130" s="132">
        <f t="shared" si="141"/>
        <v>765</v>
      </c>
      <c r="AO130" s="132">
        <f t="shared" si="141"/>
        <v>771</v>
      </c>
      <c r="AP130" s="132">
        <f t="shared" si="141"/>
        <v>777</v>
      </c>
      <c r="AQ130" s="132">
        <f t="shared" si="141"/>
        <v>783</v>
      </c>
      <c r="AR130" s="132">
        <f t="shared" si="141"/>
        <v>789</v>
      </c>
      <c r="AS130" s="132">
        <f t="shared" si="141"/>
        <v>795</v>
      </c>
      <c r="AT130" s="132">
        <f t="shared" si="141"/>
        <v>801</v>
      </c>
      <c r="AU130" s="132">
        <f t="shared" si="141"/>
        <v>807</v>
      </c>
      <c r="AV130" s="132">
        <f t="shared" si="141"/>
        <v>813</v>
      </c>
      <c r="AW130" s="132">
        <f t="shared" si="141"/>
        <v>819</v>
      </c>
      <c r="AX130" s="132">
        <f t="shared" si="141"/>
        <v>825</v>
      </c>
      <c r="AY130" s="132">
        <f t="shared" si="141"/>
        <v>831</v>
      </c>
      <c r="AZ130" s="132">
        <f t="shared" si="141"/>
        <v>837</v>
      </c>
      <c r="BA130" s="132">
        <f t="shared" si="141"/>
        <v>843</v>
      </c>
      <c r="BB130" s="132">
        <f t="shared" si="141"/>
        <v>849</v>
      </c>
      <c r="BC130" s="132">
        <f t="shared" si="141"/>
        <v>855</v>
      </c>
      <c r="BD130" s="132">
        <f t="shared" si="141"/>
        <v>861</v>
      </c>
      <c r="BE130" s="132">
        <f t="shared" si="141"/>
        <v>868</v>
      </c>
      <c r="BF130" s="132">
        <f t="shared" si="141"/>
        <v>875</v>
      </c>
      <c r="BG130" s="132">
        <f t="shared" si="141"/>
        <v>882</v>
      </c>
      <c r="BH130" s="132">
        <f t="shared" si="141"/>
        <v>889</v>
      </c>
      <c r="BI130" s="132">
        <f t="shared" si="141"/>
        <v>896</v>
      </c>
      <c r="BJ130" s="132">
        <f t="shared" si="141"/>
        <v>903</v>
      </c>
      <c r="BK130" s="132">
        <f t="shared" si="141"/>
        <v>910</v>
      </c>
      <c r="BL130" s="132">
        <f t="shared" si="141"/>
        <v>917</v>
      </c>
      <c r="BM130" s="92"/>
      <c r="BN130" s="136">
        <f t="shared" si="78"/>
        <v>55</v>
      </c>
      <c r="BO130" s="136">
        <f t="shared" si="79"/>
        <v>91</v>
      </c>
      <c r="BP130" s="136">
        <f t="shared" si="80"/>
        <v>126</v>
      </c>
      <c r="BQ130" s="92"/>
      <c r="BR130" s="135">
        <f t="shared" si="81"/>
        <v>110</v>
      </c>
      <c r="BS130" s="135">
        <f t="shared" si="82"/>
        <v>211</v>
      </c>
      <c r="BT130" s="135">
        <f t="shared" si="83"/>
        <v>312</v>
      </c>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c r="GK130" s="92"/>
      <c r="GL130" s="92"/>
      <c r="GM130" s="92"/>
      <c r="GN130" s="92"/>
      <c r="GO130" s="92"/>
      <c r="GP130" s="92"/>
      <c r="GQ130" s="92"/>
      <c r="GR130" s="92"/>
      <c r="GS130" s="92"/>
      <c r="GT130" s="92"/>
      <c r="GU130" s="92"/>
      <c r="GV130" s="92"/>
      <c r="GW130" s="92"/>
      <c r="GX130" s="92"/>
      <c r="GY130" s="92"/>
      <c r="GZ130" s="92"/>
      <c r="HA130" s="92"/>
      <c r="HB130" s="92"/>
      <c r="HC130" s="92"/>
      <c r="HD130" s="92"/>
      <c r="HE130" s="92"/>
      <c r="HF130" s="92"/>
      <c r="HG130" s="92"/>
      <c r="HH130" s="92"/>
      <c r="HI130" s="92"/>
      <c r="HJ130" s="92"/>
      <c r="HK130" s="92"/>
      <c r="HL130" s="92"/>
      <c r="HM130" s="92"/>
      <c r="HN130" s="92"/>
      <c r="HO130" s="92"/>
      <c r="HP130" s="92"/>
      <c r="HQ130" s="92"/>
      <c r="HR130" s="92"/>
      <c r="HS130" s="92"/>
      <c r="HT130" s="92"/>
      <c r="HU130" s="92"/>
      <c r="HV130" s="92"/>
      <c r="HW130" s="92"/>
      <c r="HX130" s="92"/>
      <c r="HY130" s="92"/>
      <c r="HZ130" s="92"/>
      <c r="IA130" s="92"/>
      <c r="IB130" s="92"/>
      <c r="IC130" s="92"/>
      <c r="ID130" s="92"/>
      <c r="IE130" s="92"/>
      <c r="IF130" s="92"/>
      <c r="IG130" s="92"/>
      <c r="IH130" s="92"/>
      <c r="II130" s="92"/>
      <c r="IJ130" s="92"/>
      <c r="IK130" s="92"/>
      <c r="IL130" s="92"/>
      <c r="IM130" s="92"/>
      <c r="IN130" s="92"/>
      <c r="IO130" s="92"/>
      <c r="IP130" s="92"/>
      <c r="IQ130" s="92"/>
      <c r="IR130" s="92"/>
      <c r="IS130" s="92"/>
      <c r="IT130" s="92"/>
      <c r="IU130" s="92"/>
      <c r="IV130" s="92"/>
      <c r="IW130" s="92"/>
      <c r="IX130" s="92"/>
      <c r="IY130" s="92"/>
      <c r="IZ130" s="92"/>
      <c r="JA130" s="92"/>
      <c r="JB130" s="92"/>
      <c r="JC130" s="92"/>
      <c r="JD130" s="92"/>
      <c r="JE130" s="92"/>
      <c r="JF130" s="92"/>
      <c r="JG130" s="92"/>
      <c r="JH130" s="92"/>
      <c r="JI130" s="92"/>
      <c r="JJ130" s="92"/>
      <c r="JK130" s="92"/>
      <c r="JL130" s="92"/>
      <c r="JM130" s="92"/>
      <c r="JN130" s="92"/>
      <c r="JO130" s="92"/>
      <c r="JP130" s="92"/>
      <c r="JQ130" s="92"/>
      <c r="JR130" s="92"/>
      <c r="JS130" s="92"/>
      <c r="JT130" s="92"/>
      <c r="JU130" s="92"/>
      <c r="JV130" s="92"/>
      <c r="JW130" s="92"/>
      <c r="JX130" s="92"/>
      <c r="JY130" s="92"/>
      <c r="JZ130" s="92"/>
      <c r="KA130" s="92"/>
      <c r="KB130" s="92"/>
      <c r="KC130" s="92"/>
      <c r="KD130" s="92"/>
      <c r="KE130" s="92"/>
      <c r="KF130" s="92"/>
      <c r="KG130" s="92"/>
      <c r="KH130" s="92"/>
      <c r="KI130" s="92"/>
      <c r="KJ130" s="92"/>
      <c r="KK130" s="92"/>
      <c r="KL130" s="92"/>
      <c r="KM130" s="92"/>
      <c r="KN130" s="92"/>
      <c r="KO130" s="92"/>
      <c r="KP130" s="92"/>
      <c r="KQ130" s="92"/>
      <c r="KR130" s="92"/>
      <c r="KS130" s="92"/>
      <c r="KT130" s="92"/>
      <c r="KU130" s="92"/>
      <c r="KV130" s="92"/>
      <c r="KW130" s="92"/>
      <c r="KX130" s="92"/>
      <c r="KY130" s="92"/>
      <c r="KZ130" s="92"/>
      <c r="LA130" s="92"/>
      <c r="LB130" s="92"/>
      <c r="LC130" s="92"/>
      <c r="LD130" s="92"/>
      <c r="LE130" s="92"/>
      <c r="LF130" s="92"/>
      <c r="LG130" s="92"/>
      <c r="LH130" s="92"/>
      <c r="LI130" s="92"/>
      <c r="LJ130" s="92"/>
      <c r="LK130" s="92"/>
      <c r="LL130" s="92"/>
      <c r="LM130" s="92"/>
      <c r="LN130" s="92"/>
      <c r="LO130" s="92"/>
      <c r="LP130" s="92"/>
      <c r="LQ130" s="92"/>
      <c r="LR130" s="92"/>
      <c r="LS130" s="92"/>
      <c r="LT130" s="92"/>
      <c r="LU130" s="92"/>
      <c r="LV130" s="92"/>
      <c r="LW130" s="92"/>
      <c r="LX130" s="92"/>
      <c r="LY130" s="92"/>
      <c r="LZ130" s="92"/>
      <c r="MA130" s="92"/>
      <c r="MB130" s="92"/>
      <c r="MC130" s="92"/>
      <c r="MD130" s="92"/>
      <c r="ME130" s="92"/>
      <c r="MF130" s="92"/>
      <c r="MG130" s="92"/>
      <c r="MH130" s="92"/>
      <c r="MI130" s="92"/>
      <c r="MJ130" s="92"/>
      <c r="MK130" s="92"/>
      <c r="ML130" s="92"/>
      <c r="MM130" s="92"/>
      <c r="MN130" s="92"/>
      <c r="MO130" s="92"/>
      <c r="MP130" s="92"/>
      <c r="MQ130" s="92"/>
      <c r="MR130" s="92"/>
      <c r="MS130" s="92"/>
      <c r="MT130" s="92"/>
      <c r="MU130" s="92"/>
      <c r="MV130" s="92"/>
      <c r="MW130" s="92"/>
      <c r="MX130" s="92"/>
      <c r="MY130" s="92"/>
      <c r="MZ130" s="92"/>
      <c r="NA130" s="92"/>
      <c r="NB130" s="92"/>
      <c r="NC130" s="92"/>
      <c r="ND130" s="92"/>
      <c r="NE130" s="92"/>
      <c r="NF130" s="92"/>
      <c r="NG130" s="92"/>
      <c r="NH130" s="92"/>
      <c r="NI130" s="92"/>
      <c r="NJ130" s="92"/>
      <c r="NK130" s="92"/>
      <c r="NL130" s="92"/>
      <c r="NM130" s="92"/>
      <c r="NN130" s="92"/>
      <c r="NO130" s="92"/>
      <c r="NP130" s="92"/>
      <c r="NQ130" s="92"/>
      <c r="NR130" s="92"/>
      <c r="NS130" s="92"/>
      <c r="NT130" s="92"/>
      <c r="NU130" s="92"/>
      <c r="NV130" s="92"/>
      <c r="NW130" s="92"/>
      <c r="NX130" s="92"/>
      <c r="NY130" s="92"/>
      <c r="NZ130" s="92"/>
      <c r="OA130" s="92"/>
      <c r="OB130" s="92"/>
      <c r="OC130" s="92"/>
      <c r="OD130" s="92"/>
      <c r="OE130" s="92"/>
      <c r="OF130" s="92"/>
      <c r="OG130" s="92"/>
      <c r="OH130" s="92"/>
      <c r="OI130" s="92"/>
      <c r="OJ130" s="92"/>
      <c r="OK130" s="92"/>
      <c r="OL130" s="92"/>
      <c r="OM130" s="92"/>
      <c r="ON130" s="92"/>
      <c r="OO130" s="92"/>
      <c r="OP130" s="92"/>
      <c r="OQ130" s="92"/>
      <c r="OR130" s="92"/>
      <c r="OS130" s="92"/>
      <c r="OT130" s="92"/>
      <c r="OU130" s="92"/>
      <c r="OV130" s="92"/>
      <c r="OW130" s="92"/>
      <c r="OX130" s="92"/>
      <c r="OY130" s="92"/>
      <c r="OZ130" s="92"/>
      <c r="PA130" s="92"/>
      <c r="PB130" s="92"/>
      <c r="PC130" s="92"/>
      <c r="PD130" s="92"/>
      <c r="PE130" s="92"/>
      <c r="PF130" s="92"/>
      <c r="PG130" s="92"/>
      <c r="PH130" s="92"/>
      <c r="PI130" s="92"/>
      <c r="PJ130" s="92"/>
      <c r="PK130" s="92"/>
      <c r="PL130" s="92"/>
      <c r="PM130" s="92"/>
      <c r="PN130" s="92"/>
      <c r="PO130" s="92"/>
      <c r="PP130" s="92"/>
      <c r="PQ130" s="92"/>
      <c r="PR130" s="92"/>
      <c r="PS130" s="92"/>
      <c r="PT130" s="92"/>
      <c r="PU130" s="92"/>
      <c r="PV130" s="92"/>
      <c r="PW130" s="92"/>
      <c r="PX130" s="92"/>
      <c r="PY130" s="92"/>
      <c r="PZ130" s="92"/>
      <c r="QA130" s="92"/>
      <c r="QB130" s="92"/>
      <c r="QC130" s="92"/>
      <c r="QD130" s="92"/>
      <c r="QE130" s="92"/>
      <c r="QF130" s="92"/>
      <c r="QG130" s="92"/>
      <c r="QH130" s="92"/>
      <c r="QI130" s="92"/>
      <c r="QJ130" s="92"/>
      <c r="QK130" s="92"/>
      <c r="QL130" s="92"/>
      <c r="QM130" s="92"/>
      <c r="QN130" s="92"/>
      <c r="QO130" s="92"/>
      <c r="QP130" s="92"/>
      <c r="QQ130" s="92"/>
      <c r="QR130" s="92"/>
      <c r="QS130" s="92"/>
      <c r="QT130" s="92"/>
      <c r="QU130" s="92"/>
      <c r="QV130" s="92"/>
      <c r="QW130" s="92"/>
      <c r="QX130" s="92"/>
      <c r="QY130" s="92"/>
      <c r="QZ130" s="92"/>
      <c r="RA130" s="92"/>
      <c r="RB130" s="92"/>
      <c r="RC130" s="92"/>
      <c r="RD130" s="92"/>
      <c r="RE130" s="92"/>
      <c r="RF130" s="92"/>
      <c r="RG130" s="92"/>
      <c r="RH130" s="92"/>
      <c r="RI130" s="92"/>
      <c r="RJ130" s="92"/>
      <c r="RK130" s="92"/>
      <c r="RL130" s="92"/>
      <c r="RM130" s="92"/>
      <c r="RN130" s="92"/>
      <c r="RO130" s="92"/>
      <c r="RP130" s="92"/>
      <c r="RQ130" s="92"/>
      <c r="RR130" s="92"/>
      <c r="RS130" s="92"/>
      <c r="RT130" s="92"/>
      <c r="RU130" s="92"/>
      <c r="RV130" s="92"/>
      <c r="RW130" s="92"/>
      <c r="RX130" s="92"/>
      <c r="RY130" s="92"/>
      <c r="RZ130" s="92"/>
      <c r="SA130" s="92"/>
      <c r="SB130" s="92"/>
      <c r="SC130" s="92"/>
      <c r="SD130" s="92"/>
      <c r="SE130" s="92"/>
      <c r="SF130" s="92"/>
      <c r="SG130" s="92"/>
      <c r="SH130" s="92"/>
      <c r="SI130" s="92"/>
      <c r="SJ130" s="92"/>
      <c r="SK130" s="92"/>
      <c r="SL130" s="92"/>
      <c r="SM130" s="92"/>
      <c r="SN130" s="92"/>
      <c r="SO130" s="92"/>
      <c r="SP130" s="92"/>
      <c r="SQ130" s="92"/>
      <c r="SR130" s="92"/>
      <c r="SS130" s="92"/>
      <c r="ST130" s="92"/>
      <c r="SU130" s="92"/>
      <c r="SV130" s="92"/>
      <c r="SW130" s="92"/>
      <c r="SX130" s="92"/>
      <c r="SY130" s="92"/>
      <c r="SZ130" s="92"/>
      <c r="TA130" s="92"/>
      <c r="TB130" s="92"/>
      <c r="TC130" s="92"/>
      <c r="TD130" s="92"/>
      <c r="TE130" s="92"/>
      <c r="TF130" s="92"/>
      <c r="TG130" s="92"/>
      <c r="TH130" s="92"/>
      <c r="TI130" s="92"/>
      <c r="TJ130" s="92"/>
      <c r="TK130" s="92"/>
      <c r="TL130" s="92"/>
      <c r="TM130" s="92"/>
      <c r="TN130" s="92"/>
      <c r="TO130" s="92"/>
      <c r="TP130" s="92"/>
      <c r="TQ130" s="92"/>
      <c r="TR130" s="92"/>
      <c r="TS130" s="92"/>
      <c r="TT130" s="92"/>
      <c r="TU130" s="92"/>
      <c r="TV130" s="92"/>
      <c r="TW130" s="92"/>
      <c r="TX130" s="92"/>
      <c r="TY130" s="92"/>
      <c r="TZ130" s="92"/>
      <c r="UA130" s="92"/>
      <c r="UB130" s="92"/>
      <c r="UC130" s="92"/>
      <c r="UD130" s="92"/>
      <c r="UE130" s="92"/>
      <c r="UF130" s="92"/>
      <c r="UG130" s="92"/>
      <c r="UH130" s="92"/>
      <c r="UI130" s="92"/>
      <c r="UJ130" s="92"/>
      <c r="UK130" s="92"/>
      <c r="UL130" s="92"/>
      <c r="UM130" s="92"/>
      <c r="UN130" s="92"/>
      <c r="UO130" s="92"/>
      <c r="UP130" s="92"/>
      <c r="UQ130" s="92"/>
      <c r="UR130" s="92"/>
      <c r="US130" s="92"/>
      <c r="UT130" s="92"/>
      <c r="UU130" s="92"/>
      <c r="UV130" s="92"/>
      <c r="UW130" s="92"/>
      <c r="UX130" s="92"/>
      <c r="UY130" s="92"/>
      <c r="UZ130" s="92"/>
      <c r="VA130" s="92"/>
      <c r="VB130" s="92"/>
      <c r="VC130" s="92"/>
      <c r="VD130" s="92"/>
      <c r="VE130" s="92"/>
      <c r="VF130" s="92"/>
      <c r="VG130" s="92"/>
      <c r="VH130" s="92"/>
      <c r="VI130" s="92"/>
      <c r="VJ130" s="92"/>
      <c r="VK130" s="92"/>
      <c r="VL130" s="92"/>
      <c r="VM130" s="92"/>
      <c r="VN130" s="92"/>
      <c r="VO130" s="92"/>
      <c r="VP130" s="92"/>
      <c r="VQ130" s="92"/>
      <c r="VR130" s="92"/>
      <c r="VS130" s="92"/>
      <c r="VT130" s="92"/>
      <c r="VU130" s="92"/>
      <c r="VV130" s="92"/>
      <c r="VW130" s="92"/>
      <c r="VX130" s="92"/>
      <c r="VY130" s="92"/>
      <c r="VZ130" s="92"/>
      <c r="WA130" s="92"/>
      <c r="WB130" s="92"/>
      <c r="WC130" s="92"/>
      <c r="WD130" s="92"/>
      <c r="WE130" s="92"/>
      <c r="WF130" s="92"/>
      <c r="WG130" s="92"/>
      <c r="WH130" s="92"/>
      <c r="WI130" s="92"/>
      <c r="WJ130" s="92"/>
      <c r="WK130" s="92"/>
      <c r="WL130" s="92"/>
      <c r="WM130" s="92"/>
      <c r="WN130" s="92"/>
      <c r="WO130" s="92"/>
      <c r="WP130" s="92"/>
      <c r="WQ130" s="92"/>
      <c r="WR130" s="92"/>
      <c r="WS130" s="92"/>
      <c r="WT130" s="92"/>
      <c r="WU130" s="92"/>
      <c r="WV130" s="92"/>
      <c r="WW130" s="92"/>
      <c r="WX130" s="92"/>
      <c r="WY130" s="92"/>
      <c r="WZ130" s="92"/>
      <c r="XA130" s="92"/>
      <c r="XB130" s="92"/>
      <c r="XC130" s="92"/>
      <c r="XD130" s="92"/>
      <c r="XE130" s="92"/>
      <c r="XF130" s="92"/>
      <c r="XG130" s="92"/>
      <c r="XH130" s="92"/>
      <c r="XI130" s="92"/>
      <c r="XJ130" s="92"/>
      <c r="XK130" s="92"/>
      <c r="XL130" s="92"/>
      <c r="XM130" s="92"/>
      <c r="XN130" s="92"/>
      <c r="XO130" s="92"/>
      <c r="XP130" s="92"/>
      <c r="XQ130" s="92"/>
      <c r="XR130" s="92"/>
      <c r="XS130" s="92"/>
      <c r="XT130" s="92"/>
      <c r="XU130" s="92"/>
      <c r="XV130" s="92"/>
      <c r="XW130" s="92"/>
      <c r="XX130" s="92"/>
      <c r="XY130" s="92"/>
      <c r="XZ130" s="92"/>
      <c r="YA130" s="92"/>
      <c r="YB130" s="92"/>
      <c r="YC130" s="92"/>
      <c r="YD130" s="92"/>
      <c r="YE130" s="92"/>
      <c r="YF130" s="92"/>
      <c r="YG130" s="92"/>
      <c r="YH130" s="92"/>
      <c r="YI130" s="92"/>
      <c r="YJ130" s="92"/>
      <c r="YK130" s="92"/>
      <c r="YL130" s="92"/>
      <c r="YM130" s="92"/>
      <c r="YN130" s="92"/>
      <c r="YO130" s="92"/>
      <c r="YP130" s="92"/>
      <c r="YQ130" s="92"/>
      <c r="YR130" s="92"/>
      <c r="YS130" s="92"/>
      <c r="YT130" s="92"/>
      <c r="YU130" s="92"/>
      <c r="YV130" s="92"/>
      <c r="YW130" s="92"/>
      <c r="YX130" s="92"/>
      <c r="YY130" s="92"/>
      <c r="YZ130" s="92"/>
      <c r="ZA130" s="92"/>
      <c r="ZB130" s="92"/>
      <c r="ZC130" s="92"/>
      <c r="ZD130" s="92"/>
      <c r="ZE130" s="92"/>
      <c r="ZF130" s="92"/>
      <c r="ZG130" s="92"/>
      <c r="ZH130" s="92"/>
      <c r="ZI130" s="92"/>
      <c r="ZJ130" s="92"/>
      <c r="ZK130" s="92"/>
      <c r="ZL130" s="92"/>
      <c r="ZM130" s="92"/>
      <c r="ZN130" s="92"/>
      <c r="ZO130" s="92"/>
      <c r="ZP130" s="92"/>
      <c r="ZQ130" s="92"/>
      <c r="ZR130" s="92"/>
      <c r="ZS130" s="92"/>
      <c r="ZT130" s="92"/>
      <c r="ZU130" s="92"/>
      <c r="ZV130" s="92"/>
      <c r="ZW130" s="92"/>
      <c r="ZX130" s="92"/>
      <c r="ZY130" s="92"/>
      <c r="ZZ130" s="92"/>
      <c r="AAA130" s="92"/>
      <c r="AAB130" s="92"/>
      <c r="AAC130" s="92"/>
      <c r="AAD130" s="92"/>
      <c r="AAE130" s="92"/>
      <c r="AAF130" s="92"/>
      <c r="AAG130" s="92"/>
      <c r="AAH130" s="92"/>
      <c r="AAI130" s="92"/>
      <c r="AAJ130" s="92"/>
      <c r="AAK130" s="92"/>
      <c r="AAL130" s="92"/>
      <c r="AAM130" s="92"/>
      <c r="AAN130" s="92"/>
      <c r="AAO130" s="92"/>
      <c r="AAP130" s="92"/>
      <c r="AAQ130" s="92"/>
      <c r="AAR130" s="92"/>
      <c r="AAS130" s="92"/>
      <c r="AAT130" s="92"/>
      <c r="AAU130" s="92"/>
      <c r="AAV130" s="92"/>
      <c r="AAW130" s="92"/>
      <c r="AAX130" s="92"/>
      <c r="AAY130" s="92"/>
      <c r="AAZ130" s="92"/>
      <c r="ABA130" s="92"/>
      <c r="ABB130" s="92"/>
      <c r="ABC130" s="92"/>
      <c r="ABD130" s="92"/>
      <c r="ABE130" s="92"/>
      <c r="ABF130" s="92"/>
      <c r="ABG130" s="92"/>
      <c r="ABH130" s="92"/>
      <c r="ABI130" s="92"/>
      <c r="ABJ130" s="92"/>
      <c r="ABK130" s="92"/>
      <c r="ABL130" s="92"/>
      <c r="ABM130" s="92"/>
      <c r="ABN130" s="92"/>
      <c r="ABO130" s="92"/>
      <c r="ABP130" s="92"/>
      <c r="ABQ130" s="92"/>
      <c r="ABR130" s="92"/>
      <c r="ABS130" s="92"/>
      <c r="ABT130" s="92"/>
      <c r="ABU130" s="92"/>
      <c r="ABV130" s="92"/>
      <c r="ABW130" s="92"/>
      <c r="ABX130" s="92"/>
      <c r="ABY130" s="92"/>
      <c r="ABZ130" s="92"/>
      <c r="ACA130" s="92"/>
      <c r="ACB130" s="92"/>
      <c r="ACC130" s="92"/>
      <c r="ACD130" s="92"/>
      <c r="ACE130" s="92"/>
      <c r="ACF130" s="92"/>
      <c r="ACG130" s="92"/>
      <c r="ACH130" s="92"/>
      <c r="ACI130" s="92"/>
      <c r="ACJ130" s="92"/>
      <c r="ACK130" s="92"/>
      <c r="ACL130" s="92"/>
      <c r="ACM130" s="92"/>
      <c r="ACN130" s="92"/>
      <c r="ACO130" s="92"/>
      <c r="ACP130" s="92"/>
      <c r="ACQ130" s="92"/>
      <c r="ACR130" s="92"/>
      <c r="ACS130" s="92"/>
      <c r="ACT130" s="92"/>
      <c r="ACU130" s="92"/>
      <c r="ACV130" s="92"/>
      <c r="ACW130" s="92"/>
      <c r="ACX130" s="92"/>
      <c r="ACY130" s="92"/>
      <c r="ACZ130" s="92"/>
      <c r="ADA130" s="92"/>
      <c r="ADB130" s="92"/>
      <c r="ADC130" s="92"/>
      <c r="ADD130" s="92"/>
      <c r="ADE130" s="92"/>
      <c r="ADF130" s="92"/>
      <c r="ADG130" s="92"/>
      <c r="ADH130" s="92"/>
      <c r="ADI130" s="92"/>
      <c r="ADJ130" s="92"/>
      <c r="ADK130" s="92"/>
      <c r="ADL130" s="92"/>
      <c r="ADM130" s="92"/>
      <c r="ADN130" s="92"/>
      <c r="ADO130" s="92"/>
      <c r="ADP130" s="92"/>
      <c r="ADQ130" s="92"/>
      <c r="ADR130" s="92"/>
      <c r="ADS130" s="92"/>
      <c r="ADT130" s="92"/>
      <c r="ADU130" s="92"/>
      <c r="ADV130" s="92"/>
      <c r="ADW130" s="92"/>
      <c r="ADX130" s="92"/>
      <c r="ADY130" s="92"/>
      <c r="ADZ130" s="92"/>
      <c r="AEA130" s="92"/>
      <c r="AEB130" s="92"/>
      <c r="AEC130" s="92"/>
      <c r="AED130" s="92"/>
      <c r="AEE130" s="92"/>
      <c r="AEF130" s="92"/>
      <c r="AEG130" s="92"/>
      <c r="AEH130" s="92"/>
      <c r="AEI130" s="92"/>
      <c r="AEJ130" s="92"/>
      <c r="AEK130" s="92"/>
      <c r="AEL130" s="92"/>
      <c r="AEM130" s="92"/>
      <c r="AEN130" s="92"/>
      <c r="AEO130" s="92"/>
      <c r="AEP130" s="92"/>
      <c r="AEQ130" s="92"/>
      <c r="AER130" s="92"/>
      <c r="AES130" s="92"/>
      <c r="AET130" s="92"/>
      <c r="AEU130" s="92"/>
      <c r="AEV130" s="92"/>
      <c r="AEW130" s="92"/>
      <c r="AEX130" s="92"/>
      <c r="AEY130" s="92"/>
      <c r="AEZ130" s="92"/>
      <c r="AFA130" s="92"/>
      <c r="AFB130" s="92"/>
      <c r="AFC130" s="92"/>
      <c r="AFD130" s="92"/>
      <c r="AFE130" s="92"/>
      <c r="AFF130" s="92"/>
      <c r="AFG130" s="92"/>
      <c r="AFH130" s="92"/>
      <c r="AFI130" s="92"/>
      <c r="AFJ130" s="92"/>
      <c r="AFK130" s="92"/>
      <c r="AFL130" s="92"/>
      <c r="AFM130" s="92"/>
      <c r="AFN130" s="92"/>
      <c r="AFO130" s="92"/>
      <c r="AFP130" s="92"/>
      <c r="AFQ130" s="92"/>
      <c r="AFR130" s="92"/>
      <c r="AFS130" s="92"/>
      <c r="AFT130" s="92"/>
      <c r="AFU130" s="92"/>
      <c r="AFV130" s="92"/>
      <c r="AFW130" s="92"/>
      <c r="AFX130" s="92"/>
      <c r="AFY130" s="92"/>
      <c r="AFZ130" s="92"/>
      <c r="AGA130" s="92"/>
      <c r="AGB130" s="92"/>
      <c r="AGC130" s="92"/>
      <c r="AGD130" s="92"/>
      <c r="AGE130" s="92"/>
      <c r="AGF130" s="92"/>
      <c r="AGG130" s="92"/>
      <c r="AGH130" s="92"/>
      <c r="AGI130" s="92"/>
      <c r="AGJ130" s="92"/>
      <c r="AGK130" s="92"/>
      <c r="AGL130" s="92"/>
      <c r="AGM130" s="92"/>
      <c r="AGN130" s="92"/>
      <c r="AGO130" s="92"/>
      <c r="AGP130" s="92"/>
      <c r="AGQ130" s="92"/>
      <c r="AGR130" s="92"/>
      <c r="AGS130" s="92"/>
      <c r="AGT130" s="92"/>
      <c r="AGU130" s="92"/>
      <c r="AGV130" s="92"/>
      <c r="AGW130" s="92"/>
      <c r="AGX130" s="92"/>
      <c r="AGY130" s="92"/>
      <c r="AGZ130" s="92"/>
      <c r="AHA130" s="92"/>
      <c r="AHB130" s="92"/>
      <c r="AHC130" s="92"/>
      <c r="AHD130" s="92"/>
      <c r="AHE130" s="92"/>
      <c r="AHF130" s="92"/>
      <c r="AHG130" s="92"/>
      <c r="AHH130" s="92"/>
      <c r="AHI130" s="92"/>
      <c r="AHJ130" s="92"/>
      <c r="AHK130" s="92"/>
      <c r="AHL130" s="92"/>
      <c r="AHM130" s="92"/>
      <c r="AHN130" s="92"/>
      <c r="AHO130" s="92"/>
      <c r="AHP130" s="92"/>
      <c r="AHQ130" s="92"/>
      <c r="AHR130" s="92"/>
      <c r="AHS130" s="92"/>
      <c r="AHT130" s="92"/>
      <c r="AHU130" s="92"/>
      <c r="AHV130" s="92"/>
      <c r="AHW130" s="92"/>
      <c r="AHX130" s="92"/>
      <c r="AHY130" s="92"/>
      <c r="AHZ130" s="92"/>
      <c r="AIA130" s="92"/>
      <c r="AIB130" s="92"/>
      <c r="AIC130" s="92"/>
      <c r="AID130" s="92"/>
      <c r="AIE130" s="92"/>
      <c r="AIF130" s="92"/>
      <c r="AIG130" s="92"/>
      <c r="AIH130" s="92"/>
      <c r="AII130" s="92"/>
      <c r="AIJ130" s="92"/>
      <c r="AIK130" s="92"/>
      <c r="AIL130" s="92"/>
      <c r="AIM130" s="92"/>
      <c r="AIN130" s="92"/>
      <c r="AIO130" s="92"/>
      <c r="AIP130" s="92"/>
      <c r="AIQ130" s="92"/>
      <c r="AIR130" s="92"/>
      <c r="AIS130" s="92"/>
      <c r="AIT130" s="92"/>
      <c r="AIU130" s="92"/>
      <c r="AIV130" s="92"/>
      <c r="AIW130" s="92"/>
      <c r="AIX130" s="92"/>
      <c r="AIY130" s="92"/>
      <c r="AIZ130" s="92"/>
      <c r="AJA130" s="92"/>
      <c r="AJB130" s="92"/>
      <c r="AJC130" s="92"/>
      <c r="AJD130" s="92"/>
      <c r="AJE130" s="92"/>
      <c r="AJF130" s="92"/>
      <c r="AJG130" s="92"/>
      <c r="AJH130" s="92"/>
      <c r="AJI130" s="92"/>
      <c r="AJJ130" s="92"/>
      <c r="AJK130" s="92"/>
      <c r="AJL130" s="92"/>
      <c r="AJM130" s="92"/>
      <c r="AJN130" s="92"/>
      <c r="AJO130" s="92"/>
      <c r="AJP130" s="92"/>
      <c r="AJQ130" s="92"/>
      <c r="AJR130" s="92"/>
      <c r="AJS130" s="92"/>
      <c r="AJT130" s="92"/>
      <c r="AJU130" s="92"/>
      <c r="AJV130" s="92"/>
      <c r="AJW130" s="92"/>
      <c r="AJX130" s="92"/>
      <c r="AJY130" s="92"/>
      <c r="AJZ130" s="92"/>
      <c r="AKA130" s="92"/>
      <c r="AKB130" s="92"/>
      <c r="AKC130" s="92"/>
      <c r="AKD130" s="92"/>
      <c r="AKE130" s="92"/>
      <c r="AKF130" s="92"/>
      <c r="AKG130" s="92"/>
      <c r="AKH130" s="92"/>
      <c r="AKI130" s="92"/>
      <c r="AKJ130" s="92"/>
      <c r="AKK130" s="92"/>
      <c r="AKL130" s="92"/>
      <c r="AKM130" s="92"/>
      <c r="AKN130" s="92"/>
      <c r="AKO130" s="92"/>
      <c r="AKP130" s="92"/>
      <c r="AKQ130" s="92"/>
      <c r="AKR130" s="92"/>
      <c r="AKS130" s="92"/>
      <c r="AKT130" s="92"/>
      <c r="AKU130" s="92"/>
      <c r="AKV130" s="92"/>
      <c r="AKW130" s="92"/>
      <c r="AKX130" s="92"/>
      <c r="AKY130" s="92"/>
      <c r="AKZ130" s="92"/>
      <c r="ALA130" s="92"/>
      <c r="ALB130" s="92"/>
      <c r="ALC130" s="92"/>
      <c r="ALD130" s="92"/>
      <c r="ALE130" s="92"/>
      <c r="ALF130" s="92"/>
      <c r="ALG130" s="92"/>
      <c r="ALH130" s="92"/>
      <c r="ALI130" s="92"/>
      <c r="ALJ130" s="92"/>
      <c r="ALK130" s="92"/>
      <c r="ALL130" s="92"/>
      <c r="ALM130" s="92"/>
      <c r="ALN130" s="92"/>
      <c r="ALO130" s="92"/>
      <c r="ALP130" s="92"/>
      <c r="ALQ130" s="92"/>
      <c r="ALR130" s="92"/>
      <c r="ALS130" s="92"/>
      <c r="ALT130" s="92"/>
      <c r="ALU130" s="92"/>
      <c r="ALV130" s="92"/>
      <c r="ALW130" s="92"/>
      <c r="ALX130" s="92"/>
      <c r="ALY130" s="92"/>
      <c r="ALZ130" s="92"/>
      <c r="AMA130" s="92"/>
      <c r="AMB130" s="92"/>
      <c r="AMC130" s="92"/>
      <c r="AMD130" s="92"/>
      <c r="AME130" s="92"/>
      <c r="AMF130" s="92"/>
      <c r="AMG130" s="92"/>
      <c r="AMH130" s="92"/>
      <c r="AMI130" s="92"/>
      <c r="AMJ130" s="92"/>
    </row>
    <row r="131" spans="1:1024" customFormat="1" ht="15" customHeight="1">
      <c r="A131" s="92" t="s">
        <v>392</v>
      </c>
      <c r="B131" s="93"/>
      <c r="C131" s="93" t="s">
        <v>393</v>
      </c>
      <c r="D131" s="94"/>
      <c r="E131" s="95">
        <v>603</v>
      </c>
      <c r="F131" s="95">
        <v>609</v>
      </c>
      <c r="G131" s="95">
        <v>615</v>
      </c>
      <c r="H131" s="95">
        <v>614</v>
      </c>
      <c r="I131" s="95">
        <v>621</v>
      </c>
      <c r="J131" s="95">
        <v>619</v>
      </c>
      <c r="K131" s="95">
        <v>636</v>
      </c>
      <c r="L131" s="95">
        <v>634</v>
      </c>
      <c r="M131" s="95">
        <v>893</v>
      </c>
      <c r="N131" s="95">
        <v>877</v>
      </c>
      <c r="O131" s="95">
        <v>882</v>
      </c>
      <c r="P131" s="95">
        <v>901</v>
      </c>
      <c r="Q131" s="95">
        <v>931</v>
      </c>
      <c r="R131" s="95">
        <v>960</v>
      </c>
      <c r="S131" s="95">
        <v>970</v>
      </c>
      <c r="T131" s="95">
        <v>951</v>
      </c>
      <c r="U131" s="95">
        <v>975</v>
      </c>
      <c r="V131" s="95">
        <v>952</v>
      </c>
      <c r="W131" s="95">
        <v>921</v>
      </c>
      <c r="X131" s="95">
        <v>911</v>
      </c>
      <c r="Y131" s="95">
        <v>868</v>
      </c>
      <c r="Z131" s="95">
        <v>934</v>
      </c>
      <c r="AA131" s="95">
        <v>961</v>
      </c>
      <c r="AB131" s="95">
        <v>989</v>
      </c>
      <c r="AC131" s="95">
        <v>1046</v>
      </c>
      <c r="AD131" s="95">
        <v>1074</v>
      </c>
      <c r="AE131" s="95">
        <v>1073</v>
      </c>
      <c r="AF131" s="95">
        <v>910</v>
      </c>
      <c r="AG131" s="129">
        <f t="shared" si="75"/>
        <v>2.2412726019173768E-2</v>
      </c>
      <c r="AH131" s="131">
        <f t="shared" si="76"/>
        <v>1097</v>
      </c>
      <c r="AI131" s="132">
        <f t="shared" ref="AI131:BL131" si="142">ROUND(AH131*(1+$AG131),0)</f>
        <v>1122</v>
      </c>
      <c r="AJ131" s="132">
        <f t="shared" si="142"/>
        <v>1147</v>
      </c>
      <c r="AK131" s="132">
        <f t="shared" si="142"/>
        <v>1173</v>
      </c>
      <c r="AL131" s="132">
        <f t="shared" si="142"/>
        <v>1199</v>
      </c>
      <c r="AM131" s="132">
        <f t="shared" si="142"/>
        <v>1226</v>
      </c>
      <c r="AN131" s="132">
        <f t="shared" si="142"/>
        <v>1253</v>
      </c>
      <c r="AO131" s="132">
        <f t="shared" si="142"/>
        <v>1281</v>
      </c>
      <c r="AP131" s="132">
        <f t="shared" si="142"/>
        <v>1310</v>
      </c>
      <c r="AQ131" s="132">
        <f t="shared" si="142"/>
        <v>1339</v>
      </c>
      <c r="AR131" s="132">
        <f t="shared" si="142"/>
        <v>1369</v>
      </c>
      <c r="AS131" s="132">
        <f t="shared" si="142"/>
        <v>1400</v>
      </c>
      <c r="AT131" s="132">
        <f t="shared" si="142"/>
        <v>1431</v>
      </c>
      <c r="AU131" s="132">
        <f t="shared" si="142"/>
        <v>1463</v>
      </c>
      <c r="AV131" s="132">
        <f t="shared" si="142"/>
        <v>1496</v>
      </c>
      <c r="AW131" s="132">
        <f t="shared" si="142"/>
        <v>1530</v>
      </c>
      <c r="AX131" s="132">
        <f t="shared" si="142"/>
        <v>1564</v>
      </c>
      <c r="AY131" s="132">
        <f t="shared" si="142"/>
        <v>1599</v>
      </c>
      <c r="AZ131" s="132">
        <f t="shared" si="142"/>
        <v>1635</v>
      </c>
      <c r="BA131" s="132">
        <f t="shared" si="142"/>
        <v>1672</v>
      </c>
      <c r="BB131" s="132">
        <f t="shared" si="142"/>
        <v>1709</v>
      </c>
      <c r="BC131" s="132">
        <f t="shared" si="142"/>
        <v>1747</v>
      </c>
      <c r="BD131" s="132">
        <f t="shared" si="142"/>
        <v>1786</v>
      </c>
      <c r="BE131" s="132">
        <f t="shared" si="142"/>
        <v>1826</v>
      </c>
      <c r="BF131" s="132">
        <f t="shared" si="142"/>
        <v>1867</v>
      </c>
      <c r="BG131" s="132">
        <f t="shared" si="142"/>
        <v>1909</v>
      </c>
      <c r="BH131" s="132">
        <f t="shared" si="142"/>
        <v>1952</v>
      </c>
      <c r="BI131" s="132">
        <f t="shared" si="142"/>
        <v>1996</v>
      </c>
      <c r="BJ131" s="132">
        <f t="shared" si="142"/>
        <v>2041</v>
      </c>
      <c r="BK131" s="132">
        <f t="shared" si="142"/>
        <v>2087</v>
      </c>
      <c r="BL131" s="132">
        <f t="shared" si="142"/>
        <v>2134</v>
      </c>
      <c r="BM131" s="92"/>
      <c r="BN131" s="136">
        <f t="shared" si="78"/>
        <v>96</v>
      </c>
      <c r="BO131" s="136">
        <f t="shared" si="79"/>
        <v>157</v>
      </c>
      <c r="BP131" s="136">
        <f t="shared" si="80"/>
        <v>219</v>
      </c>
      <c r="BQ131" s="92"/>
      <c r="BR131" s="135">
        <f t="shared" si="81"/>
        <v>256</v>
      </c>
      <c r="BS131" s="135">
        <f t="shared" si="82"/>
        <v>491</v>
      </c>
      <c r="BT131" s="135">
        <f t="shared" si="83"/>
        <v>726</v>
      </c>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c r="FU131" s="92"/>
      <c r="FV131" s="92"/>
      <c r="FW131" s="92"/>
      <c r="FX131" s="92"/>
      <c r="FY131" s="92"/>
      <c r="FZ131" s="92"/>
      <c r="GA131" s="92"/>
      <c r="GB131" s="92"/>
      <c r="GC131" s="92"/>
      <c r="GD131" s="92"/>
      <c r="GE131" s="92"/>
      <c r="GF131" s="92"/>
      <c r="GG131" s="92"/>
      <c r="GH131" s="92"/>
      <c r="GI131" s="92"/>
      <c r="GJ131" s="92"/>
      <c r="GK131" s="92"/>
      <c r="GL131" s="92"/>
      <c r="GM131" s="92"/>
      <c r="GN131" s="92"/>
      <c r="GO131" s="92"/>
      <c r="GP131" s="92"/>
      <c r="GQ131" s="92"/>
      <c r="GR131" s="92"/>
      <c r="GS131" s="92"/>
      <c r="GT131" s="92"/>
      <c r="GU131" s="92"/>
      <c r="GV131" s="92"/>
      <c r="GW131" s="92"/>
      <c r="GX131" s="92"/>
      <c r="GY131" s="92"/>
      <c r="GZ131" s="92"/>
      <c r="HA131" s="92"/>
      <c r="HB131" s="92"/>
      <c r="HC131" s="92"/>
      <c r="HD131" s="92"/>
      <c r="HE131" s="92"/>
      <c r="HF131" s="92"/>
      <c r="HG131" s="92"/>
      <c r="HH131" s="92"/>
      <c r="HI131" s="92"/>
      <c r="HJ131" s="92"/>
      <c r="HK131" s="92"/>
      <c r="HL131" s="92"/>
      <c r="HM131" s="92"/>
      <c r="HN131" s="92"/>
      <c r="HO131" s="92"/>
      <c r="HP131" s="92"/>
      <c r="HQ131" s="92"/>
      <c r="HR131" s="92"/>
      <c r="HS131" s="92"/>
      <c r="HT131" s="92"/>
      <c r="HU131" s="92"/>
      <c r="HV131" s="92"/>
      <c r="HW131" s="92"/>
      <c r="HX131" s="92"/>
      <c r="HY131" s="92"/>
      <c r="HZ131" s="92"/>
      <c r="IA131" s="92"/>
      <c r="IB131" s="92"/>
      <c r="IC131" s="92"/>
      <c r="ID131" s="92"/>
      <c r="IE131" s="92"/>
      <c r="IF131" s="92"/>
      <c r="IG131" s="92"/>
      <c r="IH131" s="92"/>
      <c r="II131" s="92"/>
      <c r="IJ131" s="92"/>
      <c r="IK131" s="92"/>
      <c r="IL131" s="92"/>
      <c r="IM131" s="92"/>
      <c r="IN131" s="92"/>
      <c r="IO131" s="92"/>
      <c r="IP131" s="92"/>
      <c r="IQ131" s="92"/>
      <c r="IR131" s="92"/>
      <c r="IS131" s="92"/>
      <c r="IT131" s="92"/>
      <c r="IU131" s="92"/>
      <c r="IV131" s="92"/>
      <c r="IW131" s="92"/>
      <c r="IX131" s="92"/>
      <c r="IY131" s="92"/>
      <c r="IZ131" s="92"/>
      <c r="JA131" s="92"/>
      <c r="JB131" s="92"/>
      <c r="JC131" s="92"/>
      <c r="JD131" s="92"/>
      <c r="JE131" s="92"/>
      <c r="JF131" s="92"/>
      <c r="JG131" s="92"/>
      <c r="JH131" s="92"/>
      <c r="JI131" s="92"/>
      <c r="JJ131" s="92"/>
      <c r="JK131" s="92"/>
      <c r="JL131" s="92"/>
      <c r="JM131" s="92"/>
      <c r="JN131" s="92"/>
      <c r="JO131" s="92"/>
      <c r="JP131" s="92"/>
      <c r="JQ131" s="92"/>
      <c r="JR131" s="92"/>
      <c r="JS131" s="92"/>
      <c r="JT131" s="92"/>
      <c r="JU131" s="92"/>
      <c r="JV131" s="92"/>
      <c r="JW131" s="92"/>
      <c r="JX131" s="92"/>
      <c r="JY131" s="92"/>
      <c r="JZ131" s="92"/>
      <c r="KA131" s="92"/>
      <c r="KB131" s="92"/>
      <c r="KC131" s="92"/>
      <c r="KD131" s="92"/>
      <c r="KE131" s="92"/>
      <c r="KF131" s="92"/>
      <c r="KG131" s="92"/>
      <c r="KH131" s="92"/>
      <c r="KI131" s="92"/>
      <c r="KJ131" s="92"/>
      <c r="KK131" s="92"/>
      <c r="KL131" s="92"/>
      <c r="KM131" s="92"/>
      <c r="KN131" s="92"/>
      <c r="KO131" s="92"/>
      <c r="KP131" s="92"/>
      <c r="KQ131" s="92"/>
      <c r="KR131" s="92"/>
      <c r="KS131" s="92"/>
      <c r="KT131" s="92"/>
      <c r="KU131" s="92"/>
      <c r="KV131" s="92"/>
      <c r="KW131" s="92"/>
      <c r="KX131" s="92"/>
      <c r="KY131" s="92"/>
      <c r="KZ131" s="92"/>
      <c r="LA131" s="92"/>
      <c r="LB131" s="92"/>
      <c r="LC131" s="92"/>
      <c r="LD131" s="92"/>
      <c r="LE131" s="92"/>
      <c r="LF131" s="92"/>
      <c r="LG131" s="92"/>
      <c r="LH131" s="92"/>
      <c r="LI131" s="92"/>
      <c r="LJ131" s="92"/>
      <c r="LK131" s="92"/>
      <c r="LL131" s="92"/>
      <c r="LM131" s="92"/>
      <c r="LN131" s="92"/>
      <c r="LO131" s="92"/>
      <c r="LP131" s="92"/>
      <c r="LQ131" s="92"/>
      <c r="LR131" s="92"/>
      <c r="LS131" s="92"/>
      <c r="LT131" s="92"/>
      <c r="LU131" s="92"/>
      <c r="LV131" s="92"/>
      <c r="LW131" s="92"/>
      <c r="LX131" s="92"/>
      <c r="LY131" s="92"/>
      <c r="LZ131" s="92"/>
      <c r="MA131" s="92"/>
      <c r="MB131" s="92"/>
      <c r="MC131" s="92"/>
      <c r="MD131" s="92"/>
      <c r="ME131" s="92"/>
      <c r="MF131" s="92"/>
      <c r="MG131" s="92"/>
      <c r="MH131" s="92"/>
      <c r="MI131" s="92"/>
      <c r="MJ131" s="92"/>
      <c r="MK131" s="92"/>
      <c r="ML131" s="92"/>
      <c r="MM131" s="92"/>
      <c r="MN131" s="92"/>
      <c r="MO131" s="92"/>
      <c r="MP131" s="92"/>
      <c r="MQ131" s="92"/>
      <c r="MR131" s="92"/>
      <c r="MS131" s="92"/>
      <c r="MT131" s="92"/>
      <c r="MU131" s="92"/>
      <c r="MV131" s="92"/>
      <c r="MW131" s="92"/>
      <c r="MX131" s="92"/>
      <c r="MY131" s="92"/>
      <c r="MZ131" s="92"/>
      <c r="NA131" s="92"/>
      <c r="NB131" s="92"/>
      <c r="NC131" s="92"/>
      <c r="ND131" s="92"/>
      <c r="NE131" s="92"/>
      <c r="NF131" s="92"/>
      <c r="NG131" s="92"/>
      <c r="NH131" s="92"/>
      <c r="NI131" s="92"/>
      <c r="NJ131" s="92"/>
      <c r="NK131" s="92"/>
      <c r="NL131" s="92"/>
      <c r="NM131" s="92"/>
      <c r="NN131" s="92"/>
      <c r="NO131" s="92"/>
      <c r="NP131" s="92"/>
      <c r="NQ131" s="92"/>
      <c r="NR131" s="92"/>
      <c r="NS131" s="92"/>
      <c r="NT131" s="92"/>
      <c r="NU131" s="92"/>
      <c r="NV131" s="92"/>
      <c r="NW131" s="92"/>
      <c r="NX131" s="92"/>
      <c r="NY131" s="92"/>
      <c r="NZ131" s="92"/>
      <c r="OA131" s="92"/>
      <c r="OB131" s="92"/>
      <c r="OC131" s="92"/>
      <c r="OD131" s="92"/>
      <c r="OE131" s="92"/>
      <c r="OF131" s="92"/>
      <c r="OG131" s="92"/>
      <c r="OH131" s="92"/>
      <c r="OI131" s="92"/>
      <c r="OJ131" s="92"/>
      <c r="OK131" s="92"/>
      <c r="OL131" s="92"/>
      <c r="OM131" s="92"/>
      <c r="ON131" s="92"/>
      <c r="OO131" s="92"/>
      <c r="OP131" s="92"/>
      <c r="OQ131" s="92"/>
      <c r="OR131" s="92"/>
      <c r="OS131" s="92"/>
      <c r="OT131" s="92"/>
      <c r="OU131" s="92"/>
      <c r="OV131" s="92"/>
      <c r="OW131" s="92"/>
      <c r="OX131" s="92"/>
      <c r="OY131" s="92"/>
      <c r="OZ131" s="92"/>
      <c r="PA131" s="92"/>
      <c r="PB131" s="92"/>
      <c r="PC131" s="92"/>
      <c r="PD131" s="92"/>
      <c r="PE131" s="92"/>
      <c r="PF131" s="92"/>
      <c r="PG131" s="92"/>
      <c r="PH131" s="92"/>
      <c r="PI131" s="92"/>
      <c r="PJ131" s="92"/>
      <c r="PK131" s="92"/>
      <c r="PL131" s="92"/>
      <c r="PM131" s="92"/>
      <c r="PN131" s="92"/>
      <c r="PO131" s="92"/>
      <c r="PP131" s="92"/>
      <c r="PQ131" s="92"/>
      <c r="PR131" s="92"/>
      <c r="PS131" s="92"/>
      <c r="PT131" s="92"/>
      <c r="PU131" s="92"/>
      <c r="PV131" s="92"/>
      <c r="PW131" s="92"/>
      <c r="PX131" s="92"/>
      <c r="PY131" s="92"/>
      <c r="PZ131" s="92"/>
      <c r="QA131" s="92"/>
      <c r="QB131" s="92"/>
      <c r="QC131" s="92"/>
      <c r="QD131" s="92"/>
      <c r="QE131" s="92"/>
      <c r="QF131" s="92"/>
      <c r="QG131" s="92"/>
      <c r="QH131" s="92"/>
      <c r="QI131" s="92"/>
      <c r="QJ131" s="92"/>
      <c r="QK131" s="92"/>
      <c r="QL131" s="92"/>
      <c r="QM131" s="92"/>
      <c r="QN131" s="92"/>
      <c r="QO131" s="92"/>
      <c r="QP131" s="92"/>
      <c r="QQ131" s="92"/>
      <c r="QR131" s="92"/>
      <c r="QS131" s="92"/>
      <c r="QT131" s="92"/>
      <c r="QU131" s="92"/>
      <c r="QV131" s="92"/>
      <c r="QW131" s="92"/>
      <c r="QX131" s="92"/>
      <c r="QY131" s="92"/>
      <c r="QZ131" s="92"/>
      <c r="RA131" s="92"/>
      <c r="RB131" s="92"/>
      <c r="RC131" s="92"/>
      <c r="RD131" s="92"/>
      <c r="RE131" s="92"/>
      <c r="RF131" s="92"/>
      <c r="RG131" s="92"/>
      <c r="RH131" s="92"/>
      <c r="RI131" s="92"/>
      <c r="RJ131" s="92"/>
      <c r="RK131" s="92"/>
      <c r="RL131" s="92"/>
      <c r="RM131" s="92"/>
      <c r="RN131" s="92"/>
      <c r="RO131" s="92"/>
      <c r="RP131" s="92"/>
      <c r="RQ131" s="92"/>
      <c r="RR131" s="92"/>
      <c r="RS131" s="92"/>
      <c r="RT131" s="92"/>
      <c r="RU131" s="92"/>
      <c r="RV131" s="92"/>
      <c r="RW131" s="92"/>
      <c r="RX131" s="92"/>
      <c r="RY131" s="92"/>
      <c r="RZ131" s="92"/>
      <c r="SA131" s="92"/>
      <c r="SB131" s="92"/>
      <c r="SC131" s="92"/>
      <c r="SD131" s="92"/>
      <c r="SE131" s="92"/>
      <c r="SF131" s="92"/>
      <c r="SG131" s="92"/>
      <c r="SH131" s="92"/>
      <c r="SI131" s="92"/>
      <c r="SJ131" s="92"/>
      <c r="SK131" s="92"/>
      <c r="SL131" s="92"/>
      <c r="SM131" s="92"/>
      <c r="SN131" s="92"/>
      <c r="SO131" s="92"/>
      <c r="SP131" s="92"/>
      <c r="SQ131" s="92"/>
      <c r="SR131" s="92"/>
      <c r="SS131" s="92"/>
      <c r="ST131" s="92"/>
      <c r="SU131" s="92"/>
      <c r="SV131" s="92"/>
      <c r="SW131" s="92"/>
      <c r="SX131" s="92"/>
      <c r="SY131" s="92"/>
      <c r="SZ131" s="92"/>
      <c r="TA131" s="92"/>
      <c r="TB131" s="92"/>
      <c r="TC131" s="92"/>
      <c r="TD131" s="92"/>
      <c r="TE131" s="92"/>
      <c r="TF131" s="92"/>
      <c r="TG131" s="92"/>
      <c r="TH131" s="92"/>
      <c r="TI131" s="92"/>
      <c r="TJ131" s="92"/>
      <c r="TK131" s="92"/>
      <c r="TL131" s="92"/>
      <c r="TM131" s="92"/>
      <c r="TN131" s="92"/>
      <c r="TO131" s="92"/>
      <c r="TP131" s="92"/>
      <c r="TQ131" s="92"/>
      <c r="TR131" s="92"/>
      <c r="TS131" s="92"/>
      <c r="TT131" s="92"/>
      <c r="TU131" s="92"/>
      <c r="TV131" s="92"/>
      <c r="TW131" s="92"/>
      <c r="TX131" s="92"/>
      <c r="TY131" s="92"/>
      <c r="TZ131" s="92"/>
      <c r="UA131" s="92"/>
      <c r="UB131" s="92"/>
      <c r="UC131" s="92"/>
      <c r="UD131" s="92"/>
      <c r="UE131" s="92"/>
      <c r="UF131" s="92"/>
      <c r="UG131" s="92"/>
      <c r="UH131" s="92"/>
      <c r="UI131" s="92"/>
      <c r="UJ131" s="92"/>
      <c r="UK131" s="92"/>
      <c r="UL131" s="92"/>
      <c r="UM131" s="92"/>
      <c r="UN131" s="92"/>
      <c r="UO131" s="92"/>
      <c r="UP131" s="92"/>
      <c r="UQ131" s="92"/>
      <c r="UR131" s="92"/>
      <c r="US131" s="92"/>
      <c r="UT131" s="92"/>
      <c r="UU131" s="92"/>
      <c r="UV131" s="92"/>
      <c r="UW131" s="92"/>
      <c r="UX131" s="92"/>
      <c r="UY131" s="92"/>
      <c r="UZ131" s="92"/>
      <c r="VA131" s="92"/>
      <c r="VB131" s="92"/>
      <c r="VC131" s="92"/>
      <c r="VD131" s="92"/>
      <c r="VE131" s="92"/>
      <c r="VF131" s="92"/>
      <c r="VG131" s="92"/>
      <c r="VH131" s="92"/>
      <c r="VI131" s="92"/>
      <c r="VJ131" s="92"/>
      <c r="VK131" s="92"/>
      <c r="VL131" s="92"/>
      <c r="VM131" s="92"/>
      <c r="VN131" s="92"/>
      <c r="VO131" s="92"/>
      <c r="VP131" s="92"/>
      <c r="VQ131" s="92"/>
      <c r="VR131" s="92"/>
      <c r="VS131" s="92"/>
      <c r="VT131" s="92"/>
      <c r="VU131" s="92"/>
      <c r="VV131" s="92"/>
      <c r="VW131" s="92"/>
      <c r="VX131" s="92"/>
      <c r="VY131" s="92"/>
      <c r="VZ131" s="92"/>
      <c r="WA131" s="92"/>
      <c r="WB131" s="92"/>
      <c r="WC131" s="92"/>
      <c r="WD131" s="92"/>
      <c r="WE131" s="92"/>
      <c r="WF131" s="92"/>
      <c r="WG131" s="92"/>
      <c r="WH131" s="92"/>
      <c r="WI131" s="92"/>
      <c r="WJ131" s="92"/>
      <c r="WK131" s="92"/>
      <c r="WL131" s="92"/>
      <c r="WM131" s="92"/>
      <c r="WN131" s="92"/>
      <c r="WO131" s="92"/>
      <c r="WP131" s="92"/>
      <c r="WQ131" s="92"/>
      <c r="WR131" s="92"/>
      <c r="WS131" s="92"/>
      <c r="WT131" s="92"/>
      <c r="WU131" s="92"/>
      <c r="WV131" s="92"/>
      <c r="WW131" s="92"/>
      <c r="WX131" s="92"/>
      <c r="WY131" s="92"/>
      <c r="WZ131" s="92"/>
      <c r="XA131" s="92"/>
      <c r="XB131" s="92"/>
      <c r="XC131" s="92"/>
      <c r="XD131" s="92"/>
      <c r="XE131" s="92"/>
      <c r="XF131" s="92"/>
      <c r="XG131" s="92"/>
      <c r="XH131" s="92"/>
      <c r="XI131" s="92"/>
      <c r="XJ131" s="92"/>
      <c r="XK131" s="92"/>
      <c r="XL131" s="92"/>
      <c r="XM131" s="92"/>
      <c r="XN131" s="92"/>
      <c r="XO131" s="92"/>
      <c r="XP131" s="92"/>
      <c r="XQ131" s="92"/>
      <c r="XR131" s="92"/>
      <c r="XS131" s="92"/>
      <c r="XT131" s="92"/>
      <c r="XU131" s="92"/>
      <c r="XV131" s="92"/>
      <c r="XW131" s="92"/>
      <c r="XX131" s="92"/>
      <c r="XY131" s="92"/>
      <c r="XZ131" s="92"/>
      <c r="YA131" s="92"/>
      <c r="YB131" s="92"/>
      <c r="YC131" s="92"/>
      <c r="YD131" s="92"/>
      <c r="YE131" s="92"/>
      <c r="YF131" s="92"/>
      <c r="YG131" s="92"/>
      <c r="YH131" s="92"/>
      <c r="YI131" s="92"/>
      <c r="YJ131" s="92"/>
      <c r="YK131" s="92"/>
      <c r="YL131" s="92"/>
      <c r="YM131" s="92"/>
      <c r="YN131" s="92"/>
      <c r="YO131" s="92"/>
      <c r="YP131" s="92"/>
      <c r="YQ131" s="92"/>
      <c r="YR131" s="92"/>
      <c r="YS131" s="92"/>
      <c r="YT131" s="92"/>
      <c r="YU131" s="92"/>
      <c r="YV131" s="92"/>
      <c r="YW131" s="92"/>
      <c r="YX131" s="92"/>
      <c r="YY131" s="92"/>
      <c r="YZ131" s="92"/>
      <c r="ZA131" s="92"/>
      <c r="ZB131" s="92"/>
      <c r="ZC131" s="92"/>
      <c r="ZD131" s="92"/>
      <c r="ZE131" s="92"/>
      <c r="ZF131" s="92"/>
      <c r="ZG131" s="92"/>
      <c r="ZH131" s="92"/>
      <c r="ZI131" s="92"/>
      <c r="ZJ131" s="92"/>
      <c r="ZK131" s="92"/>
      <c r="ZL131" s="92"/>
      <c r="ZM131" s="92"/>
      <c r="ZN131" s="92"/>
      <c r="ZO131" s="92"/>
      <c r="ZP131" s="92"/>
      <c r="ZQ131" s="92"/>
      <c r="ZR131" s="92"/>
      <c r="ZS131" s="92"/>
      <c r="ZT131" s="92"/>
      <c r="ZU131" s="92"/>
      <c r="ZV131" s="92"/>
      <c r="ZW131" s="92"/>
      <c r="ZX131" s="92"/>
      <c r="ZY131" s="92"/>
      <c r="ZZ131" s="92"/>
      <c r="AAA131" s="92"/>
      <c r="AAB131" s="92"/>
      <c r="AAC131" s="92"/>
      <c r="AAD131" s="92"/>
      <c r="AAE131" s="92"/>
      <c r="AAF131" s="92"/>
      <c r="AAG131" s="92"/>
      <c r="AAH131" s="92"/>
      <c r="AAI131" s="92"/>
      <c r="AAJ131" s="92"/>
      <c r="AAK131" s="92"/>
      <c r="AAL131" s="92"/>
      <c r="AAM131" s="92"/>
      <c r="AAN131" s="92"/>
      <c r="AAO131" s="92"/>
      <c r="AAP131" s="92"/>
      <c r="AAQ131" s="92"/>
      <c r="AAR131" s="92"/>
      <c r="AAS131" s="92"/>
      <c r="AAT131" s="92"/>
      <c r="AAU131" s="92"/>
      <c r="AAV131" s="92"/>
      <c r="AAW131" s="92"/>
      <c r="AAX131" s="92"/>
      <c r="AAY131" s="92"/>
      <c r="AAZ131" s="92"/>
      <c r="ABA131" s="92"/>
      <c r="ABB131" s="92"/>
      <c r="ABC131" s="92"/>
      <c r="ABD131" s="92"/>
      <c r="ABE131" s="92"/>
      <c r="ABF131" s="92"/>
      <c r="ABG131" s="92"/>
      <c r="ABH131" s="92"/>
      <c r="ABI131" s="92"/>
      <c r="ABJ131" s="92"/>
      <c r="ABK131" s="92"/>
      <c r="ABL131" s="92"/>
      <c r="ABM131" s="92"/>
      <c r="ABN131" s="92"/>
      <c r="ABO131" s="92"/>
      <c r="ABP131" s="92"/>
      <c r="ABQ131" s="92"/>
      <c r="ABR131" s="92"/>
      <c r="ABS131" s="92"/>
      <c r="ABT131" s="92"/>
      <c r="ABU131" s="92"/>
      <c r="ABV131" s="92"/>
      <c r="ABW131" s="92"/>
      <c r="ABX131" s="92"/>
      <c r="ABY131" s="92"/>
      <c r="ABZ131" s="92"/>
      <c r="ACA131" s="92"/>
      <c r="ACB131" s="92"/>
      <c r="ACC131" s="92"/>
      <c r="ACD131" s="92"/>
      <c r="ACE131" s="92"/>
      <c r="ACF131" s="92"/>
      <c r="ACG131" s="92"/>
      <c r="ACH131" s="92"/>
      <c r="ACI131" s="92"/>
      <c r="ACJ131" s="92"/>
      <c r="ACK131" s="92"/>
      <c r="ACL131" s="92"/>
      <c r="ACM131" s="92"/>
      <c r="ACN131" s="92"/>
      <c r="ACO131" s="92"/>
      <c r="ACP131" s="92"/>
      <c r="ACQ131" s="92"/>
      <c r="ACR131" s="92"/>
      <c r="ACS131" s="92"/>
      <c r="ACT131" s="92"/>
      <c r="ACU131" s="92"/>
      <c r="ACV131" s="92"/>
      <c r="ACW131" s="92"/>
      <c r="ACX131" s="92"/>
      <c r="ACY131" s="92"/>
      <c r="ACZ131" s="92"/>
      <c r="ADA131" s="92"/>
      <c r="ADB131" s="92"/>
      <c r="ADC131" s="92"/>
      <c r="ADD131" s="92"/>
      <c r="ADE131" s="92"/>
      <c r="ADF131" s="92"/>
      <c r="ADG131" s="92"/>
      <c r="ADH131" s="92"/>
      <c r="ADI131" s="92"/>
      <c r="ADJ131" s="92"/>
      <c r="ADK131" s="92"/>
      <c r="ADL131" s="92"/>
      <c r="ADM131" s="92"/>
      <c r="ADN131" s="92"/>
      <c r="ADO131" s="92"/>
      <c r="ADP131" s="92"/>
      <c r="ADQ131" s="92"/>
      <c r="ADR131" s="92"/>
      <c r="ADS131" s="92"/>
      <c r="ADT131" s="92"/>
      <c r="ADU131" s="92"/>
      <c r="ADV131" s="92"/>
      <c r="ADW131" s="92"/>
      <c r="ADX131" s="92"/>
      <c r="ADY131" s="92"/>
      <c r="ADZ131" s="92"/>
      <c r="AEA131" s="92"/>
      <c r="AEB131" s="92"/>
      <c r="AEC131" s="92"/>
      <c r="AED131" s="92"/>
      <c r="AEE131" s="92"/>
      <c r="AEF131" s="92"/>
      <c r="AEG131" s="92"/>
      <c r="AEH131" s="92"/>
      <c r="AEI131" s="92"/>
      <c r="AEJ131" s="92"/>
      <c r="AEK131" s="92"/>
      <c r="AEL131" s="92"/>
      <c r="AEM131" s="92"/>
      <c r="AEN131" s="92"/>
      <c r="AEO131" s="92"/>
      <c r="AEP131" s="92"/>
      <c r="AEQ131" s="92"/>
      <c r="AER131" s="92"/>
      <c r="AES131" s="92"/>
      <c r="AET131" s="92"/>
      <c r="AEU131" s="92"/>
      <c r="AEV131" s="92"/>
      <c r="AEW131" s="92"/>
      <c r="AEX131" s="92"/>
      <c r="AEY131" s="92"/>
      <c r="AEZ131" s="92"/>
      <c r="AFA131" s="92"/>
      <c r="AFB131" s="92"/>
      <c r="AFC131" s="92"/>
      <c r="AFD131" s="92"/>
      <c r="AFE131" s="92"/>
      <c r="AFF131" s="92"/>
      <c r="AFG131" s="92"/>
      <c r="AFH131" s="92"/>
      <c r="AFI131" s="92"/>
      <c r="AFJ131" s="92"/>
      <c r="AFK131" s="92"/>
      <c r="AFL131" s="92"/>
      <c r="AFM131" s="92"/>
      <c r="AFN131" s="92"/>
      <c r="AFO131" s="92"/>
      <c r="AFP131" s="92"/>
      <c r="AFQ131" s="92"/>
      <c r="AFR131" s="92"/>
      <c r="AFS131" s="92"/>
      <c r="AFT131" s="92"/>
      <c r="AFU131" s="92"/>
      <c r="AFV131" s="92"/>
      <c r="AFW131" s="92"/>
      <c r="AFX131" s="92"/>
      <c r="AFY131" s="92"/>
      <c r="AFZ131" s="92"/>
      <c r="AGA131" s="92"/>
      <c r="AGB131" s="92"/>
      <c r="AGC131" s="92"/>
      <c r="AGD131" s="92"/>
      <c r="AGE131" s="92"/>
      <c r="AGF131" s="92"/>
      <c r="AGG131" s="92"/>
      <c r="AGH131" s="92"/>
      <c r="AGI131" s="92"/>
      <c r="AGJ131" s="92"/>
      <c r="AGK131" s="92"/>
      <c r="AGL131" s="92"/>
      <c r="AGM131" s="92"/>
      <c r="AGN131" s="92"/>
      <c r="AGO131" s="92"/>
      <c r="AGP131" s="92"/>
      <c r="AGQ131" s="92"/>
      <c r="AGR131" s="92"/>
      <c r="AGS131" s="92"/>
      <c r="AGT131" s="92"/>
      <c r="AGU131" s="92"/>
      <c r="AGV131" s="92"/>
      <c r="AGW131" s="92"/>
      <c r="AGX131" s="92"/>
      <c r="AGY131" s="92"/>
      <c r="AGZ131" s="92"/>
      <c r="AHA131" s="92"/>
      <c r="AHB131" s="92"/>
      <c r="AHC131" s="92"/>
      <c r="AHD131" s="92"/>
      <c r="AHE131" s="92"/>
      <c r="AHF131" s="92"/>
      <c r="AHG131" s="92"/>
      <c r="AHH131" s="92"/>
      <c r="AHI131" s="92"/>
      <c r="AHJ131" s="92"/>
      <c r="AHK131" s="92"/>
      <c r="AHL131" s="92"/>
      <c r="AHM131" s="92"/>
      <c r="AHN131" s="92"/>
      <c r="AHO131" s="92"/>
      <c r="AHP131" s="92"/>
      <c r="AHQ131" s="92"/>
      <c r="AHR131" s="92"/>
      <c r="AHS131" s="92"/>
      <c r="AHT131" s="92"/>
      <c r="AHU131" s="92"/>
      <c r="AHV131" s="92"/>
      <c r="AHW131" s="92"/>
      <c r="AHX131" s="92"/>
      <c r="AHY131" s="92"/>
      <c r="AHZ131" s="92"/>
      <c r="AIA131" s="92"/>
      <c r="AIB131" s="92"/>
      <c r="AIC131" s="92"/>
      <c r="AID131" s="92"/>
      <c r="AIE131" s="92"/>
      <c r="AIF131" s="92"/>
      <c r="AIG131" s="92"/>
      <c r="AIH131" s="92"/>
      <c r="AII131" s="92"/>
      <c r="AIJ131" s="92"/>
      <c r="AIK131" s="92"/>
      <c r="AIL131" s="92"/>
      <c r="AIM131" s="92"/>
      <c r="AIN131" s="92"/>
      <c r="AIO131" s="92"/>
      <c r="AIP131" s="92"/>
      <c r="AIQ131" s="92"/>
      <c r="AIR131" s="92"/>
      <c r="AIS131" s="92"/>
      <c r="AIT131" s="92"/>
      <c r="AIU131" s="92"/>
      <c r="AIV131" s="92"/>
      <c r="AIW131" s="92"/>
      <c r="AIX131" s="92"/>
      <c r="AIY131" s="92"/>
      <c r="AIZ131" s="92"/>
      <c r="AJA131" s="92"/>
      <c r="AJB131" s="92"/>
      <c r="AJC131" s="92"/>
      <c r="AJD131" s="92"/>
      <c r="AJE131" s="92"/>
      <c r="AJF131" s="92"/>
      <c r="AJG131" s="92"/>
      <c r="AJH131" s="92"/>
      <c r="AJI131" s="92"/>
      <c r="AJJ131" s="92"/>
      <c r="AJK131" s="92"/>
      <c r="AJL131" s="92"/>
      <c r="AJM131" s="92"/>
      <c r="AJN131" s="92"/>
      <c r="AJO131" s="92"/>
      <c r="AJP131" s="92"/>
      <c r="AJQ131" s="92"/>
      <c r="AJR131" s="92"/>
      <c r="AJS131" s="92"/>
      <c r="AJT131" s="92"/>
      <c r="AJU131" s="92"/>
      <c r="AJV131" s="92"/>
      <c r="AJW131" s="92"/>
      <c r="AJX131" s="92"/>
      <c r="AJY131" s="92"/>
      <c r="AJZ131" s="92"/>
      <c r="AKA131" s="92"/>
      <c r="AKB131" s="92"/>
      <c r="AKC131" s="92"/>
      <c r="AKD131" s="92"/>
      <c r="AKE131" s="92"/>
      <c r="AKF131" s="92"/>
      <c r="AKG131" s="92"/>
      <c r="AKH131" s="92"/>
      <c r="AKI131" s="92"/>
      <c r="AKJ131" s="92"/>
      <c r="AKK131" s="92"/>
      <c r="AKL131" s="92"/>
      <c r="AKM131" s="92"/>
      <c r="AKN131" s="92"/>
      <c r="AKO131" s="92"/>
      <c r="AKP131" s="92"/>
      <c r="AKQ131" s="92"/>
      <c r="AKR131" s="92"/>
      <c r="AKS131" s="92"/>
      <c r="AKT131" s="92"/>
      <c r="AKU131" s="92"/>
      <c r="AKV131" s="92"/>
      <c r="AKW131" s="92"/>
      <c r="AKX131" s="92"/>
      <c r="AKY131" s="92"/>
      <c r="AKZ131" s="92"/>
      <c r="ALA131" s="92"/>
      <c r="ALB131" s="92"/>
      <c r="ALC131" s="92"/>
      <c r="ALD131" s="92"/>
      <c r="ALE131" s="92"/>
      <c r="ALF131" s="92"/>
      <c r="ALG131" s="92"/>
      <c r="ALH131" s="92"/>
      <c r="ALI131" s="92"/>
      <c r="ALJ131" s="92"/>
      <c r="ALK131" s="92"/>
      <c r="ALL131" s="92"/>
      <c r="ALM131" s="92"/>
      <c r="ALN131" s="92"/>
      <c r="ALO131" s="92"/>
      <c r="ALP131" s="92"/>
      <c r="ALQ131" s="92"/>
      <c r="ALR131" s="92"/>
      <c r="ALS131" s="92"/>
      <c r="ALT131" s="92"/>
      <c r="ALU131" s="92"/>
      <c r="ALV131" s="92"/>
      <c r="ALW131" s="92"/>
      <c r="ALX131" s="92"/>
      <c r="ALY131" s="92"/>
      <c r="ALZ131" s="92"/>
      <c r="AMA131" s="92"/>
      <c r="AMB131" s="92"/>
      <c r="AMC131" s="92"/>
      <c r="AMD131" s="92"/>
      <c r="AME131" s="92"/>
      <c r="AMF131" s="92"/>
      <c r="AMG131" s="92"/>
      <c r="AMH131" s="92"/>
      <c r="AMI131" s="92"/>
      <c r="AMJ131" s="92"/>
    </row>
    <row r="132" spans="1:1024" customFormat="1" ht="15" customHeight="1">
      <c r="A132" s="92" t="s">
        <v>394</v>
      </c>
      <c r="B132" s="93"/>
      <c r="C132" s="93" t="s">
        <v>395</v>
      </c>
      <c r="D132" s="94"/>
      <c r="E132" s="95">
        <v>511</v>
      </c>
      <c r="F132" s="95">
        <v>519</v>
      </c>
      <c r="G132" s="95">
        <v>517</v>
      </c>
      <c r="H132" s="95">
        <v>521</v>
      </c>
      <c r="I132" s="95">
        <v>522</v>
      </c>
      <c r="J132" s="95">
        <v>515</v>
      </c>
      <c r="K132" s="95">
        <v>531</v>
      </c>
      <c r="L132" s="95">
        <v>529</v>
      </c>
      <c r="M132" s="95">
        <v>965</v>
      </c>
      <c r="N132" s="95">
        <v>947</v>
      </c>
      <c r="O132" s="95">
        <v>932</v>
      </c>
      <c r="P132" s="95">
        <v>921</v>
      </c>
      <c r="Q132" s="95">
        <v>975</v>
      </c>
      <c r="R132" s="95">
        <v>1000</v>
      </c>
      <c r="S132" s="95">
        <v>985</v>
      </c>
      <c r="T132" s="95">
        <v>930</v>
      </c>
      <c r="U132" s="95">
        <v>933</v>
      </c>
      <c r="V132" s="95">
        <v>1051</v>
      </c>
      <c r="W132" s="95">
        <v>1137</v>
      </c>
      <c r="X132" s="95">
        <v>1133</v>
      </c>
      <c r="Y132" s="95">
        <v>1137</v>
      </c>
      <c r="Z132" s="95">
        <v>1171</v>
      </c>
      <c r="AA132" s="95">
        <v>1171</v>
      </c>
      <c r="AB132" s="95">
        <v>1202</v>
      </c>
      <c r="AC132" s="95">
        <v>1227</v>
      </c>
      <c r="AD132" s="95">
        <v>1284</v>
      </c>
      <c r="AE132" s="95">
        <v>1283</v>
      </c>
      <c r="AF132" s="95">
        <v>1090</v>
      </c>
      <c r="AG132" s="129">
        <f t="shared" si="75"/>
        <v>3.6041482056979435E-2</v>
      </c>
      <c r="AH132" s="131">
        <f t="shared" si="76"/>
        <v>1329</v>
      </c>
      <c r="AI132" s="132">
        <f t="shared" ref="AI132:BL132" si="143">ROUND(AH132*(1+$AG132),0)</f>
        <v>1377</v>
      </c>
      <c r="AJ132" s="132">
        <f t="shared" si="143"/>
        <v>1427</v>
      </c>
      <c r="AK132" s="132">
        <f t="shared" si="143"/>
        <v>1478</v>
      </c>
      <c r="AL132" s="132">
        <f t="shared" si="143"/>
        <v>1531</v>
      </c>
      <c r="AM132" s="132">
        <f t="shared" si="143"/>
        <v>1586</v>
      </c>
      <c r="AN132" s="132">
        <f t="shared" si="143"/>
        <v>1643</v>
      </c>
      <c r="AO132" s="132">
        <f t="shared" si="143"/>
        <v>1702</v>
      </c>
      <c r="AP132" s="132">
        <f t="shared" si="143"/>
        <v>1763</v>
      </c>
      <c r="AQ132" s="132">
        <f t="shared" si="143"/>
        <v>1827</v>
      </c>
      <c r="AR132" s="132">
        <f t="shared" si="143"/>
        <v>1893</v>
      </c>
      <c r="AS132" s="132">
        <f t="shared" si="143"/>
        <v>1961</v>
      </c>
      <c r="AT132" s="132">
        <f t="shared" si="143"/>
        <v>2032</v>
      </c>
      <c r="AU132" s="132">
        <f t="shared" si="143"/>
        <v>2105</v>
      </c>
      <c r="AV132" s="132">
        <f t="shared" si="143"/>
        <v>2181</v>
      </c>
      <c r="AW132" s="132">
        <f t="shared" si="143"/>
        <v>2260</v>
      </c>
      <c r="AX132" s="132">
        <f t="shared" si="143"/>
        <v>2341</v>
      </c>
      <c r="AY132" s="132">
        <f t="shared" si="143"/>
        <v>2425</v>
      </c>
      <c r="AZ132" s="132">
        <f t="shared" si="143"/>
        <v>2512</v>
      </c>
      <c r="BA132" s="132">
        <f t="shared" si="143"/>
        <v>2603</v>
      </c>
      <c r="BB132" s="132">
        <f t="shared" si="143"/>
        <v>2697</v>
      </c>
      <c r="BC132" s="132">
        <f t="shared" si="143"/>
        <v>2794</v>
      </c>
      <c r="BD132" s="132">
        <f t="shared" si="143"/>
        <v>2895</v>
      </c>
      <c r="BE132" s="132">
        <f t="shared" si="143"/>
        <v>2999</v>
      </c>
      <c r="BF132" s="132">
        <f t="shared" si="143"/>
        <v>3107</v>
      </c>
      <c r="BG132" s="132">
        <f t="shared" si="143"/>
        <v>3219</v>
      </c>
      <c r="BH132" s="132">
        <f t="shared" si="143"/>
        <v>3335</v>
      </c>
      <c r="BI132" s="132">
        <f t="shared" si="143"/>
        <v>3455</v>
      </c>
      <c r="BJ132" s="132">
        <f t="shared" si="143"/>
        <v>3580</v>
      </c>
      <c r="BK132" s="132">
        <f t="shared" si="143"/>
        <v>3709</v>
      </c>
      <c r="BL132" s="132">
        <f t="shared" si="143"/>
        <v>3843</v>
      </c>
      <c r="BM132" s="92"/>
      <c r="BN132" s="136">
        <f t="shared" si="78"/>
        <v>133</v>
      </c>
      <c r="BO132" s="136">
        <f t="shared" si="79"/>
        <v>218</v>
      </c>
      <c r="BP132" s="136">
        <f t="shared" si="80"/>
        <v>303</v>
      </c>
      <c r="BQ132" s="92"/>
      <c r="BR132" s="135">
        <f t="shared" si="81"/>
        <v>461</v>
      </c>
      <c r="BS132" s="135">
        <f t="shared" si="82"/>
        <v>884</v>
      </c>
      <c r="BT132" s="135">
        <f t="shared" si="83"/>
        <v>1307</v>
      </c>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c r="GK132" s="92"/>
      <c r="GL132" s="92"/>
      <c r="GM132" s="92"/>
      <c r="GN132" s="92"/>
      <c r="GO132" s="92"/>
      <c r="GP132" s="92"/>
      <c r="GQ132" s="92"/>
      <c r="GR132" s="92"/>
      <c r="GS132" s="92"/>
      <c r="GT132" s="92"/>
      <c r="GU132" s="92"/>
      <c r="GV132" s="92"/>
      <c r="GW132" s="92"/>
      <c r="GX132" s="92"/>
      <c r="GY132" s="92"/>
      <c r="GZ132" s="92"/>
      <c r="HA132" s="92"/>
      <c r="HB132" s="92"/>
      <c r="HC132" s="92"/>
      <c r="HD132" s="92"/>
      <c r="HE132" s="92"/>
      <c r="HF132" s="92"/>
      <c r="HG132" s="92"/>
      <c r="HH132" s="92"/>
      <c r="HI132" s="92"/>
      <c r="HJ132" s="92"/>
      <c r="HK132" s="92"/>
      <c r="HL132" s="92"/>
      <c r="HM132" s="92"/>
      <c r="HN132" s="92"/>
      <c r="HO132" s="92"/>
      <c r="HP132" s="92"/>
      <c r="HQ132" s="92"/>
      <c r="HR132" s="92"/>
      <c r="HS132" s="92"/>
      <c r="HT132" s="92"/>
      <c r="HU132" s="92"/>
      <c r="HV132" s="92"/>
      <c r="HW132" s="92"/>
      <c r="HX132" s="92"/>
      <c r="HY132" s="92"/>
      <c r="HZ132" s="92"/>
      <c r="IA132" s="92"/>
      <c r="IB132" s="92"/>
      <c r="IC132" s="92"/>
      <c r="ID132" s="92"/>
      <c r="IE132" s="92"/>
      <c r="IF132" s="92"/>
      <c r="IG132" s="92"/>
      <c r="IH132" s="92"/>
      <c r="II132" s="92"/>
      <c r="IJ132" s="92"/>
      <c r="IK132" s="92"/>
      <c r="IL132" s="92"/>
      <c r="IM132" s="92"/>
      <c r="IN132" s="92"/>
      <c r="IO132" s="92"/>
      <c r="IP132" s="92"/>
      <c r="IQ132" s="92"/>
      <c r="IR132" s="92"/>
      <c r="IS132" s="92"/>
      <c r="IT132" s="92"/>
      <c r="IU132" s="92"/>
      <c r="IV132" s="92"/>
      <c r="IW132" s="92"/>
      <c r="IX132" s="92"/>
      <c r="IY132" s="92"/>
      <c r="IZ132" s="92"/>
      <c r="JA132" s="92"/>
      <c r="JB132" s="92"/>
      <c r="JC132" s="92"/>
      <c r="JD132" s="92"/>
      <c r="JE132" s="92"/>
      <c r="JF132" s="92"/>
      <c r="JG132" s="92"/>
      <c r="JH132" s="92"/>
      <c r="JI132" s="92"/>
      <c r="JJ132" s="92"/>
      <c r="JK132" s="92"/>
      <c r="JL132" s="92"/>
      <c r="JM132" s="92"/>
      <c r="JN132" s="92"/>
      <c r="JO132" s="92"/>
      <c r="JP132" s="92"/>
      <c r="JQ132" s="92"/>
      <c r="JR132" s="92"/>
      <c r="JS132" s="92"/>
      <c r="JT132" s="92"/>
      <c r="JU132" s="92"/>
      <c r="JV132" s="92"/>
      <c r="JW132" s="92"/>
      <c r="JX132" s="92"/>
      <c r="JY132" s="92"/>
      <c r="JZ132" s="92"/>
      <c r="KA132" s="92"/>
      <c r="KB132" s="92"/>
      <c r="KC132" s="92"/>
      <c r="KD132" s="92"/>
      <c r="KE132" s="92"/>
      <c r="KF132" s="92"/>
      <c r="KG132" s="92"/>
      <c r="KH132" s="92"/>
      <c r="KI132" s="92"/>
      <c r="KJ132" s="92"/>
      <c r="KK132" s="92"/>
      <c r="KL132" s="92"/>
      <c r="KM132" s="92"/>
      <c r="KN132" s="92"/>
      <c r="KO132" s="92"/>
      <c r="KP132" s="92"/>
      <c r="KQ132" s="92"/>
      <c r="KR132" s="92"/>
      <c r="KS132" s="92"/>
      <c r="KT132" s="92"/>
      <c r="KU132" s="92"/>
      <c r="KV132" s="92"/>
      <c r="KW132" s="92"/>
      <c r="KX132" s="92"/>
      <c r="KY132" s="92"/>
      <c r="KZ132" s="92"/>
      <c r="LA132" s="92"/>
      <c r="LB132" s="92"/>
      <c r="LC132" s="92"/>
      <c r="LD132" s="92"/>
      <c r="LE132" s="92"/>
      <c r="LF132" s="92"/>
      <c r="LG132" s="92"/>
      <c r="LH132" s="92"/>
      <c r="LI132" s="92"/>
      <c r="LJ132" s="92"/>
      <c r="LK132" s="92"/>
      <c r="LL132" s="92"/>
      <c r="LM132" s="92"/>
      <c r="LN132" s="92"/>
      <c r="LO132" s="92"/>
      <c r="LP132" s="92"/>
      <c r="LQ132" s="92"/>
      <c r="LR132" s="92"/>
      <c r="LS132" s="92"/>
      <c r="LT132" s="92"/>
      <c r="LU132" s="92"/>
      <c r="LV132" s="92"/>
      <c r="LW132" s="92"/>
      <c r="LX132" s="92"/>
      <c r="LY132" s="92"/>
      <c r="LZ132" s="92"/>
      <c r="MA132" s="92"/>
      <c r="MB132" s="92"/>
      <c r="MC132" s="92"/>
      <c r="MD132" s="92"/>
      <c r="ME132" s="92"/>
      <c r="MF132" s="92"/>
      <c r="MG132" s="92"/>
      <c r="MH132" s="92"/>
      <c r="MI132" s="92"/>
      <c r="MJ132" s="92"/>
      <c r="MK132" s="92"/>
      <c r="ML132" s="92"/>
      <c r="MM132" s="92"/>
      <c r="MN132" s="92"/>
      <c r="MO132" s="92"/>
      <c r="MP132" s="92"/>
      <c r="MQ132" s="92"/>
      <c r="MR132" s="92"/>
      <c r="MS132" s="92"/>
      <c r="MT132" s="92"/>
      <c r="MU132" s="92"/>
      <c r="MV132" s="92"/>
      <c r="MW132" s="92"/>
      <c r="MX132" s="92"/>
      <c r="MY132" s="92"/>
      <c r="MZ132" s="92"/>
      <c r="NA132" s="92"/>
      <c r="NB132" s="92"/>
      <c r="NC132" s="92"/>
      <c r="ND132" s="92"/>
      <c r="NE132" s="92"/>
      <c r="NF132" s="92"/>
      <c r="NG132" s="92"/>
      <c r="NH132" s="92"/>
      <c r="NI132" s="92"/>
      <c r="NJ132" s="92"/>
      <c r="NK132" s="92"/>
      <c r="NL132" s="92"/>
      <c r="NM132" s="92"/>
      <c r="NN132" s="92"/>
      <c r="NO132" s="92"/>
      <c r="NP132" s="92"/>
      <c r="NQ132" s="92"/>
      <c r="NR132" s="92"/>
      <c r="NS132" s="92"/>
      <c r="NT132" s="92"/>
      <c r="NU132" s="92"/>
      <c r="NV132" s="92"/>
      <c r="NW132" s="92"/>
      <c r="NX132" s="92"/>
      <c r="NY132" s="92"/>
      <c r="NZ132" s="92"/>
      <c r="OA132" s="92"/>
      <c r="OB132" s="92"/>
      <c r="OC132" s="92"/>
      <c r="OD132" s="92"/>
      <c r="OE132" s="92"/>
      <c r="OF132" s="92"/>
      <c r="OG132" s="92"/>
      <c r="OH132" s="92"/>
      <c r="OI132" s="92"/>
      <c r="OJ132" s="92"/>
      <c r="OK132" s="92"/>
      <c r="OL132" s="92"/>
      <c r="OM132" s="92"/>
      <c r="ON132" s="92"/>
      <c r="OO132" s="92"/>
      <c r="OP132" s="92"/>
      <c r="OQ132" s="92"/>
      <c r="OR132" s="92"/>
      <c r="OS132" s="92"/>
      <c r="OT132" s="92"/>
      <c r="OU132" s="92"/>
      <c r="OV132" s="92"/>
      <c r="OW132" s="92"/>
      <c r="OX132" s="92"/>
      <c r="OY132" s="92"/>
      <c r="OZ132" s="92"/>
      <c r="PA132" s="92"/>
      <c r="PB132" s="92"/>
      <c r="PC132" s="92"/>
      <c r="PD132" s="92"/>
      <c r="PE132" s="92"/>
      <c r="PF132" s="92"/>
      <c r="PG132" s="92"/>
      <c r="PH132" s="92"/>
      <c r="PI132" s="92"/>
      <c r="PJ132" s="92"/>
      <c r="PK132" s="92"/>
      <c r="PL132" s="92"/>
      <c r="PM132" s="92"/>
      <c r="PN132" s="92"/>
      <c r="PO132" s="92"/>
      <c r="PP132" s="92"/>
      <c r="PQ132" s="92"/>
      <c r="PR132" s="92"/>
      <c r="PS132" s="92"/>
      <c r="PT132" s="92"/>
      <c r="PU132" s="92"/>
      <c r="PV132" s="92"/>
      <c r="PW132" s="92"/>
      <c r="PX132" s="92"/>
      <c r="PY132" s="92"/>
      <c r="PZ132" s="92"/>
      <c r="QA132" s="92"/>
      <c r="QB132" s="92"/>
      <c r="QC132" s="92"/>
      <c r="QD132" s="92"/>
      <c r="QE132" s="92"/>
      <c r="QF132" s="92"/>
      <c r="QG132" s="92"/>
      <c r="QH132" s="92"/>
      <c r="QI132" s="92"/>
      <c r="QJ132" s="92"/>
      <c r="QK132" s="92"/>
      <c r="QL132" s="92"/>
      <c r="QM132" s="92"/>
      <c r="QN132" s="92"/>
      <c r="QO132" s="92"/>
      <c r="QP132" s="92"/>
      <c r="QQ132" s="92"/>
      <c r="QR132" s="92"/>
      <c r="QS132" s="92"/>
      <c r="QT132" s="92"/>
      <c r="QU132" s="92"/>
      <c r="QV132" s="92"/>
      <c r="QW132" s="92"/>
      <c r="QX132" s="92"/>
      <c r="QY132" s="92"/>
      <c r="QZ132" s="92"/>
      <c r="RA132" s="92"/>
      <c r="RB132" s="92"/>
      <c r="RC132" s="92"/>
      <c r="RD132" s="92"/>
      <c r="RE132" s="92"/>
      <c r="RF132" s="92"/>
      <c r="RG132" s="92"/>
      <c r="RH132" s="92"/>
      <c r="RI132" s="92"/>
      <c r="RJ132" s="92"/>
      <c r="RK132" s="92"/>
      <c r="RL132" s="92"/>
      <c r="RM132" s="92"/>
      <c r="RN132" s="92"/>
      <c r="RO132" s="92"/>
      <c r="RP132" s="92"/>
      <c r="RQ132" s="92"/>
      <c r="RR132" s="92"/>
      <c r="RS132" s="92"/>
      <c r="RT132" s="92"/>
      <c r="RU132" s="92"/>
      <c r="RV132" s="92"/>
      <c r="RW132" s="92"/>
      <c r="RX132" s="92"/>
      <c r="RY132" s="92"/>
      <c r="RZ132" s="92"/>
      <c r="SA132" s="92"/>
      <c r="SB132" s="92"/>
      <c r="SC132" s="92"/>
      <c r="SD132" s="92"/>
      <c r="SE132" s="92"/>
      <c r="SF132" s="92"/>
      <c r="SG132" s="92"/>
      <c r="SH132" s="92"/>
      <c r="SI132" s="92"/>
      <c r="SJ132" s="92"/>
      <c r="SK132" s="92"/>
      <c r="SL132" s="92"/>
      <c r="SM132" s="92"/>
      <c r="SN132" s="92"/>
      <c r="SO132" s="92"/>
      <c r="SP132" s="92"/>
      <c r="SQ132" s="92"/>
      <c r="SR132" s="92"/>
      <c r="SS132" s="92"/>
      <c r="ST132" s="92"/>
      <c r="SU132" s="92"/>
      <c r="SV132" s="92"/>
      <c r="SW132" s="92"/>
      <c r="SX132" s="92"/>
      <c r="SY132" s="92"/>
      <c r="SZ132" s="92"/>
      <c r="TA132" s="92"/>
      <c r="TB132" s="92"/>
      <c r="TC132" s="92"/>
      <c r="TD132" s="92"/>
      <c r="TE132" s="92"/>
      <c r="TF132" s="92"/>
      <c r="TG132" s="92"/>
      <c r="TH132" s="92"/>
      <c r="TI132" s="92"/>
      <c r="TJ132" s="92"/>
      <c r="TK132" s="92"/>
      <c r="TL132" s="92"/>
      <c r="TM132" s="92"/>
      <c r="TN132" s="92"/>
      <c r="TO132" s="92"/>
      <c r="TP132" s="92"/>
      <c r="TQ132" s="92"/>
      <c r="TR132" s="92"/>
      <c r="TS132" s="92"/>
      <c r="TT132" s="92"/>
      <c r="TU132" s="92"/>
      <c r="TV132" s="92"/>
      <c r="TW132" s="92"/>
      <c r="TX132" s="92"/>
      <c r="TY132" s="92"/>
      <c r="TZ132" s="92"/>
      <c r="UA132" s="92"/>
      <c r="UB132" s="92"/>
      <c r="UC132" s="92"/>
      <c r="UD132" s="92"/>
      <c r="UE132" s="92"/>
      <c r="UF132" s="92"/>
      <c r="UG132" s="92"/>
      <c r="UH132" s="92"/>
      <c r="UI132" s="92"/>
      <c r="UJ132" s="92"/>
      <c r="UK132" s="92"/>
      <c r="UL132" s="92"/>
      <c r="UM132" s="92"/>
      <c r="UN132" s="92"/>
      <c r="UO132" s="92"/>
      <c r="UP132" s="92"/>
      <c r="UQ132" s="92"/>
      <c r="UR132" s="92"/>
      <c r="US132" s="92"/>
      <c r="UT132" s="92"/>
      <c r="UU132" s="92"/>
      <c r="UV132" s="92"/>
      <c r="UW132" s="92"/>
      <c r="UX132" s="92"/>
      <c r="UY132" s="92"/>
      <c r="UZ132" s="92"/>
      <c r="VA132" s="92"/>
      <c r="VB132" s="92"/>
      <c r="VC132" s="92"/>
      <c r="VD132" s="92"/>
      <c r="VE132" s="92"/>
      <c r="VF132" s="92"/>
      <c r="VG132" s="92"/>
      <c r="VH132" s="92"/>
      <c r="VI132" s="92"/>
      <c r="VJ132" s="92"/>
      <c r="VK132" s="92"/>
      <c r="VL132" s="92"/>
      <c r="VM132" s="92"/>
      <c r="VN132" s="92"/>
      <c r="VO132" s="92"/>
      <c r="VP132" s="92"/>
      <c r="VQ132" s="92"/>
      <c r="VR132" s="92"/>
      <c r="VS132" s="92"/>
      <c r="VT132" s="92"/>
      <c r="VU132" s="92"/>
      <c r="VV132" s="92"/>
      <c r="VW132" s="92"/>
      <c r="VX132" s="92"/>
      <c r="VY132" s="92"/>
      <c r="VZ132" s="92"/>
      <c r="WA132" s="92"/>
      <c r="WB132" s="92"/>
      <c r="WC132" s="92"/>
      <c r="WD132" s="92"/>
      <c r="WE132" s="92"/>
      <c r="WF132" s="92"/>
      <c r="WG132" s="92"/>
      <c r="WH132" s="92"/>
      <c r="WI132" s="92"/>
      <c r="WJ132" s="92"/>
      <c r="WK132" s="92"/>
      <c r="WL132" s="92"/>
      <c r="WM132" s="92"/>
      <c r="WN132" s="92"/>
      <c r="WO132" s="92"/>
      <c r="WP132" s="92"/>
      <c r="WQ132" s="92"/>
      <c r="WR132" s="92"/>
      <c r="WS132" s="92"/>
      <c r="WT132" s="92"/>
      <c r="WU132" s="92"/>
      <c r="WV132" s="92"/>
      <c r="WW132" s="92"/>
      <c r="WX132" s="92"/>
      <c r="WY132" s="92"/>
      <c r="WZ132" s="92"/>
      <c r="XA132" s="92"/>
      <c r="XB132" s="92"/>
      <c r="XC132" s="92"/>
      <c r="XD132" s="92"/>
      <c r="XE132" s="92"/>
      <c r="XF132" s="92"/>
      <c r="XG132" s="92"/>
      <c r="XH132" s="92"/>
      <c r="XI132" s="92"/>
      <c r="XJ132" s="92"/>
      <c r="XK132" s="92"/>
      <c r="XL132" s="92"/>
      <c r="XM132" s="92"/>
      <c r="XN132" s="92"/>
      <c r="XO132" s="92"/>
      <c r="XP132" s="92"/>
      <c r="XQ132" s="92"/>
      <c r="XR132" s="92"/>
      <c r="XS132" s="92"/>
      <c r="XT132" s="92"/>
      <c r="XU132" s="92"/>
      <c r="XV132" s="92"/>
      <c r="XW132" s="92"/>
      <c r="XX132" s="92"/>
      <c r="XY132" s="92"/>
      <c r="XZ132" s="92"/>
      <c r="YA132" s="92"/>
      <c r="YB132" s="92"/>
      <c r="YC132" s="92"/>
      <c r="YD132" s="92"/>
      <c r="YE132" s="92"/>
      <c r="YF132" s="92"/>
      <c r="YG132" s="92"/>
      <c r="YH132" s="92"/>
      <c r="YI132" s="92"/>
      <c r="YJ132" s="92"/>
      <c r="YK132" s="92"/>
      <c r="YL132" s="92"/>
      <c r="YM132" s="92"/>
      <c r="YN132" s="92"/>
      <c r="YO132" s="92"/>
      <c r="YP132" s="92"/>
      <c r="YQ132" s="92"/>
      <c r="YR132" s="92"/>
      <c r="YS132" s="92"/>
      <c r="YT132" s="92"/>
      <c r="YU132" s="92"/>
      <c r="YV132" s="92"/>
      <c r="YW132" s="92"/>
      <c r="YX132" s="92"/>
      <c r="YY132" s="92"/>
      <c r="YZ132" s="92"/>
      <c r="ZA132" s="92"/>
      <c r="ZB132" s="92"/>
      <c r="ZC132" s="92"/>
      <c r="ZD132" s="92"/>
      <c r="ZE132" s="92"/>
      <c r="ZF132" s="92"/>
      <c r="ZG132" s="92"/>
      <c r="ZH132" s="92"/>
      <c r="ZI132" s="92"/>
      <c r="ZJ132" s="92"/>
      <c r="ZK132" s="92"/>
      <c r="ZL132" s="92"/>
      <c r="ZM132" s="92"/>
      <c r="ZN132" s="92"/>
      <c r="ZO132" s="92"/>
      <c r="ZP132" s="92"/>
      <c r="ZQ132" s="92"/>
      <c r="ZR132" s="92"/>
      <c r="ZS132" s="92"/>
      <c r="ZT132" s="92"/>
      <c r="ZU132" s="92"/>
      <c r="ZV132" s="92"/>
      <c r="ZW132" s="92"/>
      <c r="ZX132" s="92"/>
      <c r="ZY132" s="92"/>
      <c r="ZZ132" s="92"/>
      <c r="AAA132" s="92"/>
      <c r="AAB132" s="92"/>
      <c r="AAC132" s="92"/>
      <c r="AAD132" s="92"/>
      <c r="AAE132" s="92"/>
      <c r="AAF132" s="92"/>
      <c r="AAG132" s="92"/>
      <c r="AAH132" s="92"/>
      <c r="AAI132" s="92"/>
      <c r="AAJ132" s="92"/>
      <c r="AAK132" s="92"/>
      <c r="AAL132" s="92"/>
      <c r="AAM132" s="92"/>
      <c r="AAN132" s="92"/>
      <c r="AAO132" s="92"/>
      <c r="AAP132" s="92"/>
      <c r="AAQ132" s="92"/>
      <c r="AAR132" s="92"/>
      <c r="AAS132" s="92"/>
      <c r="AAT132" s="92"/>
      <c r="AAU132" s="92"/>
      <c r="AAV132" s="92"/>
      <c r="AAW132" s="92"/>
      <c r="AAX132" s="92"/>
      <c r="AAY132" s="92"/>
      <c r="AAZ132" s="92"/>
      <c r="ABA132" s="92"/>
      <c r="ABB132" s="92"/>
      <c r="ABC132" s="92"/>
      <c r="ABD132" s="92"/>
      <c r="ABE132" s="92"/>
      <c r="ABF132" s="92"/>
      <c r="ABG132" s="92"/>
      <c r="ABH132" s="92"/>
      <c r="ABI132" s="92"/>
      <c r="ABJ132" s="92"/>
      <c r="ABK132" s="92"/>
      <c r="ABL132" s="92"/>
      <c r="ABM132" s="92"/>
      <c r="ABN132" s="92"/>
      <c r="ABO132" s="92"/>
      <c r="ABP132" s="92"/>
      <c r="ABQ132" s="92"/>
      <c r="ABR132" s="92"/>
      <c r="ABS132" s="92"/>
      <c r="ABT132" s="92"/>
      <c r="ABU132" s="92"/>
      <c r="ABV132" s="92"/>
      <c r="ABW132" s="92"/>
      <c r="ABX132" s="92"/>
      <c r="ABY132" s="92"/>
      <c r="ABZ132" s="92"/>
      <c r="ACA132" s="92"/>
      <c r="ACB132" s="92"/>
      <c r="ACC132" s="92"/>
      <c r="ACD132" s="92"/>
      <c r="ACE132" s="92"/>
      <c r="ACF132" s="92"/>
      <c r="ACG132" s="92"/>
      <c r="ACH132" s="92"/>
      <c r="ACI132" s="92"/>
      <c r="ACJ132" s="92"/>
      <c r="ACK132" s="92"/>
      <c r="ACL132" s="92"/>
      <c r="ACM132" s="92"/>
      <c r="ACN132" s="92"/>
      <c r="ACO132" s="92"/>
      <c r="ACP132" s="92"/>
      <c r="ACQ132" s="92"/>
      <c r="ACR132" s="92"/>
      <c r="ACS132" s="92"/>
      <c r="ACT132" s="92"/>
      <c r="ACU132" s="92"/>
      <c r="ACV132" s="92"/>
      <c r="ACW132" s="92"/>
      <c r="ACX132" s="92"/>
      <c r="ACY132" s="92"/>
      <c r="ACZ132" s="92"/>
      <c r="ADA132" s="92"/>
      <c r="ADB132" s="92"/>
      <c r="ADC132" s="92"/>
      <c r="ADD132" s="92"/>
      <c r="ADE132" s="92"/>
      <c r="ADF132" s="92"/>
      <c r="ADG132" s="92"/>
      <c r="ADH132" s="92"/>
      <c r="ADI132" s="92"/>
      <c r="ADJ132" s="92"/>
      <c r="ADK132" s="92"/>
      <c r="ADL132" s="92"/>
      <c r="ADM132" s="92"/>
      <c r="ADN132" s="92"/>
      <c r="ADO132" s="92"/>
      <c r="ADP132" s="92"/>
      <c r="ADQ132" s="92"/>
      <c r="ADR132" s="92"/>
      <c r="ADS132" s="92"/>
      <c r="ADT132" s="92"/>
      <c r="ADU132" s="92"/>
      <c r="ADV132" s="92"/>
      <c r="ADW132" s="92"/>
      <c r="ADX132" s="92"/>
      <c r="ADY132" s="92"/>
      <c r="ADZ132" s="92"/>
      <c r="AEA132" s="92"/>
      <c r="AEB132" s="92"/>
      <c r="AEC132" s="92"/>
      <c r="AED132" s="92"/>
      <c r="AEE132" s="92"/>
      <c r="AEF132" s="92"/>
      <c r="AEG132" s="92"/>
      <c r="AEH132" s="92"/>
      <c r="AEI132" s="92"/>
      <c r="AEJ132" s="92"/>
      <c r="AEK132" s="92"/>
      <c r="AEL132" s="92"/>
      <c r="AEM132" s="92"/>
      <c r="AEN132" s="92"/>
      <c r="AEO132" s="92"/>
      <c r="AEP132" s="92"/>
      <c r="AEQ132" s="92"/>
      <c r="AER132" s="92"/>
      <c r="AES132" s="92"/>
      <c r="AET132" s="92"/>
      <c r="AEU132" s="92"/>
      <c r="AEV132" s="92"/>
      <c r="AEW132" s="92"/>
      <c r="AEX132" s="92"/>
      <c r="AEY132" s="92"/>
      <c r="AEZ132" s="92"/>
      <c r="AFA132" s="92"/>
      <c r="AFB132" s="92"/>
      <c r="AFC132" s="92"/>
      <c r="AFD132" s="92"/>
      <c r="AFE132" s="92"/>
      <c r="AFF132" s="92"/>
      <c r="AFG132" s="92"/>
      <c r="AFH132" s="92"/>
      <c r="AFI132" s="92"/>
      <c r="AFJ132" s="92"/>
      <c r="AFK132" s="92"/>
      <c r="AFL132" s="92"/>
      <c r="AFM132" s="92"/>
      <c r="AFN132" s="92"/>
      <c r="AFO132" s="92"/>
      <c r="AFP132" s="92"/>
      <c r="AFQ132" s="92"/>
      <c r="AFR132" s="92"/>
      <c r="AFS132" s="92"/>
      <c r="AFT132" s="92"/>
      <c r="AFU132" s="92"/>
      <c r="AFV132" s="92"/>
      <c r="AFW132" s="92"/>
      <c r="AFX132" s="92"/>
      <c r="AFY132" s="92"/>
      <c r="AFZ132" s="92"/>
      <c r="AGA132" s="92"/>
      <c r="AGB132" s="92"/>
      <c r="AGC132" s="92"/>
      <c r="AGD132" s="92"/>
      <c r="AGE132" s="92"/>
      <c r="AGF132" s="92"/>
      <c r="AGG132" s="92"/>
      <c r="AGH132" s="92"/>
      <c r="AGI132" s="92"/>
      <c r="AGJ132" s="92"/>
      <c r="AGK132" s="92"/>
      <c r="AGL132" s="92"/>
      <c r="AGM132" s="92"/>
      <c r="AGN132" s="92"/>
      <c r="AGO132" s="92"/>
      <c r="AGP132" s="92"/>
      <c r="AGQ132" s="92"/>
      <c r="AGR132" s="92"/>
      <c r="AGS132" s="92"/>
      <c r="AGT132" s="92"/>
      <c r="AGU132" s="92"/>
      <c r="AGV132" s="92"/>
      <c r="AGW132" s="92"/>
      <c r="AGX132" s="92"/>
      <c r="AGY132" s="92"/>
      <c r="AGZ132" s="92"/>
      <c r="AHA132" s="92"/>
      <c r="AHB132" s="92"/>
      <c r="AHC132" s="92"/>
      <c r="AHD132" s="92"/>
      <c r="AHE132" s="92"/>
      <c r="AHF132" s="92"/>
      <c r="AHG132" s="92"/>
      <c r="AHH132" s="92"/>
      <c r="AHI132" s="92"/>
      <c r="AHJ132" s="92"/>
      <c r="AHK132" s="92"/>
      <c r="AHL132" s="92"/>
      <c r="AHM132" s="92"/>
      <c r="AHN132" s="92"/>
      <c r="AHO132" s="92"/>
      <c r="AHP132" s="92"/>
      <c r="AHQ132" s="92"/>
      <c r="AHR132" s="92"/>
      <c r="AHS132" s="92"/>
      <c r="AHT132" s="92"/>
      <c r="AHU132" s="92"/>
      <c r="AHV132" s="92"/>
      <c r="AHW132" s="92"/>
      <c r="AHX132" s="92"/>
      <c r="AHY132" s="92"/>
      <c r="AHZ132" s="92"/>
      <c r="AIA132" s="92"/>
      <c r="AIB132" s="92"/>
      <c r="AIC132" s="92"/>
      <c r="AID132" s="92"/>
      <c r="AIE132" s="92"/>
      <c r="AIF132" s="92"/>
      <c r="AIG132" s="92"/>
      <c r="AIH132" s="92"/>
      <c r="AII132" s="92"/>
      <c r="AIJ132" s="92"/>
      <c r="AIK132" s="92"/>
      <c r="AIL132" s="92"/>
      <c r="AIM132" s="92"/>
      <c r="AIN132" s="92"/>
      <c r="AIO132" s="92"/>
      <c r="AIP132" s="92"/>
      <c r="AIQ132" s="92"/>
      <c r="AIR132" s="92"/>
      <c r="AIS132" s="92"/>
      <c r="AIT132" s="92"/>
      <c r="AIU132" s="92"/>
      <c r="AIV132" s="92"/>
      <c r="AIW132" s="92"/>
      <c r="AIX132" s="92"/>
      <c r="AIY132" s="92"/>
      <c r="AIZ132" s="92"/>
      <c r="AJA132" s="92"/>
      <c r="AJB132" s="92"/>
      <c r="AJC132" s="92"/>
      <c r="AJD132" s="92"/>
      <c r="AJE132" s="92"/>
      <c r="AJF132" s="92"/>
      <c r="AJG132" s="92"/>
      <c r="AJH132" s="92"/>
      <c r="AJI132" s="92"/>
      <c r="AJJ132" s="92"/>
      <c r="AJK132" s="92"/>
      <c r="AJL132" s="92"/>
      <c r="AJM132" s="92"/>
      <c r="AJN132" s="92"/>
      <c r="AJO132" s="92"/>
      <c r="AJP132" s="92"/>
      <c r="AJQ132" s="92"/>
      <c r="AJR132" s="92"/>
      <c r="AJS132" s="92"/>
      <c r="AJT132" s="92"/>
      <c r="AJU132" s="92"/>
      <c r="AJV132" s="92"/>
      <c r="AJW132" s="92"/>
      <c r="AJX132" s="92"/>
      <c r="AJY132" s="92"/>
      <c r="AJZ132" s="92"/>
      <c r="AKA132" s="92"/>
      <c r="AKB132" s="92"/>
      <c r="AKC132" s="92"/>
      <c r="AKD132" s="92"/>
      <c r="AKE132" s="92"/>
      <c r="AKF132" s="92"/>
      <c r="AKG132" s="92"/>
      <c r="AKH132" s="92"/>
      <c r="AKI132" s="92"/>
      <c r="AKJ132" s="92"/>
      <c r="AKK132" s="92"/>
      <c r="AKL132" s="92"/>
      <c r="AKM132" s="92"/>
      <c r="AKN132" s="92"/>
      <c r="AKO132" s="92"/>
      <c r="AKP132" s="92"/>
      <c r="AKQ132" s="92"/>
      <c r="AKR132" s="92"/>
      <c r="AKS132" s="92"/>
      <c r="AKT132" s="92"/>
      <c r="AKU132" s="92"/>
      <c r="AKV132" s="92"/>
      <c r="AKW132" s="92"/>
      <c r="AKX132" s="92"/>
      <c r="AKY132" s="92"/>
      <c r="AKZ132" s="92"/>
      <c r="ALA132" s="92"/>
      <c r="ALB132" s="92"/>
      <c r="ALC132" s="92"/>
      <c r="ALD132" s="92"/>
      <c r="ALE132" s="92"/>
      <c r="ALF132" s="92"/>
      <c r="ALG132" s="92"/>
      <c r="ALH132" s="92"/>
      <c r="ALI132" s="92"/>
      <c r="ALJ132" s="92"/>
      <c r="ALK132" s="92"/>
      <c r="ALL132" s="92"/>
      <c r="ALM132" s="92"/>
      <c r="ALN132" s="92"/>
      <c r="ALO132" s="92"/>
      <c r="ALP132" s="92"/>
      <c r="ALQ132" s="92"/>
      <c r="ALR132" s="92"/>
      <c r="ALS132" s="92"/>
      <c r="ALT132" s="92"/>
      <c r="ALU132" s="92"/>
      <c r="ALV132" s="92"/>
      <c r="ALW132" s="92"/>
      <c r="ALX132" s="92"/>
      <c r="ALY132" s="92"/>
      <c r="ALZ132" s="92"/>
      <c r="AMA132" s="92"/>
      <c r="AMB132" s="92"/>
      <c r="AMC132" s="92"/>
      <c r="AMD132" s="92"/>
      <c r="AME132" s="92"/>
      <c r="AMF132" s="92"/>
      <c r="AMG132" s="92"/>
      <c r="AMH132" s="92"/>
      <c r="AMI132" s="92"/>
      <c r="AMJ132" s="92"/>
    </row>
    <row r="133" spans="1:1024" customFormat="1" ht="15" customHeight="1">
      <c r="A133" s="92" t="s">
        <v>396</v>
      </c>
      <c r="B133" s="93"/>
      <c r="C133" s="93" t="s">
        <v>397</v>
      </c>
      <c r="D133" s="94"/>
      <c r="E133" s="95">
        <v>688</v>
      </c>
      <c r="F133" s="95">
        <v>698</v>
      </c>
      <c r="G133" s="95">
        <v>695</v>
      </c>
      <c r="H133" s="95">
        <v>702</v>
      </c>
      <c r="I133" s="95">
        <v>703</v>
      </c>
      <c r="J133" s="95">
        <v>709</v>
      </c>
      <c r="K133" s="95">
        <v>730</v>
      </c>
      <c r="L133" s="95">
        <v>715</v>
      </c>
      <c r="M133" s="95">
        <v>902</v>
      </c>
      <c r="N133" s="95">
        <v>899</v>
      </c>
      <c r="O133" s="95">
        <v>892</v>
      </c>
      <c r="P133" s="95">
        <v>880</v>
      </c>
      <c r="Q133" s="95">
        <v>860</v>
      </c>
      <c r="R133" s="95">
        <v>847</v>
      </c>
      <c r="S133" s="95">
        <v>845</v>
      </c>
      <c r="T133" s="95">
        <v>816</v>
      </c>
      <c r="U133" s="95">
        <v>798</v>
      </c>
      <c r="V133" s="95">
        <v>787</v>
      </c>
      <c r="W133" s="95">
        <v>784</v>
      </c>
      <c r="X133" s="95">
        <v>809</v>
      </c>
      <c r="Y133" s="95">
        <v>808</v>
      </c>
      <c r="Z133" s="95">
        <v>825</v>
      </c>
      <c r="AA133" s="95">
        <v>835</v>
      </c>
      <c r="AB133" s="95">
        <v>852</v>
      </c>
      <c r="AC133" s="95">
        <v>869</v>
      </c>
      <c r="AD133" s="95">
        <v>878</v>
      </c>
      <c r="AE133" s="95">
        <v>913</v>
      </c>
      <c r="AF133" s="95">
        <v>728</v>
      </c>
      <c r="AG133" s="129">
        <f t="shared" si="75"/>
        <v>1.0942009212590031E-2</v>
      </c>
      <c r="AH133" s="131">
        <f t="shared" si="76"/>
        <v>923</v>
      </c>
      <c r="AI133" s="132">
        <f t="shared" ref="AI133:BL133" si="144">ROUND(AH133*(1+$AG133),0)</f>
        <v>933</v>
      </c>
      <c r="AJ133" s="132">
        <f t="shared" si="144"/>
        <v>943</v>
      </c>
      <c r="AK133" s="132">
        <f t="shared" si="144"/>
        <v>953</v>
      </c>
      <c r="AL133" s="132">
        <f t="shared" si="144"/>
        <v>963</v>
      </c>
      <c r="AM133" s="132">
        <f t="shared" si="144"/>
        <v>974</v>
      </c>
      <c r="AN133" s="132">
        <f t="shared" si="144"/>
        <v>985</v>
      </c>
      <c r="AO133" s="132">
        <f t="shared" si="144"/>
        <v>996</v>
      </c>
      <c r="AP133" s="132">
        <f t="shared" si="144"/>
        <v>1007</v>
      </c>
      <c r="AQ133" s="132">
        <f t="shared" si="144"/>
        <v>1018</v>
      </c>
      <c r="AR133" s="132">
        <f t="shared" si="144"/>
        <v>1029</v>
      </c>
      <c r="AS133" s="132">
        <f t="shared" si="144"/>
        <v>1040</v>
      </c>
      <c r="AT133" s="132">
        <f t="shared" si="144"/>
        <v>1051</v>
      </c>
      <c r="AU133" s="132">
        <f t="shared" si="144"/>
        <v>1063</v>
      </c>
      <c r="AV133" s="132">
        <f t="shared" si="144"/>
        <v>1075</v>
      </c>
      <c r="AW133" s="132">
        <f t="shared" si="144"/>
        <v>1087</v>
      </c>
      <c r="AX133" s="132">
        <f t="shared" si="144"/>
        <v>1099</v>
      </c>
      <c r="AY133" s="132">
        <f t="shared" si="144"/>
        <v>1111</v>
      </c>
      <c r="AZ133" s="132">
        <f t="shared" si="144"/>
        <v>1123</v>
      </c>
      <c r="BA133" s="132">
        <f t="shared" si="144"/>
        <v>1135</v>
      </c>
      <c r="BB133" s="132">
        <f t="shared" si="144"/>
        <v>1147</v>
      </c>
      <c r="BC133" s="132">
        <f t="shared" si="144"/>
        <v>1160</v>
      </c>
      <c r="BD133" s="132">
        <f t="shared" si="144"/>
        <v>1173</v>
      </c>
      <c r="BE133" s="132">
        <f t="shared" si="144"/>
        <v>1186</v>
      </c>
      <c r="BF133" s="132">
        <f t="shared" si="144"/>
        <v>1199</v>
      </c>
      <c r="BG133" s="132">
        <f t="shared" si="144"/>
        <v>1212</v>
      </c>
      <c r="BH133" s="132">
        <f t="shared" si="144"/>
        <v>1225</v>
      </c>
      <c r="BI133" s="132">
        <f t="shared" si="144"/>
        <v>1238</v>
      </c>
      <c r="BJ133" s="132">
        <f t="shared" si="144"/>
        <v>1252</v>
      </c>
      <c r="BK133" s="132">
        <f t="shared" si="144"/>
        <v>1266</v>
      </c>
      <c r="BL133" s="132">
        <f t="shared" si="144"/>
        <v>1280</v>
      </c>
      <c r="BM133" s="92"/>
      <c r="BN133" s="136">
        <f t="shared" si="78"/>
        <v>72</v>
      </c>
      <c r="BO133" s="136">
        <f t="shared" si="79"/>
        <v>118</v>
      </c>
      <c r="BP133" s="136">
        <f t="shared" si="80"/>
        <v>165</v>
      </c>
      <c r="BQ133" s="92"/>
      <c r="BR133" s="135">
        <f t="shared" si="81"/>
        <v>154</v>
      </c>
      <c r="BS133" s="135">
        <f t="shared" si="82"/>
        <v>294</v>
      </c>
      <c r="BT133" s="135">
        <f t="shared" si="83"/>
        <v>435</v>
      </c>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c r="GK133" s="92"/>
      <c r="GL133" s="92"/>
      <c r="GM133" s="92"/>
      <c r="GN133" s="92"/>
      <c r="GO133" s="92"/>
      <c r="GP133" s="92"/>
      <c r="GQ133" s="92"/>
      <c r="GR133" s="92"/>
      <c r="GS133" s="92"/>
      <c r="GT133" s="92"/>
      <c r="GU133" s="92"/>
      <c r="GV133" s="92"/>
      <c r="GW133" s="92"/>
      <c r="GX133" s="92"/>
      <c r="GY133" s="92"/>
      <c r="GZ133" s="92"/>
      <c r="HA133" s="92"/>
      <c r="HB133" s="92"/>
      <c r="HC133" s="92"/>
      <c r="HD133" s="92"/>
      <c r="HE133" s="92"/>
      <c r="HF133" s="92"/>
      <c r="HG133" s="92"/>
      <c r="HH133" s="92"/>
      <c r="HI133" s="92"/>
      <c r="HJ133" s="92"/>
      <c r="HK133" s="92"/>
      <c r="HL133" s="92"/>
      <c r="HM133" s="92"/>
      <c r="HN133" s="92"/>
      <c r="HO133" s="92"/>
      <c r="HP133" s="92"/>
      <c r="HQ133" s="92"/>
      <c r="HR133" s="92"/>
      <c r="HS133" s="92"/>
      <c r="HT133" s="92"/>
      <c r="HU133" s="92"/>
      <c r="HV133" s="92"/>
      <c r="HW133" s="92"/>
      <c r="HX133" s="92"/>
      <c r="HY133" s="92"/>
      <c r="HZ133" s="92"/>
      <c r="IA133" s="92"/>
      <c r="IB133" s="92"/>
      <c r="IC133" s="92"/>
      <c r="ID133" s="92"/>
      <c r="IE133" s="92"/>
      <c r="IF133" s="92"/>
      <c r="IG133" s="92"/>
      <c r="IH133" s="92"/>
      <c r="II133" s="92"/>
      <c r="IJ133" s="92"/>
      <c r="IK133" s="92"/>
      <c r="IL133" s="92"/>
      <c r="IM133" s="92"/>
      <c r="IN133" s="92"/>
      <c r="IO133" s="92"/>
      <c r="IP133" s="92"/>
      <c r="IQ133" s="92"/>
      <c r="IR133" s="92"/>
      <c r="IS133" s="92"/>
      <c r="IT133" s="92"/>
      <c r="IU133" s="92"/>
      <c r="IV133" s="92"/>
      <c r="IW133" s="92"/>
      <c r="IX133" s="92"/>
      <c r="IY133" s="92"/>
      <c r="IZ133" s="92"/>
      <c r="JA133" s="92"/>
      <c r="JB133" s="92"/>
      <c r="JC133" s="92"/>
      <c r="JD133" s="92"/>
      <c r="JE133" s="92"/>
      <c r="JF133" s="92"/>
      <c r="JG133" s="92"/>
      <c r="JH133" s="92"/>
      <c r="JI133" s="92"/>
      <c r="JJ133" s="92"/>
      <c r="JK133" s="92"/>
      <c r="JL133" s="92"/>
      <c r="JM133" s="92"/>
      <c r="JN133" s="92"/>
      <c r="JO133" s="92"/>
      <c r="JP133" s="92"/>
      <c r="JQ133" s="92"/>
      <c r="JR133" s="92"/>
      <c r="JS133" s="92"/>
      <c r="JT133" s="92"/>
      <c r="JU133" s="92"/>
      <c r="JV133" s="92"/>
      <c r="JW133" s="92"/>
      <c r="JX133" s="92"/>
      <c r="JY133" s="92"/>
      <c r="JZ133" s="92"/>
      <c r="KA133" s="92"/>
      <c r="KB133" s="92"/>
      <c r="KC133" s="92"/>
      <c r="KD133" s="92"/>
      <c r="KE133" s="92"/>
      <c r="KF133" s="92"/>
      <c r="KG133" s="92"/>
      <c r="KH133" s="92"/>
      <c r="KI133" s="92"/>
      <c r="KJ133" s="92"/>
      <c r="KK133" s="92"/>
      <c r="KL133" s="92"/>
      <c r="KM133" s="92"/>
      <c r="KN133" s="92"/>
      <c r="KO133" s="92"/>
      <c r="KP133" s="92"/>
      <c r="KQ133" s="92"/>
      <c r="KR133" s="92"/>
      <c r="KS133" s="92"/>
      <c r="KT133" s="92"/>
      <c r="KU133" s="92"/>
      <c r="KV133" s="92"/>
      <c r="KW133" s="92"/>
      <c r="KX133" s="92"/>
      <c r="KY133" s="92"/>
      <c r="KZ133" s="92"/>
      <c r="LA133" s="92"/>
      <c r="LB133" s="92"/>
      <c r="LC133" s="92"/>
      <c r="LD133" s="92"/>
      <c r="LE133" s="92"/>
      <c r="LF133" s="92"/>
      <c r="LG133" s="92"/>
      <c r="LH133" s="92"/>
      <c r="LI133" s="92"/>
      <c r="LJ133" s="92"/>
      <c r="LK133" s="92"/>
      <c r="LL133" s="92"/>
      <c r="LM133" s="92"/>
      <c r="LN133" s="92"/>
      <c r="LO133" s="92"/>
      <c r="LP133" s="92"/>
      <c r="LQ133" s="92"/>
      <c r="LR133" s="92"/>
      <c r="LS133" s="92"/>
      <c r="LT133" s="92"/>
      <c r="LU133" s="92"/>
      <c r="LV133" s="92"/>
      <c r="LW133" s="92"/>
      <c r="LX133" s="92"/>
      <c r="LY133" s="92"/>
      <c r="LZ133" s="92"/>
      <c r="MA133" s="92"/>
      <c r="MB133" s="92"/>
      <c r="MC133" s="92"/>
      <c r="MD133" s="92"/>
      <c r="ME133" s="92"/>
      <c r="MF133" s="92"/>
      <c r="MG133" s="92"/>
      <c r="MH133" s="92"/>
      <c r="MI133" s="92"/>
      <c r="MJ133" s="92"/>
      <c r="MK133" s="92"/>
      <c r="ML133" s="92"/>
      <c r="MM133" s="92"/>
      <c r="MN133" s="92"/>
      <c r="MO133" s="92"/>
      <c r="MP133" s="92"/>
      <c r="MQ133" s="92"/>
      <c r="MR133" s="92"/>
      <c r="MS133" s="92"/>
      <c r="MT133" s="92"/>
      <c r="MU133" s="92"/>
      <c r="MV133" s="92"/>
      <c r="MW133" s="92"/>
      <c r="MX133" s="92"/>
      <c r="MY133" s="92"/>
      <c r="MZ133" s="92"/>
      <c r="NA133" s="92"/>
      <c r="NB133" s="92"/>
      <c r="NC133" s="92"/>
      <c r="ND133" s="92"/>
      <c r="NE133" s="92"/>
      <c r="NF133" s="92"/>
      <c r="NG133" s="92"/>
      <c r="NH133" s="92"/>
      <c r="NI133" s="92"/>
      <c r="NJ133" s="92"/>
      <c r="NK133" s="92"/>
      <c r="NL133" s="92"/>
      <c r="NM133" s="92"/>
      <c r="NN133" s="92"/>
      <c r="NO133" s="92"/>
      <c r="NP133" s="92"/>
      <c r="NQ133" s="92"/>
      <c r="NR133" s="92"/>
      <c r="NS133" s="92"/>
      <c r="NT133" s="92"/>
      <c r="NU133" s="92"/>
      <c r="NV133" s="92"/>
      <c r="NW133" s="92"/>
      <c r="NX133" s="92"/>
      <c r="NY133" s="92"/>
      <c r="NZ133" s="92"/>
      <c r="OA133" s="92"/>
      <c r="OB133" s="92"/>
      <c r="OC133" s="92"/>
      <c r="OD133" s="92"/>
      <c r="OE133" s="92"/>
      <c r="OF133" s="92"/>
      <c r="OG133" s="92"/>
      <c r="OH133" s="92"/>
      <c r="OI133" s="92"/>
      <c r="OJ133" s="92"/>
      <c r="OK133" s="92"/>
      <c r="OL133" s="92"/>
      <c r="OM133" s="92"/>
      <c r="ON133" s="92"/>
      <c r="OO133" s="92"/>
      <c r="OP133" s="92"/>
      <c r="OQ133" s="92"/>
      <c r="OR133" s="92"/>
      <c r="OS133" s="92"/>
      <c r="OT133" s="92"/>
      <c r="OU133" s="92"/>
      <c r="OV133" s="92"/>
      <c r="OW133" s="92"/>
      <c r="OX133" s="92"/>
      <c r="OY133" s="92"/>
      <c r="OZ133" s="92"/>
      <c r="PA133" s="92"/>
      <c r="PB133" s="92"/>
      <c r="PC133" s="92"/>
      <c r="PD133" s="92"/>
      <c r="PE133" s="92"/>
      <c r="PF133" s="92"/>
      <c r="PG133" s="92"/>
      <c r="PH133" s="92"/>
      <c r="PI133" s="92"/>
      <c r="PJ133" s="92"/>
      <c r="PK133" s="92"/>
      <c r="PL133" s="92"/>
      <c r="PM133" s="92"/>
      <c r="PN133" s="92"/>
      <c r="PO133" s="92"/>
      <c r="PP133" s="92"/>
      <c r="PQ133" s="92"/>
      <c r="PR133" s="92"/>
      <c r="PS133" s="92"/>
      <c r="PT133" s="92"/>
      <c r="PU133" s="92"/>
      <c r="PV133" s="92"/>
      <c r="PW133" s="92"/>
      <c r="PX133" s="92"/>
      <c r="PY133" s="92"/>
      <c r="PZ133" s="92"/>
      <c r="QA133" s="92"/>
      <c r="QB133" s="92"/>
      <c r="QC133" s="92"/>
      <c r="QD133" s="92"/>
      <c r="QE133" s="92"/>
      <c r="QF133" s="92"/>
      <c r="QG133" s="92"/>
      <c r="QH133" s="92"/>
      <c r="QI133" s="92"/>
      <c r="QJ133" s="92"/>
      <c r="QK133" s="92"/>
      <c r="QL133" s="92"/>
      <c r="QM133" s="92"/>
      <c r="QN133" s="92"/>
      <c r="QO133" s="92"/>
      <c r="QP133" s="92"/>
      <c r="QQ133" s="92"/>
      <c r="QR133" s="92"/>
      <c r="QS133" s="92"/>
      <c r="QT133" s="92"/>
      <c r="QU133" s="92"/>
      <c r="QV133" s="92"/>
      <c r="QW133" s="92"/>
      <c r="QX133" s="92"/>
      <c r="QY133" s="92"/>
      <c r="QZ133" s="92"/>
      <c r="RA133" s="92"/>
      <c r="RB133" s="92"/>
      <c r="RC133" s="92"/>
      <c r="RD133" s="92"/>
      <c r="RE133" s="92"/>
      <c r="RF133" s="92"/>
      <c r="RG133" s="92"/>
      <c r="RH133" s="92"/>
      <c r="RI133" s="92"/>
      <c r="RJ133" s="92"/>
      <c r="RK133" s="92"/>
      <c r="RL133" s="92"/>
      <c r="RM133" s="92"/>
      <c r="RN133" s="92"/>
      <c r="RO133" s="92"/>
      <c r="RP133" s="92"/>
      <c r="RQ133" s="92"/>
      <c r="RR133" s="92"/>
      <c r="RS133" s="92"/>
      <c r="RT133" s="92"/>
      <c r="RU133" s="92"/>
      <c r="RV133" s="92"/>
      <c r="RW133" s="92"/>
      <c r="RX133" s="92"/>
      <c r="RY133" s="92"/>
      <c r="RZ133" s="92"/>
      <c r="SA133" s="92"/>
      <c r="SB133" s="92"/>
      <c r="SC133" s="92"/>
      <c r="SD133" s="92"/>
      <c r="SE133" s="92"/>
      <c r="SF133" s="92"/>
      <c r="SG133" s="92"/>
      <c r="SH133" s="92"/>
      <c r="SI133" s="92"/>
      <c r="SJ133" s="92"/>
      <c r="SK133" s="92"/>
      <c r="SL133" s="92"/>
      <c r="SM133" s="92"/>
      <c r="SN133" s="92"/>
      <c r="SO133" s="92"/>
      <c r="SP133" s="92"/>
      <c r="SQ133" s="92"/>
      <c r="SR133" s="92"/>
      <c r="SS133" s="92"/>
      <c r="ST133" s="92"/>
      <c r="SU133" s="92"/>
      <c r="SV133" s="92"/>
      <c r="SW133" s="92"/>
      <c r="SX133" s="92"/>
      <c r="SY133" s="92"/>
      <c r="SZ133" s="92"/>
      <c r="TA133" s="92"/>
      <c r="TB133" s="92"/>
      <c r="TC133" s="92"/>
      <c r="TD133" s="92"/>
      <c r="TE133" s="92"/>
      <c r="TF133" s="92"/>
      <c r="TG133" s="92"/>
      <c r="TH133" s="92"/>
      <c r="TI133" s="92"/>
      <c r="TJ133" s="92"/>
      <c r="TK133" s="92"/>
      <c r="TL133" s="92"/>
      <c r="TM133" s="92"/>
      <c r="TN133" s="92"/>
      <c r="TO133" s="92"/>
      <c r="TP133" s="92"/>
      <c r="TQ133" s="92"/>
      <c r="TR133" s="92"/>
      <c r="TS133" s="92"/>
      <c r="TT133" s="92"/>
      <c r="TU133" s="92"/>
      <c r="TV133" s="92"/>
      <c r="TW133" s="92"/>
      <c r="TX133" s="92"/>
      <c r="TY133" s="92"/>
      <c r="TZ133" s="92"/>
      <c r="UA133" s="92"/>
      <c r="UB133" s="92"/>
      <c r="UC133" s="92"/>
      <c r="UD133" s="92"/>
      <c r="UE133" s="92"/>
      <c r="UF133" s="92"/>
      <c r="UG133" s="92"/>
      <c r="UH133" s="92"/>
      <c r="UI133" s="92"/>
      <c r="UJ133" s="92"/>
      <c r="UK133" s="92"/>
      <c r="UL133" s="92"/>
      <c r="UM133" s="92"/>
      <c r="UN133" s="92"/>
      <c r="UO133" s="92"/>
      <c r="UP133" s="92"/>
      <c r="UQ133" s="92"/>
      <c r="UR133" s="92"/>
      <c r="US133" s="92"/>
      <c r="UT133" s="92"/>
      <c r="UU133" s="92"/>
      <c r="UV133" s="92"/>
      <c r="UW133" s="92"/>
      <c r="UX133" s="92"/>
      <c r="UY133" s="92"/>
      <c r="UZ133" s="92"/>
      <c r="VA133" s="92"/>
      <c r="VB133" s="92"/>
      <c r="VC133" s="92"/>
      <c r="VD133" s="92"/>
      <c r="VE133" s="92"/>
      <c r="VF133" s="92"/>
      <c r="VG133" s="92"/>
      <c r="VH133" s="92"/>
      <c r="VI133" s="92"/>
      <c r="VJ133" s="92"/>
      <c r="VK133" s="92"/>
      <c r="VL133" s="92"/>
      <c r="VM133" s="92"/>
      <c r="VN133" s="92"/>
      <c r="VO133" s="92"/>
      <c r="VP133" s="92"/>
      <c r="VQ133" s="92"/>
      <c r="VR133" s="92"/>
      <c r="VS133" s="92"/>
      <c r="VT133" s="92"/>
      <c r="VU133" s="92"/>
      <c r="VV133" s="92"/>
      <c r="VW133" s="92"/>
      <c r="VX133" s="92"/>
      <c r="VY133" s="92"/>
      <c r="VZ133" s="92"/>
      <c r="WA133" s="92"/>
      <c r="WB133" s="92"/>
      <c r="WC133" s="92"/>
      <c r="WD133" s="92"/>
      <c r="WE133" s="92"/>
      <c r="WF133" s="92"/>
      <c r="WG133" s="92"/>
      <c r="WH133" s="92"/>
      <c r="WI133" s="92"/>
      <c r="WJ133" s="92"/>
      <c r="WK133" s="92"/>
      <c r="WL133" s="92"/>
      <c r="WM133" s="92"/>
      <c r="WN133" s="92"/>
      <c r="WO133" s="92"/>
      <c r="WP133" s="92"/>
      <c r="WQ133" s="92"/>
      <c r="WR133" s="92"/>
      <c r="WS133" s="92"/>
      <c r="WT133" s="92"/>
      <c r="WU133" s="92"/>
      <c r="WV133" s="92"/>
      <c r="WW133" s="92"/>
      <c r="WX133" s="92"/>
      <c r="WY133" s="92"/>
      <c r="WZ133" s="92"/>
      <c r="XA133" s="92"/>
      <c r="XB133" s="92"/>
      <c r="XC133" s="92"/>
      <c r="XD133" s="92"/>
      <c r="XE133" s="92"/>
      <c r="XF133" s="92"/>
      <c r="XG133" s="92"/>
      <c r="XH133" s="92"/>
      <c r="XI133" s="92"/>
      <c r="XJ133" s="92"/>
      <c r="XK133" s="92"/>
      <c r="XL133" s="92"/>
      <c r="XM133" s="92"/>
      <c r="XN133" s="92"/>
      <c r="XO133" s="92"/>
      <c r="XP133" s="92"/>
      <c r="XQ133" s="92"/>
      <c r="XR133" s="92"/>
      <c r="XS133" s="92"/>
      <c r="XT133" s="92"/>
      <c r="XU133" s="92"/>
      <c r="XV133" s="92"/>
      <c r="XW133" s="92"/>
      <c r="XX133" s="92"/>
      <c r="XY133" s="92"/>
      <c r="XZ133" s="92"/>
      <c r="YA133" s="92"/>
      <c r="YB133" s="92"/>
      <c r="YC133" s="92"/>
      <c r="YD133" s="92"/>
      <c r="YE133" s="92"/>
      <c r="YF133" s="92"/>
      <c r="YG133" s="92"/>
      <c r="YH133" s="92"/>
      <c r="YI133" s="92"/>
      <c r="YJ133" s="92"/>
      <c r="YK133" s="92"/>
      <c r="YL133" s="92"/>
      <c r="YM133" s="92"/>
      <c r="YN133" s="92"/>
      <c r="YO133" s="92"/>
      <c r="YP133" s="92"/>
      <c r="YQ133" s="92"/>
      <c r="YR133" s="92"/>
      <c r="YS133" s="92"/>
      <c r="YT133" s="92"/>
      <c r="YU133" s="92"/>
      <c r="YV133" s="92"/>
      <c r="YW133" s="92"/>
      <c r="YX133" s="92"/>
      <c r="YY133" s="92"/>
      <c r="YZ133" s="92"/>
      <c r="ZA133" s="92"/>
      <c r="ZB133" s="92"/>
      <c r="ZC133" s="92"/>
      <c r="ZD133" s="92"/>
      <c r="ZE133" s="92"/>
      <c r="ZF133" s="92"/>
      <c r="ZG133" s="92"/>
      <c r="ZH133" s="92"/>
      <c r="ZI133" s="92"/>
      <c r="ZJ133" s="92"/>
      <c r="ZK133" s="92"/>
      <c r="ZL133" s="92"/>
      <c r="ZM133" s="92"/>
      <c r="ZN133" s="92"/>
      <c r="ZO133" s="92"/>
      <c r="ZP133" s="92"/>
      <c r="ZQ133" s="92"/>
      <c r="ZR133" s="92"/>
      <c r="ZS133" s="92"/>
      <c r="ZT133" s="92"/>
      <c r="ZU133" s="92"/>
      <c r="ZV133" s="92"/>
      <c r="ZW133" s="92"/>
      <c r="ZX133" s="92"/>
      <c r="ZY133" s="92"/>
      <c r="ZZ133" s="92"/>
      <c r="AAA133" s="92"/>
      <c r="AAB133" s="92"/>
      <c r="AAC133" s="92"/>
      <c r="AAD133" s="92"/>
      <c r="AAE133" s="92"/>
      <c r="AAF133" s="92"/>
      <c r="AAG133" s="92"/>
      <c r="AAH133" s="92"/>
      <c r="AAI133" s="92"/>
      <c r="AAJ133" s="92"/>
      <c r="AAK133" s="92"/>
      <c r="AAL133" s="92"/>
      <c r="AAM133" s="92"/>
      <c r="AAN133" s="92"/>
      <c r="AAO133" s="92"/>
      <c r="AAP133" s="92"/>
      <c r="AAQ133" s="92"/>
      <c r="AAR133" s="92"/>
      <c r="AAS133" s="92"/>
      <c r="AAT133" s="92"/>
      <c r="AAU133" s="92"/>
      <c r="AAV133" s="92"/>
      <c r="AAW133" s="92"/>
      <c r="AAX133" s="92"/>
      <c r="AAY133" s="92"/>
      <c r="AAZ133" s="92"/>
      <c r="ABA133" s="92"/>
      <c r="ABB133" s="92"/>
      <c r="ABC133" s="92"/>
      <c r="ABD133" s="92"/>
      <c r="ABE133" s="92"/>
      <c r="ABF133" s="92"/>
      <c r="ABG133" s="92"/>
      <c r="ABH133" s="92"/>
      <c r="ABI133" s="92"/>
      <c r="ABJ133" s="92"/>
      <c r="ABK133" s="92"/>
      <c r="ABL133" s="92"/>
      <c r="ABM133" s="92"/>
      <c r="ABN133" s="92"/>
      <c r="ABO133" s="92"/>
      <c r="ABP133" s="92"/>
      <c r="ABQ133" s="92"/>
      <c r="ABR133" s="92"/>
      <c r="ABS133" s="92"/>
      <c r="ABT133" s="92"/>
      <c r="ABU133" s="92"/>
      <c r="ABV133" s="92"/>
      <c r="ABW133" s="92"/>
      <c r="ABX133" s="92"/>
      <c r="ABY133" s="92"/>
      <c r="ABZ133" s="92"/>
      <c r="ACA133" s="92"/>
      <c r="ACB133" s="92"/>
      <c r="ACC133" s="92"/>
      <c r="ACD133" s="92"/>
      <c r="ACE133" s="92"/>
      <c r="ACF133" s="92"/>
      <c r="ACG133" s="92"/>
      <c r="ACH133" s="92"/>
      <c r="ACI133" s="92"/>
      <c r="ACJ133" s="92"/>
      <c r="ACK133" s="92"/>
      <c r="ACL133" s="92"/>
      <c r="ACM133" s="92"/>
      <c r="ACN133" s="92"/>
      <c r="ACO133" s="92"/>
      <c r="ACP133" s="92"/>
      <c r="ACQ133" s="92"/>
      <c r="ACR133" s="92"/>
      <c r="ACS133" s="92"/>
      <c r="ACT133" s="92"/>
      <c r="ACU133" s="92"/>
      <c r="ACV133" s="92"/>
      <c r="ACW133" s="92"/>
      <c r="ACX133" s="92"/>
      <c r="ACY133" s="92"/>
      <c r="ACZ133" s="92"/>
      <c r="ADA133" s="92"/>
      <c r="ADB133" s="92"/>
      <c r="ADC133" s="92"/>
      <c r="ADD133" s="92"/>
      <c r="ADE133" s="92"/>
      <c r="ADF133" s="92"/>
      <c r="ADG133" s="92"/>
      <c r="ADH133" s="92"/>
      <c r="ADI133" s="92"/>
      <c r="ADJ133" s="92"/>
      <c r="ADK133" s="92"/>
      <c r="ADL133" s="92"/>
      <c r="ADM133" s="92"/>
      <c r="ADN133" s="92"/>
      <c r="ADO133" s="92"/>
      <c r="ADP133" s="92"/>
      <c r="ADQ133" s="92"/>
      <c r="ADR133" s="92"/>
      <c r="ADS133" s="92"/>
      <c r="ADT133" s="92"/>
      <c r="ADU133" s="92"/>
      <c r="ADV133" s="92"/>
      <c r="ADW133" s="92"/>
      <c r="ADX133" s="92"/>
      <c r="ADY133" s="92"/>
      <c r="ADZ133" s="92"/>
      <c r="AEA133" s="92"/>
      <c r="AEB133" s="92"/>
      <c r="AEC133" s="92"/>
      <c r="AED133" s="92"/>
      <c r="AEE133" s="92"/>
      <c r="AEF133" s="92"/>
      <c r="AEG133" s="92"/>
      <c r="AEH133" s="92"/>
      <c r="AEI133" s="92"/>
      <c r="AEJ133" s="92"/>
      <c r="AEK133" s="92"/>
      <c r="AEL133" s="92"/>
      <c r="AEM133" s="92"/>
      <c r="AEN133" s="92"/>
      <c r="AEO133" s="92"/>
      <c r="AEP133" s="92"/>
      <c r="AEQ133" s="92"/>
      <c r="AER133" s="92"/>
      <c r="AES133" s="92"/>
      <c r="AET133" s="92"/>
      <c r="AEU133" s="92"/>
      <c r="AEV133" s="92"/>
      <c r="AEW133" s="92"/>
      <c r="AEX133" s="92"/>
      <c r="AEY133" s="92"/>
      <c r="AEZ133" s="92"/>
      <c r="AFA133" s="92"/>
      <c r="AFB133" s="92"/>
      <c r="AFC133" s="92"/>
      <c r="AFD133" s="92"/>
      <c r="AFE133" s="92"/>
      <c r="AFF133" s="92"/>
      <c r="AFG133" s="92"/>
      <c r="AFH133" s="92"/>
      <c r="AFI133" s="92"/>
      <c r="AFJ133" s="92"/>
      <c r="AFK133" s="92"/>
      <c r="AFL133" s="92"/>
      <c r="AFM133" s="92"/>
      <c r="AFN133" s="92"/>
      <c r="AFO133" s="92"/>
      <c r="AFP133" s="92"/>
      <c r="AFQ133" s="92"/>
      <c r="AFR133" s="92"/>
      <c r="AFS133" s="92"/>
      <c r="AFT133" s="92"/>
      <c r="AFU133" s="92"/>
      <c r="AFV133" s="92"/>
      <c r="AFW133" s="92"/>
      <c r="AFX133" s="92"/>
      <c r="AFY133" s="92"/>
      <c r="AFZ133" s="92"/>
      <c r="AGA133" s="92"/>
      <c r="AGB133" s="92"/>
      <c r="AGC133" s="92"/>
      <c r="AGD133" s="92"/>
      <c r="AGE133" s="92"/>
      <c r="AGF133" s="92"/>
      <c r="AGG133" s="92"/>
      <c r="AGH133" s="92"/>
      <c r="AGI133" s="92"/>
      <c r="AGJ133" s="92"/>
      <c r="AGK133" s="92"/>
      <c r="AGL133" s="92"/>
      <c r="AGM133" s="92"/>
      <c r="AGN133" s="92"/>
      <c r="AGO133" s="92"/>
      <c r="AGP133" s="92"/>
      <c r="AGQ133" s="92"/>
      <c r="AGR133" s="92"/>
      <c r="AGS133" s="92"/>
      <c r="AGT133" s="92"/>
      <c r="AGU133" s="92"/>
      <c r="AGV133" s="92"/>
      <c r="AGW133" s="92"/>
      <c r="AGX133" s="92"/>
      <c r="AGY133" s="92"/>
      <c r="AGZ133" s="92"/>
      <c r="AHA133" s="92"/>
      <c r="AHB133" s="92"/>
      <c r="AHC133" s="92"/>
      <c r="AHD133" s="92"/>
      <c r="AHE133" s="92"/>
      <c r="AHF133" s="92"/>
      <c r="AHG133" s="92"/>
      <c r="AHH133" s="92"/>
      <c r="AHI133" s="92"/>
      <c r="AHJ133" s="92"/>
      <c r="AHK133" s="92"/>
      <c r="AHL133" s="92"/>
      <c r="AHM133" s="92"/>
      <c r="AHN133" s="92"/>
      <c r="AHO133" s="92"/>
      <c r="AHP133" s="92"/>
      <c r="AHQ133" s="92"/>
      <c r="AHR133" s="92"/>
      <c r="AHS133" s="92"/>
      <c r="AHT133" s="92"/>
      <c r="AHU133" s="92"/>
      <c r="AHV133" s="92"/>
      <c r="AHW133" s="92"/>
      <c r="AHX133" s="92"/>
      <c r="AHY133" s="92"/>
      <c r="AHZ133" s="92"/>
      <c r="AIA133" s="92"/>
      <c r="AIB133" s="92"/>
      <c r="AIC133" s="92"/>
      <c r="AID133" s="92"/>
      <c r="AIE133" s="92"/>
      <c r="AIF133" s="92"/>
      <c r="AIG133" s="92"/>
      <c r="AIH133" s="92"/>
      <c r="AII133" s="92"/>
      <c r="AIJ133" s="92"/>
      <c r="AIK133" s="92"/>
      <c r="AIL133" s="92"/>
      <c r="AIM133" s="92"/>
      <c r="AIN133" s="92"/>
      <c r="AIO133" s="92"/>
      <c r="AIP133" s="92"/>
      <c r="AIQ133" s="92"/>
      <c r="AIR133" s="92"/>
      <c r="AIS133" s="92"/>
      <c r="AIT133" s="92"/>
      <c r="AIU133" s="92"/>
      <c r="AIV133" s="92"/>
      <c r="AIW133" s="92"/>
      <c r="AIX133" s="92"/>
      <c r="AIY133" s="92"/>
      <c r="AIZ133" s="92"/>
      <c r="AJA133" s="92"/>
      <c r="AJB133" s="92"/>
      <c r="AJC133" s="92"/>
      <c r="AJD133" s="92"/>
      <c r="AJE133" s="92"/>
      <c r="AJF133" s="92"/>
      <c r="AJG133" s="92"/>
      <c r="AJH133" s="92"/>
      <c r="AJI133" s="92"/>
      <c r="AJJ133" s="92"/>
      <c r="AJK133" s="92"/>
      <c r="AJL133" s="92"/>
      <c r="AJM133" s="92"/>
      <c r="AJN133" s="92"/>
      <c r="AJO133" s="92"/>
      <c r="AJP133" s="92"/>
      <c r="AJQ133" s="92"/>
      <c r="AJR133" s="92"/>
      <c r="AJS133" s="92"/>
      <c r="AJT133" s="92"/>
      <c r="AJU133" s="92"/>
      <c r="AJV133" s="92"/>
      <c r="AJW133" s="92"/>
      <c r="AJX133" s="92"/>
      <c r="AJY133" s="92"/>
      <c r="AJZ133" s="92"/>
      <c r="AKA133" s="92"/>
      <c r="AKB133" s="92"/>
      <c r="AKC133" s="92"/>
      <c r="AKD133" s="92"/>
      <c r="AKE133" s="92"/>
      <c r="AKF133" s="92"/>
      <c r="AKG133" s="92"/>
      <c r="AKH133" s="92"/>
      <c r="AKI133" s="92"/>
      <c r="AKJ133" s="92"/>
      <c r="AKK133" s="92"/>
      <c r="AKL133" s="92"/>
      <c r="AKM133" s="92"/>
      <c r="AKN133" s="92"/>
      <c r="AKO133" s="92"/>
      <c r="AKP133" s="92"/>
      <c r="AKQ133" s="92"/>
      <c r="AKR133" s="92"/>
      <c r="AKS133" s="92"/>
      <c r="AKT133" s="92"/>
      <c r="AKU133" s="92"/>
      <c r="AKV133" s="92"/>
      <c r="AKW133" s="92"/>
      <c r="AKX133" s="92"/>
      <c r="AKY133" s="92"/>
      <c r="AKZ133" s="92"/>
      <c r="ALA133" s="92"/>
      <c r="ALB133" s="92"/>
      <c r="ALC133" s="92"/>
      <c r="ALD133" s="92"/>
      <c r="ALE133" s="92"/>
      <c r="ALF133" s="92"/>
      <c r="ALG133" s="92"/>
      <c r="ALH133" s="92"/>
      <c r="ALI133" s="92"/>
      <c r="ALJ133" s="92"/>
      <c r="ALK133" s="92"/>
      <c r="ALL133" s="92"/>
      <c r="ALM133" s="92"/>
      <c r="ALN133" s="92"/>
      <c r="ALO133" s="92"/>
      <c r="ALP133" s="92"/>
      <c r="ALQ133" s="92"/>
      <c r="ALR133" s="92"/>
      <c r="ALS133" s="92"/>
      <c r="ALT133" s="92"/>
      <c r="ALU133" s="92"/>
      <c r="ALV133" s="92"/>
      <c r="ALW133" s="92"/>
      <c r="ALX133" s="92"/>
      <c r="ALY133" s="92"/>
      <c r="ALZ133" s="92"/>
      <c r="AMA133" s="92"/>
      <c r="AMB133" s="92"/>
      <c r="AMC133" s="92"/>
      <c r="AMD133" s="92"/>
      <c r="AME133" s="92"/>
      <c r="AMF133" s="92"/>
      <c r="AMG133" s="92"/>
      <c r="AMH133" s="92"/>
      <c r="AMI133" s="92"/>
      <c r="AMJ133" s="92"/>
    </row>
    <row r="134" spans="1:1024" customFormat="1" ht="15" customHeight="1">
      <c r="A134" s="92" t="s">
        <v>398</v>
      </c>
      <c r="B134" s="93"/>
      <c r="C134" s="93" t="s">
        <v>399</v>
      </c>
      <c r="D134" s="94"/>
      <c r="E134" s="95">
        <v>826</v>
      </c>
      <c r="F134" s="95">
        <v>835</v>
      </c>
      <c r="G134" s="95">
        <v>844</v>
      </c>
      <c r="H134" s="95">
        <v>840</v>
      </c>
      <c r="I134" s="95">
        <v>847</v>
      </c>
      <c r="J134" s="95">
        <v>843</v>
      </c>
      <c r="K134" s="95">
        <v>868</v>
      </c>
      <c r="L134" s="95">
        <v>850</v>
      </c>
      <c r="M134" s="95">
        <v>877</v>
      </c>
      <c r="N134" s="95">
        <v>867</v>
      </c>
      <c r="O134" s="95">
        <v>849</v>
      </c>
      <c r="P134" s="95">
        <v>827</v>
      </c>
      <c r="Q134" s="95">
        <v>820</v>
      </c>
      <c r="R134" s="95">
        <v>819</v>
      </c>
      <c r="S134" s="95">
        <v>832</v>
      </c>
      <c r="T134" s="95">
        <v>794</v>
      </c>
      <c r="U134" s="95">
        <v>784</v>
      </c>
      <c r="V134" s="95">
        <v>772</v>
      </c>
      <c r="W134" s="95">
        <v>771</v>
      </c>
      <c r="X134" s="95">
        <v>745</v>
      </c>
      <c r="Y134" s="95">
        <v>738</v>
      </c>
      <c r="Z134" s="95">
        <v>760</v>
      </c>
      <c r="AA134" s="95">
        <v>767</v>
      </c>
      <c r="AB134" s="95">
        <v>783</v>
      </c>
      <c r="AC134" s="95">
        <v>808</v>
      </c>
      <c r="AD134" s="95">
        <v>823</v>
      </c>
      <c r="AE134" s="95">
        <v>849</v>
      </c>
      <c r="AF134" s="95">
        <v>703</v>
      </c>
      <c r="AG134" s="129">
        <f t="shared" si="75"/>
        <v>1.056881675097765E-3</v>
      </c>
      <c r="AH134" s="131">
        <f t="shared" si="76"/>
        <v>850</v>
      </c>
      <c r="AI134" s="132">
        <f t="shared" ref="AI134:BL134" si="145">ROUND(AH134*(1+$AG134),0)</f>
        <v>851</v>
      </c>
      <c r="AJ134" s="132">
        <f t="shared" si="145"/>
        <v>852</v>
      </c>
      <c r="AK134" s="132">
        <f t="shared" si="145"/>
        <v>853</v>
      </c>
      <c r="AL134" s="132">
        <f t="shared" si="145"/>
        <v>854</v>
      </c>
      <c r="AM134" s="132">
        <f t="shared" si="145"/>
        <v>855</v>
      </c>
      <c r="AN134" s="132">
        <f t="shared" si="145"/>
        <v>856</v>
      </c>
      <c r="AO134" s="132">
        <f t="shared" si="145"/>
        <v>857</v>
      </c>
      <c r="AP134" s="132">
        <f t="shared" si="145"/>
        <v>858</v>
      </c>
      <c r="AQ134" s="132">
        <f t="shared" si="145"/>
        <v>859</v>
      </c>
      <c r="AR134" s="132">
        <f t="shared" si="145"/>
        <v>860</v>
      </c>
      <c r="AS134" s="132">
        <f t="shared" si="145"/>
        <v>861</v>
      </c>
      <c r="AT134" s="132">
        <f t="shared" si="145"/>
        <v>862</v>
      </c>
      <c r="AU134" s="132">
        <f t="shared" si="145"/>
        <v>863</v>
      </c>
      <c r="AV134" s="132">
        <f t="shared" si="145"/>
        <v>864</v>
      </c>
      <c r="AW134" s="132">
        <f t="shared" si="145"/>
        <v>865</v>
      </c>
      <c r="AX134" s="132">
        <f t="shared" si="145"/>
        <v>866</v>
      </c>
      <c r="AY134" s="132">
        <f t="shared" si="145"/>
        <v>867</v>
      </c>
      <c r="AZ134" s="132">
        <f t="shared" si="145"/>
        <v>868</v>
      </c>
      <c r="BA134" s="132">
        <f t="shared" si="145"/>
        <v>869</v>
      </c>
      <c r="BB134" s="132">
        <f t="shared" si="145"/>
        <v>870</v>
      </c>
      <c r="BC134" s="132">
        <f t="shared" si="145"/>
        <v>871</v>
      </c>
      <c r="BD134" s="132">
        <f t="shared" si="145"/>
        <v>872</v>
      </c>
      <c r="BE134" s="132">
        <f t="shared" si="145"/>
        <v>873</v>
      </c>
      <c r="BF134" s="132">
        <f t="shared" si="145"/>
        <v>874</v>
      </c>
      <c r="BG134" s="132">
        <f t="shared" si="145"/>
        <v>875</v>
      </c>
      <c r="BH134" s="132">
        <f t="shared" si="145"/>
        <v>876</v>
      </c>
      <c r="BI134" s="132">
        <f t="shared" si="145"/>
        <v>877</v>
      </c>
      <c r="BJ134" s="132">
        <f t="shared" si="145"/>
        <v>878</v>
      </c>
      <c r="BK134" s="132">
        <f t="shared" si="145"/>
        <v>879</v>
      </c>
      <c r="BL134" s="132">
        <f t="shared" si="145"/>
        <v>880</v>
      </c>
      <c r="BM134" s="92"/>
      <c r="BN134" s="136">
        <f t="shared" si="78"/>
        <v>60</v>
      </c>
      <c r="BO134" s="136">
        <f t="shared" si="79"/>
        <v>99</v>
      </c>
      <c r="BP134" s="136">
        <f t="shared" si="80"/>
        <v>138</v>
      </c>
      <c r="BQ134" s="92"/>
      <c r="BR134" s="135">
        <f t="shared" si="81"/>
        <v>106</v>
      </c>
      <c r="BS134" s="135">
        <f t="shared" si="82"/>
        <v>202</v>
      </c>
      <c r="BT134" s="135">
        <f t="shared" si="83"/>
        <v>299</v>
      </c>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c r="GK134" s="92"/>
      <c r="GL134" s="92"/>
      <c r="GM134" s="92"/>
      <c r="GN134" s="92"/>
      <c r="GO134" s="92"/>
      <c r="GP134" s="92"/>
      <c r="GQ134" s="92"/>
      <c r="GR134" s="92"/>
      <c r="GS134" s="92"/>
      <c r="GT134" s="92"/>
      <c r="GU134" s="92"/>
      <c r="GV134" s="92"/>
      <c r="GW134" s="92"/>
      <c r="GX134" s="92"/>
      <c r="GY134" s="92"/>
      <c r="GZ134" s="92"/>
      <c r="HA134" s="92"/>
      <c r="HB134" s="92"/>
      <c r="HC134" s="92"/>
      <c r="HD134" s="92"/>
      <c r="HE134" s="92"/>
      <c r="HF134" s="92"/>
      <c r="HG134" s="92"/>
      <c r="HH134" s="92"/>
      <c r="HI134" s="92"/>
      <c r="HJ134" s="92"/>
      <c r="HK134" s="92"/>
      <c r="HL134" s="92"/>
      <c r="HM134" s="92"/>
      <c r="HN134" s="92"/>
      <c r="HO134" s="92"/>
      <c r="HP134" s="92"/>
      <c r="HQ134" s="92"/>
      <c r="HR134" s="92"/>
      <c r="HS134" s="92"/>
      <c r="HT134" s="92"/>
      <c r="HU134" s="92"/>
      <c r="HV134" s="92"/>
      <c r="HW134" s="92"/>
      <c r="HX134" s="92"/>
      <c r="HY134" s="92"/>
      <c r="HZ134" s="92"/>
      <c r="IA134" s="92"/>
      <c r="IB134" s="92"/>
      <c r="IC134" s="92"/>
      <c r="ID134" s="92"/>
      <c r="IE134" s="92"/>
      <c r="IF134" s="92"/>
      <c r="IG134" s="92"/>
      <c r="IH134" s="92"/>
      <c r="II134" s="92"/>
      <c r="IJ134" s="92"/>
      <c r="IK134" s="92"/>
      <c r="IL134" s="92"/>
      <c r="IM134" s="92"/>
      <c r="IN134" s="92"/>
      <c r="IO134" s="92"/>
      <c r="IP134" s="92"/>
      <c r="IQ134" s="92"/>
      <c r="IR134" s="92"/>
      <c r="IS134" s="92"/>
      <c r="IT134" s="92"/>
      <c r="IU134" s="92"/>
      <c r="IV134" s="92"/>
      <c r="IW134" s="92"/>
      <c r="IX134" s="92"/>
      <c r="IY134" s="92"/>
      <c r="IZ134" s="92"/>
      <c r="JA134" s="92"/>
      <c r="JB134" s="92"/>
      <c r="JC134" s="92"/>
      <c r="JD134" s="92"/>
      <c r="JE134" s="92"/>
      <c r="JF134" s="92"/>
      <c r="JG134" s="92"/>
      <c r="JH134" s="92"/>
      <c r="JI134" s="92"/>
      <c r="JJ134" s="92"/>
      <c r="JK134" s="92"/>
      <c r="JL134" s="92"/>
      <c r="JM134" s="92"/>
      <c r="JN134" s="92"/>
      <c r="JO134" s="92"/>
      <c r="JP134" s="92"/>
      <c r="JQ134" s="92"/>
      <c r="JR134" s="92"/>
      <c r="JS134" s="92"/>
      <c r="JT134" s="92"/>
      <c r="JU134" s="92"/>
      <c r="JV134" s="92"/>
      <c r="JW134" s="92"/>
      <c r="JX134" s="92"/>
      <c r="JY134" s="92"/>
      <c r="JZ134" s="92"/>
      <c r="KA134" s="92"/>
      <c r="KB134" s="92"/>
      <c r="KC134" s="92"/>
      <c r="KD134" s="92"/>
      <c r="KE134" s="92"/>
      <c r="KF134" s="92"/>
      <c r="KG134" s="92"/>
      <c r="KH134" s="92"/>
      <c r="KI134" s="92"/>
      <c r="KJ134" s="92"/>
      <c r="KK134" s="92"/>
      <c r="KL134" s="92"/>
      <c r="KM134" s="92"/>
      <c r="KN134" s="92"/>
      <c r="KO134" s="92"/>
      <c r="KP134" s="92"/>
      <c r="KQ134" s="92"/>
      <c r="KR134" s="92"/>
      <c r="KS134" s="92"/>
      <c r="KT134" s="92"/>
      <c r="KU134" s="92"/>
      <c r="KV134" s="92"/>
      <c r="KW134" s="92"/>
      <c r="KX134" s="92"/>
      <c r="KY134" s="92"/>
      <c r="KZ134" s="92"/>
      <c r="LA134" s="92"/>
      <c r="LB134" s="92"/>
      <c r="LC134" s="92"/>
      <c r="LD134" s="92"/>
      <c r="LE134" s="92"/>
      <c r="LF134" s="92"/>
      <c r="LG134" s="92"/>
      <c r="LH134" s="92"/>
      <c r="LI134" s="92"/>
      <c r="LJ134" s="92"/>
      <c r="LK134" s="92"/>
      <c r="LL134" s="92"/>
      <c r="LM134" s="92"/>
      <c r="LN134" s="92"/>
      <c r="LO134" s="92"/>
      <c r="LP134" s="92"/>
      <c r="LQ134" s="92"/>
      <c r="LR134" s="92"/>
      <c r="LS134" s="92"/>
      <c r="LT134" s="92"/>
      <c r="LU134" s="92"/>
      <c r="LV134" s="92"/>
      <c r="LW134" s="92"/>
      <c r="LX134" s="92"/>
      <c r="LY134" s="92"/>
      <c r="LZ134" s="92"/>
      <c r="MA134" s="92"/>
      <c r="MB134" s="92"/>
      <c r="MC134" s="92"/>
      <c r="MD134" s="92"/>
      <c r="ME134" s="92"/>
      <c r="MF134" s="92"/>
      <c r="MG134" s="92"/>
      <c r="MH134" s="92"/>
      <c r="MI134" s="92"/>
      <c r="MJ134" s="92"/>
      <c r="MK134" s="92"/>
      <c r="ML134" s="92"/>
      <c r="MM134" s="92"/>
      <c r="MN134" s="92"/>
      <c r="MO134" s="92"/>
      <c r="MP134" s="92"/>
      <c r="MQ134" s="92"/>
      <c r="MR134" s="92"/>
      <c r="MS134" s="92"/>
      <c r="MT134" s="92"/>
      <c r="MU134" s="92"/>
      <c r="MV134" s="92"/>
      <c r="MW134" s="92"/>
      <c r="MX134" s="92"/>
      <c r="MY134" s="92"/>
      <c r="MZ134" s="92"/>
      <c r="NA134" s="92"/>
      <c r="NB134" s="92"/>
      <c r="NC134" s="92"/>
      <c r="ND134" s="92"/>
      <c r="NE134" s="92"/>
      <c r="NF134" s="92"/>
      <c r="NG134" s="92"/>
      <c r="NH134" s="92"/>
      <c r="NI134" s="92"/>
      <c r="NJ134" s="92"/>
      <c r="NK134" s="92"/>
      <c r="NL134" s="92"/>
      <c r="NM134" s="92"/>
      <c r="NN134" s="92"/>
      <c r="NO134" s="92"/>
      <c r="NP134" s="92"/>
      <c r="NQ134" s="92"/>
      <c r="NR134" s="92"/>
      <c r="NS134" s="92"/>
      <c r="NT134" s="92"/>
      <c r="NU134" s="92"/>
      <c r="NV134" s="92"/>
      <c r="NW134" s="92"/>
      <c r="NX134" s="92"/>
      <c r="NY134" s="92"/>
      <c r="NZ134" s="92"/>
      <c r="OA134" s="92"/>
      <c r="OB134" s="92"/>
      <c r="OC134" s="92"/>
      <c r="OD134" s="92"/>
      <c r="OE134" s="92"/>
      <c r="OF134" s="92"/>
      <c r="OG134" s="92"/>
      <c r="OH134" s="92"/>
      <c r="OI134" s="92"/>
      <c r="OJ134" s="92"/>
      <c r="OK134" s="92"/>
      <c r="OL134" s="92"/>
      <c r="OM134" s="92"/>
      <c r="ON134" s="92"/>
      <c r="OO134" s="92"/>
      <c r="OP134" s="92"/>
      <c r="OQ134" s="92"/>
      <c r="OR134" s="92"/>
      <c r="OS134" s="92"/>
      <c r="OT134" s="92"/>
      <c r="OU134" s="92"/>
      <c r="OV134" s="92"/>
      <c r="OW134" s="92"/>
      <c r="OX134" s="92"/>
      <c r="OY134" s="92"/>
      <c r="OZ134" s="92"/>
      <c r="PA134" s="92"/>
      <c r="PB134" s="92"/>
      <c r="PC134" s="92"/>
      <c r="PD134" s="92"/>
      <c r="PE134" s="92"/>
      <c r="PF134" s="92"/>
      <c r="PG134" s="92"/>
      <c r="PH134" s="92"/>
      <c r="PI134" s="92"/>
      <c r="PJ134" s="92"/>
      <c r="PK134" s="92"/>
      <c r="PL134" s="92"/>
      <c r="PM134" s="92"/>
      <c r="PN134" s="92"/>
      <c r="PO134" s="92"/>
      <c r="PP134" s="92"/>
      <c r="PQ134" s="92"/>
      <c r="PR134" s="92"/>
      <c r="PS134" s="92"/>
      <c r="PT134" s="92"/>
      <c r="PU134" s="92"/>
      <c r="PV134" s="92"/>
      <c r="PW134" s="92"/>
      <c r="PX134" s="92"/>
      <c r="PY134" s="92"/>
      <c r="PZ134" s="92"/>
      <c r="QA134" s="92"/>
      <c r="QB134" s="92"/>
      <c r="QC134" s="92"/>
      <c r="QD134" s="92"/>
      <c r="QE134" s="92"/>
      <c r="QF134" s="92"/>
      <c r="QG134" s="92"/>
      <c r="QH134" s="92"/>
      <c r="QI134" s="92"/>
      <c r="QJ134" s="92"/>
      <c r="QK134" s="92"/>
      <c r="QL134" s="92"/>
      <c r="QM134" s="92"/>
      <c r="QN134" s="92"/>
      <c r="QO134" s="92"/>
      <c r="QP134" s="92"/>
      <c r="QQ134" s="92"/>
      <c r="QR134" s="92"/>
      <c r="QS134" s="92"/>
      <c r="QT134" s="92"/>
      <c r="QU134" s="92"/>
      <c r="QV134" s="92"/>
      <c r="QW134" s="92"/>
      <c r="QX134" s="92"/>
      <c r="QY134" s="92"/>
      <c r="QZ134" s="92"/>
      <c r="RA134" s="92"/>
      <c r="RB134" s="92"/>
      <c r="RC134" s="92"/>
      <c r="RD134" s="92"/>
      <c r="RE134" s="92"/>
      <c r="RF134" s="92"/>
      <c r="RG134" s="92"/>
      <c r="RH134" s="92"/>
      <c r="RI134" s="92"/>
      <c r="RJ134" s="92"/>
      <c r="RK134" s="92"/>
      <c r="RL134" s="92"/>
      <c r="RM134" s="92"/>
      <c r="RN134" s="92"/>
      <c r="RO134" s="92"/>
      <c r="RP134" s="92"/>
      <c r="RQ134" s="92"/>
      <c r="RR134" s="92"/>
      <c r="RS134" s="92"/>
      <c r="RT134" s="92"/>
      <c r="RU134" s="92"/>
      <c r="RV134" s="92"/>
      <c r="RW134" s="92"/>
      <c r="RX134" s="92"/>
      <c r="RY134" s="92"/>
      <c r="RZ134" s="92"/>
      <c r="SA134" s="92"/>
      <c r="SB134" s="92"/>
      <c r="SC134" s="92"/>
      <c r="SD134" s="92"/>
      <c r="SE134" s="92"/>
      <c r="SF134" s="92"/>
      <c r="SG134" s="92"/>
      <c r="SH134" s="92"/>
      <c r="SI134" s="92"/>
      <c r="SJ134" s="92"/>
      <c r="SK134" s="92"/>
      <c r="SL134" s="92"/>
      <c r="SM134" s="92"/>
      <c r="SN134" s="92"/>
      <c r="SO134" s="92"/>
      <c r="SP134" s="92"/>
      <c r="SQ134" s="92"/>
      <c r="SR134" s="92"/>
      <c r="SS134" s="92"/>
      <c r="ST134" s="92"/>
      <c r="SU134" s="92"/>
      <c r="SV134" s="92"/>
      <c r="SW134" s="92"/>
      <c r="SX134" s="92"/>
      <c r="SY134" s="92"/>
      <c r="SZ134" s="92"/>
      <c r="TA134" s="92"/>
      <c r="TB134" s="92"/>
      <c r="TC134" s="92"/>
      <c r="TD134" s="92"/>
      <c r="TE134" s="92"/>
      <c r="TF134" s="92"/>
      <c r="TG134" s="92"/>
      <c r="TH134" s="92"/>
      <c r="TI134" s="92"/>
      <c r="TJ134" s="92"/>
      <c r="TK134" s="92"/>
      <c r="TL134" s="92"/>
      <c r="TM134" s="92"/>
      <c r="TN134" s="92"/>
      <c r="TO134" s="92"/>
      <c r="TP134" s="92"/>
      <c r="TQ134" s="92"/>
      <c r="TR134" s="92"/>
      <c r="TS134" s="92"/>
      <c r="TT134" s="92"/>
      <c r="TU134" s="92"/>
      <c r="TV134" s="92"/>
      <c r="TW134" s="92"/>
      <c r="TX134" s="92"/>
      <c r="TY134" s="92"/>
      <c r="TZ134" s="92"/>
      <c r="UA134" s="92"/>
      <c r="UB134" s="92"/>
      <c r="UC134" s="92"/>
      <c r="UD134" s="92"/>
      <c r="UE134" s="92"/>
      <c r="UF134" s="92"/>
      <c r="UG134" s="92"/>
      <c r="UH134" s="92"/>
      <c r="UI134" s="92"/>
      <c r="UJ134" s="92"/>
      <c r="UK134" s="92"/>
      <c r="UL134" s="92"/>
      <c r="UM134" s="92"/>
      <c r="UN134" s="92"/>
      <c r="UO134" s="92"/>
      <c r="UP134" s="92"/>
      <c r="UQ134" s="92"/>
      <c r="UR134" s="92"/>
      <c r="US134" s="92"/>
      <c r="UT134" s="92"/>
      <c r="UU134" s="92"/>
      <c r="UV134" s="92"/>
      <c r="UW134" s="92"/>
      <c r="UX134" s="92"/>
      <c r="UY134" s="92"/>
      <c r="UZ134" s="92"/>
      <c r="VA134" s="92"/>
      <c r="VB134" s="92"/>
      <c r="VC134" s="92"/>
      <c r="VD134" s="92"/>
      <c r="VE134" s="92"/>
      <c r="VF134" s="92"/>
      <c r="VG134" s="92"/>
      <c r="VH134" s="92"/>
      <c r="VI134" s="92"/>
      <c r="VJ134" s="92"/>
      <c r="VK134" s="92"/>
      <c r="VL134" s="92"/>
      <c r="VM134" s="92"/>
      <c r="VN134" s="92"/>
      <c r="VO134" s="92"/>
      <c r="VP134" s="92"/>
      <c r="VQ134" s="92"/>
      <c r="VR134" s="92"/>
      <c r="VS134" s="92"/>
      <c r="VT134" s="92"/>
      <c r="VU134" s="92"/>
      <c r="VV134" s="92"/>
      <c r="VW134" s="92"/>
      <c r="VX134" s="92"/>
      <c r="VY134" s="92"/>
      <c r="VZ134" s="92"/>
      <c r="WA134" s="92"/>
      <c r="WB134" s="92"/>
      <c r="WC134" s="92"/>
      <c r="WD134" s="92"/>
      <c r="WE134" s="92"/>
      <c r="WF134" s="92"/>
      <c r="WG134" s="92"/>
      <c r="WH134" s="92"/>
      <c r="WI134" s="92"/>
      <c r="WJ134" s="92"/>
      <c r="WK134" s="92"/>
      <c r="WL134" s="92"/>
      <c r="WM134" s="92"/>
      <c r="WN134" s="92"/>
      <c r="WO134" s="92"/>
      <c r="WP134" s="92"/>
      <c r="WQ134" s="92"/>
      <c r="WR134" s="92"/>
      <c r="WS134" s="92"/>
      <c r="WT134" s="92"/>
      <c r="WU134" s="92"/>
      <c r="WV134" s="92"/>
      <c r="WW134" s="92"/>
      <c r="WX134" s="92"/>
      <c r="WY134" s="92"/>
      <c r="WZ134" s="92"/>
      <c r="XA134" s="92"/>
      <c r="XB134" s="92"/>
      <c r="XC134" s="92"/>
      <c r="XD134" s="92"/>
      <c r="XE134" s="92"/>
      <c r="XF134" s="92"/>
      <c r="XG134" s="92"/>
      <c r="XH134" s="92"/>
      <c r="XI134" s="92"/>
      <c r="XJ134" s="92"/>
      <c r="XK134" s="92"/>
      <c r="XL134" s="92"/>
      <c r="XM134" s="92"/>
      <c r="XN134" s="92"/>
      <c r="XO134" s="92"/>
      <c r="XP134" s="92"/>
      <c r="XQ134" s="92"/>
      <c r="XR134" s="92"/>
      <c r="XS134" s="92"/>
      <c r="XT134" s="92"/>
      <c r="XU134" s="92"/>
      <c r="XV134" s="92"/>
      <c r="XW134" s="92"/>
      <c r="XX134" s="92"/>
      <c r="XY134" s="92"/>
      <c r="XZ134" s="92"/>
      <c r="YA134" s="92"/>
      <c r="YB134" s="92"/>
      <c r="YC134" s="92"/>
      <c r="YD134" s="92"/>
      <c r="YE134" s="92"/>
      <c r="YF134" s="92"/>
      <c r="YG134" s="92"/>
      <c r="YH134" s="92"/>
      <c r="YI134" s="92"/>
      <c r="YJ134" s="92"/>
      <c r="YK134" s="92"/>
      <c r="YL134" s="92"/>
      <c r="YM134" s="92"/>
      <c r="YN134" s="92"/>
      <c r="YO134" s="92"/>
      <c r="YP134" s="92"/>
      <c r="YQ134" s="92"/>
      <c r="YR134" s="92"/>
      <c r="YS134" s="92"/>
      <c r="YT134" s="92"/>
      <c r="YU134" s="92"/>
      <c r="YV134" s="92"/>
      <c r="YW134" s="92"/>
      <c r="YX134" s="92"/>
      <c r="YY134" s="92"/>
      <c r="YZ134" s="92"/>
      <c r="ZA134" s="92"/>
      <c r="ZB134" s="92"/>
      <c r="ZC134" s="92"/>
      <c r="ZD134" s="92"/>
      <c r="ZE134" s="92"/>
      <c r="ZF134" s="92"/>
      <c r="ZG134" s="92"/>
      <c r="ZH134" s="92"/>
      <c r="ZI134" s="92"/>
      <c r="ZJ134" s="92"/>
      <c r="ZK134" s="92"/>
      <c r="ZL134" s="92"/>
      <c r="ZM134" s="92"/>
      <c r="ZN134" s="92"/>
      <c r="ZO134" s="92"/>
      <c r="ZP134" s="92"/>
      <c r="ZQ134" s="92"/>
      <c r="ZR134" s="92"/>
      <c r="ZS134" s="92"/>
      <c r="ZT134" s="92"/>
      <c r="ZU134" s="92"/>
      <c r="ZV134" s="92"/>
      <c r="ZW134" s="92"/>
      <c r="ZX134" s="92"/>
      <c r="ZY134" s="92"/>
      <c r="ZZ134" s="92"/>
      <c r="AAA134" s="92"/>
      <c r="AAB134" s="92"/>
      <c r="AAC134" s="92"/>
      <c r="AAD134" s="92"/>
      <c r="AAE134" s="92"/>
      <c r="AAF134" s="92"/>
      <c r="AAG134" s="92"/>
      <c r="AAH134" s="92"/>
      <c r="AAI134" s="92"/>
      <c r="AAJ134" s="92"/>
      <c r="AAK134" s="92"/>
      <c r="AAL134" s="92"/>
      <c r="AAM134" s="92"/>
      <c r="AAN134" s="92"/>
      <c r="AAO134" s="92"/>
      <c r="AAP134" s="92"/>
      <c r="AAQ134" s="92"/>
      <c r="AAR134" s="92"/>
      <c r="AAS134" s="92"/>
      <c r="AAT134" s="92"/>
      <c r="AAU134" s="92"/>
      <c r="AAV134" s="92"/>
      <c r="AAW134" s="92"/>
      <c r="AAX134" s="92"/>
      <c r="AAY134" s="92"/>
      <c r="AAZ134" s="92"/>
      <c r="ABA134" s="92"/>
      <c r="ABB134" s="92"/>
      <c r="ABC134" s="92"/>
      <c r="ABD134" s="92"/>
      <c r="ABE134" s="92"/>
      <c r="ABF134" s="92"/>
      <c r="ABG134" s="92"/>
      <c r="ABH134" s="92"/>
      <c r="ABI134" s="92"/>
      <c r="ABJ134" s="92"/>
      <c r="ABK134" s="92"/>
      <c r="ABL134" s="92"/>
      <c r="ABM134" s="92"/>
      <c r="ABN134" s="92"/>
      <c r="ABO134" s="92"/>
      <c r="ABP134" s="92"/>
      <c r="ABQ134" s="92"/>
      <c r="ABR134" s="92"/>
      <c r="ABS134" s="92"/>
      <c r="ABT134" s="92"/>
      <c r="ABU134" s="92"/>
      <c r="ABV134" s="92"/>
      <c r="ABW134" s="92"/>
      <c r="ABX134" s="92"/>
      <c r="ABY134" s="92"/>
      <c r="ABZ134" s="92"/>
      <c r="ACA134" s="92"/>
      <c r="ACB134" s="92"/>
      <c r="ACC134" s="92"/>
      <c r="ACD134" s="92"/>
      <c r="ACE134" s="92"/>
      <c r="ACF134" s="92"/>
      <c r="ACG134" s="92"/>
      <c r="ACH134" s="92"/>
      <c r="ACI134" s="92"/>
      <c r="ACJ134" s="92"/>
      <c r="ACK134" s="92"/>
      <c r="ACL134" s="92"/>
      <c r="ACM134" s="92"/>
      <c r="ACN134" s="92"/>
      <c r="ACO134" s="92"/>
      <c r="ACP134" s="92"/>
      <c r="ACQ134" s="92"/>
      <c r="ACR134" s="92"/>
      <c r="ACS134" s="92"/>
      <c r="ACT134" s="92"/>
      <c r="ACU134" s="92"/>
      <c r="ACV134" s="92"/>
      <c r="ACW134" s="92"/>
      <c r="ACX134" s="92"/>
      <c r="ACY134" s="92"/>
      <c r="ACZ134" s="92"/>
      <c r="ADA134" s="92"/>
      <c r="ADB134" s="92"/>
      <c r="ADC134" s="92"/>
      <c r="ADD134" s="92"/>
      <c r="ADE134" s="92"/>
      <c r="ADF134" s="92"/>
      <c r="ADG134" s="92"/>
      <c r="ADH134" s="92"/>
      <c r="ADI134" s="92"/>
      <c r="ADJ134" s="92"/>
      <c r="ADK134" s="92"/>
      <c r="ADL134" s="92"/>
      <c r="ADM134" s="92"/>
      <c r="ADN134" s="92"/>
      <c r="ADO134" s="92"/>
      <c r="ADP134" s="92"/>
      <c r="ADQ134" s="92"/>
      <c r="ADR134" s="92"/>
      <c r="ADS134" s="92"/>
      <c r="ADT134" s="92"/>
      <c r="ADU134" s="92"/>
      <c r="ADV134" s="92"/>
      <c r="ADW134" s="92"/>
      <c r="ADX134" s="92"/>
      <c r="ADY134" s="92"/>
      <c r="ADZ134" s="92"/>
      <c r="AEA134" s="92"/>
      <c r="AEB134" s="92"/>
      <c r="AEC134" s="92"/>
      <c r="AED134" s="92"/>
      <c r="AEE134" s="92"/>
      <c r="AEF134" s="92"/>
      <c r="AEG134" s="92"/>
      <c r="AEH134" s="92"/>
      <c r="AEI134" s="92"/>
      <c r="AEJ134" s="92"/>
      <c r="AEK134" s="92"/>
      <c r="AEL134" s="92"/>
      <c r="AEM134" s="92"/>
      <c r="AEN134" s="92"/>
      <c r="AEO134" s="92"/>
      <c r="AEP134" s="92"/>
      <c r="AEQ134" s="92"/>
      <c r="AER134" s="92"/>
      <c r="AES134" s="92"/>
      <c r="AET134" s="92"/>
      <c r="AEU134" s="92"/>
      <c r="AEV134" s="92"/>
      <c r="AEW134" s="92"/>
      <c r="AEX134" s="92"/>
      <c r="AEY134" s="92"/>
      <c r="AEZ134" s="92"/>
      <c r="AFA134" s="92"/>
      <c r="AFB134" s="92"/>
      <c r="AFC134" s="92"/>
      <c r="AFD134" s="92"/>
      <c r="AFE134" s="92"/>
      <c r="AFF134" s="92"/>
      <c r="AFG134" s="92"/>
      <c r="AFH134" s="92"/>
      <c r="AFI134" s="92"/>
      <c r="AFJ134" s="92"/>
      <c r="AFK134" s="92"/>
      <c r="AFL134" s="92"/>
      <c r="AFM134" s="92"/>
      <c r="AFN134" s="92"/>
      <c r="AFO134" s="92"/>
      <c r="AFP134" s="92"/>
      <c r="AFQ134" s="92"/>
      <c r="AFR134" s="92"/>
      <c r="AFS134" s="92"/>
      <c r="AFT134" s="92"/>
      <c r="AFU134" s="92"/>
      <c r="AFV134" s="92"/>
      <c r="AFW134" s="92"/>
      <c r="AFX134" s="92"/>
      <c r="AFY134" s="92"/>
      <c r="AFZ134" s="92"/>
      <c r="AGA134" s="92"/>
      <c r="AGB134" s="92"/>
      <c r="AGC134" s="92"/>
      <c r="AGD134" s="92"/>
      <c r="AGE134" s="92"/>
      <c r="AGF134" s="92"/>
      <c r="AGG134" s="92"/>
      <c r="AGH134" s="92"/>
      <c r="AGI134" s="92"/>
      <c r="AGJ134" s="92"/>
      <c r="AGK134" s="92"/>
      <c r="AGL134" s="92"/>
      <c r="AGM134" s="92"/>
      <c r="AGN134" s="92"/>
      <c r="AGO134" s="92"/>
      <c r="AGP134" s="92"/>
      <c r="AGQ134" s="92"/>
      <c r="AGR134" s="92"/>
      <c r="AGS134" s="92"/>
      <c r="AGT134" s="92"/>
      <c r="AGU134" s="92"/>
      <c r="AGV134" s="92"/>
      <c r="AGW134" s="92"/>
      <c r="AGX134" s="92"/>
      <c r="AGY134" s="92"/>
      <c r="AGZ134" s="92"/>
      <c r="AHA134" s="92"/>
      <c r="AHB134" s="92"/>
      <c r="AHC134" s="92"/>
      <c r="AHD134" s="92"/>
      <c r="AHE134" s="92"/>
      <c r="AHF134" s="92"/>
      <c r="AHG134" s="92"/>
      <c r="AHH134" s="92"/>
      <c r="AHI134" s="92"/>
      <c r="AHJ134" s="92"/>
      <c r="AHK134" s="92"/>
      <c r="AHL134" s="92"/>
      <c r="AHM134" s="92"/>
      <c r="AHN134" s="92"/>
      <c r="AHO134" s="92"/>
      <c r="AHP134" s="92"/>
      <c r="AHQ134" s="92"/>
      <c r="AHR134" s="92"/>
      <c r="AHS134" s="92"/>
      <c r="AHT134" s="92"/>
      <c r="AHU134" s="92"/>
      <c r="AHV134" s="92"/>
      <c r="AHW134" s="92"/>
      <c r="AHX134" s="92"/>
      <c r="AHY134" s="92"/>
      <c r="AHZ134" s="92"/>
      <c r="AIA134" s="92"/>
      <c r="AIB134" s="92"/>
      <c r="AIC134" s="92"/>
      <c r="AID134" s="92"/>
      <c r="AIE134" s="92"/>
      <c r="AIF134" s="92"/>
      <c r="AIG134" s="92"/>
      <c r="AIH134" s="92"/>
      <c r="AII134" s="92"/>
      <c r="AIJ134" s="92"/>
      <c r="AIK134" s="92"/>
      <c r="AIL134" s="92"/>
      <c r="AIM134" s="92"/>
      <c r="AIN134" s="92"/>
      <c r="AIO134" s="92"/>
      <c r="AIP134" s="92"/>
      <c r="AIQ134" s="92"/>
      <c r="AIR134" s="92"/>
      <c r="AIS134" s="92"/>
      <c r="AIT134" s="92"/>
      <c r="AIU134" s="92"/>
      <c r="AIV134" s="92"/>
      <c r="AIW134" s="92"/>
      <c r="AIX134" s="92"/>
      <c r="AIY134" s="92"/>
      <c r="AIZ134" s="92"/>
      <c r="AJA134" s="92"/>
      <c r="AJB134" s="92"/>
      <c r="AJC134" s="92"/>
      <c r="AJD134" s="92"/>
      <c r="AJE134" s="92"/>
      <c r="AJF134" s="92"/>
      <c r="AJG134" s="92"/>
      <c r="AJH134" s="92"/>
      <c r="AJI134" s="92"/>
      <c r="AJJ134" s="92"/>
      <c r="AJK134" s="92"/>
      <c r="AJL134" s="92"/>
      <c r="AJM134" s="92"/>
      <c r="AJN134" s="92"/>
      <c r="AJO134" s="92"/>
      <c r="AJP134" s="92"/>
      <c r="AJQ134" s="92"/>
      <c r="AJR134" s="92"/>
      <c r="AJS134" s="92"/>
      <c r="AJT134" s="92"/>
      <c r="AJU134" s="92"/>
      <c r="AJV134" s="92"/>
      <c r="AJW134" s="92"/>
      <c r="AJX134" s="92"/>
      <c r="AJY134" s="92"/>
      <c r="AJZ134" s="92"/>
      <c r="AKA134" s="92"/>
      <c r="AKB134" s="92"/>
      <c r="AKC134" s="92"/>
      <c r="AKD134" s="92"/>
      <c r="AKE134" s="92"/>
      <c r="AKF134" s="92"/>
      <c r="AKG134" s="92"/>
      <c r="AKH134" s="92"/>
      <c r="AKI134" s="92"/>
      <c r="AKJ134" s="92"/>
      <c r="AKK134" s="92"/>
      <c r="AKL134" s="92"/>
      <c r="AKM134" s="92"/>
      <c r="AKN134" s="92"/>
      <c r="AKO134" s="92"/>
      <c r="AKP134" s="92"/>
      <c r="AKQ134" s="92"/>
      <c r="AKR134" s="92"/>
      <c r="AKS134" s="92"/>
      <c r="AKT134" s="92"/>
      <c r="AKU134" s="92"/>
      <c r="AKV134" s="92"/>
      <c r="AKW134" s="92"/>
      <c r="AKX134" s="92"/>
      <c r="AKY134" s="92"/>
      <c r="AKZ134" s="92"/>
      <c r="ALA134" s="92"/>
      <c r="ALB134" s="92"/>
      <c r="ALC134" s="92"/>
      <c r="ALD134" s="92"/>
      <c r="ALE134" s="92"/>
      <c r="ALF134" s="92"/>
      <c r="ALG134" s="92"/>
      <c r="ALH134" s="92"/>
      <c r="ALI134" s="92"/>
      <c r="ALJ134" s="92"/>
      <c r="ALK134" s="92"/>
      <c r="ALL134" s="92"/>
      <c r="ALM134" s="92"/>
      <c r="ALN134" s="92"/>
      <c r="ALO134" s="92"/>
      <c r="ALP134" s="92"/>
      <c r="ALQ134" s="92"/>
      <c r="ALR134" s="92"/>
      <c r="ALS134" s="92"/>
      <c r="ALT134" s="92"/>
      <c r="ALU134" s="92"/>
      <c r="ALV134" s="92"/>
      <c r="ALW134" s="92"/>
      <c r="ALX134" s="92"/>
      <c r="ALY134" s="92"/>
      <c r="ALZ134" s="92"/>
      <c r="AMA134" s="92"/>
      <c r="AMB134" s="92"/>
      <c r="AMC134" s="92"/>
      <c r="AMD134" s="92"/>
      <c r="AME134" s="92"/>
      <c r="AMF134" s="92"/>
      <c r="AMG134" s="92"/>
      <c r="AMH134" s="92"/>
      <c r="AMI134" s="92"/>
      <c r="AMJ134" s="92"/>
    </row>
    <row r="135" spans="1:1024" customFormat="1" ht="15" customHeight="1">
      <c r="A135" s="92" t="s">
        <v>400</v>
      </c>
      <c r="B135" s="93"/>
      <c r="C135" s="93" t="s">
        <v>401</v>
      </c>
      <c r="D135" s="94"/>
      <c r="E135" s="95">
        <v>697</v>
      </c>
      <c r="F135" s="95">
        <v>706</v>
      </c>
      <c r="G135" s="95">
        <v>704</v>
      </c>
      <c r="H135" s="95">
        <v>703</v>
      </c>
      <c r="I135" s="95">
        <v>709</v>
      </c>
      <c r="J135" s="95">
        <v>715</v>
      </c>
      <c r="K135" s="95">
        <v>735</v>
      </c>
      <c r="L135" s="95">
        <v>720</v>
      </c>
      <c r="M135" s="95">
        <v>722</v>
      </c>
      <c r="N135" s="95">
        <v>721</v>
      </c>
      <c r="O135" s="95">
        <v>715</v>
      </c>
      <c r="P135" s="95">
        <v>702</v>
      </c>
      <c r="Q135" s="95">
        <v>700</v>
      </c>
      <c r="R135" s="95">
        <v>687</v>
      </c>
      <c r="S135" s="95">
        <v>692</v>
      </c>
      <c r="T135" s="95">
        <v>640</v>
      </c>
      <c r="U135" s="95">
        <v>639</v>
      </c>
      <c r="V135" s="95">
        <v>626</v>
      </c>
      <c r="W135" s="95">
        <v>634</v>
      </c>
      <c r="X135" s="95">
        <v>643</v>
      </c>
      <c r="Y135" s="95">
        <v>651</v>
      </c>
      <c r="Z135" s="95">
        <v>675</v>
      </c>
      <c r="AA135" s="95">
        <v>689</v>
      </c>
      <c r="AB135" s="95">
        <v>718</v>
      </c>
      <c r="AC135" s="95">
        <v>740</v>
      </c>
      <c r="AD135" s="95">
        <v>762</v>
      </c>
      <c r="AE135" s="95">
        <v>809</v>
      </c>
      <c r="AF135" s="95">
        <v>676</v>
      </c>
      <c r="AG135" s="129">
        <f t="shared" si="75"/>
        <v>5.7477439604598501E-3</v>
      </c>
      <c r="AH135" s="131">
        <f t="shared" si="76"/>
        <v>814</v>
      </c>
      <c r="AI135" s="132">
        <f t="shared" ref="AI135:BL135" si="146">ROUND(AH135*(1+$AG135),0)</f>
        <v>819</v>
      </c>
      <c r="AJ135" s="132">
        <f t="shared" si="146"/>
        <v>824</v>
      </c>
      <c r="AK135" s="132">
        <f t="shared" si="146"/>
        <v>829</v>
      </c>
      <c r="AL135" s="132">
        <f t="shared" si="146"/>
        <v>834</v>
      </c>
      <c r="AM135" s="132">
        <f t="shared" si="146"/>
        <v>839</v>
      </c>
      <c r="AN135" s="132">
        <f t="shared" si="146"/>
        <v>844</v>
      </c>
      <c r="AO135" s="132">
        <f t="shared" si="146"/>
        <v>849</v>
      </c>
      <c r="AP135" s="132">
        <f t="shared" si="146"/>
        <v>854</v>
      </c>
      <c r="AQ135" s="132">
        <f t="shared" si="146"/>
        <v>859</v>
      </c>
      <c r="AR135" s="132">
        <f t="shared" si="146"/>
        <v>864</v>
      </c>
      <c r="AS135" s="132">
        <f t="shared" si="146"/>
        <v>869</v>
      </c>
      <c r="AT135" s="132">
        <f t="shared" si="146"/>
        <v>874</v>
      </c>
      <c r="AU135" s="132">
        <f t="shared" si="146"/>
        <v>879</v>
      </c>
      <c r="AV135" s="132">
        <f t="shared" si="146"/>
        <v>884</v>
      </c>
      <c r="AW135" s="132">
        <f t="shared" si="146"/>
        <v>889</v>
      </c>
      <c r="AX135" s="132">
        <f t="shared" si="146"/>
        <v>894</v>
      </c>
      <c r="AY135" s="132">
        <f t="shared" si="146"/>
        <v>899</v>
      </c>
      <c r="AZ135" s="132">
        <f t="shared" si="146"/>
        <v>904</v>
      </c>
      <c r="BA135" s="132">
        <f t="shared" si="146"/>
        <v>909</v>
      </c>
      <c r="BB135" s="132">
        <f t="shared" si="146"/>
        <v>914</v>
      </c>
      <c r="BC135" s="132">
        <f t="shared" si="146"/>
        <v>919</v>
      </c>
      <c r="BD135" s="132">
        <f t="shared" si="146"/>
        <v>924</v>
      </c>
      <c r="BE135" s="132">
        <f t="shared" si="146"/>
        <v>929</v>
      </c>
      <c r="BF135" s="132">
        <f t="shared" si="146"/>
        <v>934</v>
      </c>
      <c r="BG135" s="132">
        <f t="shared" si="146"/>
        <v>939</v>
      </c>
      <c r="BH135" s="132">
        <f t="shared" si="146"/>
        <v>944</v>
      </c>
      <c r="BI135" s="132">
        <f t="shared" si="146"/>
        <v>949</v>
      </c>
      <c r="BJ135" s="132">
        <f t="shared" si="146"/>
        <v>954</v>
      </c>
      <c r="BK135" s="132">
        <f t="shared" si="146"/>
        <v>959</v>
      </c>
      <c r="BL135" s="132">
        <f t="shared" si="146"/>
        <v>965</v>
      </c>
      <c r="BM135" s="92"/>
      <c r="BN135" s="136">
        <f t="shared" si="78"/>
        <v>60</v>
      </c>
      <c r="BO135" s="136">
        <f t="shared" si="79"/>
        <v>99</v>
      </c>
      <c r="BP135" s="136">
        <f t="shared" si="80"/>
        <v>138</v>
      </c>
      <c r="BQ135" s="92"/>
      <c r="BR135" s="135">
        <f t="shared" si="81"/>
        <v>116</v>
      </c>
      <c r="BS135" s="135">
        <f t="shared" si="82"/>
        <v>222</v>
      </c>
      <c r="BT135" s="135">
        <f t="shared" si="83"/>
        <v>328</v>
      </c>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c r="GK135" s="92"/>
      <c r="GL135" s="92"/>
      <c r="GM135" s="92"/>
      <c r="GN135" s="92"/>
      <c r="GO135" s="92"/>
      <c r="GP135" s="92"/>
      <c r="GQ135" s="92"/>
      <c r="GR135" s="92"/>
      <c r="GS135" s="92"/>
      <c r="GT135" s="92"/>
      <c r="GU135" s="92"/>
      <c r="GV135" s="92"/>
      <c r="GW135" s="92"/>
      <c r="GX135" s="92"/>
      <c r="GY135" s="92"/>
      <c r="GZ135" s="92"/>
      <c r="HA135" s="92"/>
      <c r="HB135" s="92"/>
      <c r="HC135" s="92"/>
      <c r="HD135" s="92"/>
      <c r="HE135" s="92"/>
      <c r="HF135" s="92"/>
      <c r="HG135" s="92"/>
      <c r="HH135" s="92"/>
      <c r="HI135" s="92"/>
      <c r="HJ135" s="92"/>
      <c r="HK135" s="92"/>
      <c r="HL135" s="92"/>
      <c r="HM135" s="92"/>
      <c r="HN135" s="92"/>
      <c r="HO135" s="92"/>
      <c r="HP135" s="92"/>
      <c r="HQ135" s="92"/>
      <c r="HR135" s="92"/>
      <c r="HS135" s="92"/>
      <c r="HT135" s="92"/>
      <c r="HU135" s="92"/>
      <c r="HV135" s="92"/>
      <c r="HW135" s="92"/>
      <c r="HX135" s="92"/>
      <c r="HY135" s="92"/>
      <c r="HZ135" s="92"/>
      <c r="IA135" s="92"/>
      <c r="IB135" s="92"/>
      <c r="IC135" s="92"/>
      <c r="ID135" s="92"/>
      <c r="IE135" s="92"/>
      <c r="IF135" s="92"/>
      <c r="IG135" s="92"/>
      <c r="IH135" s="92"/>
      <c r="II135" s="92"/>
      <c r="IJ135" s="92"/>
      <c r="IK135" s="92"/>
      <c r="IL135" s="92"/>
      <c r="IM135" s="92"/>
      <c r="IN135" s="92"/>
      <c r="IO135" s="92"/>
      <c r="IP135" s="92"/>
      <c r="IQ135" s="92"/>
      <c r="IR135" s="92"/>
      <c r="IS135" s="92"/>
      <c r="IT135" s="92"/>
      <c r="IU135" s="92"/>
      <c r="IV135" s="92"/>
      <c r="IW135" s="92"/>
      <c r="IX135" s="92"/>
      <c r="IY135" s="92"/>
      <c r="IZ135" s="92"/>
      <c r="JA135" s="92"/>
      <c r="JB135" s="92"/>
      <c r="JC135" s="92"/>
      <c r="JD135" s="92"/>
      <c r="JE135" s="92"/>
      <c r="JF135" s="92"/>
      <c r="JG135" s="92"/>
      <c r="JH135" s="92"/>
      <c r="JI135" s="92"/>
      <c r="JJ135" s="92"/>
      <c r="JK135" s="92"/>
      <c r="JL135" s="92"/>
      <c r="JM135" s="92"/>
      <c r="JN135" s="92"/>
      <c r="JO135" s="92"/>
      <c r="JP135" s="92"/>
      <c r="JQ135" s="92"/>
      <c r="JR135" s="92"/>
      <c r="JS135" s="92"/>
      <c r="JT135" s="92"/>
      <c r="JU135" s="92"/>
      <c r="JV135" s="92"/>
      <c r="JW135" s="92"/>
      <c r="JX135" s="92"/>
      <c r="JY135" s="92"/>
      <c r="JZ135" s="92"/>
      <c r="KA135" s="92"/>
      <c r="KB135" s="92"/>
      <c r="KC135" s="92"/>
      <c r="KD135" s="92"/>
      <c r="KE135" s="92"/>
      <c r="KF135" s="92"/>
      <c r="KG135" s="92"/>
      <c r="KH135" s="92"/>
      <c r="KI135" s="92"/>
      <c r="KJ135" s="92"/>
      <c r="KK135" s="92"/>
      <c r="KL135" s="92"/>
      <c r="KM135" s="92"/>
      <c r="KN135" s="92"/>
      <c r="KO135" s="92"/>
      <c r="KP135" s="92"/>
      <c r="KQ135" s="92"/>
      <c r="KR135" s="92"/>
      <c r="KS135" s="92"/>
      <c r="KT135" s="92"/>
      <c r="KU135" s="92"/>
      <c r="KV135" s="92"/>
      <c r="KW135" s="92"/>
      <c r="KX135" s="92"/>
      <c r="KY135" s="92"/>
      <c r="KZ135" s="92"/>
      <c r="LA135" s="92"/>
      <c r="LB135" s="92"/>
      <c r="LC135" s="92"/>
      <c r="LD135" s="92"/>
      <c r="LE135" s="92"/>
      <c r="LF135" s="92"/>
      <c r="LG135" s="92"/>
      <c r="LH135" s="92"/>
      <c r="LI135" s="92"/>
      <c r="LJ135" s="92"/>
      <c r="LK135" s="92"/>
      <c r="LL135" s="92"/>
      <c r="LM135" s="92"/>
      <c r="LN135" s="92"/>
      <c r="LO135" s="92"/>
      <c r="LP135" s="92"/>
      <c r="LQ135" s="92"/>
      <c r="LR135" s="92"/>
      <c r="LS135" s="92"/>
      <c r="LT135" s="92"/>
      <c r="LU135" s="92"/>
      <c r="LV135" s="92"/>
      <c r="LW135" s="92"/>
      <c r="LX135" s="92"/>
      <c r="LY135" s="92"/>
      <c r="LZ135" s="92"/>
      <c r="MA135" s="92"/>
      <c r="MB135" s="92"/>
      <c r="MC135" s="92"/>
      <c r="MD135" s="92"/>
      <c r="ME135" s="92"/>
      <c r="MF135" s="92"/>
      <c r="MG135" s="92"/>
      <c r="MH135" s="92"/>
      <c r="MI135" s="92"/>
      <c r="MJ135" s="92"/>
      <c r="MK135" s="92"/>
      <c r="ML135" s="92"/>
      <c r="MM135" s="92"/>
      <c r="MN135" s="92"/>
      <c r="MO135" s="92"/>
      <c r="MP135" s="92"/>
      <c r="MQ135" s="92"/>
      <c r="MR135" s="92"/>
      <c r="MS135" s="92"/>
      <c r="MT135" s="92"/>
      <c r="MU135" s="92"/>
      <c r="MV135" s="92"/>
      <c r="MW135" s="92"/>
      <c r="MX135" s="92"/>
      <c r="MY135" s="92"/>
      <c r="MZ135" s="92"/>
      <c r="NA135" s="92"/>
      <c r="NB135" s="92"/>
      <c r="NC135" s="92"/>
      <c r="ND135" s="92"/>
      <c r="NE135" s="92"/>
      <c r="NF135" s="92"/>
      <c r="NG135" s="92"/>
      <c r="NH135" s="92"/>
      <c r="NI135" s="92"/>
      <c r="NJ135" s="92"/>
      <c r="NK135" s="92"/>
      <c r="NL135" s="92"/>
      <c r="NM135" s="92"/>
      <c r="NN135" s="92"/>
      <c r="NO135" s="92"/>
      <c r="NP135" s="92"/>
      <c r="NQ135" s="92"/>
      <c r="NR135" s="92"/>
      <c r="NS135" s="92"/>
      <c r="NT135" s="92"/>
      <c r="NU135" s="92"/>
      <c r="NV135" s="92"/>
      <c r="NW135" s="92"/>
      <c r="NX135" s="92"/>
      <c r="NY135" s="92"/>
      <c r="NZ135" s="92"/>
      <c r="OA135" s="92"/>
      <c r="OB135" s="92"/>
      <c r="OC135" s="92"/>
      <c r="OD135" s="92"/>
      <c r="OE135" s="92"/>
      <c r="OF135" s="92"/>
      <c r="OG135" s="92"/>
      <c r="OH135" s="92"/>
      <c r="OI135" s="92"/>
      <c r="OJ135" s="92"/>
      <c r="OK135" s="92"/>
      <c r="OL135" s="92"/>
      <c r="OM135" s="92"/>
      <c r="ON135" s="92"/>
      <c r="OO135" s="92"/>
      <c r="OP135" s="92"/>
      <c r="OQ135" s="92"/>
      <c r="OR135" s="92"/>
      <c r="OS135" s="92"/>
      <c r="OT135" s="92"/>
      <c r="OU135" s="92"/>
      <c r="OV135" s="92"/>
      <c r="OW135" s="92"/>
      <c r="OX135" s="92"/>
      <c r="OY135" s="92"/>
      <c r="OZ135" s="92"/>
      <c r="PA135" s="92"/>
      <c r="PB135" s="92"/>
      <c r="PC135" s="92"/>
      <c r="PD135" s="92"/>
      <c r="PE135" s="92"/>
      <c r="PF135" s="92"/>
      <c r="PG135" s="92"/>
      <c r="PH135" s="92"/>
      <c r="PI135" s="92"/>
      <c r="PJ135" s="92"/>
      <c r="PK135" s="92"/>
      <c r="PL135" s="92"/>
      <c r="PM135" s="92"/>
      <c r="PN135" s="92"/>
      <c r="PO135" s="92"/>
      <c r="PP135" s="92"/>
      <c r="PQ135" s="92"/>
      <c r="PR135" s="92"/>
      <c r="PS135" s="92"/>
      <c r="PT135" s="92"/>
      <c r="PU135" s="92"/>
      <c r="PV135" s="92"/>
      <c r="PW135" s="92"/>
      <c r="PX135" s="92"/>
      <c r="PY135" s="92"/>
      <c r="PZ135" s="92"/>
      <c r="QA135" s="92"/>
      <c r="QB135" s="92"/>
      <c r="QC135" s="92"/>
      <c r="QD135" s="92"/>
      <c r="QE135" s="92"/>
      <c r="QF135" s="92"/>
      <c r="QG135" s="92"/>
      <c r="QH135" s="92"/>
      <c r="QI135" s="92"/>
      <c r="QJ135" s="92"/>
      <c r="QK135" s="92"/>
      <c r="QL135" s="92"/>
      <c r="QM135" s="92"/>
      <c r="QN135" s="92"/>
      <c r="QO135" s="92"/>
      <c r="QP135" s="92"/>
      <c r="QQ135" s="92"/>
      <c r="QR135" s="92"/>
      <c r="QS135" s="92"/>
      <c r="QT135" s="92"/>
      <c r="QU135" s="92"/>
      <c r="QV135" s="92"/>
      <c r="QW135" s="92"/>
      <c r="QX135" s="92"/>
      <c r="QY135" s="92"/>
      <c r="QZ135" s="92"/>
      <c r="RA135" s="92"/>
      <c r="RB135" s="92"/>
      <c r="RC135" s="92"/>
      <c r="RD135" s="92"/>
      <c r="RE135" s="92"/>
      <c r="RF135" s="92"/>
      <c r="RG135" s="92"/>
      <c r="RH135" s="92"/>
      <c r="RI135" s="92"/>
      <c r="RJ135" s="92"/>
      <c r="RK135" s="92"/>
      <c r="RL135" s="92"/>
      <c r="RM135" s="92"/>
      <c r="RN135" s="92"/>
      <c r="RO135" s="92"/>
      <c r="RP135" s="92"/>
      <c r="RQ135" s="92"/>
      <c r="RR135" s="92"/>
      <c r="RS135" s="92"/>
      <c r="RT135" s="92"/>
      <c r="RU135" s="92"/>
      <c r="RV135" s="92"/>
      <c r="RW135" s="92"/>
      <c r="RX135" s="92"/>
      <c r="RY135" s="92"/>
      <c r="RZ135" s="92"/>
      <c r="SA135" s="92"/>
      <c r="SB135" s="92"/>
      <c r="SC135" s="92"/>
      <c r="SD135" s="92"/>
      <c r="SE135" s="92"/>
      <c r="SF135" s="92"/>
      <c r="SG135" s="92"/>
      <c r="SH135" s="92"/>
      <c r="SI135" s="92"/>
      <c r="SJ135" s="92"/>
      <c r="SK135" s="92"/>
      <c r="SL135" s="92"/>
      <c r="SM135" s="92"/>
      <c r="SN135" s="92"/>
      <c r="SO135" s="92"/>
      <c r="SP135" s="92"/>
      <c r="SQ135" s="92"/>
      <c r="SR135" s="92"/>
      <c r="SS135" s="92"/>
      <c r="ST135" s="92"/>
      <c r="SU135" s="92"/>
      <c r="SV135" s="92"/>
      <c r="SW135" s="92"/>
      <c r="SX135" s="92"/>
      <c r="SY135" s="92"/>
      <c r="SZ135" s="92"/>
      <c r="TA135" s="92"/>
      <c r="TB135" s="92"/>
      <c r="TC135" s="92"/>
      <c r="TD135" s="92"/>
      <c r="TE135" s="92"/>
      <c r="TF135" s="92"/>
      <c r="TG135" s="92"/>
      <c r="TH135" s="92"/>
      <c r="TI135" s="92"/>
      <c r="TJ135" s="92"/>
      <c r="TK135" s="92"/>
      <c r="TL135" s="92"/>
      <c r="TM135" s="92"/>
      <c r="TN135" s="92"/>
      <c r="TO135" s="92"/>
      <c r="TP135" s="92"/>
      <c r="TQ135" s="92"/>
      <c r="TR135" s="92"/>
      <c r="TS135" s="92"/>
      <c r="TT135" s="92"/>
      <c r="TU135" s="92"/>
      <c r="TV135" s="92"/>
      <c r="TW135" s="92"/>
      <c r="TX135" s="92"/>
      <c r="TY135" s="92"/>
      <c r="TZ135" s="92"/>
      <c r="UA135" s="92"/>
      <c r="UB135" s="92"/>
      <c r="UC135" s="92"/>
      <c r="UD135" s="92"/>
      <c r="UE135" s="92"/>
      <c r="UF135" s="92"/>
      <c r="UG135" s="92"/>
      <c r="UH135" s="92"/>
      <c r="UI135" s="92"/>
      <c r="UJ135" s="92"/>
      <c r="UK135" s="92"/>
      <c r="UL135" s="92"/>
      <c r="UM135" s="92"/>
      <c r="UN135" s="92"/>
      <c r="UO135" s="92"/>
      <c r="UP135" s="92"/>
      <c r="UQ135" s="92"/>
      <c r="UR135" s="92"/>
      <c r="US135" s="92"/>
      <c r="UT135" s="92"/>
      <c r="UU135" s="92"/>
      <c r="UV135" s="92"/>
      <c r="UW135" s="92"/>
      <c r="UX135" s="92"/>
      <c r="UY135" s="92"/>
      <c r="UZ135" s="92"/>
      <c r="VA135" s="92"/>
      <c r="VB135" s="92"/>
      <c r="VC135" s="92"/>
      <c r="VD135" s="92"/>
      <c r="VE135" s="92"/>
      <c r="VF135" s="92"/>
      <c r="VG135" s="92"/>
      <c r="VH135" s="92"/>
      <c r="VI135" s="92"/>
      <c r="VJ135" s="92"/>
      <c r="VK135" s="92"/>
      <c r="VL135" s="92"/>
      <c r="VM135" s="92"/>
      <c r="VN135" s="92"/>
      <c r="VO135" s="92"/>
      <c r="VP135" s="92"/>
      <c r="VQ135" s="92"/>
      <c r="VR135" s="92"/>
      <c r="VS135" s="92"/>
      <c r="VT135" s="92"/>
      <c r="VU135" s="92"/>
      <c r="VV135" s="92"/>
      <c r="VW135" s="92"/>
      <c r="VX135" s="92"/>
      <c r="VY135" s="92"/>
      <c r="VZ135" s="92"/>
      <c r="WA135" s="92"/>
      <c r="WB135" s="92"/>
      <c r="WC135" s="92"/>
      <c r="WD135" s="92"/>
      <c r="WE135" s="92"/>
      <c r="WF135" s="92"/>
      <c r="WG135" s="92"/>
      <c r="WH135" s="92"/>
      <c r="WI135" s="92"/>
      <c r="WJ135" s="92"/>
      <c r="WK135" s="92"/>
      <c r="WL135" s="92"/>
      <c r="WM135" s="92"/>
      <c r="WN135" s="92"/>
      <c r="WO135" s="92"/>
      <c r="WP135" s="92"/>
      <c r="WQ135" s="92"/>
      <c r="WR135" s="92"/>
      <c r="WS135" s="92"/>
      <c r="WT135" s="92"/>
      <c r="WU135" s="92"/>
      <c r="WV135" s="92"/>
      <c r="WW135" s="92"/>
      <c r="WX135" s="92"/>
      <c r="WY135" s="92"/>
      <c r="WZ135" s="92"/>
      <c r="XA135" s="92"/>
      <c r="XB135" s="92"/>
      <c r="XC135" s="92"/>
      <c r="XD135" s="92"/>
      <c r="XE135" s="92"/>
      <c r="XF135" s="92"/>
      <c r="XG135" s="92"/>
      <c r="XH135" s="92"/>
      <c r="XI135" s="92"/>
      <c r="XJ135" s="92"/>
      <c r="XK135" s="92"/>
      <c r="XL135" s="92"/>
      <c r="XM135" s="92"/>
      <c r="XN135" s="92"/>
      <c r="XO135" s="92"/>
      <c r="XP135" s="92"/>
      <c r="XQ135" s="92"/>
      <c r="XR135" s="92"/>
      <c r="XS135" s="92"/>
      <c r="XT135" s="92"/>
      <c r="XU135" s="92"/>
      <c r="XV135" s="92"/>
      <c r="XW135" s="92"/>
      <c r="XX135" s="92"/>
      <c r="XY135" s="92"/>
      <c r="XZ135" s="92"/>
      <c r="YA135" s="92"/>
      <c r="YB135" s="92"/>
      <c r="YC135" s="92"/>
      <c r="YD135" s="92"/>
      <c r="YE135" s="92"/>
      <c r="YF135" s="92"/>
      <c r="YG135" s="92"/>
      <c r="YH135" s="92"/>
      <c r="YI135" s="92"/>
      <c r="YJ135" s="92"/>
      <c r="YK135" s="92"/>
      <c r="YL135" s="92"/>
      <c r="YM135" s="92"/>
      <c r="YN135" s="92"/>
      <c r="YO135" s="92"/>
      <c r="YP135" s="92"/>
      <c r="YQ135" s="92"/>
      <c r="YR135" s="92"/>
      <c r="YS135" s="92"/>
      <c r="YT135" s="92"/>
      <c r="YU135" s="92"/>
      <c r="YV135" s="92"/>
      <c r="YW135" s="92"/>
      <c r="YX135" s="92"/>
      <c r="YY135" s="92"/>
      <c r="YZ135" s="92"/>
      <c r="ZA135" s="92"/>
      <c r="ZB135" s="92"/>
      <c r="ZC135" s="92"/>
      <c r="ZD135" s="92"/>
      <c r="ZE135" s="92"/>
      <c r="ZF135" s="92"/>
      <c r="ZG135" s="92"/>
      <c r="ZH135" s="92"/>
      <c r="ZI135" s="92"/>
      <c r="ZJ135" s="92"/>
      <c r="ZK135" s="92"/>
      <c r="ZL135" s="92"/>
      <c r="ZM135" s="92"/>
      <c r="ZN135" s="92"/>
      <c r="ZO135" s="92"/>
      <c r="ZP135" s="92"/>
      <c r="ZQ135" s="92"/>
      <c r="ZR135" s="92"/>
      <c r="ZS135" s="92"/>
      <c r="ZT135" s="92"/>
      <c r="ZU135" s="92"/>
      <c r="ZV135" s="92"/>
      <c r="ZW135" s="92"/>
      <c r="ZX135" s="92"/>
      <c r="ZY135" s="92"/>
      <c r="ZZ135" s="92"/>
      <c r="AAA135" s="92"/>
      <c r="AAB135" s="92"/>
      <c r="AAC135" s="92"/>
      <c r="AAD135" s="92"/>
      <c r="AAE135" s="92"/>
      <c r="AAF135" s="92"/>
      <c r="AAG135" s="92"/>
      <c r="AAH135" s="92"/>
      <c r="AAI135" s="92"/>
      <c r="AAJ135" s="92"/>
      <c r="AAK135" s="92"/>
      <c r="AAL135" s="92"/>
      <c r="AAM135" s="92"/>
      <c r="AAN135" s="92"/>
      <c r="AAO135" s="92"/>
      <c r="AAP135" s="92"/>
      <c r="AAQ135" s="92"/>
      <c r="AAR135" s="92"/>
      <c r="AAS135" s="92"/>
      <c r="AAT135" s="92"/>
      <c r="AAU135" s="92"/>
      <c r="AAV135" s="92"/>
      <c r="AAW135" s="92"/>
      <c r="AAX135" s="92"/>
      <c r="AAY135" s="92"/>
      <c r="AAZ135" s="92"/>
      <c r="ABA135" s="92"/>
      <c r="ABB135" s="92"/>
      <c r="ABC135" s="92"/>
      <c r="ABD135" s="92"/>
      <c r="ABE135" s="92"/>
      <c r="ABF135" s="92"/>
      <c r="ABG135" s="92"/>
      <c r="ABH135" s="92"/>
      <c r="ABI135" s="92"/>
      <c r="ABJ135" s="92"/>
      <c r="ABK135" s="92"/>
      <c r="ABL135" s="92"/>
      <c r="ABM135" s="92"/>
      <c r="ABN135" s="92"/>
      <c r="ABO135" s="92"/>
      <c r="ABP135" s="92"/>
      <c r="ABQ135" s="92"/>
      <c r="ABR135" s="92"/>
      <c r="ABS135" s="92"/>
      <c r="ABT135" s="92"/>
      <c r="ABU135" s="92"/>
      <c r="ABV135" s="92"/>
      <c r="ABW135" s="92"/>
      <c r="ABX135" s="92"/>
      <c r="ABY135" s="92"/>
      <c r="ABZ135" s="92"/>
      <c r="ACA135" s="92"/>
      <c r="ACB135" s="92"/>
      <c r="ACC135" s="92"/>
      <c r="ACD135" s="92"/>
      <c r="ACE135" s="92"/>
      <c r="ACF135" s="92"/>
      <c r="ACG135" s="92"/>
      <c r="ACH135" s="92"/>
      <c r="ACI135" s="92"/>
      <c r="ACJ135" s="92"/>
      <c r="ACK135" s="92"/>
      <c r="ACL135" s="92"/>
      <c r="ACM135" s="92"/>
      <c r="ACN135" s="92"/>
      <c r="ACO135" s="92"/>
      <c r="ACP135" s="92"/>
      <c r="ACQ135" s="92"/>
      <c r="ACR135" s="92"/>
      <c r="ACS135" s="92"/>
      <c r="ACT135" s="92"/>
      <c r="ACU135" s="92"/>
      <c r="ACV135" s="92"/>
      <c r="ACW135" s="92"/>
      <c r="ACX135" s="92"/>
      <c r="ACY135" s="92"/>
      <c r="ACZ135" s="92"/>
      <c r="ADA135" s="92"/>
      <c r="ADB135" s="92"/>
      <c r="ADC135" s="92"/>
      <c r="ADD135" s="92"/>
      <c r="ADE135" s="92"/>
      <c r="ADF135" s="92"/>
      <c r="ADG135" s="92"/>
      <c r="ADH135" s="92"/>
      <c r="ADI135" s="92"/>
      <c r="ADJ135" s="92"/>
      <c r="ADK135" s="92"/>
      <c r="ADL135" s="92"/>
      <c r="ADM135" s="92"/>
      <c r="ADN135" s="92"/>
      <c r="ADO135" s="92"/>
      <c r="ADP135" s="92"/>
      <c r="ADQ135" s="92"/>
      <c r="ADR135" s="92"/>
      <c r="ADS135" s="92"/>
      <c r="ADT135" s="92"/>
      <c r="ADU135" s="92"/>
      <c r="ADV135" s="92"/>
      <c r="ADW135" s="92"/>
      <c r="ADX135" s="92"/>
      <c r="ADY135" s="92"/>
      <c r="ADZ135" s="92"/>
      <c r="AEA135" s="92"/>
      <c r="AEB135" s="92"/>
      <c r="AEC135" s="92"/>
      <c r="AED135" s="92"/>
      <c r="AEE135" s="92"/>
      <c r="AEF135" s="92"/>
      <c r="AEG135" s="92"/>
      <c r="AEH135" s="92"/>
      <c r="AEI135" s="92"/>
      <c r="AEJ135" s="92"/>
      <c r="AEK135" s="92"/>
      <c r="AEL135" s="92"/>
      <c r="AEM135" s="92"/>
      <c r="AEN135" s="92"/>
      <c r="AEO135" s="92"/>
      <c r="AEP135" s="92"/>
      <c r="AEQ135" s="92"/>
      <c r="AER135" s="92"/>
      <c r="AES135" s="92"/>
      <c r="AET135" s="92"/>
      <c r="AEU135" s="92"/>
      <c r="AEV135" s="92"/>
      <c r="AEW135" s="92"/>
      <c r="AEX135" s="92"/>
      <c r="AEY135" s="92"/>
      <c r="AEZ135" s="92"/>
      <c r="AFA135" s="92"/>
      <c r="AFB135" s="92"/>
      <c r="AFC135" s="92"/>
      <c r="AFD135" s="92"/>
      <c r="AFE135" s="92"/>
      <c r="AFF135" s="92"/>
      <c r="AFG135" s="92"/>
      <c r="AFH135" s="92"/>
      <c r="AFI135" s="92"/>
      <c r="AFJ135" s="92"/>
      <c r="AFK135" s="92"/>
      <c r="AFL135" s="92"/>
      <c r="AFM135" s="92"/>
      <c r="AFN135" s="92"/>
      <c r="AFO135" s="92"/>
      <c r="AFP135" s="92"/>
      <c r="AFQ135" s="92"/>
      <c r="AFR135" s="92"/>
      <c r="AFS135" s="92"/>
      <c r="AFT135" s="92"/>
      <c r="AFU135" s="92"/>
      <c r="AFV135" s="92"/>
      <c r="AFW135" s="92"/>
      <c r="AFX135" s="92"/>
      <c r="AFY135" s="92"/>
      <c r="AFZ135" s="92"/>
      <c r="AGA135" s="92"/>
      <c r="AGB135" s="92"/>
      <c r="AGC135" s="92"/>
      <c r="AGD135" s="92"/>
      <c r="AGE135" s="92"/>
      <c r="AGF135" s="92"/>
      <c r="AGG135" s="92"/>
      <c r="AGH135" s="92"/>
      <c r="AGI135" s="92"/>
      <c r="AGJ135" s="92"/>
      <c r="AGK135" s="92"/>
      <c r="AGL135" s="92"/>
      <c r="AGM135" s="92"/>
      <c r="AGN135" s="92"/>
      <c r="AGO135" s="92"/>
      <c r="AGP135" s="92"/>
      <c r="AGQ135" s="92"/>
      <c r="AGR135" s="92"/>
      <c r="AGS135" s="92"/>
      <c r="AGT135" s="92"/>
      <c r="AGU135" s="92"/>
      <c r="AGV135" s="92"/>
      <c r="AGW135" s="92"/>
      <c r="AGX135" s="92"/>
      <c r="AGY135" s="92"/>
      <c r="AGZ135" s="92"/>
      <c r="AHA135" s="92"/>
      <c r="AHB135" s="92"/>
      <c r="AHC135" s="92"/>
      <c r="AHD135" s="92"/>
      <c r="AHE135" s="92"/>
      <c r="AHF135" s="92"/>
      <c r="AHG135" s="92"/>
      <c r="AHH135" s="92"/>
      <c r="AHI135" s="92"/>
      <c r="AHJ135" s="92"/>
      <c r="AHK135" s="92"/>
      <c r="AHL135" s="92"/>
      <c r="AHM135" s="92"/>
      <c r="AHN135" s="92"/>
      <c r="AHO135" s="92"/>
      <c r="AHP135" s="92"/>
      <c r="AHQ135" s="92"/>
      <c r="AHR135" s="92"/>
      <c r="AHS135" s="92"/>
      <c r="AHT135" s="92"/>
      <c r="AHU135" s="92"/>
      <c r="AHV135" s="92"/>
      <c r="AHW135" s="92"/>
      <c r="AHX135" s="92"/>
      <c r="AHY135" s="92"/>
      <c r="AHZ135" s="92"/>
      <c r="AIA135" s="92"/>
      <c r="AIB135" s="92"/>
      <c r="AIC135" s="92"/>
      <c r="AID135" s="92"/>
      <c r="AIE135" s="92"/>
      <c r="AIF135" s="92"/>
      <c r="AIG135" s="92"/>
      <c r="AIH135" s="92"/>
      <c r="AII135" s="92"/>
      <c r="AIJ135" s="92"/>
      <c r="AIK135" s="92"/>
      <c r="AIL135" s="92"/>
      <c r="AIM135" s="92"/>
      <c r="AIN135" s="92"/>
      <c r="AIO135" s="92"/>
      <c r="AIP135" s="92"/>
      <c r="AIQ135" s="92"/>
      <c r="AIR135" s="92"/>
      <c r="AIS135" s="92"/>
      <c r="AIT135" s="92"/>
      <c r="AIU135" s="92"/>
      <c r="AIV135" s="92"/>
      <c r="AIW135" s="92"/>
      <c r="AIX135" s="92"/>
      <c r="AIY135" s="92"/>
      <c r="AIZ135" s="92"/>
      <c r="AJA135" s="92"/>
      <c r="AJB135" s="92"/>
      <c r="AJC135" s="92"/>
      <c r="AJD135" s="92"/>
      <c r="AJE135" s="92"/>
      <c r="AJF135" s="92"/>
      <c r="AJG135" s="92"/>
      <c r="AJH135" s="92"/>
      <c r="AJI135" s="92"/>
      <c r="AJJ135" s="92"/>
      <c r="AJK135" s="92"/>
      <c r="AJL135" s="92"/>
      <c r="AJM135" s="92"/>
      <c r="AJN135" s="92"/>
      <c r="AJO135" s="92"/>
      <c r="AJP135" s="92"/>
      <c r="AJQ135" s="92"/>
      <c r="AJR135" s="92"/>
      <c r="AJS135" s="92"/>
      <c r="AJT135" s="92"/>
      <c r="AJU135" s="92"/>
      <c r="AJV135" s="92"/>
      <c r="AJW135" s="92"/>
      <c r="AJX135" s="92"/>
      <c r="AJY135" s="92"/>
      <c r="AJZ135" s="92"/>
      <c r="AKA135" s="92"/>
      <c r="AKB135" s="92"/>
      <c r="AKC135" s="92"/>
      <c r="AKD135" s="92"/>
      <c r="AKE135" s="92"/>
      <c r="AKF135" s="92"/>
      <c r="AKG135" s="92"/>
      <c r="AKH135" s="92"/>
      <c r="AKI135" s="92"/>
      <c r="AKJ135" s="92"/>
      <c r="AKK135" s="92"/>
      <c r="AKL135" s="92"/>
      <c r="AKM135" s="92"/>
      <c r="AKN135" s="92"/>
      <c r="AKO135" s="92"/>
      <c r="AKP135" s="92"/>
      <c r="AKQ135" s="92"/>
      <c r="AKR135" s="92"/>
      <c r="AKS135" s="92"/>
      <c r="AKT135" s="92"/>
      <c r="AKU135" s="92"/>
      <c r="AKV135" s="92"/>
      <c r="AKW135" s="92"/>
      <c r="AKX135" s="92"/>
      <c r="AKY135" s="92"/>
      <c r="AKZ135" s="92"/>
      <c r="ALA135" s="92"/>
      <c r="ALB135" s="92"/>
      <c r="ALC135" s="92"/>
      <c r="ALD135" s="92"/>
      <c r="ALE135" s="92"/>
      <c r="ALF135" s="92"/>
      <c r="ALG135" s="92"/>
      <c r="ALH135" s="92"/>
      <c r="ALI135" s="92"/>
      <c r="ALJ135" s="92"/>
      <c r="ALK135" s="92"/>
      <c r="ALL135" s="92"/>
      <c r="ALM135" s="92"/>
      <c r="ALN135" s="92"/>
      <c r="ALO135" s="92"/>
      <c r="ALP135" s="92"/>
      <c r="ALQ135" s="92"/>
      <c r="ALR135" s="92"/>
      <c r="ALS135" s="92"/>
      <c r="ALT135" s="92"/>
      <c r="ALU135" s="92"/>
      <c r="ALV135" s="92"/>
      <c r="ALW135" s="92"/>
      <c r="ALX135" s="92"/>
      <c r="ALY135" s="92"/>
      <c r="ALZ135" s="92"/>
      <c r="AMA135" s="92"/>
      <c r="AMB135" s="92"/>
      <c r="AMC135" s="92"/>
      <c r="AMD135" s="92"/>
      <c r="AME135" s="92"/>
      <c r="AMF135" s="92"/>
      <c r="AMG135" s="92"/>
      <c r="AMH135" s="92"/>
      <c r="AMI135" s="92"/>
      <c r="AMJ135" s="92"/>
    </row>
    <row r="136" spans="1:1024" customFormat="1" ht="15" customHeight="1">
      <c r="A136" s="92" t="s">
        <v>402</v>
      </c>
      <c r="B136" s="93"/>
      <c r="C136" s="93" t="s">
        <v>403</v>
      </c>
      <c r="D136" s="94"/>
      <c r="E136" s="95">
        <v>640</v>
      </c>
      <c r="F136" s="95">
        <v>645</v>
      </c>
      <c r="G136" s="95">
        <v>650</v>
      </c>
      <c r="H136" s="95">
        <v>654</v>
      </c>
      <c r="I136" s="95">
        <v>664</v>
      </c>
      <c r="J136" s="95">
        <v>664</v>
      </c>
      <c r="K136" s="95">
        <v>673</v>
      </c>
      <c r="L136" s="95">
        <v>660</v>
      </c>
      <c r="M136" s="95">
        <v>947</v>
      </c>
      <c r="N136" s="95">
        <v>953</v>
      </c>
      <c r="O136" s="95">
        <v>964</v>
      </c>
      <c r="P136" s="95">
        <v>948</v>
      </c>
      <c r="Q136" s="95">
        <v>936</v>
      </c>
      <c r="R136" s="95">
        <v>970</v>
      </c>
      <c r="S136" s="95">
        <v>980</v>
      </c>
      <c r="T136" s="95">
        <v>944</v>
      </c>
      <c r="U136" s="95">
        <v>943</v>
      </c>
      <c r="V136" s="95">
        <v>962</v>
      </c>
      <c r="W136" s="95">
        <v>928</v>
      </c>
      <c r="X136" s="95">
        <v>899</v>
      </c>
      <c r="Y136" s="95">
        <v>907</v>
      </c>
      <c r="Z136" s="95">
        <v>914</v>
      </c>
      <c r="AA136" s="95">
        <v>904</v>
      </c>
      <c r="AB136" s="95">
        <v>941</v>
      </c>
      <c r="AC136" s="95">
        <v>975</v>
      </c>
      <c r="AD136" s="95">
        <v>1003</v>
      </c>
      <c r="AE136" s="95">
        <v>1015</v>
      </c>
      <c r="AF136" s="95">
        <v>852</v>
      </c>
      <c r="AG136" s="129">
        <f t="shared" ref="AG136:AG178" si="147">((AE136/E136)^(1/26))-1</f>
        <v>1.7895771681234907E-2</v>
      </c>
      <c r="AH136" s="131">
        <f t="shared" ref="AH136:AH178" si="148">ROUND(AE136*(1+AG136),0)</f>
        <v>1033</v>
      </c>
      <c r="AI136" s="132">
        <f t="shared" ref="AI136:BL136" si="149">ROUND(AH136*(1+$AG136),0)</f>
        <v>1051</v>
      </c>
      <c r="AJ136" s="132">
        <f t="shared" si="149"/>
        <v>1070</v>
      </c>
      <c r="AK136" s="132">
        <f t="shared" si="149"/>
        <v>1089</v>
      </c>
      <c r="AL136" s="132">
        <f t="shared" si="149"/>
        <v>1108</v>
      </c>
      <c r="AM136" s="132">
        <f t="shared" si="149"/>
        <v>1128</v>
      </c>
      <c r="AN136" s="132">
        <f t="shared" si="149"/>
        <v>1148</v>
      </c>
      <c r="AO136" s="132">
        <f t="shared" si="149"/>
        <v>1169</v>
      </c>
      <c r="AP136" s="132">
        <f t="shared" si="149"/>
        <v>1190</v>
      </c>
      <c r="AQ136" s="132">
        <f t="shared" si="149"/>
        <v>1211</v>
      </c>
      <c r="AR136" s="132">
        <f t="shared" si="149"/>
        <v>1233</v>
      </c>
      <c r="AS136" s="132">
        <f t="shared" si="149"/>
        <v>1255</v>
      </c>
      <c r="AT136" s="132">
        <f t="shared" si="149"/>
        <v>1277</v>
      </c>
      <c r="AU136" s="132">
        <f t="shared" si="149"/>
        <v>1300</v>
      </c>
      <c r="AV136" s="132">
        <f t="shared" si="149"/>
        <v>1323</v>
      </c>
      <c r="AW136" s="132">
        <f t="shared" si="149"/>
        <v>1347</v>
      </c>
      <c r="AX136" s="132">
        <f t="shared" si="149"/>
        <v>1371</v>
      </c>
      <c r="AY136" s="132">
        <f t="shared" si="149"/>
        <v>1396</v>
      </c>
      <c r="AZ136" s="132">
        <f t="shared" si="149"/>
        <v>1421</v>
      </c>
      <c r="BA136" s="132">
        <f t="shared" si="149"/>
        <v>1446</v>
      </c>
      <c r="BB136" s="132">
        <f t="shared" si="149"/>
        <v>1472</v>
      </c>
      <c r="BC136" s="132">
        <f t="shared" si="149"/>
        <v>1498</v>
      </c>
      <c r="BD136" s="132">
        <f t="shared" si="149"/>
        <v>1525</v>
      </c>
      <c r="BE136" s="132">
        <f t="shared" si="149"/>
        <v>1552</v>
      </c>
      <c r="BF136" s="132">
        <f t="shared" si="149"/>
        <v>1580</v>
      </c>
      <c r="BG136" s="132">
        <f t="shared" si="149"/>
        <v>1608</v>
      </c>
      <c r="BH136" s="132">
        <f t="shared" si="149"/>
        <v>1637</v>
      </c>
      <c r="BI136" s="132">
        <f t="shared" si="149"/>
        <v>1666</v>
      </c>
      <c r="BJ136" s="132">
        <f t="shared" si="149"/>
        <v>1696</v>
      </c>
      <c r="BK136" s="132">
        <f t="shared" si="149"/>
        <v>1726</v>
      </c>
      <c r="BL136" s="132">
        <f t="shared" si="149"/>
        <v>1757</v>
      </c>
      <c r="BM136" s="92"/>
      <c r="BN136" s="136">
        <f t="shared" ref="BN136:BN178" si="150">ROUND($AR136*$BN$2,0)</f>
        <v>86</v>
      </c>
      <c r="BO136" s="136">
        <f t="shared" ref="BO136:BO178" si="151">ROUND($AR136*$BO$2,0)</f>
        <v>142</v>
      </c>
      <c r="BP136" s="136">
        <f t="shared" ref="BP136:BP178" si="152">ROUND($AR136*$BP$2,0)</f>
        <v>197</v>
      </c>
      <c r="BQ136" s="92"/>
      <c r="BR136" s="135">
        <f t="shared" ref="BR136:BR178" si="153">ROUND($BL136*BN$3,0)</f>
        <v>211</v>
      </c>
      <c r="BS136" s="135">
        <f t="shared" ref="BS136:BS178" si="154">ROUND($BL136*BO$3,0)</f>
        <v>404</v>
      </c>
      <c r="BT136" s="135">
        <f t="shared" ref="BT136:BT178" si="155">ROUND($BL136*BP$3,0)</f>
        <v>597</v>
      </c>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c r="GK136" s="92"/>
      <c r="GL136" s="92"/>
      <c r="GM136" s="92"/>
      <c r="GN136" s="92"/>
      <c r="GO136" s="92"/>
      <c r="GP136" s="92"/>
      <c r="GQ136" s="92"/>
      <c r="GR136" s="92"/>
      <c r="GS136" s="92"/>
      <c r="GT136" s="92"/>
      <c r="GU136" s="92"/>
      <c r="GV136" s="92"/>
      <c r="GW136" s="92"/>
      <c r="GX136" s="92"/>
      <c r="GY136" s="92"/>
      <c r="GZ136" s="92"/>
      <c r="HA136" s="92"/>
      <c r="HB136" s="92"/>
      <c r="HC136" s="92"/>
      <c r="HD136" s="92"/>
      <c r="HE136" s="92"/>
      <c r="HF136" s="92"/>
      <c r="HG136" s="92"/>
      <c r="HH136" s="92"/>
      <c r="HI136" s="92"/>
      <c r="HJ136" s="92"/>
      <c r="HK136" s="92"/>
      <c r="HL136" s="92"/>
      <c r="HM136" s="92"/>
      <c r="HN136" s="92"/>
      <c r="HO136" s="92"/>
      <c r="HP136" s="92"/>
      <c r="HQ136" s="92"/>
      <c r="HR136" s="92"/>
      <c r="HS136" s="92"/>
      <c r="HT136" s="92"/>
      <c r="HU136" s="92"/>
      <c r="HV136" s="92"/>
      <c r="HW136" s="92"/>
      <c r="HX136" s="92"/>
      <c r="HY136" s="92"/>
      <c r="HZ136" s="92"/>
      <c r="IA136" s="92"/>
      <c r="IB136" s="92"/>
      <c r="IC136" s="92"/>
      <c r="ID136" s="92"/>
      <c r="IE136" s="92"/>
      <c r="IF136" s="92"/>
      <c r="IG136" s="92"/>
      <c r="IH136" s="92"/>
      <c r="II136" s="92"/>
      <c r="IJ136" s="92"/>
      <c r="IK136" s="92"/>
      <c r="IL136" s="92"/>
      <c r="IM136" s="92"/>
      <c r="IN136" s="92"/>
      <c r="IO136" s="92"/>
      <c r="IP136" s="92"/>
      <c r="IQ136" s="92"/>
      <c r="IR136" s="92"/>
      <c r="IS136" s="92"/>
      <c r="IT136" s="92"/>
      <c r="IU136" s="92"/>
      <c r="IV136" s="92"/>
      <c r="IW136" s="92"/>
      <c r="IX136" s="92"/>
      <c r="IY136" s="92"/>
      <c r="IZ136" s="92"/>
      <c r="JA136" s="92"/>
      <c r="JB136" s="92"/>
      <c r="JC136" s="92"/>
      <c r="JD136" s="92"/>
      <c r="JE136" s="92"/>
      <c r="JF136" s="92"/>
      <c r="JG136" s="92"/>
      <c r="JH136" s="92"/>
      <c r="JI136" s="92"/>
      <c r="JJ136" s="92"/>
      <c r="JK136" s="92"/>
      <c r="JL136" s="92"/>
      <c r="JM136" s="92"/>
      <c r="JN136" s="92"/>
      <c r="JO136" s="92"/>
      <c r="JP136" s="92"/>
      <c r="JQ136" s="92"/>
      <c r="JR136" s="92"/>
      <c r="JS136" s="92"/>
      <c r="JT136" s="92"/>
      <c r="JU136" s="92"/>
      <c r="JV136" s="92"/>
      <c r="JW136" s="92"/>
      <c r="JX136" s="92"/>
      <c r="JY136" s="92"/>
      <c r="JZ136" s="92"/>
      <c r="KA136" s="92"/>
      <c r="KB136" s="92"/>
      <c r="KC136" s="92"/>
      <c r="KD136" s="92"/>
      <c r="KE136" s="92"/>
      <c r="KF136" s="92"/>
      <c r="KG136" s="92"/>
      <c r="KH136" s="92"/>
      <c r="KI136" s="92"/>
      <c r="KJ136" s="92"/>
      <c r="KK136" s="92"/>
      <c r="KL136" s="92"/>
      <c r="KM136" s="92"/>
      <c r="KN136" s="92"/>
      <c r="KO136" s="92"/>
      <c r="KP136" s="92"/>
      <c r="KQ136" s="92"/>
      <c r="KR136" s="92"/>
      <c r="KS136" s="92"/>
      <c r="KT136" s="92"/>
      <c r="KU136" s="92"/>
      <c r="KV136" s="92"/>
      <c r="KW136" s="92"/>
      <c r="KX136" s="92"/>
      <c r="KY136" s="92"/>
      <c r="KZ136" s="92"/>
      <c r="LA136" s="92"/>
      <c r="LB136" s="92"/>
      <c r="LC136" s="92"/>
      <c r="LD136" s="92"/>
      <c r="LE136" s="92"/>
      <c r="LF136" s="92"/>
      <c r="LG136" s="92"/>
      <c r="LH136" s="92"/>
      <c r="LI136" s="92"/>
      <c r="LJ136" s="92"/>
      <c r="LK136" s="92"/>
      <c r="LL136" s="92"/>
      <c r="LM136" s="92"/>
      <c r="LN136" s="92"/>
      <c r="LO136" s="92"/>
      <c r="LP136" s="92"/>
      <c r="LQ136" s="92"/>
      <c r="LR136" s="92"/>
      <c r="LS136" s="92"/>
      <c r="LT136" s="92"/>
      <c r="LU136" s="92"/>
      <c r="LV136" s="92"/>
      <c r="LW136" s="92"/>
      <c r="LX136" s="92"/>
      <c r="LY136" s="92"/>
      <c r="LZ136" s="92"/>
      <c r="MA136" s="92"/>
      <c r="MB136" s="92"/>
      <c r="MC136" s="92"/>
      <c r="MD136" s="92"/>
      <c r="ME136" s="92"/>
      <c r="MF136" s="92"/>
      <c r="MG136" s="92"/>
      <c r="MH136" s="92"/>
      <c r="MI136" s="92"/>
      <c r="MJ136" s="92"/>
      <c r="MK136" s="92"/>
      <c r="ML136" s="92"/>
      <c r="MM136" s="92"/>
      <c r="MN136" s="92"/>
      <c r="MO136" s="92"/>
      <c r="MP136" s="92"/>
      <c r="MQ136" s="92"/>
      <c r="MR136" s="92"/>
      <c r="MS136" s="92"/>
      <c r="MT136" s="92"/>
      <c r="MU136" s="92"/>
      <c r="MV136" s="92"/>
      <c r="MW136" s="92"/>
      <c r="MX136" s="92"/>
      <c r="MY136" s="92"/>
      <c r="MZ136" s="92"/>
      <c r="NA136" s="92"/>
      <c r="NB136" s="92"/>
      <c r="NC136" s="92"/>
      <c r="ND136" s="92"/>
      <c r="NE136" s="92"/>
      <c r="NF136" s="92"/>
      <c r="NG136" s="92"/>
      <c r="NH136" s="92"/>
      <c r="NI136" s="92"/>
      <c r="NJ136" s="92"/>
      <c r="NK136" s="92"/>
      <c r="NL136" s="92"/>
      <c r="NM136" s="92"/>
      <c r="NN136" s="92"/>
      <c r="NO136" s="92"/>
      <c r="NP136" s="92"/>
      <c r="NQ136" s="92"/>
      <c r="NR136" s="92"/>
      <c r="NS136" s="92"/>
      <c r="NT136" s="92"/>
      <c r="NU136" s="92"/>
      <c r="NV136" s="92"/>
      <c r="NW136" s="92"/>
      <c r="NX136" s="92"/>
      <c r="NY136" s="92"/>
      <c r="NZ136" s="92"/>
      <c r="OA136" s="92"/>
      <c r="OB136" s="92"/>
      <c r="OC136" s="92"/>
      <c r="OD136" s="92"/>
      <c r="OE136" s="92"/>
      <c r="OF136" s="92"/>
      <c r="OG136" s="92"/>
      <c r="OH136" s="92"/>
      <c r="OI136" s="92"/>
      <c r="OJ136" s="92"/>
      <c r="OK136" s="92"/>
      <c r="OL136" s="92"/>
      <c r="OM136" s="92"/>
      <c r="ON136" s="92"/>
      <c r="OO136" s="92"/>
      <c r="OP136" s="92"/>
      <c r="OQ136" s="92"/>
      <c r="OR136" s="92"/>
      <c r="OS136" s="92"/>
      <c r="OT136" s="92"/>
      <c r="OU136" s="92"/>
      <c r="OV136" s="92"/>
      <c r="OW136" s="92"/>
      <c r="OX136" s="92"/>
      <c r="OY136" s="92"/>
      <c r="OZ136" s="92"/>
      <c r="PA136" s="92"/>
      <c r="PB136" s="92"/>
      <c r="PC136" s="92"/>
      <c r="PD136" s="92"/>
      <c r="PE136" s="92"/>
      <c r="PF136" s="92"/>
      <c r="PG136" s="92"/>
      <c r="PH136" s="92"/>
      <c r="PI136" s="92"/>
      <c r="PJ136" s="92"/>
      <c r="PK136" s="92"/>
      <c r="PL136" s="92"/>
      <c r="PM136" s="92"/>
      <c r="PN136" s="92"/>
      <c r="PO136" s="92"/>
      <c r="PP136" s="92"/>
      <c r="PQ136" s="92"/>
      <c r="PR136" s="92"/>
      <c r="PS136" s="92"/>
      <c r="PT136" s="92"/>
      <c r="PU136" s="92"/>
      <c r="PV136" s="92"/>
      <c r="PW136" s="92"/>
      <c r="PX136" s="92"/>
      <c r="PY136" s="92"/>
      <c r="PZ136" s="92"/>
      <c r="QA136" s="92"/>
      <c r="QB136" s="92"/>
      <c r="QC136" s="92"/>
      <c r="QD136" s="92"/>
      <c r="QE136" s="92"/>
      <c r="QF136" s="92"/>
      <c r="QG136" s="92"/>
      <c r="QH136" s="92"/>
      <c r="QI136" s="92"/>
      <c r="QJ136" s="92"/>
      <c r="QK136" s="92"/>
      <c r="QL136" s="92"/>
      <c r="QM136" s="92"/>
      <c r="QN136" s="92"/>
      <c r="QO136" s="92"/>
      <c r="QP136" s="92"/>
      <c r="QQ136" s="92"/>
      <c r="QR136" s="92"/>
      <c r="QS136" s="92"/>
      <c r="QT136" s="92"/>
      <c r="QU136" s="92"/>
      <c r="QV136" s="92"/>
      <c r="QW136" s="92"/>
      <c r="QX136" s="92"/>
      <c r="QY136" s="92"/>
      <c r="QZ136" s="92"/>
      <c r="RA136" s="92"/>
      <c r="RB136" s="92"/>
      <c r="RC136" s="92"/>
      <c r="RD136" s="92"/>
      <c r="RE136" s="92"/>
      <c r="RF136" s="92"/>
      <c r="RG136" s="92"/>
      <c r="RH136" s="92"/>
      <c r="RI136" s="92"/>
      <c r="RJ136" s="92"/>
      <c r="RK136" s="92"/>
      <c r="RL136" s="92"/>
      <c r="RM136" s="92"/>
      <c r="RN136" s="92"/>
      <c r="RO136" s="92"/>
      <c r="RP136" s="92"/>
      <c r="RQ136" s="92"/>
      <c r="RR136" s="92"/>
      <c r="RS136" s="92"/>
      <c r="RT136" s="92"/>
      <c r="RU136" s="92"/>
      <c r="RV136" s="92"/>
      <c r="RW136" s="92"/>
      <c r="RX136" s="92"/>
      <c r="RY136" s="92"/>
      <c r="RZ136" s="92"/>
      <c r="SA136" s="92"/>
      <c r="SB136" s="92"/>
      <c r="SC136" s="92"/>
      <c r="SD136" s="92"/>
      <c r="SE136" s="92"/>
      <c r="SF136" s="92"/>
      <c r="SG136" s="92"/>
      <c r="SH136" s="92"/>
      <c r="SI136" s="92"/>
      <c r="SJ136" s="92"/>
      <c r="SK136" s="92"/>
      <c r="SL136" s="92"/>
      <c r="SM136" s="92"/>
      <c r="SN136" s="92"/>
      <c r="SO136" s="92"/>
      <c r="SP136" s="92"/>
      <c r="SQ136" s="92"/>
      <c r="SR136" s="92"/>
      <c r="SS136" s="92"/>
      <c r="ST136" s="92"/>
      <c r="SU136" s="92"/>
      <c r="SV136" s="92"/>
      <c r="SW136" s="92"/>
      <c r="SX136" s="92"/>
      <c r="SY136" s="92"/>
      <c r="SZ136" s="92"/>
      <c r="TA136" s="92"/>
      <c r="TB136" s="92"/>
      <c r="TC136" s="92"/>
      <c r="TD136" s="92"/>
      <c r="TE136" s="92"/>
      <c r="TF136" s="92"/>
      <c r="TG136" s="92"/>
      <c r="TH136" s="92"/>
      <c r="TI136" s="92"/>
      <c r="TJ136" s="92"/>
      <c r="TK136" s="92"/>
      <c r="TL136" s="92"/>
      <c r="TM136" s="92"/>
      <c r="TN136" s="92"/>
      <c r="TO136" s="92"/>
      <c r="TP136" s="92"/>
      <c r="TQ136" s="92"/>
      <c r="TR136" s="92"/>
      <c r="TS136" s="92"/>
      <c r="TT136" s="92"/>
      <c r="TU136" s="92"/>
      <c r="TV136" s="92"/>
      <c r="TW136" s="92"/>
      <c r="TX136" s="92"/>
      <c r="TY136" s="92"/>
      <c r="TZ136" s="92"/>
      <c r="UA136" s="92"/>
      <c r="UB136" s="92"/>
      <c r="UC136" s="92"/>
      <c r="UD136" s="92"/>
      <c r="UE136" s="92"/>
      <c r="UF136" s="92"/>
      <c r="UG136" s="92"/>
      <c r="UH136" s="92"/>
      <c r="UI136" s="92"/>
      <c r="UJ136" s="92"/>
      <c r="UK136" s="92"/>
      <c r="UL136" s="92"/>
      <c r="UM136" s="92"/>
      <c r="UN136" s="92"/>
      <c r="UO136" s="92"/>
      <c r="UP136" s="92"/>
      <c r="UQ136" s="92"/>
      <c r="UR136" s="92"/>
      <c r="US136" s="92"/>
      <c r="UT136" s="92"/>
      <c r="UU136" s="92"/>
      <c r="UV136" s="92"/>
      <c r="UW136" s="92"/>
      <c r="UX136" s="92"/>
      <c r="UY136" s="92"/>
      <c r="UZ136" s="92"/>
      <c r="VA136" s="92"/>
      <c r="VB136" s="92"/>
      <c r="VC136" s="92"/>
      <c r="VD136" s="92"/>
      <c r="VE136" s="92"/>
      <c r="VF136" s="92"/>
      <c r="VG136" s="92"/>
      <c r="VH136" s="92"/>
      <c r="VI136" s="92"/>
      <c r="VJ136" s="92"/>
      <c r="VK136" s="92"/>
      <c r="VL136" s="92"/>
      <c r="VM136" s="92"/>
      <c r="VN136" s="92"/>
      <c r="VO136" s="92"/>
      <c r="VP136" s="92"/>
      <c r="VQ136" s="92"/>
      <c r="VR136" s="92"/>
      <c r="VS136" s="92"/>
      <c r="VT136" s="92"/>
      <c r="VU136" s="92"/>
      <c r="VV136" s="92"/>
      <c r="VW136" s="92"/>
      <c r="VX136" s="92"/>
      <c r="VY136" s="92"/>
      <c r="VZ136" s="92"/>
      <c r="WA136" s="92"/>
      <c r="WB136" s="92"/>
      <c r="WC136" s="92"/>
      <c r="WD136" s="92"/>
      <c r="WE136" s="92"/>
      <c r="WF136" s="92"/>
      <c r="WG136" s="92"/>
      <c r="WH136" s="92"/>
      <c r="WI136" s="92"/>
      <c r="WJ136" s="92"/>
      <c r="WK136" s="92"/>
      <c r="WL136" s="92"/>
      <c r="WM136" s="92"/>
      <c r="WN136" s="92"/>
      <c r="WO136" s="92"/>
      <c r="WP136" s="92"/>
      <c r="WQ136" s="92"/>
      <c r="WR136" s="92"/>
      <c r="WS136" s="92"/>
      <c r="WT136" s="92"/>
      <c r="WU136" s="92"/>
      <c r="WV136" s="92"/>
      <c r="WW136" s="92"/>
      <c r="WX136" s="92"/>
      <c r="WY136" s="92"/>
      <c r="WZ136" s="92"/>
      <c r="XA136" s="92"/>
      <c r="XB136" s="92"/>
      <c r="XC136" s="92"/>
      <c r="XD136" s="92"/>
      <c r="XE136" s="92"/>
      <c r="XF136" s="92"/>
      <c r="XG136" s="92"/>
      <c r="XH136" s="92"/>
      <c r="XI136" s="92"/>
      <c r="XJ136" s="92"/>
      <c r="XK136" s="92"/>
      <c r="XL136" s="92"/>
      <c r="XM136" s="92"/>
      <c r="XN136" s="92"/>
      <c r="XO136" s="92"/>
      <c r="XP136" s="92"/>
      <c r="XQ136" s="92"/>
      <c r="XR136" s="92"/>
      <c r="XS136" s="92"/>
      <c r="XT136" s="92"/>
      <c r="XU136" s="92"/>
      <c r="XV136" s="92"/>
      <c r="XW136" s="92"/>
      <c r="XX136" s="92"/>
      <c r="XY136" s="92"/>
      <c r="XZ136" s="92"/>
      <c r="YA136" s="92"/>
      <c r="YB136" s="92"/>
      <c r="YC136" s="92"/>
      <c r="YD136" s="92"/>
      <c r="YE136" s="92"/>
      <c r="YF136" s="92"/>
      <c r="YG136" s="92"/>
      <c r="YH136" s="92"/>
      <c r="YI136" s="92"/>
      <c r="YJ136" s="92"/>
      <c r="YK136" s="92"/>
      <c r="YL136" s="92"/>
      <c r="YM136" s="92"/>
      <c r="YN136" s="92"/>
      <c r="YO136" s="92"/>
      <c r="YP136" s="92"/>
      <c r="YQ136" s="92"/>
      <c r="YR136" s="92"/>
      <c r="YS136" s="92"/>
      <c r="YT136" s="92"/>
      <c r="YU136" s="92"/>
      <c r="YV136" s="92"/>
      <c r="YW136" s="92"/>
      <c r="YX136" s="92"/>
      <c r="YY136" s="92"/>
      <c r="YZ136" s="92"/>
      <c r="ZA136" s="92"/>
      <c r="ZB136" s="92"/>
      <c r="ZC136" s="92"/>
      <c r="ZD136" s="92"/>
      <c r="ZE136" s="92"/>
      <c r="ZF136" s="92"/>
      <c r="ZG136" s="92"/>
      <c r="ZH136" s="92"/>
      <c r="ZI136" s="92"/>
      <c r="ZJ136" s="92"/>
      <c r="ZK136" s="92"/>
      <c r="ZL136" s="92"/>
      <c r="ZM136" s="92"/>
      <c r="ZN136" s="92"/>
      <c r="ZO136" s="92"/>
      <c r="ZP136" s="92"/>
      <c r="ZQ136" s="92"/>
      <c r="ZR136" s="92"/>
      <c r="ZS136" s="92"/>
      <c r="ZT136" s="92"/>
      <c r="ZU136" s="92"/>
      <c r="ZV136" s="92"/>
      <c r="ZW136" s="92"/>
      <c r="ZX136" s="92"/>
      <c r="ZY136" s="92"/>
      <c r="ZZ136" s="92"/>
      <c r="AAA136" s="92"/>
      <c r="AAB136" s="92"/>
      <c r="AAC136" s="92"/>
      <c r="AAD136" s="92"/>
      <c r="AAE136" s="92"/>
      <c r="AAF136" s="92"/>
      <c r="AAG136" s="92"/>
      <c r="AAH136" s="92"/>
      <c r="AAI136" s="92"/>
      <c r="AAJ136" s="92"/>
      <c r="AAK136" s="92"/>
      <c r="AAL136" s="92"/>
      <c r="AAM136" s="92"/>
      <c r="AAN136" s="92"/>
      <c r="AAO136" s="92"/>
      <c r="AAP136" s="92"/>
      <c r="AAQ136" s="92"/>
      <c r="AAR136" s="92"/>
      <c r="AAS136" s="92"/>
      <c r="AAT136" s="92"/>
      <c r="AAU136" s="92"/>
      <c r="AAV136" s="92"/>
      <c r="AAW136" s="92"/>
      <c r="AAX136" s="92"/>
      <c r="AAY136" s="92"/>
      <c r="AAZ136" s="92"/>
      <c r="ABA136" s="92"/>
      <c r="ABB136" s="92"/>
      <c r="ABC136" s="92"/>
      <c r="ABD136" s="92"/>
      <c r="ABE136" s="92"/>
      <c r="ABF136" s="92"/>
      <c r="ABG136" s="92"/>
      <c r="ABH136" s="92"/>
      <c r="ABI136" s="92"/>
      <c r="ABJ136" s="92"/>
      <c r="ABK136" s="92"/>
      <c r="ABL136" s="92"/>
      <c r="ABM136" s="92"/>
      <c r="ABN136" s="92"/>
      <c r="ABO136" s="92"/>
      <c r="ABP136" s="92"/>
      <c r="ABQ136" s="92"/>
      <c r="ABR136" s="92"/>
      <c r="ABS136" s="92"/>
      <c r="ABT136" s="92"/>
      <c r="ABU136" s="92"/>
      <c r="ABV136" s="92"/>
      <c r="ABW136" s="92"/>
      <c r="ABX136" s="92"/>
      <c r="ABY136" s="92"/>
      <c r="ABZ136" s="92"/>
      <c r="ACA136" s="92"/>
      <c r="ACB136" s="92"/>
      <c r="ACC136" s="92"/>
      <c r="ACD136" s="92"/>
      <c r="ACE136" s="92"/>
      <c r="ACF136" s="92"/>
      <c r="ACG136" s="92"/>
      <c r="ACH136" s="92"/>
      <c r="ACI136" s="92"/>
      <c r="ACJ136" s="92"/>
      <c r="ACK136" s="92"/>
      <c r="ACL136" s="92"/>
      <c r="ACM136" s="92"/>
      <c r="ACN136" s="92"/>
      <c r="ACO136" s="92"/>
      <c r="ACP136" s="92"/>
      <c r="ACQ136" s="92"/>
      <c r="ACR136" s="92"/>
      <c r="ACS136" s="92"/>
      <c r="ACT136" s="92"/>
      <c r="ACU136" s="92"/>
      <c r="ACV136" s="92"/>
      <c r="ACW136" s="92"/>
      <c r="ACX136" s="92"/>
      <c r="ACY136" s="92"/>
      <c r="ACZ136" s="92"/>
      <c r="ADA136" s="92"/>
      <c r="ADB136" s="92"/>
      <c r="ADC136" s="92"/>
      <c r="ADD136" s="92"/>
      <c r="ADE136" s="92"/>
      <c r="ADF136" s="92"/>
      <c r="ADG136" s="92"/>
      <c r="ADH136" s="92"/>
      <c r="ADI136" s="92"/>
      <c r="ADJ136" s="92"/>
      <c r="ADK136" s="92"/>
      <c r="ADL136" s="92"/>
      <c r="ADM136" s="92"/>
      <c r="ADN136" s="92"/>
      <c r="ADO136" s="92"/>
      <c r="ADP136" s="92"/>
      <c r="ADQ136" s="92"/>
      <c r="ADR136" s="92"/>
      <c r="ADS136" s="92"/>
      <c r="ADT136" s="92"/>
      <c r="ADU136" s="92"/>
      <c r="ADV136" s="92"/>
      <c r="ADW136" s="92"/>
      <c r="ADX136" s="92"/>
      <c r="ADY136" s="92"/>
      <c r="ADZ136" s="92"/>
      <c r="AEA136" s="92"/>
      <c r="AEB136" s="92"/>
      <c r="AEC136" s="92"/>
      <c r="AED136" s="92"/>
      <c r="AEE136" s="92"/>
      <c r="AEF136" s="92"/>
      <c r="AEG136" s="92"/>
      <c r="AEH136" s="92"/>
      <c r="AEI136" s="92"/>
      <c r="AEJ136" s="92"/>
      <c r="AEK136" s="92"/>
      <c r="AEL136" s="92"/>
      <c r="AEM136" s="92"/>
      <c r="AEN136" s="92"/>
      <c r="AEO136" s="92"/>
      <c r="AEP136" s="92"/>
      <c r="AEQ136" s="92"/>
      <c r="AER136" s="92"/>
      <c r="AES136" s="92"/>
      <c r="AET136" s="92"/>
      <c r="AEU136" s="92"/>
      <c r="AEV136" s="92"/>
      <c r="AEW136" s="92"/>
      <c r="AEX136" s="92"/>
      <c r="AEY136" s="92"/>
      <c r="AEZ136" s="92"/>
      <c r="AFA136" s="92"/>
      <c r="AFB136" s="92"/>
      <c r="AFC136" s="92"/>
      <c r="AFD136" s="92"/>
      <c r="AFE136" s="92"/>
      <c r="AFF136" s="92"/>
      <c r="AFG136" s="92"/>
      <c r="AFH136" s="92"/>
      <c r="AFI136" s="92"/>
      <c r="AFJ136" s="92"/>
      <c r="AFK136" s="92"/>
      <c r="AFL136" s="92"/>
      <c r="AFM136" s="92"/>
      <c r="AFN136" s="92"/>
      <c r="AFO136" s="92"/>
      <c r="AFP136" s="92"/>
      <c r="AFQ136" s="92"/>
      <c r="AFR136" s="92"/>
      <c r="AFS136" s="92"/>
      <c r="AFT136" s="92"/>
      <c r="AFU136" s="92"/>
      <c r="AFV136" s="92"/>
      <c r="AFW136" s="92"/>
      <c r="AFX136" s="92"/>
      <c r="AFY136" s="92"/>
      <c r="AFZ136" s="92"/>
      <c r="AGA136" s="92"/>
      <c r="AGB136" s="92"/>
      <c r="AGC136" s="92"/>
      <c r="AGD136" s="92"/>
      <c r="AGE136" s="92"/>
      <c r="AGF136" s="92"/>
      <c r="AGG136" s="92"/>
      <c r="AGH136" s="92"/>
      <c r="AGI136" s="92"/>
      <c r="AGJ136" s="92"/>
      <c r="AGK136" s="92"/>
      <c r="AGL136" s="92"/>
      <c r="AGM136" s="92"/>
      <c r="AGN136" s="92"/>
      <c r="AGO136" s="92"/>
      <c r="AGP136" s="92"/>
      <c r="AGQ136" s="92"/>
      <c r="AGR136" s="92"/>
      <c r="AGS136" s="92"/>
      <c r="AGT136" s="92"/>
      <c r="AGU136" s="92"/>
      <c r="AGV136" s="92"/>
      <c r="AGW136" s="92"/>
      <c r="AGX136" s="92"/>
      <c r="AGY136" s="92"/>
      <c r="AGZ136" s="92"/>
      <c r="AHA136" s="92"/>
      <c r="AHB136" s="92"/>
      <c r="AHC136" s="92"/>
      <c r="AHD136" s="92"/>
      <c r="AHE136" s="92"/>
      <c r="AHF136" s="92"/>
      <c r="AHG136" s="92"/>
      <c r="AHH136" s="92"/>
      <c r="AHI136" s="92"/>
      <c r="AHJ136" s="92"/>
      <c r="AHK136" s="92"/>
      <c r="AHL136" s="92"/>
      <c r="AHM136" s="92"/>
      <c r="AHN136" s="92"/>
      <c r="AHO136" s="92"/>
      <c r="AHP136" s="92"/>
      <c r="AHQ136" s="92"/>
      <c r="AHR136" s="92"/>
      <c r="AHS136" s="92"/>
      <c r="AHT136" s="92"/>
      <c r="AHU136" s="92"/>
      <c r="AHV136" s="92"/>
      <c r="AHW136" s="92"/>
      <c r="AHX136" s="92"/>
      <c r="AHY136" s="92"/>
      <c r="AHZ136" s="92"/>
      <c r="AIA136" s="92"/>
      <c r="AIB136" s="92"/>
      <c r="AIC136" s="92"/>
      <c r="AID136" s="92"/>
      <c r="AIE136" s="92"/>
      <c r="AIF136" s="92"/>
      <c r="AIG136" s="92"/>
      <c r="AIH136" s="92"/>
      <c r="AII136" s="92"/>
      <c r="AIJ136" s="92"/>
      <c r="AIK136" s="92"/>
      <c r="AIL136" s="92"/>
      <c r="AIM136" s="92"/>
      <c r="AIN136" s="92"/>
      <c r="AIO136" s="92"/>
      <c r="AIP136" s="92"/>
      <c r="AIQ136" s="92"/>
      <c r="AIR136" s="92"/>
      <c r="AIS136" s="92"/>
      <c r="AIT136" s="92"/>
      <c r="AIU136" s="92"/>
      <c r="AIV136" s="92"/>
      <c r="AIW136" s="92"/>
      <c r="AIX136" s="92"/>
      <c r="AIY136" s="92"/>
      <c r="AIZ136" s="92"/>
      <c r="AJA136" s="92"/>
      <c r="AJB136" s="92"/>
      <c r="AJC136" s="92"/>
      <c r="AJD136" s="92"/>
      <c r="AJE136" s="92"/>
      <c r="AJF136" s="92"/>
      <c r="AJG136" s="92"/>
      <c r="AJH136" s="92"/>
      <c r="AJI136" s="92"/>
      <c r="AJJ136" s="92"/>
      <c r="AJK136" s="92"/>
      <c r="AJL136" s="92"/>
      <c r="AJM136" s="92"/>
      <c r="AJN136" s="92"/>
      <c r="AJO136" s="92"/>
      <c r="AJP136" s="92"/>
      <c r="AJQ136" s="92"/>
      <c r="AJR136" s="92"/>
      <c r="AJS136" s="92"/>
      <c r="AJT136" s="92"/>
      <c r="AJU136" s="92"/>
      <c r="AJV136" s="92"/>
      <c r="AJW136" s="92"/>
      <c r="AJX136" s="92"/>
      <c r="AJY136" s="92"/>
      <c r="AJZ136" s="92"/>
      <c r="AKA136" s="92"/>
      <c r="AKB136" s="92"/>
      <c r="AKC136" s="92"/>
      <c r="AKD136" s="92"/>
      <c r="AKE136" s="92"/>
      <c r="AKF136" s="92"/>
      <c r="AKG136" s="92"/>
      <c r="AKH136" s="92"/>
      <c r="AKI136" s="92"/>
      <c r="AKJ136" s="92"/>
      <c r="AKK136" s="92"/>
      <c r="AKL136" s="92"/>
      <c r="AKM136" s="92"/>
      <c r="AKN136" s="92"/>
      <c r="AKO136" s="92"/>
      <c r="AKP136" s="92"/>
      <c r="AKQ136" s="92"/>
      <c r="AKR136" s="92"/>
      <c r="AKS136" s="92"/>
      <c r="AKT136" s="92"/>
      <c r="AKU136" s="92"/>
      <c r="AKV136" s="92"/>
      <c r="AKW136" s="92"/>
      <c r="AKX136" s="92"/>
      <c r="AKY136" s="92"/>
      <c r="AKZ136" s="92"/>
      <c r="ALA136" s="92"/>
      <c r="ALB136" s="92"/>
      <c r="ALC136" s="92"/>
      <c r="ALD136" s="92"/>
      <c r="ALE136" s="92"/>
      <c r="ALF136" s="92"/>
      <c r="ALG136" s="92"/>
      <c r="ALH136" s="92"/>
      <c r="ALI136" s="92"/>
      <c r="ALJ136" s="92"/>
      <c r="ALK136" s="92"/>
      <c r="ALL136" s="92"/>
      <c r="ALM136" s="92"/>
      <c r="ALN136" s="92"/>
      <c r="ALO136" s="92"/>
      <c r="ALP136" s="92"/>
      <c r="ALQ136" s="92"/>
      <c r="ALR136" s="92"/>
      <c r="ALS136" s="92"/>
      <c r="ALT136" s="92"/>
      <c r="ALU136" s="92"/>
      <c r="ALV136" s="92"/>
      <c r="ALW136" s="92"/>
      <c r="ALX136" s="92"/>
      <c r="ALY136" s="92"/>
      <c r="ALZ136" s="92"/>
      <c r="AMA136" s="92"/>
      <c r="AMB136" s="92"/>
      <c r="AMC136" s="92"/>
      <c r="AMD136" s="92"/>
      <c r="AME136" s="92"/>
      <c r="AMF136" s="92"/>
      <c r="AMG136" s="92"/>
      <c r="AMH136" s="92"/>
      <c r="AMI136" s="92"/>
      <c r="AMJ136" s="92"/>
    </row>
    <row r="137" spans="1:1024" customFormat="1" ht="15" customHeight="1">
      <c r="A137" s="92" t="s">
        <v>404</v>
      </c>
      <c r="B137" s="93"/>
      <c r="C137" s="93" t="s">
        <v>405</v>
      </c>
      <c r="D137" s="94"/>
      <c r="E137" s="95">
        <v>504</v>
      </c>
      <c r="F137" s="95">
        <v>513</v>
      </c>
      <c r="G137" s="95">
        <v>510</v>
      </c>
      <c r="H137" s="95">
        <v>516</v>
      </c>
      <c r="I137" s="95">
        <v>513</v>
      </c>
      <c r="J137" s="95">
        <v>510</v>
      </c>
      <c r="K137" s="95">
        <v>519</v>
      </c>
      <c r="L137" s="95">
        <v>517</v>
      </c>
      <c r="M137" s="95">
        <v>771</v>
      </c>
      <c r="N137" s="95">
        <v>750</v>
      </c>
      <c r="O137" s="95">
        <v>763</v>
      </c>
      <c r="P137" s="95">
        <v>723</v>
      </c>
      <c r="Q137" s="95">
        <v>749</v>
      </c>
      <c r="R137" s="95">
        <v>741</v>
      </c>
      <c r="S137" s="95">
        <v>727</v>
      </c>
      <c r="T137" s="95">
        <v>696</v>
      </c>
      <c r="U137" s="95">
        <v>692</v>
      </c>
      <c r="V137" s="95">
        <v>798</v>
      </c>
      <c r="W137" s="95">
        <v>754</v>
      </c>
      <c r="X137" s="95">
        <v>779</v>
      </c>
      <c r="Y137" s="95">
        <v>807</v>
      </c>
      <c r="Z137" s="95">
        <v>885</v>
      </c>
      <c r="AA137" s="95">
        <v>853</v>
      </c>
      <c r="AB137" s="95">
        <v>879</v>
      </c>
      <c r="AC137" s="95">
        <v>905</v>
      </c>
      <c r="AD137" s="95">
        <v>979</v>
      </c>
      <c r="AE137" s="95">
        <v>978</v>
      </c>
      <c r="AF137" s="95">
        <v>830</v>
      </c>
      <c r="AG137" s="129">
        <f t="shared" si="147"/>
        <v>2.5825278653640593E-2</v>
      </c>
      <c r="AH137" s="131">
        <f t="shared" si="148"/>
        <v>1003</v>
      </c>
      <c r="AI137" s="132">
        <f t="shared" ref="AI137:BL137" si="156">ROUND(AH137*(1+$AG137),0)</f>
        <v>1029</v>
      </c>
      <c r="AJ137" s="132">
        <f t="shared" si="156"/>
        <v>1056</v>
      </c>
      <c r="AK137" s="132">
        <f t="shared" si="156"/>
        <v>1083</v>
      </c>
      <c r="AL137" s="132">
        <f t="shared" si="156"/>
        <v>1111</v>
      </c>
      <c r="AM137" s="132">
        <f t="shared" si="156"/>
        <v>1140</v>
      </c>
      <c r="AN137" s="132">
        <f t="shared" si="156"/>
        <v>1169</v>
      </c>
      <c r="AO137" s="132">
        <f t="shared" si="156"/>
        <v>1199</v>
      </c>
      <c r="AP137" s="132">
        <f t="shared" si="156"/>
        <v>1230</v>
      </c>
      <c r="AQ137" s="132">
        <f t="shared" si="156"/>
        <v>1262</v>
      </c>
      <c r="AR137" s="132">
        <f t="shared" si="156"/>
        <v>1295</v>
      </c>
      <c r="AS137" s="132">
        <f t="shared" si="156"/>
        <v>1328</v>
      </c>
      <c r="AT137" s="132">
        <f t="shared" si="156"/>
        <v>1362</v>
      </c>
      <c r="AU137" s="132">
        <f t="shared" si="156"/>
        <v>1397</v>
      </c>
      <c r="AV137" s="132">
        <f t="shared" si="156"/>
        <v>1433</v>
      </c>
      <c r="AW137" s="132">
        <f t="shared" si="156"/>
        <v>1470</v>
      </c>
      <c r="AX137" s="132">
        <f t="shared" si="156"/>
        <v>1508</v>
      </c>
      <c r="AY137" s="132">
        <f t="shared" si="156"/>
        <v>1547</v>
      </c>
      <c r="AZ137" s="132">
        <f t="shared" si="156"/>
        <v>1587</v>
      </c>
      <c r="BA137" s="132">
        <f t="shared" si="156"/>
        <v>1628</v>
      </c>
      <c r="BB137" s="132">
        <f t="shared" si="156"/>
        <v>1670</v>
      </c>
      <c r="BC137" s="132">
        <f t="shared" si="156"/>
        <v>1713</v>
      </c>
      <c r="BD137" s="132">
        <f t="shared" si="156"/>
        <v>1757</v>
      </c>
      <c r="BE137" s="132">
        <f t="shared" si="156"/>
        <v>1802</v>
      </c>
      <c r="BF137" s="132">
        <f t="shared" si="156"/>
        <v>1849</v>
      </c>
      <c r="BG137" s="132">
        <f t="shared" si="156"/>
        <v>1897</v>
      </c>
      <c r="BH137" s="132">
        <f t="shared" si="156"/>
        <v>1946</v>
      </c>
      <c r="BI137" s="132">
        <f t="shared" si="156"/>
        <v>1996</v>
      </c>
      <c r="BJ137" s="132">
        <f t="shared" si="156"/>
        <v>2048</v>
      </c>
      <c r="BK137" s="132">
        <f t="shared" si="156"/>
        <v>2101</v>
      </c>
      <c r="BL137" s="132">
        <f t="shared" si="156"/>
        <v>2155</v>
      </c>
      <c r="BM137" s="92"/>
      <c r="BN137" s="136">
        <f t="shared" si="150"/>
        <v>91</v>
      </c>
      <c r="BO137" s="136">
        <f t="shared" si="151"/>
        <v>149</v>
      </c>
      <c r="BP137" s="136">
        <f t="shared" si="152"/>
        <v>207</v>
      </c>
      <c r="BQ137" s="92"/>
      <c r="BR137" s="135">
        <f t="shared" si="153"/>
        <v>259</v>
      </c>
      <c r="BS137" s="135">
        <f t="shared" si="154"/>
        <v>496</v>
      </c>
      <c r="BT137" s="135">
        <f t="shared" si="155"/>
        <v>733</v>
      </c>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c r="GM137" s="92"/>
      <c r="GN137" s="92"/>
      <c r="GO137" s="92"/>
      <c r="GP137" s="92"/>
      <c r="GQ137" s="92"/>
      <c r="GR137" s="92"/>
      <c r="GS137" s="92"/>
      <c r="GT137" s="92"/>
      <c r="GU137" s="92"/>
      <c r="GV137" s="92"/>
      <c r="GW137" s="92"/>
      <c r="GX137" s="92"/>
      <c r="GY137" s="92"/>
      <c r="GZ137" s="92"/>
      <c r="HA137" s="92"/>
      <c r="HB137" s="92"/>
      <c r="HC137" s="92"/>
      <c r="HD137" s="92"/>
      <c r="HE137" s="92"/>
      <c r="HF137" s="92"/>
      <c r="HG137" s="92"/>
      <c r="HH137" s="92"/>
      <c r="HI137" s="92"/>
      <c r="HJ137" s="92"/>
      <c r="HK137" s="92"/>
      <c r="HL137" s="92"/>
      <c r="HM137" s="92"/>
      <c r="HN137" s="92"/>
      <c r="HO137" s="92"/>
      <c r="HP137" s="92"/>
      <c r="HQ137" s="92"/>
      <c r="HR137" s="92"/>
      <c r="HS137" s="92"/>
      <c r="HT137" s="92"/>
      <c r="HU137" s="92"/>
      <c r="HV137" s="92"/>
      <c r="HW137" s="92"/>
      <c r="HX137" s="92"/>
      <c r="HY137" s="92"/>
      <c r="HZ137" s="92"/>
      <c r="IA137" s="92"/>
      <c r="IB137" s="92"/>
      <c r="IC137" s="92"/>
      <c r="ID137" s="92"/>
      <c r="IE137" s="92"/>
      <c r="IF137" s="92"/>
      <c r="IG137" s="92"/>
      <c r="IH137" s="92"/>
      <c r="II137" s="92"/>
      <c r="IJ137" s="92"/>
      <c r="IK137" s="92"/>
      <c r="IL137" s="92"/>
      <c r="IM137" s="92"/>
      <c r="IN137" s="92"/>
      <c r="IO137" s="92"/>
      <c r="IP137" s="92"/>
      <c r="IQ137" s="92"/>
      <c r="IR137" s="92"/>
      <c r="IS137" s="92"/>
      <c r="IT137" s="92"/>
      <c r="IU137" s="92"/>
      <c r="IV137" s="92"/>
      <c r="IW137" s="92"/>
      <c r="IX137" s="92"/>
      <c r="IY137" s="92"/>
      <c r="IZ137" s="92"/>
      <c r="JA137" s="92"/>
      <c r="JB137" s="92"/>
      <c r="JC137" s="92"/>
      <c r="JD137" s="92"/>
      <c r="JE137" s="92"/>
      <c r="JF137" s="92"/>
      <c r="JG137" s="92"/>
      <c r="JH137" s="92"/>
      <c r="JI137" s="92"/>
      <c r="JJ137" s="92"/>
      <c r="JK137" s="92"/>
      <c r="JL137" s="92"/>
      <c r="JM137" s="92"/>
      <c r="JN137" s="92"/>
      <c r="JO137" s="92"/>
      <c r="JP137" s="92"/>
      <c r="JQ137" s="92"/>
      <c r="JR137" s="92"/>
      <c r="JS137" s="92"/>
      <c r="JT137" s="92"/>
      <c r="JU137" s="92"/>
      <c r="JV137" s="92"/>
      <c r="JW137" s="92"/>
      <c r="JX137" s="92"/>
      <c r="JY137" s="92"/>
      <c r="JZ137" s="92"/>
      <c r="KA137" s="92"/>
      <c r="KB137" s="92"/>
      <c r="KC137" s="92"/>
      <c r="KD137" s="92"/>
      <c r="KE137" s="92"/>
      <c r="KF137" s="92"/>
      <c r="KG137" s="92"/>
      <c r="KH137" s="92"/>
      <c r="KI137" s="92"/>
      <c r="KJ137" s="92"/>
      <c r="KK137" s="92"/>
      <c r="KL137" s="92"/>
      <c r="KM137" s="92"/>
      <c r="KN137" s="92"/>
      <c r="KO137" s="92"/>
      <c r="KP137" s="92"/>
      <c r="KQ137" s="92"/>
      <c r="KR137" s="92"/>
      <c r="KS137" s="92"/>
      <c r="KT137" s="92"/>
      <c r="KU137" s="92"/>
      <c r="KV137" s="92"/>
      <c r="KW137" s="92"/>
      <c r="KX137" s="92"/>
      <c r="KY137" s="92"/>
      <c r="KZ137" s="92"/>
      <c r="LA137" s="92"/>
      <c r="LB137" s="92"/>
      <c r="LC137" s="92"/>
      <c r="LD137" s="92"/>
      <c r="LE137" s="92"/>
      <c r="LF137" s="92"/>
      <c r="LG137" s="92"/>
      <c r="LH137" s="92"/>
      <c r="LI137" s="92"/>
      <c r="LJ137" s="92"/>
      <c r="LK137" s="92"/>
      <c r="LL137" s="92"/>
      <c r="LM137" s="92"/>
      <c r="LN137" s="92"/>
      <c r="LO137" s="92"/>
      <c r="LP137" s="92"/>
      <c r="LQ137" s="92"/>
      <c r="LR137" s="92"/>
      <c r="LS137" s="92"/>
      <c r="LT137" s="92"/>
      <c r="LU137" s="92"/>
      <c r="LV137" s="92"/>
      <c r="LW137" s="92"/>
      <c r="LX137" s="92"/>
      <c r="LY137" s="92"/>
      <c r="LZ137" s="92"/>
      <c r="MA137" s="92"/>
      <c r="MB137" s="92"/>
      <c r="MC137" s="92"/>
      <c r="MD137" s="92"/>
      <c r="ME137" s="92"/>
      <c r="MF137" s="92"/>
      <c r="MG137" s="92"/>
      <c r="MH137" s="92"/>
      <c r="MI137" s="92"/>
      <c r="MJ137" s="92"/>
      <c r="MK137" s="92"/>
      <c r="ML137" s="92"/>
      <c r="MM137" s="92"/>
      <c r="MN137" s="92"/>
      <c r="MO137" s="92"/>
      <c r="MP137" s="92"/>
      <c r="MQ137" s="92"/>
      <c r="MR137" s="92"/>
      <c r="MS137" s="92"/>
      <c r="MT137" s="92"/>
      <c r="MU137" s="92"/>
      <c r="MV137" s="92"/>
      <c r="MW137" s="92"/>
      <c r="MX137" s="92"/>
      <c r="MY137" s="92"/>
      <c r="MZ137" s="92"/>
      <c r="NA137" s="92"/>
      <c r="NB137" s="92"/>
      <c r="NC137" s="92"/>
      <c r="ND137" s="92"/>
      <c r="NE137" s="92"/>
      <c r="NF137" s="92"/>
      <c r="NG137" s="92"/>
      <c r="NH137" s="92"/>
      <c r="NI137" s="92"/>
      <c r="NJ137" s="92"/>
      <c r="NK137" s="92"/>
      <c r="NL137" s="92"/>
      <c r="NM137" s="92"/>
      <c r="NN137" s="92"/>
      <c r="NO137" s="92"/>
      <c r="NP137" s="92"/>
      <c r="NQ137" s="92"/>
      <c r="NR137" s="92"/>
      <c r="NS137" s="92"/>
      <c r="NT137" s="92"/>
      <c r="NU137" s="92"/>
      <c r="NV137" s="92"/>
      <c r="NW137" s="92"/>
      <c r="NX137" s="92"/>
      <c r="NY137" s="92"/>
      <c r="NZ137" s="92"/>
      <c r="OA137" s="92"/>
      <c r="OB137" s="92"/>
      <c r="OC137" s="92"/>
      <c r="OD137" s="92"/>
      <c r="OE137" s="92"/>
      <c r="OF137" s="92"/>
      <c r="OG137" s="92"/>
      <c r="OH137" s="92"/>
      <c r="OI137" s="92"/>
      <c r="OJ137" s="92"/>
      <c r="OK137" s="92"/>
      <c r="OL137" s="92"/>
      <c r="OM137" s="92"/>
      <c r="ON137" s="92"/>
      <c r="OO137" s="92"/>
      <c r="OP137" s="92"/>
      <c r="OQ137" s="92"/>
      <c r="OR137" s="92"/>
      <c r="OS137" s="92"/>
      <c r="OT137" s="92"/>
      <c r="OU137" s="92"/>
      <c r="OV137" s="92"/>
      <c r="OW137" s="92"/>
      <c r="OX137" s="92"/>
      <c r="OY137" s="92"/>
      <c r="OZ137" s="92"/>
      <c r="PA137" s="92"/>
      <c r="PB137" s="92"/>
      <c r="PC137" s="92"/>
      <c r="PD137" s="92"/>
      <c r="PE137" s="92"/>
      <c r="PF137" s="92"/>
      <c r="PG137" s="92"/>
      <c r="PH137" s="92"/>
      <c r="PI137" s="92"/>
      <c r="PJ137" s="92"/>
      <c r="PK137" s="92"/>
      <c r="PL137" s="92"/>
      <c r="PM137" s="92"/>
      <c r="PN137" s="92"/>
      <c r="PO137" s="92"/>
      <c r="PP137" s="92"/>
      <c r="PQ137" s="92"/>
      <c r="PR137" s="92"/>
      <c r="PS137" s="92"/>
      <c r="PT137" s="92"/>
      <c r="PU137" s="92"/>
      <c r="PV137" s="92"/>
      <c r="PW137" s="92"/>
      <c r="PX137" s="92"/>
      <c r="PY137" s="92"/>
      <c r="PZ137" s="92"/>
      <c r="QA137" s="92"/>
      <c r="QB137" s="92"/>
      <c r="QC137" s="92"/>
      <c r="QD137" s="92"/>
      <c r="QE137" s="92"/>
      <c r="QF137" s="92"/>
      <c r="QG137" s="92"/>
      <c r="QH137" s="92"/>
      <c r="QI137" s="92"/>
      <c r="QJ137" s="92"/>
      <c r="QK137" s="92"/>
      <c r="QL137" s="92"/>
      <c r="QM137" s="92"/>
      <c r="QN137" s="92"/>
      <c r="QO137" s="92"/>
      <c r="QP137" s="92"/>
      <c r="QQ137" s="92"/>
      <c r="QR137" s="92"/>
      <c r="QS137" s="92"/>
      <c r="QT137" s="92"/>
      <c r="QU137" s="92"/>
      <c r="QV137" s="92"/>
      <c r="QW137" s="92"/>
      <c r="QX137" s="92"/>
      <c r="QY137" s="92"/>
      <c r="QZ137" s="92"/>
      <c r="RA137" s="92"/>
      <c r="RB137" s="92"/>
      <c r="RC137" s="92"/>
      <c r="RD137" s="92"/>
      <c r="RE137" s="92"/>
      <c r="RF137" s="92"/>
      <c r="RG137" s="92"/>
      <c r="RH137" s="92"/>
      <c r="RI137" s="92"/>
      <c r="RJ137" s="92"/>
      <c r="RK137" s="92"/>
      <c r="RL137" s="92"/>
      <c r="RM137" s="92"/>
      <c r="RN137" s="92"/>
      <c r="RO137" s="92"/>
      <c r="RP137" s="92"/>
      <c r="RQ137" s="92"/>
      <c r="RR137" s="92"/>
      <c r="RS137" s="92"/>
      <c r="RT137" s="92"/>
      <c r="RU137" s="92"/>
      <c r="RV137" s="92"/>
      <c r="RW137" s="92"/>
      <c r="RX137" s="92"/>
      <c r="RY137" s="92"/>
      <c r="RZ137" s="92"/>
      <c r="SA137" s="92"/>
      <c r="SB137" s="92"/>
      <c r="SC137" s="92"/>
      <c r="SD137" s="92"/>
      <c r="SE137" s="92"/>
      <c r="SF137" s="92"/>
      <c r="SG137" s="92"/>
      <c r="SH137" s="92"/>
      <c r="SI137" s="92"/>
      <c r="SJ137" s="92"/>
      <c r="SK137" s="92"/>
      <c r="SL137" s="92"/>
      <c r="SM137" s="92"/>
      <c r="SN137" s="92"/>
      <c r="SO137" s="92"/>
      <c r="SP137" s="92"/>
      <c r="SQ137" s="92"/>
      <c r="SR137" s="92"/>
      <c r="SS137" s="92"/>
      <c r="ST137" s="92"/>
      <c r="SU137" s="92"/>
      <c r="SV137" s="92"/>
      <c r="SW137" s="92"/>
      <c r="SX137" s="92"/>
      <c r="SY137" s="92"/>
      <c r="SZ137" s="92"/>
      <c r="TA137" s="92"/>
      <c r="TB137" s="92"/>
      <c r="TC137" s="92"/>
      <c r="TD137" s="92"/>
      <c r="TE137" s="92"/>
      <c r="TF137" s="92"/>
      <c r="TG137" s="92"/>
      <c r="TH137" s="92"/>
      <c r="TI137" s="92"/>
      <c r="TJ137" s="92"/>
      <c r="TK137" s="92"/>
      <c r="TL137" s="92"/>
      <c r="TM137" s="92"/>
      <c r="TN137" s="92"/>
      <c r="TO137" s="92"/>
      <c r="TP137" s="92"/>
      <c r="TQ137" s="92"/>
      <c r="TR137" s="92"/>
      <c r="TS137" s="92"/>
      <c r="TT137" s="92"/>
      <c r="TU137" s="92"/>
      <c r="TV137" s="92"/>
      <c r="TW137" s="92"/>
      <c r="TX137" s="92"/>
      <c r="TY137" s="92"/>
      <c r="TZ137" s="92"/>
      <c r="UA137" s="92"/>
      <c r="UB137" s="92"/>
      <c r="UC137" s="92"/>
      <c r="UD137" s="92"/>
      <c r="UE137" s="92"/>
      <c r="UF137" s="92"/>
      <c r="UG137" s="92"/>
      <c r="UH137" s="92"/>
      <c r="UI137" s="92"/>
      <c r="UJ137" s="92"/>
      <c r="UK137" s="92"/>
      <c r="UL137" s="92"/>
      <c r="UM137" s="92"/>
      <c r="UN137" s="92"/>
      <c r="UO137" s="92"/>
      <c r="UP137" s="92"/>
      <c r="UQ137" s="92"/>
      <c r="UR137" s="92"/>
      <c r="US137" s="92"/>
      <c r="UT137" s="92"/>
      <c r="UU137" s="92"/>
      <c r="UV137" s="92"/>
      <c r="UW137" s="92"/>
      <c r="UX137" s="92"/>
      <c r="UY137" s="92"/>
      <c r="UZ137" s="92"/>
      <c r="VA137" s="92"/>
      <c r="VB137" s="92"/>
      <c r="VC137" s="92"/>
      <c r="VD137" s="92"/>
      <c r="VE137" s="92"/>
      <c r="VF137" s="92"/>
      <c r="VG137" s="92"/>
      <c r="VH137" s="92"/>
      <c r="VI137" s="92"/>
      <c r="VJ137" s="92"/>
      <c r="VK137" s="92"/>
      <c r="VL137" s="92"/>
      <c r="VM137" s="92"/>
      <c r="VN137" s="92"/>
      <c r="VO137" s="92"/>
      <c r="VP137" s="92"/>
      <c r="VQ137" s="92"/>
      <c r="VR137" s="92"/>
      <c r="VS137" s="92"/>
      <c r="VT137" s="92"/>
      <c r="VU137" s="92"/>
      <c r="VV137" s="92"/>
      <c r="VW137" s="92"/>
      <c r="VX137" s="92"/>
      <c r="VY137" s="92"/>
      <c r="VZ137" s="92"/>
      <c r="WA137" s="92"/>
      <c r="WB137" s="92"/>
      <c r="WC137" s="92"/>
      <c r="WD137" s="92"/>
      <c r="WE137" s="92"/>
      <c r="WF137" s="92"/>
      <c r="WG137" s="92"/>
      <c r="WH137" s="92"/>
      <c r="WI137" s="92"/>
      <c r="WJ137" s="92"/>
      <c r="WK137" s="92"/>
      <c r="WL137" s="92"/>
      <c r="WM137" s="92"/>
      <c r="WN137" s="92"/>
      <c r="WO137" s="92"/>
      <c r="WP137" s="92"/>
      <c r="WQ137" s="92"/>
      <c r="WR137" s="92"/>
      <c r="WS137" s="92"/>
      <c r="WT137" s="92"/>
      <c r="WU137" s="92"/>
      <c r="WV137" s="92"/>
      <c r="WW137" s="92"/>
      <c r="WX137" s="92"/>
      <c r="WY137" s="92"/>
      <c r="WZ137" s="92"/>
      <c r="XA137" s="92"/>
      <c r="XB137" s="92"/>
      <c r="XC137" s="92"/>
      <c r="XD137" s="92"/>
      <c r="XE137" s="92"/>
      <c r="XF137" s="92"/>
      <c r="XG137" s="92"/>
      <c r="XH137" s="92"/>
      <c r="XI137" s="92"/>
      <c r="XJ137" s="92"/>
      <c r="XK137" s="92"/>
      <c r="XL137" s="92"/>
      <c r="XM137" s="92"/>
      <c r="XN137" s="92"/>
      <c r="XO137" s="92"/>
      <c r="XP137" s="92"/>
      <c r="XQ137" s="92"/>
      <c r="XR137" s="92"/>
      <c r="XS137" s="92"/>
      <c r="XT137" s="92"/>
      <c r="XU137" s="92"/>
      <c r="XV137" s="92"/>
      <c r="XW137" s="92"/>
      <c r="XX137" s="92"/>
      <c r="XY137" s="92"/>
      <c r="XZ137" s="92"/>
      <c r="YA137" s="92"/>
      <c r="YB137" s="92"/>
      <c r="YC137" s="92"/>
      <c r="YD137" s="92"/>
      <c r="YE137" s="92"/>
      <c r="YF137" s="92"/>
      <c r="YG137" s="92"/>
      <c r="YH137" s="92"/>
      <c r="YI137" s="92"/>
      <c r="YJ137" s="92"/>
      <c r="YK137" s="92"/>
      <c r="YL137" s="92"/>
      <c r="YM137" s="92"/>
      <c r="YN137" s="92"/>
      <c r="YO137" s="92"/>
      <c r="YP137" s="92"/>
      <c r="YQ137" s="92"/>
      <c r="YR137" s="92"/>
      <c r="YS137" s="92"/>
      <c r="YT137" s="92"/>
      <c r="YU137" s="92"/>
      <c r="YV137" s="92"/>
      <c r="YW137" s="92"/>
      <c r="YX137" s="92"/>
      <c r="YY137" s="92"/>
      <c r="YZ137" s="92"/>
      <c r="ZA137" s="92"/>
      <c r="ZB137" s="92"/>
      <c r="ZC137" s="92"/>
      <c r="ZD137" s="92"/>
      <c r="ZE137" s="92"/>
      <c r="ZF137" s="92"/>
      <c r="ZG137" s="92"/>
      <c r="ZH137" s="92"/>
      <c r="ZI137" s="92"/>
      <c r="ZJ137" s="92"/>
      <c r="ZK137" s="92"/>
      <c r="ZL137" s="92"/>
      <c r="ZM137" s="92"/>
      <c r="ZN137" s="92"/>
      <c r="ZO137" s="92"/>
      <c r="ZP137" s="92"/>
      <c r="ZQ137" s="92"/>
      <c r="ZR137" s="92"/>
      <c r="ZS137" s="92"/>
      <c r="ZT137" s="92"/>
      <c r="ZU137" s="92"/>
      <c r="ZV137" s="92"/>
      <c r="ZW137" s="92"/>
      <c r="ZX137" s="92"/>
      <c r="ZY137" s="92"/>
      <c r="ZZ137" s="92"/>
      <c r="AAA137" s="92"/>
      <c r="AAB137" s="92"/>
      <c r="AAC137" s="92"/>
      <c r="AAD137" s="92"/>
      <c r="AAE137" s="92"/>
      <c r="AAF137" s="92"/>
      <c r="AAG137" s="92"/>
      <c r="AAH137" s="92"/>
      <c r="AAI137" s="92"/>
      <c r="AAJ137" s="92"/>
      <c r="AAK137" s="92"/>
      <c r="AAL137" s="92"/>
      <c r="AAM137" s="92"/>
      <c r="AAN137" s="92"/>
      <c r="AAO137" s="92"/>
      <c r="AAP137" s="92"/>
      <c r="AAQ137" s="92"/>
      <c r="AAR137" s="92"/>
      <c r="AAS137" s="92"/>
      <c r="AAT137" s="92"/>
      <c r="AAU137" s="92"/>
      <c r="AAV137" s="92"/>
      <c r="AAW137" s="92"/>
      <c r="AAX137" s="92"/>
      <c r="AAY137" s="92"/>
      <c r="AAZ137" s="92"/>
      <c r="ABA137" s="92"/>
      <c r="ABB137" s="92"/>
      <c r="ABC137" s="92"/>
      <c r="ABD137" s="92"/>
      <c r="ABE137" s="92"/>
      <c r="ABF137" s="92"/>
      <c r="ABG137" s="92"/>
      <c r="ABH137" s="92"/>
      <c r="ABI137" s="92"/>
      <c r="ABJ137" s="92"/>
      <c r="ABK137" s="92"/>
      <c r="ABL137" s="92"/>
      <c r="ABM137" s="92"/>
      <c r="ABN137" s="92"/>
      <c r="ABO137" s="92"/>
      <c r="ABP137" s="92"/>
      <c r="ABQ137" s="92"/>
      <c r="ABR137" s="92"/>
      <c r="ABS137" s="92"/>
      <c r="ABT137" s="92"/>
      <c r="ABU137" s="92"/>
      <c r="ABV137" s="92"/>
      <c r="ABW137" s="92"/>
      <c r="ABX137" s="92"/>
      <c r="ABY137" s="92"/>
      <c r="ABZ137" s="92"/>
      <c r="ACA137" s="92"/>
      <c r="ACB137" s="92"/>
      <c r="ACC137" s="92"/>
      <c r="ACD137" s="92"/>
      <c r="ACE137" s="92"/>
      <c r="ACF137" s="92"/>
      <c r="ACG137" s="92"/>
      <c r="ACH137" s="92"/>
      <c r="ACI137" s="92"/>
      <c r="ACJ137" s="92"/>
      <c r="ACK137" s="92"/>
      <c r="ACL137" s="92"/>
      <c r="ACM137" s="92"/>
      <c r="ACN137" s="92"/>
      <c r="ACO137" s="92"/>
      <c r="ACP137" s="92"/>
      <c r="ACQ137" s="92"/>
      <c r="ACR137" s="92"/>
      <c r="ACS137" s="92"/>
      <c r="ACT137" s="92"/>
      <c r="ACU137" s="92"/>
      <c r="ACV137" s="92"/>
      <c r="ACW137" s="92"/>
      <c r="ACX137" s="92"/>
      <c r="ACY137" s="92"/>
      <c r="ACZ137" s="92"/>
      <c r="ADA137" s="92"/>
      <c r="ADB137" s="92"/>
      <c r="ADC137" s="92"/>
      <c r="ADD137" s="92"/>
      <c r="ADE137" s="92"/>
      <c r="ADF137" s="92"/>
      <c r="ADG137" s="92"/>
      <c r="ADH137" s="92"/>
      <c r="ADI137" s="92"/>
      <c r="ADJ137" s="92"/>
      <c r="ADK137" s="92"/>
      <c r="ADL137" s="92"/>
      <c r="ADM137" s="92"/>
      <c r="ADN137" s="92"/>
      <c r="ADO137" s="92"/>
      <c r="ADP137" s="92"/>
      <c r="ADQ137" s="92"/>
      <c r="ADR137" s="92"/>
      <c r="ADS137" s="92"/>
      <c r="ADT137" s="92"/>
      <c r="ADU137" s="92"/>
      <c r="ADV137" s="92"/>
      <c r="ADW137" s="92"/>
      <c r="ADX137" s="92"/>
      <c r="ADY137" s="92"/>
      <c r="ADZ137" s="92"/>
      <c r="AEA137" s="92"/>
      <c r="AEB137" s="92"/>
      <c r="AEC137" s="92"/>
      <c r="AED137" s="92"/>
      <c r="AEE137" s="92"/>
      <c r="AEF137" s="92"/>
      <c r="AEG137" s="92"/>
      <c r="AEH137" s="92"/>
      <c r="AEI137" s="92"/>
      <c r="AEJ137" s="92"/>
      <c r="AEK137" s="92"/>
      <c r="AEL137" s="92"/>
      <c r="AEM137" s="92"/>
      <c r="AEN137" s="92"/>
      <c r="AEO137" s="92"/>
      <c r="AEP137" s="92"/>
      <c r="AEQ137" s="92"/>
      <c r="AER137" s="92"/>
      <c r="AES137" s="92"/>
      <c r="AET137" s="92"/>
      <c r="AEU137" s="92"/>
      <c r="AEV137" s="92"/>
      <c r="AEW137" s="92"/>
      <c r="AEX137" s="92"/>
      <c r="AEY137" s="92"/>
      <c r="AEZ137" s="92"/>
      <c r="AFA137" s="92"/>
      <c r="AFB137" s="92"/>
      <c r="AFC137" s="92"/>
      <c r="AFD137" s="92"/>
      <c r="AFE137" s="92"/>
      <c r="AFF137" s="92"/>
      <c r="AFG137" s="92"/>
      <c r="AFH137" s="92"/>
      <c r="AFI137" s="92"/>
      <c r="AFJ137" s="92"/>
      <c r="AFK137" s="92"/>
      <c r="AFL137" s="92"/>
      <c r="AFM137" s="92"/>
      <c r="AFN137" s="92"/>
      <c r="AFO137" s="92"/>
      <c r="AFP137" s="92"/>
      <c r="AFQ137" s="92"/>
      <c r="AFR137" s="92"/>
      <c r="AFS137" s="92"/>
      <c r="AFT137" s="92"/>
      <c r="AFU137" s="92"/>
      <c r="AFV137" s="92"/>
      <c r="AFW137" s="92"/>
      <c r="AFX137" s="92"/>
      <c r="AFY137" s="92"/>
      <c r="AFZ137" s="92"/>
      <c r="AGA137" s="92"/>
      <c r="AGB137" s="92"/>
      <c r="AGC137" s="92"/>
      <c r="AGD137" s="92"/>
      <c r="AGE137" s="92"/>
      <c r="AGF137" s="92"/>
      <c r="AGG137" s="92"/>
      <c r="AGH137" s="92"/>
      <c r="AGI137" s="92"/>
      <c r="AGJ137" s="92"/>
      <c r="AGK137" s="92"/>
      <c r="AGL137" s="92"/>
      <c r="AGM137" s="92"/>
      <c r="AGN137" s="92"/>
      <c r="AGO137" s="92"/>
      <c r="AGP137" s="92"/>
      <c r="AGQ137" s="92"/>
      <c r="AGR137" s="92"/>
      <c r="AGS137" s="92"/>
      <c r="AGT137" s="92"/>
      <c r="AGU137" s="92"/>
      <c r="AGV137" s="92"/>
      <c r="AGW137" s="92"/>
      <c r="AGX137" s="92"/>
      <c r="AGY137" s="92"/>
      <c r="AGZ137" s="92"/>
      <c r="AHA137" s="92"/>
      <c r="AHB137" s="92"/>
      <c r="AHC137" s="92"/>
      <c r="AHD137" s="92"/>
      <c r="AHE137" s="92"/>
      <c r="AHF137" s="92"/>
      <c r="AHG137" s="92"/>
      <c r="AHH137" s="92"/>
      <c r="AHI137" s="92"/>
      <c r="AHJ137" s="92"/>
      <c r="AHK137" s="92"/>
      <c r="AHL137" s="92"/>
      <c r="AHM137" s="92"/>
      <c r="AHN137" s="92"/>
      <c r="AHO137" s="92"/>
      <c r="AHP137" s="92"/>
      <c r="AHQ137" s="92"/>
      <c r="AHR137" s="92"/>
      <c r="AHS137" s="92"/>
      <c r="AHT137" s="92"/>
      <c r="AHU137" s="92"/>
      <c r="AHV137" s="92"/>
      <c r="AHW137" s="92"/>
      <c r="AHX137" s="92"/>
      <c r="AHY137" s="92"/>
      <c r="AHZ137" s="92"/>
      <c r="AIA137" s="92"/>
      <c r="AIB137" s="92"/>
      <c r="AIC137" s="92"/>
      <c r="AID137" s="92"/>
      <c r="AIE137" s="92"/>
      <c r="AIF137" s="92"/>
      <c r="AIG137" s="92"/>
      <c r="AIH137" s="92"/>
      <c r="AII137" s="92"/>
      <c r="AIJ137" s="92"/>
      <c r="AIK137" s="92"/>
      <c r="AIL137" s="92"/>
      <c r="AIM137" s="92"/>
      <c r="AIN137" s="92"/>
      <c r="AIO137" s="92"/>
      <c r="AIP137" s="92"/>
      <c r="AIQ137" s="92"/>
      <c r="AIR137" s="92"/>
      <c r="AIS137" s="92"/>
      <c r="AIT137" s="92"/>
      <c r="AIU137" s="92"/>
      <c r="AIV137" s="92"/>
      <c r="AIW137" s="92"/>
      <c r="AIX137" s="92"/>
      <c r="AIY137" s="92"/>
      <c r="AIZ137" s="92"/>
      <c r="AJA137" s="92"/>
      <c r="AJB137" s="92"/>
      <c r="AJC137" s="92"/>
      <c r="AJD137" s="92"/>
      <c r="AJE137" s="92"/>
      <c r="AJF137" s="92"/>
      <c r="AJG137" s="92"/>
      <c r="AJH137" s="92"/>
      <c r="AJI137" s="92"/>
      <c r="AJJ137" s="92"/>
      <c r="AJK137" s="92"/>
      <c r="AJL137" s="92"/>
      <c r="AJM137" s="92"/>
      <c r="AJN137" s="92"/>
      <c r="AJO137" s="92"/>
      <c r="AJP137" s="92"/>
      <c r="AJQ137" s="92"/>
      <c r="AJR137" s="92"/>
      <c r="AJS137" s="92"/>
      <c r="AJT137" s="92"/>
      <c r="AJU137" s="92"/>
      <c r="AJV137" s="92"/>
      <c r="AJW137" s="92"/>
      <c r="AJX137" s="92"/>
      <c r="AJY137" s="92"/>
      <c r="AJZ137" s="92"/>
      <c r="AKA137" s="92"/>
      <c r="AKB137" s="92"/>
      <c r="AKC137" s="92"/>
      <c r="AKD137" s="92"/>
      <c r="AKE137" s="92"/>
      <c r="AKF137" s="92"/>
      <c r="AKG137" s="92"/>
      <c r="AKH137" s="92"/>
      <c r="AKI137" s="92"/>
      <c r="AKJ137" s="92"/>
      <c r="AKK137" s="92"/>
      <c r="AKL137" s="92"/>
      <c r="AKM137" s="92"/>
      <c r="AKN137" s="92"/>
      <c r="AKO137" s="92"/>
      <c r="AKP137" s="92"/>
      <c r="AKQ137" s="92"/>
      <c r="AKR137" s="92"/>
      <c r="AKS137" s="92"/>
      <c r="AKT137" s="92"/>
      <c r="AKU137" s="92"/>
      <c r="AKV137" s="92"/>
      <c r="AKW137" s="92"/>
      <c r="AKX137" s="92"/>
      <c r="AKY137" s="92"/>
      <c r="AKZ137" s="92"/>
      <c r="ALA137" s="92"/>
      <c r="ALB137" s="92"/>
      <c r="ALC137" s="92"/>
      <c r="ALD137" s="92"/>
      <c r="ALE137" s="92"/>
      <c r="ALF137" s="92"/>
      <c r="ALG137" s="92"/>
      <c r="ALH137" s="92"/>
      <c r="ALI137" s="92"/>
      <c r="ALJ137" s="92"/>
      <c r="ALK137" s="92"/>
      <c r="ALL137" s="92"/>
      <c r="ALM137" s="92"/>
      <c r="ALN137" s="92"/>
      <c r="ALO137" s="92"/>
      <c r="ALP137" s="92"/>
      <c r="ALQ137" s="92"/>
      <c r="ALR137" s="92"/>
      <c r="ALS137" s="92"/>
      <c r="ALT137" s="92"/>
      <c r="ALU137" s="92"/>
      <c r="ALV137" s="92"/>
      <c r="ALW137" s="92"/>
      <c r="ALX137" s="92"/>
      <c r="ALY137" s="92"/>
      <c r="ALZ137" s="92"/>
      <c r="AMA137" s="92"/>
      <c r="AMB137" s="92"/>
      <c r="AMC137" s="92"/>
      <c r="AMD137" s="92"/>
      <c r="AME137" s="92"/>
      <c r="AMF137" s="92"/>
      <c r="AMG137" s="92"/>
      <c r="AMH137" s="92"/>
      <c r="AMI137" s="92"/>
      <c r="AMJ137" s="92"/>
    </row>
    <row r="138" spans="1:1024" customFormat="1" ht="15" customHeight="1">
      <c r="A138" s="92" t="s">
        <v>406</v>
      </c>
      <c r="B138" s="93"/>
      <c r="C138" s="93" t="s">
        <v>407</v>
      </c>
      <c r="D138" s="94"/>
      <c r="E138" s="95">
        <v>777</v>
      </c>
      <c r="F138" s="95">
        <v>784</v>
      </c>
      <c r="G138" s="95">
        <v>790</v>
      </c>
      <c r="H138" s="95">
        <v>795</v>
      </c>
      <c r="I138" s="95">
        <v>798</v>
      </c>
      <c r="J138" s="95">
        <v>802</v>
      </c>
      <c r="K138" s="95">
        <v>832</v>
      </c>
      <c r="L138" s="95">
        <v>810</v>
      </c>
      <c r="M138" s="95">
        <v>1016</v>
      </c>
      <c r="N138" s="95">
        <v>993</v>
      </c>
      <c r="O138" s="95">
        <v>974</v>
      </c>
      <c r="P138" s="95">
        <v>954</v>
      </c>
      <c r="Q138" s="95">
        <v>935</v>
      </c>
      <c r="R138" s="95">
        <v>837</v>
      </c>
      <c r="S138" s="95">
        <v>891</v>
      </c>
      <c r="T138" s="95">
        <v>863</v>
      </c>
      <c r="U138" s="95">
        <v>828</v>
      </c>
      <c r="V138" s="95">
        <v>844</v>
      </c>
      <c r="W138" s="95">
        <v>813</v>
      </c>
      <c r="X138" s="95">
        <v>814</v>
      </c>
      <c r="Y138" s="95">
        <v>797</v>
      </c>
      <c r="Z138" s="95">
        <v>796</v>
      </c>
      <c r="AA138" s="95">
        <v>813</v>
      </c>
      <c r="AB138" s="95">
        <v>819</v>
      </c>
      <c r="AC138" s="95">
        <v>868</v>
      </c>
      <c r="AD138" s="95">
        <v>888</v>
      </c>
      <c r="AE138" s="95">
        <v>931</v>
      </c>
      <c r="AF138" s="95">
        <v>762</v>
      </c>
      <c r="AG138" s="129">
        <f t="shared" si="147"/>
        <v>6.9788133209844894E-3</v>
      </c>
      <c r="AH138" s="131">
        <f t="shared" si="148"/>
        <v>937</v>
      </c>
      <c r="AI138" s="132">
        <f t="shared" ref="AI138:BL138" si="157">ROUND(AH138*(1+$AG138),0)</f>
        <v>944</v>
      </c>
      <c r="AJ138" s="132">
        <f t="shared" si="157"/>
        <v>951</v>
      </c>
      <c r="AK138" s="132">
        <f t="shared" si="157"/>
        <v>958</v>
      </c>
      <c r="AL138" s="132">
        <f t="shared" si="157"/>
        <v>965</v>
      </c>
      <c r="AM138" s="132">
        <f t="shared" si="157"/>
        <v>972</v>
      </c>
      <c r="AN138" s="132">
        <f t="shared" si="157"/>
        <v>979</v>
      </c>
      <c r="AO138" s="132">
        <f t="shared" si="157"/>
        <v>986</v>
      </c>
      <c r="AP138" s="132">
        <f t="shared" si="157"/>
        <v>993</v>
      </c>
      <c r="AQ138" s="132">
        <f t="shared" si="157"/>
        <v>1000</v>
      </c>
      <c r="AR138" s="132">
        <f t="shared" si="157"/>
        <v>1007</v>
      </c>
      <c r="AS138" s="132">
        <f t="shared" si="157"/>
        <v>1014</v>
      </c>
      <c r="AT138" s="132">
        <f t="shared" si="157"/>
        <v>1021</v>
      </c>
      <c r="AU138" s="132">
        <f t="shared" si="157"/>
        <v>1028</v>
      </c>
      <c r="AV138" s="132">
        <f t="shared" si="157"/>
        <v>1035</v>
      </c>
      <c r="AW138" s="132">
        <f t="shared" si="157"/>
        <v>1042</v>
      </c>
      <c r="AX138" s="132">
        <f t="shared" si="157"/>
        <v>1049</v>
      </c>
      <c r="AY138" s="132">
        <f t="shared" si="157"/>
        <v>1056</v>
      </c>
      <c r="AZ138" s="132">
        <f t="shared" si="157"/>
        <v>1063</v>
      </c>
      <c r="BA138" s="132">
        <f t="shared" si="157"/>
        <v>1070</v>
      </c>
      <c r="BB138" s="132">
        <f t="shared" si="157"/>
        <v>1077</v>
      </c>
      <c r="BC138" s="132">
        <f t="shared" si="157"/>
        <v>1085</v>
      </c>
      <c r="BD138" s="132">
        <f t="shared" si="157"/>
        <v>1093</v>
      </c>
      <c r="BE138" s="132">
        <f t="shared" si="157"/>
        <v>1101</v>
      </c>
      <c r="BF138" s="132">
        <f t="shared" si="157"/>
        <v>1109</v>
      </c>
      <c r="BG138" s="132">
        <f t="shared" si="157"/>
        <v>1117</v>
      </c>
      <c r="BH138" s="132">
        <f t="shared" si="157"/>
        <v>1125</v>
      </c>
      <c r="BI138" s="132">
        <f t="shared" si="157"/>
        <v>1133</v>
      </c>
      <c r="BJ138" s="132">
        <f t="shared" si="157"/>
        <v>1141</v>
      </c>
      <c r="BK138" s="132">
        <f t="shared" si="157"/>
        <v>1149</v>
      </c>
      <c r="BL138" s="132">
        <f t="shared" si="157"/>
        <v>1157</v>
      </c>
      <c r="BM138" s="92"/>
      <c r="BN138" s="136">
        <f t="shared" si="150"/>
        <v>70</v>
      </c>
      <c r="BO138" s="136">
        <f t="shared" si="151"/>
        <v>116</v>
      </c>
      <c r="BP138" s="136">
        <f t="shared" si="152"/>
        <v>161</v>
      </c>
      <c r="BQ138" s="92"/>
      <c r="BR138" s="135">
        <f t="shared" si="153"/>
        <v>139</v>
      </c>
      <c r="BS138" s="135">
        <f t="shared" si="154"/>
        <v>266</v>
      </c>
      <c r="BT138" s="135">
        <f t="shared" si="155"/>
        <v>393</v>
      </c>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c r="GK138" s="92"/>
      <c r="GL138" s="92"/>
      <c r="GM138" s="92"/>
      <c r="GN138" s="92"/>
      <c r="GO138" s="92"/>
      <c r="GP138" s="92"/>
      <c r="GQ138" s="92"/>
      <c r="GR138" s="92"/>
      <c r="GS138" s="92"/>
      <c r="GT138" s="92"/>
      <c r="GU138" s="92"/>
      <c r="GV138" s="92"/>
      <c r="GW138" s="92"/>
      <c r="GX138" s="92"/>
      <c r="GY138" s="92"/>
      <c r="GZ138" s="92"/>
      <c r="HA138" s="92"/>
      <c r="HB138" s="92"/>
      <c r="HC138" s="92"/>
      <c r="HD138" s="92"/>
      <c r="HE138" s="92"/>
      <c r="HF138" s="92"/>
      <c r="HG138" s="92"/>
      <c r="HH138" s="92"/>
      <c r="HI138" s="92"/>
      <c r="HJ138" s="92"/>
      <c r="HK138" s="92"/>
      <c r="HL138" s="92"/>
      <c r="HM138" s="92"/>
      <c r="HN138" s="92"/>
      <c r="HO138" s="92"/>
      <c r="HP138" s="92"/>
      <c r="HQ138" s="92"/>
      <c r="HR138" s="92"/>
      <c r="HS138" s="92"/>
      <c r="HT138" s="92"/>
      <c r="HU138" s="92"/>
      <c r="HV138" s="92"/>
      <c r="HW138" s="92"/>
      <c r="HX138" s="92"/>
      <c r="HY138" s="92"/>
      <c r="HZ138" s="92"/>
      <c r="IA138" s="92"/>
      <c r="IB138" s="92"/>
      <c r="IC138" s="92"/>
      <c r="ID138" s="92"/>
      <c r="IE138" s="92"/>
      <c r="IF138" s="92"/>
      <c r="IG138" s="92"/>
      <c r="IH138" s="92"/>
      <c r="II138" s="92"/>
      <c r="IJ138" s="92"/>
      <c r="IK138" s="92"/>
      <c r="IL138" s="92"/>
      <c r="IM138" s="92"/>
      <c r="IN138" s="92"/>
      <c r="IO138" s="92"/>
      <c r="IP138" s="92"/>
      <c r="IQ138" s="92"/>
      <c r="IR138" s="92"/>
      <c r="IS138" s="92"/>
      <c r="IT138" s="92"/>
      <c r="IU138" s="92"/>
      <c r="IV138" s="92"/>
      <c r="IW138" s="92"/>
      <c r="IX138" s="92"/>
      <c r="IY138" s="92"/>
      <c r="IZ138" s="92"/>
      <c r="JA138" s="92"/>
      <c r="JB138" s="92"/>
      <c r="JC138" s="92"/>
      <c r="JD138" s="92"/>
      <c r="JE138" s="92"/>
      <c r="JF138" s="92"/>
      <c r="JG138" s="92"/>
      <c r="JH138" s="92"/>
      <c r="JI138" s="92"/>
      <c r="JJ138" s="92"/>
      <c r="JK138" s="92"/>
      <c r="JL138" s="92"/>
      <c r="JM138" s="92"/>
      <c r="JN138" s="92"/>
      <c r="JO138" s="92"/>
      <c r="JP138" s="92"/>
      <c r="JQ138" s="92"/>
      <c r="JR138" s="92"/>
      <c r="JS138" s="92"/>
      <c r="JT138" s="92"/>
      <c r="JU138" s="92"/>
      <c r="JV138" s="92"/>
      <c r="JW138" s="92"/>
      <c r="JX138" s="92"/>
      <c r="JY138" s="92"/>
      <c r="JZ138" s="92"/>
      <c r="KA138" s="92"/>
      <c r="KB138" s="92"/>
      <c r="KC138" s="92"/>
      <c r="KD138" s="92"/>
      <c r="KE138" s="92"/>
      <c r="KF138" s="92"/>
      <c r="KG138" s="92"/>
      <c r="KH138" s="92"/>
      <c r="KI138" s="92"/>
      <c r="KJ138" s="92"/>
      <c r="KK138" s="92"/>
      <c r="KL138" s="92"/>
      <c r="KM138" s="92"/>
      <c r="KN138" s="92"/>
      <c r="KO138" s="92"/>
      <c r="KP138" s="92"/>
      <c r="KQ138" s="92"/>
      <c r="KR138" s="92"/>
      <c r="KS138" s="92"/>
      <c r="KT138" s="92"/>
      <c r="KU138" s="92"/>
      <c r="KV138" s="92"/>
      <c r="KW138" s="92"/>
      <c r="KX138" s="92"/>
      <c r="KY138" s="92"/>
      <c r="KZ138" s="92"/>
      <c r="LA138" s="92"/>
      <c r="LB138" s="92"/>
      <c r="LC138" s="92"/>
      <c r="LD138" s="92"/>
      <c r="LE138" s="92"/>
      <c r="LF138" s="92"/>
      <c r="LG138" s="92"/>
      <c r="LH138" s="92"/>
      <c r="LI138" s="92"/>
      <c r="LJ138" s="92"/>
      <c r="LK138" s="92"/>
      <c r="LL138" s="92"/>
      <c r="LM138" s="92"/>
      <c r="LN138" s="92"/>
      <c r="LO138" s="92"/>
      <c r="LP138" s="92"/>
      <c r="LQ138" s="92"/>
      <c r="LR138" s="92"/>
      <c r="LS138" s="92"/>
      <c r="LT138" s="92"/>
      <c r="LU138" s="92"/>
      <c r="LV138" s="92"/>
      <c r="LW138" s="92"/>
      <c r="LX138" s="92"/>
      <c r="LY138" s="92"/>
      <c r="LZ138" s="92"/>
      <c r="MA138" s="92"/>
      <c r="MB138" s="92"/>
      <c r="MC138" s="92"/>
      <c r="MD138" s="92"/>
      <c r="ME138" s="92"/>
      <c r="MF138" s="92"/>
      <c r="MG138" s="92"/>
      <c r="MH138" s="92"/>
      <c r="MI138" s="92"/>
      <c r="MJ138" s="92"/>
      <c r="MK138" s="92"/>
      <c r="ML138" s="92"/>
      <c r="MM138" s="92"/>
      <c r="MN138" s="92"/>
      <c r="MO138" s="92"/>
      <c r="MP138" s="92"/>
      <c r="MQ138" s="92"/>
      <c r="MR138" s="92"/>
      <c r="MS138" s="92"/>
      <c r="MT138" s="92"/>
      <c r="MU138" s="92"/>
      <c r="MV138" s="92"/>
      <c r="MW138" s="92"/>
      <c r="MX138" s="92"/>
      <c r="MY138" s="92"/>
      <c r="MZ138" s="92"/>
      <c r="NA138" s="92"/>
      <c r="NB138" s="92"/>
      <c r="NC138" s="92"/>
      <c r="ND138" s="92"/>
      <c r="NE138" s="92"/>
      <c r="NF138" s="92"/>
      <c r="NG138" s="92"/>
      <c r="NH138" s="92"/>
      <c r="NI138" s="92"/>
      <c r="NJ138" s="92"/>
      <c r="NK138" s="92"/>
      <c r="NL138" s="92"/>
      <c r="NM138" s="92"/>
      <c r="NN138" s="92"/>
      <c r="NO138" s="92"/>
      <c r="NP138" s="92"/>
      <c r="NQ138" s="92"/>
      <c r="NR138" s="92"/>
      <c r="NS138" s="92"/>
      <c r="NT138" s="92"/>
      <c r="NU138" s="92"/>
      <c r="NV138" s="92"/>
      <c r="NW138" s="92"/>
      <c r="NX138" s="92"/>
      <c r="NY138" s="92"/>
      <c r="NZ138" s="92"/>
      <c r="OA138" s="92"/>
      <c r="OB138" s="92"/>
      <c r="OC138" s="92"/>
      <c r="OD138" s="92"/>
      <c r="OE138" s="92"/>
      <c r="OF138" s="92"/>
      <c r="OG138" s="92"/>
      <c r="OH138" s="92"/>
      <c r="OI138" s="92"/>
      <c r="OJ138" s="92"/>
      <c r="OK138" s="92"/>
      <c r="OL138" s="92"/>
      <c r="OM138" s="92"/>
      <c r="ON138" s="92"/>
      <c r="OO138" s="92"/>
      <c r="OP138" s="92"/>
      <c r="OQ138" s="92"/>
      <c r="OR138" s="92"/>
      <c r="OS138" s="92"/>
      <c r="OT138" s="92"/>
      <c r="OU138" s="92"/>
      <c r="OV138" s="92"/>
      <c r="OW138" s="92"/>
      <c r="OX138" s="92"/>
      <c r="OY138" s="92"/>
      <c r="OZ138" s="92"/>
      <c r="PA138" s="92"/>
      <c r="PB138" s="92"/>
      <c r="PC138" s="92"/>
      <c r="PD138" s="92"/>
      <c r="PE138" s="92"/>
      <c r="PF138" s="92"/>
      <c r="PG138" s="92"/>
      <c r="PH138" s="92"/>
      <c r="PI138" s="92"/>
      <c r="PJ138" s="92"/>
      <c r="PK138" s="92"/>
      <c r="PL138" s="92"/>
      <c r="PM138" s="92"/>
      <c r="PN138" s="92"/>
      <c r="PO138" s="92"/>
      <c r="PP138" s="92"/>
      <c r="PQ138" s="92"/>
      <c r="PR138" s="92"/>
      <c r="PS138" s="92"/>
      <c r="PT138" s="92"/>
      <c r="PU138" s="92"/>
      <c r="PV138" s="92"/>
      <c r="PW138" s="92"/>
      <c r="PX138" s="92"/>
      <c r="PY138" s="92"/>
      <c r="PZ138" s="92"/>
      <c r="QA138" s="92"/>
      <c r="QB138" s="92"/>
      <c r="QC138" s="92"/>
      <c r="QD138" s="92"/>
      <c r="QE138" s="92"/>
      <c r="QF138" s="92"/>
      <c r="QG138" s="92"/>
      <c r="QH138" s="92"/>
      <c r="QI138" s="92"/>
      <c r="QJ138" s="92"/>
      <c r="QK138" s="92"/>
      <c r="QL138" s="92"/>
      <c r="QM138" s="92"/>
      <c r="QN138" s="92"/>
      <c r="QO138" s="92"/>
      <c r="QP138" s="92"/>
      <c r="QQ138" s="92"/>
      <c r="QR138" s="92"/>
      <c r="QS138" s="92"/>
      <c r="QT138" s="92"/>
      <c r="QU138" s="92"/>
      <c r="QV138" s="92"/>
      <c r="QW138" s="92"/>
      <c r="QX138" s="92"/>
      <c r="QY138" s="92"/>
      <c r="QZ138" s="92"/>
      <c r="RA138" s="92"/>
      <c r="RB138" s="92"/>
      <c r="RC138" s="92"/>
      <c r="RD138" s="92"/>
      <c r="RE138" s="92"/>
      <c r="RF138" s="92"/>
      <c r="RG138" s="92"/>
      <c r="RH138" s="92"/>
      <c r="RI138" s="92"/>
      <c r="RJ138" s="92"/>
      <c r="RK138" s="92"/>
      <c r="RL138" s="92"/>
      <c r="RM138" s="92"/>
      <c r="RN138" s="92"/>
      <c r="RO138" s="92"/>
      <c r="RP138" s="92"/>
      <c r="RQ138" s="92"/>
      <c r="RR138" s="92"/>
      <c r="RS138" s="92"/>
      <c r="RT138" s="92"/>
      <c r="RU138" s="92"/>
      <c r="RV138" s="92"/>
      <c r="RW138" s="92"/>
      <c r="RX138" s="92"/>
      <c r="RY138" s="92"/>
      <c r="RZ138" s="92"/>
      <c r="SA138" s="92"/>
      <c r="SB138" s="92"/>
      <c r="SC138" s="92"/>
      <c r="SD138" s="92"/>
      <c r="SE138" s="92"/>
      <c r="SF138" s="92"/>
      <c r="SG138" s="92"/>
      <c r="SH138" s="92"/>
      <c r="SI138" s="92"/>
      <c r="SJ138" s="92"/>
      <c r="SK138" s="92"/>
      <c r="SL138" s="92"/>
      <c r="SM138" s="92"/>
      <c r="SN138" s="92"/>
      <c r="SO138" s="92"/>
      <c r="SP138" s="92"/>
      <c r="SQ138" s="92"/>
      <c r="SR138" s="92"/>
      <c r="SS138" s="92"/>
      <c r="ST138" s="92"/>
      <c r="SU138" s="92"/>
      <c r="SV138" s="92"/>
      <c r="SW138" s="92"/>
      <c r="SX138" s="92"/>
      <c r="SY138" s="92"/>
      <c r="SZ138" s="92"/>
      <c r="TA138" s="92"/>
      <c r="TB138" s="92"/>
      <c r="TC138" s="92"/>
      <c r="TD138" s="92"/>
      <c r="TE138" s="92"/>
      <c r="TF138" s="92"/>
      <c r="TG138" s="92"/>
      <c r="TH138" s="92"/>
      <c r="TI138" s="92"/>
      <c r="TJ138" s="92"/>
      <c r="TK138" s="92"/>
      <c r="TL138" s="92"/>
      <c r="TM138" s="92"/>
      <c r="TN138" s="92"/>
      <c r="TO138" s="92"/>
      <c r="TP138" s="92"/>
      <c r="TQ138" s="92"/>
      <c r="TR138" s="92"/>
      <c r="TS138" s="92"/>
      <c r="TT138" s="92"/>
      <c r="TU138" s="92"/>
      <c r="TV138" s="92"/>
      <c r="TW138" s="92"/>
      <c r="TX138" s="92"/>
      <c r="TY138" s="92"/>
      <c r="TZ138" s="92"/>
      <c r="UA138" s="92"/>
      <c r="UB138" s="92"/>
      <c r="UC138" s="92"/>
      <c r="UD138" s="92"/>
      <c r="UE138" s="92"/>
      <c r="UF138" s="92"/>
      <c r="UG138" s="92"/>
      <c r="UH138" s="92"/>
      <c r="UI138" s="92"/>
      <c r="UJ138" s="92"/>
      <c r="UK138" s="92"/>
      <c r="UL138" s="92"/>
      <c r="UM138" s="92"/>
      <c r="UN138" s="92"/>
      <c r="UO138" s="92"/>
      <c r="UP138" s="92"/>
      <c r="UQ138" s="92"/>
      <c r="UR138" s="92"/>
      <c r="US138" s="92"/>
      <c r="UT138" s="92"/>
      <c r="UU138" s="92"/>
      <c r="UV138" s="92"/>
      <c r="UW138" s="92"/>
      <c r="UX138" s="92"/>
      <c r="UY138" s="92"/>
      <c r="UZ138" s="92"/>
      <c r="VA138" s="92"/>
      <c r="VB138" s="92"/>
      <c r="VC138" s="92"/>
      <c r="VD138" s="92"/>
      <c r="VE138" s="92"/>
      <c r="VF138" s="92"/>
      <c r="VG138" s="92"/>
      <c r="VH138" s="92"/>
      <c r="VI138" s="92"/>
      <c r="VJ138" s="92"/>
      <c r="VK138" s="92"/>
      <c r="VL138" s="92"/>
      <c r="VM138" s="92"/>
      <c r="VN138" s="92"/>
      <c r="VO138" s="92"/>
      <c r="VP138" s="92"/>
      <c r="VQ138" s="92"/>
      <c r="VR138" s="92"/>
      <c r="VS138" s="92"/>
      <c r="VT138" s="92"/>
      <c r="VU138" s="92"/>
      <c r="VV138" s="92"/>
      <c r="VW138" s="92"/>
      <c r="VX138" s="92"/>
      <c r="VY138" s="92"/>
      <c r="VZ138" s="92"/>
      <c r="WA138" s="92"/>
      <c r="WB138" s="92"/>
      <c r="WC138" s="92"/>
      <c r="WD138" s="92"/>
      <c r="WE138" s="92"/>
      <c r="WF138" s="92"/>
      <c r="WG138" s="92"/>
      <c r="WH138" s="92"/>
      <c r="WI138" s="92"/>
      <c r="WJ138" s="92"/>
      <c r="WK138" s="92"/>
      <c r="WL138" s="92"/>
      <c r="WM138" s="92"/>
      <c r="WN138" s="92"/>
      <c r="WO138" s="92"/>
      <c r="WP138" s="92"/>
      <c r="WQ138" s="92"/>
      <c r="WR138" s="92"/>
      <c r="WS138" s="92"/>
      <c r="WT138" s="92"/>
      <c r="WU138" s="92"/>
      <c r="WV138" s="92"/>
      <c r="WW138" s="92"/>
      <c r="WX138" s="92"/>
      <c r="WY138" s="92"/>
      <c r="WZ138" s="92"/>
      <c r="XA138" s="92"/>
      <c r="XB138" s="92"/>
      <c r="XC138" s="92"/>
      <c r="XD138" s="92"/>
      <c r="XE138" s="92"/>
      <c r="XF138" s="92"/>
      <c r="XG138" s="92"/>
      <c r="XH138" s="92"/>
      <c r="XI138" s="92"/>
      <c r="XJ138" s="92"/>
      <c r="XK138" s="92"/>
      <c r="XL138" s="92"/>
      <c r="XM138" s="92"/>
      <c r="XN138" s="92"/>
      <c r="XO138" s="92"/>
      <c r="XP138" s="92"/>
      <c r="XQ138" s="92"/>
      <c r="XR138" s="92"/>
      <c r="XS138" s="92"/>
      <c r="XT138" s="92"/>
      <c r="XU138" s="92"/>
      <c r="XV138" s="92"/>
      <c r="XW138" s="92"/>
      <c r="XX138" s="92"/>
      <c r="XY138" s="92"/>
      <c r="XZ138" s="92"/>
      <c r="YA138" s="92"/>
      <c r="YB138" s="92"/>
      <c r="YC138" s="92"/>
      <c r="YD138" s="92"/>
      <c r="YE138" s="92"/>
      <c r="YF138" s="92"/>
      <c r="YG138" s="92"/>
      <c r="YH138" s="92"/>
      <c r="YI138" s="92"/>
      <c r="YJ138" s="92"/>
      <c r="YK138" s="92"/>
      <c r="YL138" s="92"/>
      <c r="YM138" s="92"/>
      <c r="YN138" s="92"/>
      <c r="YO138" s="92"/>
      <c r="YP138" s="92"/>
      <c r="YQ138" s="92"/>
      <c r="YR138" s="92"/>
      <c r="YS138" s="92"/>
      <c r="YT138" s="92"/>
      <c r="YU138" s="92"/>
      <c r="YV138" s="92"/>
      <c r="YW138" s="92"/>
      <c r="YX138" s="92"/>
      <c r="YY138" s="92"/>
      <c r="YZ138" s="92"/>
      <c r="ZA138" s="92"/>
      <c r="ZB138" s="92"/>
      <c r="ZC138" s="92"/>
      <c r="ZD138" s="92"/>
      <c r="ZE138" s="92"/>
      <c r="ZF138" s="92"/>
      <c r="ZG138" s="92"/>
      <c r="ZH138" s="92"/>
      <c r="ZI138" s="92"/>
      <c r="ZJ138" s="92"/>
      <c r="ZK138" s="92"/>
      <c r="ZL138" s="92"/>
      <c r="ZM138" s="92"/>
      <c r="ZN138" s="92"/>
      <c r="ZO138" s="92"/>
      <c r="ZP138" s="92"/>
      <c r="ZQ138" s="92"/>
      <c r="ZR138" s="92"/>
      <c r="ZS138" s="92"/>
      <c r="ZT138" s="92"/>
      <c r="ZU138" s="92"/>
      <c r="ZV138" s="92"/>
      <c r="ZW138" s="92"/>
      <c r="ZX138" s="92"/>
      <c r="ZY138" s="92"/>
      <c r="ZZ138" s="92"/>
      <c r="AAA138" s="92"/>
      <c r="AAB138" s="92"/>
      <c r="AAC138" s="92"/>
      <c r="AAD138" s="92"/>
      <c r="AAE138" s="92"/>
      <c r="AAF138" s="92"/>
      <c r="AAG138" s="92"/>
      <c r="AAH138" s="92"/>
      <c r="AAI138" s="92"/>
      <c r="AAJ138" s="92"/>
      <c r="AAK138" s="92"/>
      <c r="AAL138" s="92"/>
      <c r="AAM138" s="92"/>
      <c r="AAN138" s="92"/>
      <c r="AAO138" s="92"/>
      <c r="AAP138" s="92"/>
      <c r="AAQ138" s="92"/>
      <c r="AAR138" s="92"/>
      <c r="AAS138" s="92"/>
      <c r="AAT138" s="92"/>
      <c r="AAU138" s="92"/>
      <c r="AAV138" s="92"/>
      <c r="AAW138" s="92"/>
      <c r="AAX138" s="92"/>
      <c r="AAY138" s="92"/>
      <c r="AAZ138" s="92"/>
      <c r="ABA138" s="92"/>
      <c r="ABB138" s="92"/>
      <c r="ABC138" s="92"/>
      <c r="ABD138" s="92"/>
      <c r="ABE138" s="92"/>
      <c r="ABF138" s="92"/>
      <c r="ABG138" s="92"/>
      <c r="ABH138" s="92"/>
      <c r="ABI138" s="92"/>
      <c r="ABJ138" s="92"/>
      <c r="ABK138" s="92"/>
      <c r="ABL138" s="92"/>
      <c r="ABM138" s="92"/>
      <c r="ABN138" s="92"/>
      <c r="ABO138" s="92"/>
      <c r="ABP138" s="92"/>
      <c r="ABQ138" s="92"/>
      <c r="ABR138" s="92"/>
      <c r="ABS138" s="92"/>
      <c r="ABT138" s="92"/>
      <c r="ABU138" s="92"/>
      <c r="ABV138" s="92"/>
      <c r="ABW138" s="92"/>
      <c r="ABX138" s="92"/>
      <c r="ABY138" s="92"/>
      <c r="ABZ138" s="92"/>
      <c r="ACA138" s="92"/>
      <c r="ACB138" s="92"/>
      <c r="ACC138" s="92"/>
      <c r="ACD138" s="92"/>
      <c r="ACE138" s="92"/>
      <c r="ACF138" s="92"/>
      <c r="ACG138" s="92"/>
      <c r="ACH138" s="92"/>
      <c r="ACI138" s="92"/>
      <c r="ACJ138" s="92"/>
      <c r="ACK138" s="92"/>
      <c r="ACL138" s="92"/>
      <c r="ACM138" s="92"/>
      <c r="ACN138" s="92"/>
      <c r="ACO138" s="92"/>
      <c r="ACP138" s="92"/>
      <c r="ACQ138" s="92"/>
      <c r="ACR138" s="92"/>
      <c r="ACS138" s="92"/>
      <c r="ACT138" s="92"/>
      <c r="ACU138" s="92"/>
      <c r="ACV138" s="92"/>
      <c r="ACW138" s="92"/>
      <c r="ACX138" s="92"/>
      <c r="ACY138" s="92"/>
      <c r="ACZ138" s="92"/>
      <c r="ADA138" s="92"/>
      <c r="ADB138" s="92"/>
      <c r="ADC138" s="92"/>
      <c r="ADD138" s="92"/>
      <c r="ADE138" s="92"/>
      <c r="ADF138" s="92"/>
      <c r="ADG138" s="92"/>
      <c r="ADH138" s="92"/>
      <c r="ADI138" s="92"/>
      <c r="ADJ138" s="92"/>
      <c r="ADK138" s="92"/>
      <c r="ADL138" s="92"/>
      <c r="ADM138" s="92"/>
      <c r="ADN138" s="92"/>
      <c r="ADO138" s="92"/>
      <c r="ADP138" s="92"/>
      <c r="ADQ138" s="92"/>
      <c r="ADR138" s="92"/>
      <c r="ADS138" s="92"/>
      <c r="ADT138" s="92"/>
      <c r="ADU138" s="92"/>
      <c r="ADV138" s="92"/>
      <c r="ADW138" s="92"/>
      <c r="ADX138" s="92"/>
      <c r="ADY138" s="92"/>
      <c r="ADZ138" s="92"/>
      <c r="AEA138" s="92"/>
      <c r="AEB138" s="92"/>
      <c r="AEC138" s="92"/>
      <c r="AED138" s="92"/>
      <c r="AEE138" s="92"/>
      <c r="AEF138" s="92"/>
      <c r="AEG138" s="92"/>
      <c r="AEH138" s="92"/>
      <c r="AEI138" s="92"/>
      <c r="AEJ138" s="92"/>
      <c r="AEK138" s="92"/>
      <c r="AEL138" s="92"/>
      <c r="AEM138" s="92"/>
      <c r="AEN138" s="92"/>
      <c r="AEO138" s="92"/>
      <c r="AEP138" s="92"/>
      <c r="AEQ138" s="92"/>
      <c r="AER138" s="92"/>
      <c r="AES138" s="92"/>
      <c r="AET138" s="92"/>
      <c r="AEU138" s="92"/>
      <c r="AEV138" s="92"/>
      <c r="AEW138" s="92"/>
      <c r="AEX138" s="92"/>
      <c r="AEY138" s="92"/>
      <c r="AEZ138" s="92"/>
      <c r="AFA138" s="92"/>
      <c r="AFB138" s="92"/>
      <c r="AFC138" s="92"/>
      <c r="AFD138" s="92"/>
      <c r="AFE138" s="92"/>
      <c r="AFF138" s="92"/>
      <c r="AFG138" s="92"/>
      <c r="AFH138" s="92"/>
      <c r="AFI138" s="92"/>
      <c r="AFJ138" s="92"/>
      <c r="AFK138" s="92"/>
      <c r="AFL138" s="92"/>
      <c r="AFM138" s="92"/>
      <c r="AFN138" s="92"/>
      <c r="AFO138" s="92"/>
      <c r="AFP138" s="92"/>
      <c r="AFQ138" s="92"/>
      <c r="AFR138" s="92"/>
      <c r="AFS138" s="92"/>
      <c r="AFT138" s="92"/>
      <c r="AFU138" s="92"/>
      <c r="AFV138" s="92"/>
      <c r="AFW138" s="92"/>
      <c r="AFX138" s="92"/>
      <c r="AFY138" s="92"/>
      <c r="AFZ138" s="92"/>
      <c r="AGA138" s="92"/>
      <c r="AGB138" s="92"/>
      <c r="AGC138" s="92"/>
      <c r="AGD138" s="92"/>
      <c r="AGE138" s="92"/>
      <c r="AGF138" s="92"/>
      <c r="AGG138" s="92"/>
      <c r="AGH138" s="92"/>
      <c r="AGI138" s="92"/>
      <c r="AGJ138" s="92"/>
      <c r="AGK138" s="92"/>
      <c r="AGL138" s="92"/>
      <c r="AGM138" s="92"/>
      <c r="AGN138" s="92"/>
      <c r="AGO138" s="92"/>
      <c r="AGP138" s="92"/>
      <c r="AGQ138" s="92"/>
      <c r="AGR138" s="92"/>
      <c r="AGS138" s="92"/>
      <c r="AGT138" s="92"/>
      <c r="AGU138" s="92"/>
      <c r="AGV138" s="92"/>
      <c r="AGW138" s="92"/>
      <c r="AGX138" s="92"/>
      <c r="AGY138" s="92"/>
      <c r="AGZ138" s="92"/>
      <c r="AHA138" s="92"/>
      <c r="AHB138" s="92"/>
      <c r="AHC138" s="92"/>
      <c r="AHD138" s="92"/>
      <c r="AHE138" s="92"/>
      <c r="AHF138" s="92"/>
      <c r="AHG138" s="92"/>
      <c r="AHH138" s="92"/>
      <c r="AHI138" s="92"/>
      <c r="AHJ138" s="92"/>
      <c r="AHK138" s="92"/>
      <c r="AHL138" s="92"/>
      <c r="AHM138" s="92"/>
      <c r="AHN138" s="92"/>
      <c r="AHO138" s="92"/>
      <c r="AHP138" s="92"/>
      <c r="AHQ138" s="92"/>
      <c r="AHR138" s="92"/>
      <c r="AHS138" s="92"/>
      <c r="AHT138" s="92"/>
      <c r="AHU138" s="92"/>
      <c r="AHV138" s="92"/>
      <c r="AHW138" s="92"/>
      <c r="AHX138" s="92"/>
      <c r="AHY138" s="92"/>
      <c r="AHZ138" s="92"/>
      <c r="AIA138" s="92"/>
      <c r="AIB138" s="92"/>
      <c r="AIC138" s="92"/>
      <c r="AID138" s="92"/>
      <c r="AIE138" s="92"/>
      <c r="AIF138" s="92"/>
      <c r="AIG138" s="92"/>
      <c r="AIH138" s="92"/>
      <c r="AII138" s="92"/>
      <c r="AIJ138" s="92"/>
      <c r="AIK138" s="92"/>
      <c r="AIL138" s="92"/>
      <c r="AIM138" s="92"/>
      <c r="AIN138" s="92"/>
      <c r="AIO138" s="92"/>
      <c r="AIP138" s="92"/>
      <c r="AIQ138" s="92"/>
      <c r="AIR138" s="92"/>
      <c r="AIS138" s="92"/>
      <c r="AIT138" s="92"/>
      <c r="AIU138" s="92"/>
      <c r="AIV138" s="92"/>
      <c r="AIW138" s="92"/>
      <c r="AIX138" s="92"/>
      <c r="AIY138" s="92"/>
      <c r="AIZ138" s="92"/>
      <c r="AJA138" s="92"/>
      <c r="AJB138" s="92"/>
      <c r="AJC138" s="92"/>
      <c r="AJD138" s="92"/>
      <c r="AJE138" s="92"/>
      <c r="AJF138" s="92"/>
      <c r="AJG138" s="92"/>
      <c r="AJH138" s="92"/>
      <c r="AJI138" s="92"/>
      <c r="AJJ138" s="92"/>
      <c r="AJK138" s="92"/>
      <c r="AJL138" s="92"/>
      <c r="AJM138" s="92"/>
      <c r="AJN138" s="92"/>
      <c r="AJO138" s="92"/>
      <c r="AJP138" s="92"/>
      <c r="AJQ138" s="92"/>
      <c r="AJR138" s="92"/>
      <c r="AJS138" s="92"/>
      <c r="AJT138" s="92"/>
      <c r="AJU138" s="92"/>
      <c r="AJV138" s="92"/>
      <c r="AJW138" s="92"/>
      <c r="AJX138" s="92"/>
      <c r="AJY138" s="92"/>
      <c r="AJZ138" s="92"/>
      <c r="AKA138" s="92"/>
      <c r="AKB138" s="92"/>
      <c r="AKC138" s="92"/>
      <c r="AKD138" s="92"/>
      <c r="AKE138" s="92"/>
      <c r="AKF138" s="92"/>
      <c r="AKG138" s="92"/>
      <c r="AKH138" s="92"/>
      <c r="AKI138" s="92"/>
      <c r="AKJ138" s="92"/>
      <c r="AKK138" s="92"/>
      <c r="AKL138" s="92"/>
      <c r="AKM138" s="92"/>
      <c r="AKN138" s="92"/>
      <c r="AKO138" s="92"/>
      <c r="AKP138" s="92"/>
      <c r="AKQ138" s="92"/>
      <c r="AKR138" s="92"/>
      <c r="AKS138" s="92"/>
      <c r="AKT138" s="92"/>
      <c r="AKU138" s="92"/>
      <c r="AKV138" s="92"/>
      <c r="AKW138" s="92"/>
      <c r="AKX138" s="92"/>
      <c r="AKY138" s="92"/>
      <c r="AKZ138" s="92"/>
      <c r="ALA138" s="92"/>
      <c r="ALB138" s="92"/>
      <c r="ALC138" s="92"/>
      <c r="ALD138" s="92"/>
      <c r="ALE138" s="92"/>
      <c r="ALF138" s="92"/>
      <c r="ALG138" s="92"/>
      <c r="ALH138" s="92"/>
      <c r="ALI138" s="92"/>
      <c r="ALJ138" s="92"/>
      <c r="ALK138" s="92"/>
      <c r="ALL138" s="92"/>
      <c r="ALM138" s="92"/>
      <c r="ALN138" s="92"/>
      <c r="ALO138" s="92"/>
      <c r="ALP138" s="92"/>
      <c r="ALQ138" s="92"/>
      <c r="ALR138" s="92"/>
      <c r="ALS138" s="92"/>
      <c r="ALT138" s="92"/>
      <c r="ALU138" s="92"/>
      <c r="ALV138" s="92"/>
      <c r="ALW138" s="92"/>
      <c r="ALX138" s="92"/>
      <c r="ALY138" s="92"/>
      <c r="ALZ138" s="92"/>
      <c r="AMA138" s="92"/>
      <c r="AMB138" s="92"/>
      <c r="AMC138" s="92"/>
      <c r="AMD138" s="92"/>
      <c r="AME138" s="92"/>
      <c r="AMF138" s="92"/>
      <c r="AMG138" s="92"/>
      <c r="AMH138" s="92"/>
      <c r="AMI138" s="92"/>
      <c r="AMJ138" s="92"/>
    </row>
    <row r="139" spans="1:1024" customFormat="1" ht="15" customHeight="1">
      <c r="A139" s="92" t="s">
        <v>408</v>
      </c>
      <c r="B139" s="93"/>
      <c r="C139" s="93" t="s">
        <v>409</v>
      </c>
      <c r="D139" s="94"/>
      <c r="E139" s="95">
        <v>889</v>
      </c>
      <c r="F139" s="95">
        <v>904</v>
      </c>
      <c r="G139" s="95">
        <v>905</v>
      </c>
      <c r="H139" s="95">
        <v>904</v>
      </c>
      <c r="I139" s="95">
        <v>896</v>
      </c>
      <c r="J139" s="95">
        <v>910</v>
      </c>
      <c r="K139" s="95">
        <v>908</v>
      </c>
      <c r="L139" s="95">
        <v>900</v>
      </c>
      <c r="M139" s="95">
        <v>1033</v>
      </c>
      <c r="N139" s="95">
        <v>1009</v>
      </c>
      <c r="O139" s="95">
        <v>992</v>
      </c>
      <c r="P139" s="95">
        <v>1013</v>
      </c>
      <c r="Q139" s="95">
        <v>1016</v>
      </c>
      <c r="R139" s="95">
        <v>1019</v>
      </c>
      <c r="S139" s="95">
        <v>965</v>
      </c>
      <c r="T139" s="95">
        <v>910</v>
      </c>
      <c r="U139" s="95">
        <v>880</v>
      </c>
      <c r="V139" s="95">
        <v>893</v>
      </c>
      <c r="W139" s="95">
        <v>880</v>
      </c>
      <c r="X139" s="95">
        <v>870</v>
      </c>
      <c r="Y139" s="95">
        <v>840</v>
      </c>
      <c r="Z139" s="95">
        <v>875</v>
      </c>
      <c r="AA139" s="95">
        <v>891</v>
      </c>
      <c r="AB139" s="95">
        <v>895</v>
      </c>
      <c r="AC139" s="95">
        <v>898</v>
      </c>
      <c r="AD139" s="95">
        <v>906</v>
      </c>
      <c r="AE139" s="95">
        <v>890</v>
      </c>
      <c r="AF139" s="95">
        <v>697</v>
      </c>
      <c r="AG139" s="129">
        <f t="shared" si="147"/>
        <v>4.3240443005743145E-5</v>
      </c>
      <c r="AH139" s="131">
        <f t="shared" si="148"/>
        <v>890</v>
      </c>
      <c r="AI139" s="132">
        <f t="shared" ref="AI139:BL139" si="158">ROUND(AH139*(1+$AG139),0)</f>
        <v>890</v>
      </c>
      <c r="AJ139" s="132">
        <f t="shared" si="158"/>
        <v>890</v>
      </c>
      <c r="AK139" s="132">
        <f t="shared" si="158"/>
        <v>890</v>
      </c>
      <c r="AL139" s="132">
        <f t="shared" si="158"/>
        <v>890</v>
      </c>
      <c r="AM139" s="132">
        <f t="shared" si="158"/>
        <v>890</v>
      </c>
      <c r="AN139" s="132">
        <f t="shared" si="158"/>
        <v>890</v>
      </c>
      <c r="AO139" s="132">
        <f t="shared" si="158"/>
        <v>890</v>
      </c>
      <c r="AP139" s="132">
        <f t="shared" si="158"/>
        <v>890</v>
      </c>
      <c r="AQ139" s="132">
        <f t="shared" si="158"/>
        <v>890</v>
      </c>
      <c r="AR139" s="132">
        <f t="shared" si="158"/>
        <v>890</v>
      </c>
      <c r="AS139" s="132">
        <f t="shared" si="158"/>
        <v>890</v>
      </c>
      <c r="AT139" s="132">
        <f t="shared" si="158"/>
        <v>890</v>
      </c>
      <c r="AU139" s="132">
        <f t="shared" si="158"/>
        <v>890</v>
      </c>
      <c r="AV139" s="132">
        <f t="shared" si="158"/>
        <v>890</v>
      </c>
      <c r="AW139" s="132">
        <f t="shared" si="158"/>
        <v>890</v>
      </c>
      <c r="AX139" s="132">
        <f t="shared" si="158"/>
        <v>890</v>
      </c>
      <c r="AY139" s="132">
        <f t="shared" si="158"/>
        <v>890</v>
      </c>
      <c r="AZ139" s="132">
        <f t="shared" si="158"/>
        <v>890</v>
      </c>
      <c r="BA139" s="132">
        <f t="shared" si="158"/>
        <v>890</v>
      </c>
      <c r="BB139" s="132">
        <f t="shared" si="158"/>
        <v>890</v>
      </c>
      <c r="BC139" s="132">
        <f t="shared" si="158"/>
        <v>890</v>
      </c>
      <c r="BD139" s="132">
        <f t="shared" si="158"/>
        <v>890</v>
      </c>
      <c r="BE139" s="132">
        <f t="shared" si="158"/>
        <v>890</v>
      </c>
      <c r="BF139" s="132">
        <f t="shared" si="158"/>
        <v>890</v>
      </c>
      <c r="BG139" s="132">
        <f t="shared" si="158"/>
        <v>890</v>
      </c>
      <c r="BH139" s="132">
        <f t="shared" si="158"/>
        <v>890</v>
      </c>
      <c r="BI139" s="132">
        <f t="shared" si="158"/>
        <v>890</v>
      </c>
      <c r="BJ139" s="132">
        <f t="shared" si="158"/>
        <v>890</v>
      </c>
      <c r="BK139" s="132">
        <f t="shared" si="158"/>
        <v>890</v>
      </c>
      <c r="BL139" s="132">
        <f t="shared" si="158"/>
        <v>890</v>
      </c>
      <c r="BM139" s="92"/>
      <c r="BN139" s="136">
        <f t="shared" si="150"/>
        <v>62</v>
      </c>
      <c r="BO139" s="136">
        <f t="shared" si="151"/>
        <v>102</v>
      </c>
      <c r="BP139" s="136">
        <f t="shared" si="152"/>
        <v>142</v>
      </c>
      <c r="BQ139" s="92"/>
      <c r="BR139" s="135">
        <f t="shared" si="153"/>
        <v>107</v>
      </c>
      <c r="BS139" s="135">
        <f t="shared" si="154"/>
        <v>205</v>
      </c>
      <c r="BT139" s="135">
        <f t="shared" si="155"/>
        <v>303</v>
      </c>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c r="GK139" s="92"/>
      <c r="GL139" s="92"/>
      <c r="GM139" s="92"/>
      <c r="GN139" s="92"/>
      <c r="GO139" s="92"/>
      <c r="GP139" s="92"/>
      <c r="GQ139" s="92"/>
      <c r="GR139" s="92"/>
      <c r="GS139" s="92"/>
      <c r="GT139" s="92"/>
      <c r="GU139" s="92"/>
      <c r="GV139" s="92"/>
      <c r="GW139" s="92"/>
      <c r="GX139" s="92"/>
      <c r="GY139" s="92"/>
      <c r="GZ139" s="92"/>
      <c r="HA139" s="92"/>
      <c r="HB139" s="92"/>
      <c r="HC139" s="92"/>
      <c r="HD139" s="92"/>
      <c r="HE139" s="92"/>
      <c r="HF139" s="92"/>
      <c r="HG139" s="92"/>
      <c r="HH139" s="92"/>
      <c r="HI139" s="92"/>
      <c r="HJ139" s="92"/>
      <c r="HK139" s="92"/>
      <c r="HL139" s="92"/>
      <c r="HM139" s="92"/>
      <c r="HN139" s="92"/>
      <c r="HO139" s="92"/>
      <c r="HP139" s="92"/>
      <c r="HQ139" s="92"/>
      <c r="HR139" s="92"/>
      <c r="HS139" s="92"/>
      <c r="HT139" s="92"/>
      <c r="HU139" s="92"/>
      <c r="HV139" s="92"/>
      <c r="HW139" s="92"/>
      <c r="HX139" s="92"/>
      <c r="HY139" s="92"/>
      <c r="HZ139" s="92"/>
      <c r="IA139" s="92"/>
      <c r="IB139" s="92"/>
      <c r="IC139" s="92"/>
      <c r="ID139" s="92"/>
      <c r="IE139" s="92"/>
      <c r="IF139" s="92"/>
      <c r="IG139" s="92"/>
      <c r="IH139" s="92"/>
      <c r="II139" s="92"/>
      <c r="IJ139" s="92"/>
      <c r="IK139" s="92"/>
      <c r="IL139" s="92"/>
      <c r="IM139" s="92"/>
      <c r="IN139" s="92"/>
      <c r="IO139" s="92"/>
      <c r="IP139" s="92"/>
      <c r="IQ139" s="92"/>
      <c r="IR139" s="92"/>
      <c r="IS139" s="92"/>
      <c r="IT139" s="92"/>
      <c r="IU139" s="92"/>
      <c r="IV139" s="92"/>
      <c r="IW139" s="92"/>
      <c r="IX139" s="92"/>
      <c r="IY139" s="92"/>
      <c r="IZ139" s="92"/>
      <c r="JA139" s="92"/>
      <c r="JB139" s="92"/>
      <c r="JC139" s="92"/>
      <c r="JD139" s="92"/>
      <c r="JE139" s="92"/>
      <c r="JF139" s="92"/>
      <c r="JG139" s="92"/>
      <c r="JH139" s="92"/>
      <c r="JI139" s="92"/>
      <c r="JJ139" s="92"/>
      <c r="JK139" s="92"/>
      <c r="JL139" s="92"/>
      <c r="JM139" s="92"/>
      <c r="JN139" s="92"/>
      <c r="JO139" s="92"/>
      <c r="JP139" s="92"/>
      <c r="JQ139" s="92"/>
      <c r="JR139" s="92"/>
      <c r="JS139" s="92"/>
      <c r="JT139" s="92"/>
      <c r="JU139" s="92"/>
      <c r="JV139" s="92"/>
      <c r="JW139" s="92"/>
      <c r="JX139" s="92"/>
      <c r="JY139" s="92"/>
      <c r="JZ139" s="92"/>
      <c r="KA139" s="92"/>
      <c r="KB139" s="92"/>
      <c r="KC139" s="92"/>
      <c r="KD139" s="92"/>
      <c r="KE139" s="92"/>
      <c r="KF139" s="92"/>
      <c r="KG139" s="92"/>
      <c r="KH139" s="92"/>
      <c r="KI139" s="92"/>
      <c r="KJ139" s="92"/>
      <c r="KK139" s="92"/>
      <c r="KL139" s="92"/>
      <c r="KM139" s="92"/>
      <c r="KN139" s="92"/>
      <c r="KO139" s="92"/>
      <c r="KP139" s="92"/>
      <c r="KQ139" s="92"/>
      <c r="KR139" s="92"/>
      <c r="KS139" s="92"/>
      <c r="KT139" s="92"/>
      <c r="KU139" s="92"/>
      <c r="KV139" s="92"/>
      <c r="KW139" s="92"/>
      <c r="KX139" s="92"/>
      <c r="KY139" s="92"/>
      <c r="KZ139" s="92"/>
      <c r="LA139" s="92"/>
      <c r="LB139" s="92"/>
      <c r="LC139" s="92"/>
      <c r="LD139" s="92"/>
      <c r="LE139" s="92"/>
      <c r="LF139" s="92"/>
      <c r="LG139" s="92"/>
      <c r="LH139" s="92"/>
      <c r="LI139" s="92"/>
      <c r="LJ139" s="92"/>
      <c r="LK139" s="92"/>
      <c r="LL139" s="92"/>
      <c r="LM139" s="92"/>
      <c r="LN139" s="92"/>
      <c r="LO139" s="92"/>
      <c r="LP139" s="92"/>
      <c r="LQ139" s="92"/>
      <c r="LR139" s="92"/>
      <c r="LS139" s="92"/>
      <c r="LT139" s="92"/>
      <c r="LU139" s="92"/>
      <c r="LV139" s="92"/>
      <c r="LW139" s="92"/>
      <c r="LX139" s="92"/>
      <c r="LY139" s="92"/>
      <c r="LZ139" s="92"/>
      <c r="MA139" s="92"/>
      <c r="MB139" s="92"/>
      <c r="MC139" s="92"/>
      <c r="MD139" s="92"/>
      <c r="ME139" s="92"/>
      <c r="MF139" s="92"/>
      <c r="MG139" s="92"/>
      <c r="MH139" s="92"/>
      <c r="MI139" s="92"/>
      <c r="MJ139" s="92"/>
      <c r="MK139" s="92"/>
      <c r="ML139" s="92"/>
      <c r="MM139" s="92"/>
      <c r="MN139" s="92"/>
      <c r="MO139" s="92"/>
      <c r="MP139" s="92"/>
      <c r="MQ139" s="92"/>
      <c r="MR139" s="92"/>
      <c r="MS139" s="92"/>
      <c r="MT139" s="92"/>
      <c r="MU139" s="92"/>
      <c r="MV139" s="92"/>
      <c r="MW139" s="92"/>
      <c r="MX139" s="92"/>
      <c r="MY139" s="92"/>
      <c r="MZ139" s="92"/>
      <c r="NA139" s="92"/>
      <c r="NB139" s="92"/>
      <c r="NC139" s="92"/>
      <c r="ND139" s="92"/>
      <c r="NE139" s="92"/>
      <c r="NF139" s="92"/>
      <c r="NG139" s="92"/>
      <c r="NH139" s="92"/>
      <c r="NI139" s="92"/>
      <c r="NJ139" s="92"/>
      <c r="NK139" s="92"/>
      <c r="NL139" s="92"/>
      <c r="NM139" s="92"/>
      <c r="NN139" s="92"/>
      <c r="NO139" s="92"/>
      <c r="NP139" s="92"/>
      <c r="NQ139" s="92"/>
      <c r="NR139" s="92"/>
      <c r="NS139" s="92"/>
      <c r="NT139" s="92"/>
      <c r="NU139" s="92"/>
      <c r="NV139" s="92"/>
      <c r="NW139" s="92"/>
      <c r="NX139" s="92"/>
      <c r="NY139" s="92"/>
      <c r="NZ139" s="92"/>
      <c r="OA139" s="92"/>
      <c r="OB139" s="92"/>
      <c r="OC139" s="92"/>
      <c r="OD139" s="92"/>
      <c r="OE139" s="92"/>
      <c r="OF139" s="92"/>
      <c r="OG139" s="92"/>
      <c r="OH139" s="92"/>
      <c r="OI139" s="92"/>
      <c r="OJ139" s="92"/>
      <c r="OK139" s="92"/>
      <c r="OL139" s="92"/>
      <c r="OM139" s="92"/>
      <c r="ON139" s="92"/>
      <c r="OO139" s="92"/>
      <c r="OP139" s="92"/>
      <c r="OQ139" s="92"/>
      <c r="OR139" s="92"/>
      <c r="OS139" s="92"/>
      <c r="OT139" s="92"/>
      <c r="OU139" s="92"/>
      <c r="OV139" s="92"/>
      <c r="OW139" s="92"/>
      <c r="OX139" s="92"/>
      <c r="OY139" s="92"/>
      <c r="OZ139" s="92"/>
      <c r="PA139" s="92"/>
      <c r="PB139" s="92"/>
      <c r="PC139" s="92"/>
      <c r="PD139" s="92"/>
      <c r="PE139" s="92"/>
      <c r="PF139" s="92"/>
      <c r="PG139" s="92"/>
      <c r="PH139" s="92"/>
      <c r="PI139" s="92"/>
      <c r="PJ139" s="92"/>
      <c r="PK139" s="92"/>
      <c r="PL139" s="92"/>
      <c r="PM139" s="92"/>
      <c r="PN139" s="92"/>
      <c r="PO139" s="92"/>
      <c r="PP139" s="92"/>
      <c r="PQ139" s="92"/>
      <c r="PR139" s="92"/>
      <c r="PS139" s="92"/>
      <c r="PT139" s="92"/>
      <c r="PU139" s="92"/>
      <c r="PV139" s="92"/>
      <c r="PW139" s="92"/>
      <c r="PX139" s="92"/>
      <c r="PY139" s="92"/>
      <c r="PZ139" s="92"/>
      <c r="QA139" s="92"/>
      <c r="QB139" s="92"/>
      <c r="QC139" s="92"/>
      <c r="QD139" s="92"/>
      <c r="QE139" s="92"/>
      <c r="QF139" s="92"/>
      <c r="QG139" s="92"/>
      <c r="QH139" s="92"/>
      <c r="QI139" s="92"/>
      <c r="QJ139" s="92"/>
      <c r="QK139" s="92"/>
      <c r="QL139" s="92"/>
      <c r="QM139" s="92"/>
      <c r="QN139" s="92"/>
      <c r="QO139" s="92"/>
      <c r="QP139" s="92"/>
      <c r="QQ139" s="92"/>
      <c r="QR139" s="92"/>
      <c r="QS139" s="92"/>
      <c r="QT139" s="92"/>
      <c r="QU139" s="92"/>
      <c r="QV139" s="92"/>
      <c r="QW139" s="92"/>
      <c r="QX139" s="92"/>
      <c r="QY139" s="92"/>
      <c r="QZ139" s="92"/>
      <c r="RA139" s="92"/>
      <c r="RB139" s="92"/>
      <c r="RC139" s="92"/>
      <c r="RD139" s="92"/>
      <c r="RE139" s="92"/>
      <c r="RF139" s="92"/>
      <c r="RG139" s="92"/>
      <c r="RH139" s="92"/>
      <c r="RI139" s="92"/>
      <c r="RJ139" s="92"/>
      <c r="RK139" s="92"/>
      <c r="RL139" s="92"/>
      <c r="RM139" s="92"/>
      <c r="RN139" s="92"/>
      <c r="RO139" s="92"/>
      <c r="RP139" s="92"/>
      <c r="RQ139" s="92"/>
      <c r="RR139" s="92"/>
      <c r="RS139" s="92"/>
      <c r="RT139" s="92"/>
      <c r="RU139" s="92"/>
      <c r="RV139" s="92"/>
      <c r="RW139" s="92"/>
      <c r="RX139" s="92"/>
      <c r="RY139" s="92"/>
      <c r="RZ139" s="92"/>
      <c r="SA139" s="92"/>
      <c r="SB139" s="92"/>
      <c r="SC139" s="92"/>
      <c r="SD139" s="92"/>
      <c r="SE139" s="92"/>
      <c r="SF139" s="92"/>
      <c r="SG139" s="92"/>
      <c r="SH139" s="92"/>
      <c r="SI139" s="92"/>
      <c r="SJ139" s="92"/>
      <c r="SK139" s="92"/>
      <c r="SL139" s="92"/>
      <c r="SM139" s="92"/>
      <c r="SN139" s="92"/>
      <c r="SO139" s="92"/>
      <c r="SP139" s="92"/>
      <c r="SQ139" s="92"/>
      <c r="SR139" s="92"/>
      <c r="SS139" s="92"/>
      <c r="ST139" s="92"/>
      <c r="SU139" s="92"/>
      <c r="SV139" s="92"/>
      <c r="SW139" s="92"/>
      <c r="SX139" s="92"/>
      <c r="SY139" s="92"/>
      <c r="SZ139" s="92"/>
      <c r="TA139" s="92"/>
      <c r="TB139" s="92"/>
      <c r="TC139" s="92"/>
      <c r="TD139" s="92"/>
      <c r="TE139" s="92"/>
      <c r="TF139" s="92"/>
      <c r="TG139" s="92"/>
      <c r="TH139" s="92"/>
      <c r="TI139" s="92"/>
      <c r="TJ139" s="92"/>
      <c r="TK139" s="92"/>
      <c r="TL139" s="92"/>
      <c r="TM139" s="92"/>
      <c r="TN139" s="92"/>
      <c r="TO139" s="92"/>
      <c r="TP139" s="92"/>
      <c r="TQ139" s="92"/>
      <c r="TR139" s="92"/>
      <c r="TS139" s="92"/>
      <c r="TT139" s="92"/>
      <c r="TU139" s="92"/>
      <c r="TV139" s="92"/>
      <c r="TW139" s="92"/>
      <c r="TX139" s="92"/>
      <c r="TY139" s="92"/>
      <c r="TZ139" s="92"/>
      <c r="UA139" s="92"/>
      <c r="UB139" s="92"/>
      <c r="UC139" s="92"/>
      <c r="UD139" s="92"/>
      <c r="UE139" s="92"/>
      <c r="UF139" s="92"/>
      <c r="UG139" s="92"/>
      <c r="UH139" s="92"/>
      <c r="UI139" s="92"/>
      <c r="UJ139" s="92"/>
      <c r="UK139" s="92"/>
      <c r="UL139" s="92"/>
      <c r="UM139" s="92"/>
      <c r="UN139" s="92"/>
      <c r="UO139" s="92"/>
      <c r="UP139" s="92"/>
      <c r="UQ139" s="92"/>
      <c r="UR139" s="92"/>
      <c r="US139" s="92"/>
      <c r="UT139" s="92"/>
      <c r="UU139" s="92"/>
      <c r="UV139" s="92"/>
      <c r="UW139" s="92"/>
      <c r="UX139" s="92"/>
      <c r="UY139" s="92"/>
      <c r="UZ139" s="92"/>
      <c r="VA139" s="92"/>
      <c r="VB139" s="92"/>
      <c r="VC139" s="92"/>
      <c r="VD139" s="92"/>
      <c r="VE139" s="92"/>
      <c r="VF139" s="92"/>
      <c r="VG139" s="92"/>
      <c r="VH139" s="92"/>
      <c r="VI139" s="92"/>
      <c r="VJ139" s="92"/>
      <c r="VK139" s="92"/>
      <c r="VL139" s="92"/>
      <c r="VM139" s="92"/>
      <c r="VN139" s="92"/>
      <c r="VO139" s="92"/>
      <c r="VP139" s="92"/>
      <c r="VQ139" s="92"/>
      <c r="VR139" s="92"/>
      <c r="VS139" s="92"/>
      <c r="VT139" s="92"/>
      <c r="VU139" s="92"/>
      <c r="VV139" s="92"/>
      <c r="VW139" s="92"/>
      <c r="VX139" s="92"/>
      <c r="VY139" s="92"/>
      <c r="VZ139" s="92"/>
      <c r="WA139" s="92"/>
      <c r="WB139" s="92"/>
      <c r="WC139" s="92"/>
      <c r="WD139" s="92"/>
      <c r="WE139" s="92"/>
      <c r="WF139" s="92"/>
      <c r="WG139" s="92"/>
      <c r="WH139" s="92"/>
      <c r="WI139" s="92"/>
      <c r="WJ139" s="92"/>
      <c r="WK139" s="92"/>
      <c r="WL139" s="92"/>
      <c r="WM139" s="92"/>
      <c r="WN139" s="92"/>
      <c r="WO139" s="92"/>
      <c r="WP139" s="92"/>
      <c r="WQ139" s="92"/>
      <c r="WR139" s="92"/>
      <c r="WS139" s="92"/>
      <c r="WT139" s="92"/>
      <c r="WU139" s="92"/>
      <c r="WV139" s="92"/>
      <c r="WW139" s="92"/>
      <c r="WX139" s="92"/>
      <c r="WY139" s="92"/>
      <c r="WZ139" s="92"/>
      <c r="XA139" s="92"/>
      <c r="XB139" s="92"/>
      <c r="XC139" s="92"/>
      <c r="XD139" s="92"/>
      <c r="XE139" s="92"/>
      <c r="XF139" s="92"/>
      <c r="XG139" s="92"/>
      <c r="XH139" s="92"/>
      <c r="XI139" s="92"/>
      <c r="XJ139" s="92"/>
      <c r="XK139" s="92"/>
      <c r="XL139" s="92"/>
      <c r="XM139" s="92"/>
      <c r="XN139" s="92"/>
      <c r="XO139" s="92"/>
      <c r="XP139" s="92"/>
      <c r="XQ139" s="92"/>
      <c r="XR139" s="92"/>
      <c r="XS139" s="92"/>
      <c r="XT139" s="92"/>
      <c r="XU139" s="92"/>
      <c r="XV139" s="92"/>
      <c r="XW139" s="92"/>
      <c r="XX139" s="92"/>
      <c r="XY139" s="92"/>
      <c r="XZ139" s="92"/>
      <c r="YA139" s="92"/>
      <c r="YB139" s="92"/>
      <c r="YC139" s="92"/>
      <c r="YD139" s="92"/>
      <c r="YE139" s="92"/>
      <c r="YF139" s="92"/>
      <c r="YG139" s="92"/>
      <c r="YH139" s="92"/>
      <c r="YI139" s="92"/>
      <c r="YJ139" s="92"/>
      <c r="YK139" s="92"/>
      <c r="YL139" s="92"/>
      <c r="YM139" s="92"/>
      <c r="YN139" s="92"/>
      <c r="YO139" s="92"/>
      <c r="YP139" s="92"/>
      <c r="YQ139" s="92"/>
      <c r="YR139" s="92"/>
      <c r="YS139" s="92"/>
      <c r="YT139" s="92"/>
      <c r="YU139" s="92"/>
      <c r="YV139" s="92"/>
      <c r="YW139" s="92"/>
      <c r="YX139" s="92"/>
      <c r="YY139" s="92"/>
      <c r="YZ139" s="92"/>
      <c r="ZA139" s="92"/>
      <c r="ZB139" s="92"/>
      <c r="ZC139" s="92"/>
      <c r="ZD139" s="92"/>
      <c r="ZE139" s="92"/>
      <c r="ZF139" s="92"/>
      <c r="ZG139" s="92"/>
      <c r="ZH139" s="92"/>
      <c r="ZI139" s="92"/>
      <c r="ZJ139" s="92"/>
      <c r="ZK139" s="92"/>
      <c r="ZL139" s="92"/>
      <c r="ZM139" s="92"/>
      <c r="ZN139" s="92"/>
      <c r="ZO139" s="92"/>
      <c r="ZP139" s="92"/>
      <c r="ZQ139" s="92"/>
      <c r="ZR139" s="92"/>
      <c r="ZS139" s="92"/>
      <c r="ZT139" s="92"/>
      <c r="ZU139" s="92"/>
      <c r="ZV139" s="92"/>
      <c r="ZW139" s="92"/>
      <c r="ZX139" s="92"/>
      <c r="ZY139" s="92"/>
      <c r="ZZ139" s="92"/>
      <c r="AAA139" s="92"/>
      <c r="AAB139" s="92"/>
      <c r="AAC139" s="92"/>
      <c r="AAD139" s="92"/>
      <c r="AAE139" s="92"/>
      <c r="AAF139" s="92"/>
      <c r="AAG139" s="92"/>
      <c r="AAH139" s="92"/>
      <c r="AAI139" s="92"/>
      <c r="AAJ139" s="92"/>
      <c r="AAK139" s="92"/>
      <c r="AAL139" s="92"/>
      <c r="AAM139" s="92"/>
      <c r="AAN139" s="92"/>
      <c r="AAO139" s="92"/>
      <c r="AAP139" s="92"/>
      <c r="AAQ139" s="92"/>
      <c r="AAR139" s="92"/>
      <c r="AAS139" s="92"/>
      <c r="AAT139" s="92"/>
      <c r="AAU139" s="92"/>
      <c r="AAV139" s="92"/>
      <c r="AAW139" s="92"/>
      <c r="AAX139" s="92"/>
      <c r="AAY139" s="92"/>
      <c r="AAZ139" s="92"/>
      <c r="ABA139" s="92"/>
      <c r="ABB139" s="92"/>
      <c r="ABC139" s="92"/>
      <c r="ABD139" s="92"/>
      <c r="ABE139" s="92"/>
      <c r="ABF139" s="92"/>
      <c r="ABG139" s="92"/>
      <c r="ABH139" s="92"/>
      <c r="ABI139" s="92"/>
      <c r="ABJ139" s="92"/>
      <c r="ABK139" s="92"/>
      <c r="ABL139" s="92"/>
      <c r="ABM139" s="92"/>
      <c r="ABN139" s="92"/>
      <c r="ABO139" s="92"/>
      <c r="ABP139" s="92"/>
      <c r="ABQ139" s="92"/>
      <c r="ABR139" s="92"/>
      <c r="ABS139" s="92"/>
      <c r="ABT139" s="92"/>
      <c r="ABU139" s="92"/>
      <c r="ABV139" s="92"/>
      <c r="ABW139" s="92"/>
      <c r="ABX139" s="92"/>
      <c r="ABY139" s="92"/>
      <c r="ABZ139" s="92"/>
      <c r="ACA139" s="92"/>
      <c r="ACB139" s="92"/>
      <c r="ACC139" s="92"/>
      <c r="ACD139" s="92"/>
      <c r="ACE139" s="92"/>
      <c r="ACF139" s="92"/>
      <c r="ACG139" s="92"/>
      <c r="ACH139" s="92"/>
      <c r="ACI139" s="92"/>
      <c r="ACJ139" s="92"/>
      <c r="ACK139" s="92"/>
      <c r="ACL139" s="92"/>
      <c r="ACM139" s="92"/>
      <c r="ACN139" s="92"/>
      <c r="ACO139" s="92"/>
      <c r="ACP139" s="92"/>
      <c r="ACQ139" s="92"/>
      <c r="ACR139" s="92"/>
      <c r="ACS139" s="92"/>
      <c r="ACT139" s="92"/>
      <c r="ACU139" s="92"/>
      <c r="ACV139" s="92"/>
      <c r="ACW139" s="92"/>
      <c r="ACX139" s="92"/>
      <c r="ACY139" s="92"/>
      <c r="ACZ139" s="92"/>
      <c r="ADA139" s="92"/>
      <c r="ADB139" s="92"/>
      <c r="ADC139" s="92"/>
      <c r="ADD139" s="92"/>
      <c r="ADE139" s="92"/>
      <c r="ADF139" s="92"/>
      <c r="ADG139" s="92"/>
      <c r="ADH139" s="92"/>
      <c r="ADI139" s="92"/>
      <c r="ADJ139" s="92"/>
      <c r="ADK139" s="92"/>
      <c r="ADL139" s="92"/>
      <c r="ADM139" s="92"/>
      <c r="ADN139" s="92"/>
      <c r="ADO139" s="92"/>
      <c r="ADP139" s="92"/>
      <c r="ADQ139" s="92"/>
      <c r="ADR139" s="92"/>
      <c r="ADS139" s="92"/>
      <c r="ADT139" s="92"/>
      <c r="ADU139" s="92"/>
      <c r="ADV139" s="92"/>
      <c r="ADW139" s="92"/>
      <c r="ADX139" s="92"/>
      <c r="ADY139" s="92"/>
      <c r="ADZ139" s="92"/>
      <c r="AEA139" s="92"/>
      <c r="AEB139" s="92"/>
      <c r="AEC139" s="92"/>
      <c r="AED139" s="92"/>
      <c r="AEE139" s="92"/>
      <c r="AEF139" s="92"/>
      <c r="AEG139" s="92"/>
      <c r="AEH139" s="92"/>
      <c r="AEI139" s="92"/>
      <c r="AEJ139" s="92"/>
      <c r="AEK139" s="92"/>
      <c r="AEL139" s="92"/>
      <c r="AEM139" s="92"/>
      <c r="AEN139" s="92"/>
      <c r="AEO139" s="92"/>
      <c r="AEP139" s="92"/>
      <c r="AEQ139" s="92"/>
      <c r="AER139" s="92"/>
      <c r="AES139" s="92"/>
      <c r="AET139" s="92"/>
      <c r="AEU139" s="92"/>
      <c r="AEV139" s="92"/>
      <c r="AEW139" s="92"/>
      <c r="AEX139" s="92"/>
      <c r="AEY139" s="92"/>
      <c r="AEZ139" s="92"/>
      <c r="AFA139" s="92"/>
      <c r="AFB139" s="92"/>
      <c r="AFC139" s="92"/>
      <c r="AFD139" s="92"/>
      <c r="AFE139" s="92"/>
      <c r="AFF139" s="92"/>
      <c r="AFG139" s="92"/>
      <c r="AFH139" s="92"/>
      <c r="AFI139" s="92"/>
      <c r="AFJ139" s="92"/>
      <c r="AFK139" s="92"/>
      <c r="AFL139" s="92"/>
      <c r="AFM139" s="92"/>
      <c r="AFN139" s="92"/>
      <c r="AFO139" s="92"/>
      <c r="AFP139" s="92"/>
      <c r="AFQ139" s="92"/>
      <c r="AFR139" s="92"/>
      <c r="AFS139" s="92"/>
      <c r="AFT139" s="92"/>
      <c r="AFU139" s="92"/>
      <c r="AFV139" s="92"/>
      <c r="AFW139" s="92"/>
      <c r="AFX139" s="92"/>
      <c r="AFY139" s="92"/>
      <c r="AFZ139" s="92"/>
      <c r="AGA139" s="92"/>
      <c r="AGB139" s="92"/>
      <c r="AGC139" s="92"/>
      <c r="AGD139" s="92"/>
      <c r="AGE139" s="92"/>
      <c r="AGF139" s="92"/>
      <c r="AGG139" s="92"/>
      <c r="AGH139" s="92"/>
      <c r="AGI139" s="92"/>
      <c r="AGJ139" s="92"/>
      <c r="AGK139" s="92"/>
      <c r="AGL139" s="92"/>
      <c r="AGM139" s="92"/>
      <c r="AGN139" s="92"/>
      <c r="AGO139" s="92"/>
      <c r="AGP139" s="92"/>
      <c r="AGQ139" s="92"/>
      <c r="AGR139" s="92"/>
      <c r="AGS139" s="92"/>
      <c r="AGT139" s="92"/>
      <c r="AGU139" s="92"/>
      <c r="AGV139" s="92"/>
      <c r="AGW139" s="92"/>
      <c r="AGX139" s="92"/>
      <c r="AGY139" s="92"/>
      <c r="AGZ139" s="92"/>
      <c r="AHA139" s="92"/>
      <c r="AHB139" s="92"/>
      <c r="AHC139" s="92"/>
      <c r="AHD139" s="92"/>
      <c r="AHE139" s="92"/>
      <c r="AHF139" s="92"/>
      <c r="AHG139" s="92"/>
      <c r="AHH139" s="92"/>
      <c r="AHI139" s="92"/>
      <c r="AHJ139" s="92"/>
      <c r="AHK139" s="92"/>
      <c r="AHL139" s="92"/>
      <c r="AHM139" s="92"/>
      <c r="AHN139" s="92"/>
      <c r="AHO139" s="92"/>
      <c r="AHP139" s="92"/>
      <c r="AHQ139" s="92"/>
      <c r="AHR139" s="92"/>
      <c r="AHS139" s="92"/>
      <c r="AHT139" s="92"/>
      <c r="AHU139" s="92"/>
      <c r="AHV139" s="92"/>
      <c r="AHW139" s="92"/>
      <c r="AHX139" s="92"/>
      <c r="AHY139" s="92"/>
      <c r="AHZ139" s="92"/>
      <c r="AIA139" s="92"/>
      <c r="AIB139" s="92"/>
      <c r="AIC139" s="92"/>
      <c r="AID139" s="92"/>
      <c r="AIE139" s="92"/>
      <c r="AIF139" s="92"/>
      <c r="AIG139" s="92"/>
      <c r="AIH139" s="92"/>
      <c r="AII139" s="92"/>
      <c r="AIJ139" s="92"/>
      <c r="AIK139" s="92"/>
      <c r="AIL139" s="92"/>
      <c r="AIM139" s="92"/>
      <c r="AIN139" s="92"/>
      <c r="AIO139" s="92"/>
      <c r="AIP139" s="92"/>
      <c r="AIQ139" s="92"/>
      <c r="AIR139" s="92"/>
      <c r="AIS139" s="92"/>
      <c r="AIT139" s="92"/>
      <c r="AIU139" s="92"/>
      <c r="AIV139" s="92"/>
      <c r="AIW139" s="92"/>
      <c r="AIX139" s="92"/>
      <c r="AIY139" s="92"/>
      <c r="AIZ139" s="92"/>
      <c r="AJA139" s="92"/>
      <c r="AJB139" s="92"/>
      <c r="AJC139" s="92"/>
      <c r="AJD139" s="92"/>
      <c r="AJE139" s="92"/>
      <c r="AJF139" s="92"/>
      <c r="AJG139" s="92"/>
      <c r="AJH139" s="92"/>
      <c r="AJI139" s="92"/>
      <c r="AJJ139" s="92"/>
      <c r="AJK139" s="92"/>
      <c r="AJL139" s="92"/>
      <c r="AJM139" s="92"/>
      <c r="AJN139" s="92"/>
      <c r="AJO139" s="92"/>
      <c r="AJP139" s="92"/>
      <c r="AJQ139" s="92"/>
      <c r="AJR139" s="92"/>
      <c r="AJS139" s="92"/>
      <c r="AJT139" s="92"/>
      <c r="AJU139" s="92"/>
      <c r="AJV139" s="92"/>
      <c r="AJW139" s="92"/>
      <c r="AJX139" s="92"/>
      <c r="AJY139" s="92"/>
      <c r="AJZ139" s="92"/>
      <c r="AKA139" s="92"/>
      <c r="AKB139" s="92"/>
      <c r="AKC139" s="92"/>
      <c r="AKD139" s="92"/>
      <c r="AKE139" s="92"/>
      <c r="AKF139" s="92"/>
      <c r="AKG139" s="92"/>
      <c r="AKH139" s="92"/>
      <c r="AKI139" s="92"/>
      <c r="AKJ139" s="92"/>
      <c r="AKK139" s="92"/>
      <c r="AKL139" s="92"/>
      <c r="AKM139" s="92"/>
      <c r="AKN139" s="92"/>
      <c r="AKO139" s="92"/>
      <c r="AKP139" s="92"/>
      <c r="AKQ139" s="92"/>
      <c r="AKR139" s="92"/>
      <c r="AKS139" s="92"/>
      <c r="AKT139" s="92"/>
      <c r="AKU139" s="92"/>
      <c r="AKV139" s="92"/>
      <c r="AKW139" s="92"/>
      <c r="AKX139" s="92"/>
      <c r="AKY139" s="92"/>
      <c r="AKZ139" s="92"/>
      <c r="ALA139" s="92"/>
      <c r="ALB139" s="92"/>
      <c r="ALC139" s="92"/>
      <c r="ALD139" s="92"/>
      <c r="ALE139" s="92"/>
      <c r="ALF139" s="92"/>
      <c r="ALG139" s="92"/>
      <c r="ALH139" s="92"/>
      <c r="ALI139" s="92"/>
      <c r="ALJ139" s="92"/>
      <c r="ALK139" s="92"/>
      <c r="ALL139" s="92"/>
      <c r="ALM139" s="92"/>
      <c r="ALN139" s="92"/>
      <c r="ALO139" s="92"/>
      <c r="ALP139" s="92"/>
      <c r="ALQ139" s="92"/>
      <c r="ALR139" s="92"/>
      <c r="ALS139" s="92"/>
      <c r="ALT139" s="92"/>
      <c r="ALU139" s="92"/>
      <c r="ALV139" s="92"/>
      <c r="ALW139" s="92"/>
      <c r="ALX139" s="92"/>
      <c r="ALY139" s="92"/>
      <c r="ALZ139" s="92"/>
      <c r="AMA139" s="92"/>
      <c r="AMB139" s="92"/>
      <c r="AMC139" s="92"/>
      <c r="AMD139" s="92"/>
      <c r="AME139" s="92"/>
      <c r="AMF139" s="92"/>
      <c r="AMG139" s="92"/>
      <c r="AMH139" s="92"/>
      <c r="AMI139" s="92"/>
      <c r="AMJ139" s="92"/>
    </row>
    <row r="140" spans="1:1024" s="88" customFormat="1" ht="22.5" customHeight="1">
      <c r="A140" s="88" t="s">
        <v>410</v>
      </c>
      <c r="B140" s="89" t="s">
        <v>158</v>
      </c>
      <c r="C140" s="89"/>
      <c r="D140" s="90"/>
      <c r="E140" s="91">
        <v>46145</v>
      </c>
      <c r="F140" s="91">
        <v>46981</v>
      </c>
      <c r="G140" s="91">
        <v>47600</v>
      </c>
      <c r="H140" s="91">
        <v>48353</v>
      </c>
      <c r="I140" s="91">
        <v>48984</v>
      </c>
      <c r="J140" s="91">
        <v>49699</v>
      </c>
      <c r="K140" s="91">
        <v>50449</v>
      </c>
      <c r="L140" s="91">
        <v>50421</v>
      </c>
      <c r="M140" s="91">
        <v>50697</v>
      </c>
      <c r="N140" s="91">
        <v>51945</v>
      </c>
      <c r="O140" s="91">
        <v>52320</v>
      </c>
      <c r="P140" s="91">
        <v>53706</v>
      </c>
      <c r="Q140" s="91">
        <v>53212</v>
      </c>
      <c r="R140" s="91">
        <v>53397</v>
      </c>
      <c r="S140" s="91">
        <v>53853</v>
      </c>
      <c r="T140" s="91">
        <v>52989</v>
      </c>
      <c r="U140" s="91">
        <v>52133</v>
      </c>
      <c r="V140" s="91">
        <v>51637</v>
      </c>
      <c r="W140" s="91">
        <v>51965</v>
      </c>
      <c r="X140" s="91">
        <v>51907</v>
      </c>
      <c r="Y140" s="91">
        <v>52215</v>
      </c>
      <c r="Z140" s="91">
        <v>54130</v>
      </c>
      <c r="AA140" s="91">
        <v>55274</v>
      </c>
      <c r="AB140" s="91">
        <v>56498</v>
      </c>
      <c r="AC140" s="91">
        <v>56987</v>
      </c>
      <c r="AD140" s="91">
        <v>56794</v>
      </c>
      <c r="AE140" s="91">
        <v>57638</v>
      </c>
      <c r="AF140" s="91">
        <v>46108</v>
      </c>
      <c r="AG140" s="129">
        <f t="shared" si="147"/>
        <v>8.5902811195339712E-3</v>
      </c>
      <c r="AH140" s="131">
        <f t="shared" si="148"/>
        <v>58133</v>
      </c>
      <c r="AI140" s="132">
        <f t="shared" ref="AI140:BL140" si="159">ROUND(AH140*(1+$AG140),0)</f>
        <v>58632</v>
      </c>
      <c r="AJ140" s="132">
        <f t="shared" si="159"/>
        <v>59136</v>
      </c>
      <c r="AK140" s="132">
        <f t="shared" si="159"/>
        <v>59644</v>
      </c>
      <c r="AL140" s="132">
        <f t="shared" si="159"/>
        <v>60156</v>
      </c>
      <c r="AM140" s="132">
        <f t="shared" si="159"/>
        <v>60673</v>
      </c>
      <c r="AN140" s="132">
        <f t="shared" si="159"/>
        <v>61194</v>
      </c>
      <c r="AO140" s="132">
        <f t="shared" si="159"/>
        <v>61720</v>
      </c>
      <c r="AP140" s="132">
        <f t="shared" si="159"/>
        <v>62250</v>
      </c>
      <c r="AQ140" s="132">
        <f t="shared" si="159"/>
        <v>62785</v>
      </c>
      <c r="AR140" s="132">
        <f t="shared" si="159"/>
        <v>63324</v>
      </c>
      <c r="AS140" s="132">
        <f t="shared" si="159"/>
        <v>63868</v>
      </c>
      <c r="AT140" s="132">
        <f t="shared" si="159"/>
        <v>64417</v>
      </c>
      <c r="AU140" s="132">
        <f t="shared" si="159"/>
        <v>64970</v>
      </c>
      <c r="AV140" s="132">
        <f t="shared" si="159"/>
        <v>65528</v>
      </c>
      <c r="AW140" s="132">
        <f t="shared" si="159"/>
        <v>66091</v>
      </c>
      <c r="AX140" s="132">
        <f t="shared" si="159"/>
        <v>66659</v>
      </c>
      <c r="AY140" s="132">
        <f t="shared" si="159"/>
        <v>67232</v>
      </c>
      <c r="AZ140" s="132">
        <f t="shared" si="159"/>
        <v>67810</v>
      </c>
      <c r="BA140" s="132">
        <f t="shared" si="159"/>
        <v>68393</v>
      </c>
      <c r="BB140" s="132">
        <f t="shared" si="159"/>
        <v>68981</v>
      </c>
      <c r="BC140" s="132">
        <f t="shared" si="159"/>
        <v>69574</v>
      </c>
      <c r="BD140" s="132">
        <f t="shared" si="159"/>
        <v>70172</v>
      </c>
      <c r="BE140" s="132">
        <f t="shared" si="159"/>
        <v>70775</v>
      </c>
      <c r="BF140" s="132">
        <f t="shared" si="159"/>
        <v>71383</v>
      </c>
      <c r="BG140" s="132">
        <f t="shared" si="159"/>
        <v>71996</v>
      </c>
      <c r="BH140" s="132">
        <f t="shared" si="159"/>
        <v>72614</v>
      </c>
      <c r="BI140" s="132">
        <f t="shared" si="159"/>
        <v>73238</v>
      </c>
      <c r="BJ140" s="132">
        <f t="shared" si="159"/>
        <v>73867</v>
      </c>
      <c r="BK140" s="132">
        <f t="shared" si="159"/>
        <v>74502</v>
      </c>
      <c r="BL140" s="132">
        <f t="shared" si="159"/>
        <v>75142</v>
      </c>
      <c r="BN140" s="136">
        <f t="shared" si="150"/>
        <v>4433</v>
      </c>
      <c r="BO140" s="136">
        <f t="shared" si="151"/>
        <v>7282</v>
      </c>
      <c r="BP140" s="136">
        <f t="shared" si="152"/>
        <v>10132</v>
      </c>
      <c r="BR140" s="135">
        <f t="shared" si="153"/>
        <v>9017</v>
      </c>
      <c r="BS140" s="135">
        <f t="shared" si="154"/>
        <v>17283</v>
      </c>
      <c r="BT140" s="135">
        <f t="shared" si="155"/>
        <v>25548</v>
      </c>
    </row>
    <row r="141" spans="1:1024" customFormat="1" ht="15" customHeight="1">
      <c r="A141" s="92" t="s">
        <v>411</v>
      </c>
      <c r="B141" s="89"/>
      <c r="C141" s="93" t="s">
        <v>412</v>
      </c>
      <c r="D141" s="94"/>
      <c r="E141" s="95">
        <v>627</v>
      </c>
      <c r="F141" s="95">
        <v>639</v>
      </c>
      <c r="G141" s="95">
        <v>648</v>
      </c>
      <c r="H141" s="95">
        <v>652</v>
      </c>
      <c r="I141" s="95">
        <v>661</v>
      </c>
      <c r="J141" s="95">
        <v>666</v>
      </c>
      <c r="K141" s="95">
        <v>676</v>
      </c>
      <c r="L141" s="95">
        <v>668</v>
      </c>
      <c r="M141" s="95">
        <v>680</v>
      </c>
      <c r="N141" s="95">
        <v>690</v>
      </c>
      <c r="O141" s="95">
        <v>690</v>
      </c>
      <c r="P141" s="95">
        <v>686</v>
      </c>
      <c r="Q141" s="95">
        <v>685</v>
      </c>
      <c r="R141" s="95">
        <v>683</v>
      </c>
      <c r="S141" s="95">
        <v>684</v>
      </c>
      <c r="T141" s="95">
        <v>675</v>
      </c>
      <c r="U141" s="95">
        <v>665</v>
      </c>
      <c r="V141" s="95">
        <v>660</v>
      </c>
      <c r="W141" s="95">
        <v>659</v>
      </c>
      <c r="X141" s="95">
        <v>663</v>
      </c>
      <c r="Y141" s="95">
        <v>659</v>
      </c>
      <c r="Z141" s="95">
        <v>679</v>
      </c>
      <c r="AA141" s="95">
        <v>696</v>
      </c>
      <c r="AB141" s="95">
        <v>706</v>
      </c>
      <c r="AC141" s="95">
        <v>722</v>
      </c>
      <c r="AD141" s="95">
        <v>745</v>
      </c>
      <c r="AE141" s="95">
        <v>763</v>
      </c>
      <c r="AF141" s="95">
        <v>593</v>
      </c>
      <c r="AG141" s="129">
        <f t="shared" si="147"/>
        <v>7.5790184113080361E-3</v>
      </c>
      <c r="AH141" s="131">
        <f t="shared" si="148"/>
        <v>769</v>
      </c>
      <c r="AI141" s="132">
        <f t="shared" ref="AI141:BL141" si="160">ROUND(AH141*(1+$AG141),0)</f>
        <v>775</v>
      </c>
      <c r="AJ141" s="132">
        <f t="shared" si="160"/>
        <v>781</v>
      </c>
      <c r="AK141" s="132">
        <f t="shared" si="160"/>
        <v>787</v>
      </c>
      <c r="AL141" s="132">
        <f t="shared" si="160"/>
        <v>793</v>
      </c>
      <c r="AM141" s="132">
        <f t="shared" si="160"/>
        <v>799</v>
      </c>
      <c r="AN141" s="132">
        <f t="shared" si="160"/>
        <v>805</v>
      </c>
      <c r="AO141" s="132">
        <f t="shared" si="160"/>
        <v>811</v>
      </c>
      <c r="AP141" s="132">
        <f t="shared" si="160"/>
        <v>817</v>
      </c>
      <c r="AQ141" s="132">
        <f t="shared" si="160"/>
        <v>823</v>
      </c>
      <c r="AR141" s="132">
        <f t="shared" si="160"/>
        <v>829</v>
      </c>
      <c r="AS141" s="132">
        <f t="shared" si="160"/>
        <v>835</v>
      </c>
      <c r="AT141" s="132">
        <f t="shared" si="160"/>
        <v>841</v>
      </c>
      <c r="AU141" s="132">
        <f t="shared" si="160"/>
        <v>847</v>
      </c>
      <c r="AV141" s="132">
        <f t="shared" si="160"/>
        <v>853</v>
      </c>
      <c r="AW141" s="132">
        <f t="shared" si="160"/>
        <v>859</v>
      </c>
      <c r="AX141" s="132">
        <f t="shared" si="160"/>
        <v>866</v>
      </c>
      <c r="AY141" s="132">
        <f t="shared" si="160"/>
        <v>873</v>
      </c>
      <c r="AZ141" s="132">
        <f t="shared" si="160"/>
        <v>880</v>
      </c>
      <c r="BA141" s="132">
        <f t="shared" si="160"/>
        <v>887</v>
      </c>
      <c r="BB141" s="132">
        <f t="shared" si="160"/>
        <v>894</v>
      </c>
      <c r="BC141" s="132">
        <f t="shared" si="160"/>
        <v>901</v>
      </c>
      <c r="BD141" s="132">
        <f t="shared" si="160"/>
        <v>908</v>
      </c>
      <c r="BE141" s="132">
        <f t="shared" si="160"/>
        <v>915</v>
      </c>
      <c r="BF141" s="132">
        <f t="shared" si="160"/>
        <v>922</v>
      </c>
      <c r="BG141" s="132">
        <f t="shared" si="160"/>
        <v>929</v>
      </c>
      <c r="BH141" s="132">
        <f t="shared" si="160"/>
        <v>936</v>
      </c>
      <c r="BI141" s="132">
        <f t="shared" si="160"/>
        <v>943</v>
      </c>
      <c r="BJ141" s="132">
        <f t="shared" si="160"/>
        <v>950</v>
      </c>
      <c r="BK141" s="132">
        <f t="shared" si="160"/>
        <v>957</v>
      </c>
      <c r="BL141" s="132">
        <f t="shared" si="160"/>
        <v>964</v>
      </c>
      <c r="BM141" s="92"/>
      <c r="BN141" s="136">
        <f t="shared" si="150"/>
        <v>58</v>
      </c>
      <c r="BO141" s="136">
        <f t="shared" si="151"/>
        <v>95</v>
      </c>
      <c r="BP141" s="136">
        <f t="shared" si="152"/>
        <v>133</v>
      </c>
      <c r="BQ141" s="92"/>
      <c r="BR141" s="135">
        <f t="shared" si="153"/>
        <v>116</v>
      </c>
      <c r="BS141" s="135">
        <f t="shared" si="154"/>
        <v>222</v>
      </c>
      <c r="BT141" s="135">
        <f t="shared" si="155"/>
        <v>328</v>
      </c>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c r="GR141" s="92"/>
      <c r="GS141" s="92"/>
      <c r="GT141" s="92"/>
      <c r="GU141" s="92"/>
      <c r="GV141" s="92"/>
      <c r="GW141" s="92"/>
      <c r="GX141" s="92"/>
      <c r="GY141" s="92"/>
      <c r="GZ141" s="92"/>
      <c r="HA141" s="92"/>
      <c r="HB141" s="92"/>
      <c r="HC141" s="92"/>
      <c r="HD141" s="92"/>
      <c r="HE141" s="92"/>
      <c r="HF141" s="92"/>
      <c r="HG141" s="92"/>
      <c r="HH141" s="92"/>
      <c r="HI141" s="92"/>
      <c r="HJ141" s="92"/>
      <c r="HK141" s="92"/>
      <c r="HL141" s="92"/>
      <c r="HM141" s="92"/>
      <c r="HN141" s="92"/>
      <c r="HO141" s="92"/>
      <c r="HP141" s="92"/>
      <c r="HQ141" s="92"/>
      <c r="HR141" s="92"/>
      <c r="HS141" s="92"/>
      <c r="HT141" s="92"/>
      <c r="HU141" s="92"/>
      <c r="HV141" s="92"/>
      <c r="HW141" s="92"/>
      <c r="HX141" s="92"/>
      <c r="HY141" s="92"/>
      <c r="HZ141" s="92"/>
      <c r="IA141" s="92"/>
      <c r="IB141" s="92"/>
      <c r="IC141" s="92"/>
      <c r="ID141" s="92"/>
      <c r="IE141" s="92"/>
      <c r="IF141" s="92"/>
      <c r="IG141" s="92"/>
      <c r="IH141" s="92"/>
      <c r="II141" s="92"/>
      <c r="IJ141" s="92"/>
      <c r="IK141" s="92"/>
      <c r="IL141" s="92"/>
      <c r="IM141" s="92"/>
      <c r="IN141" s="92"/>
      <c r="IO141" s="92"/>
      <c r="IP141" s="92"/>
      <c r="IQ141" s="92"/>
      <c r="IR141" s="92"/>
      <c r="IS141" s="92"/>
      <c r="IT141" s="92"/>
      <c r="IU141" s="92"/>
      <c r="IV141" s="92"/>
      <c r="IW141" s="92"/>
      <c r="IX141" s="92"/>
      <c r="IY141" s="92"/>
      <c r="IZ141" s="92"/>
      <c r="JA141" s="92"/>
      <c r="JB141" s="92"/>
      <c r="JC141" s="92"/>
      <c r="JD141" s="92"/>
      <c r="JE141" s="92"/>
      <c r="JF141" s="92"/>
      <c r="JG141" s="92"/>
      <c r="JH141" s="92"/>
      <c r="JI141" s="92"/>
      <c r="JJ141" s="92"/>
      <c r="JK141" s="92"/>
      <c r="JL141" s="92"/>
      <c r="JM141" s="92"/>
      <c r="JN141" s="92"/>
      <c r="JO141" s="92"/>
      <c r="JP141" s="92"/>
      <c r="JQ141" s="92"/>
      <c r="JR141" s="92"/>
      <c r="JS141" s="92"/>
      <c r="JT141" s="92"/>
      <c r="JU141" s="92"/>
      <c r="JV141" s="92"/>
      <c r="JW141" s="92"/>
      <c r="JX141" s="92"/>
      <c r="JY141" s="92"/>
      <c r="JZ141" s="92"/>
      <c r="KA141" s="92"/>
      <c r="KB141" s="92"/>
      <c r="KC141" s="92"/>
      <c r="KD141" s="92"/>
      <c r="KE141" s="92"/>
      <c r="KF141" s="92"/>
      <c r="KG141" s="92"/>
      <c r="KH141" s="92"/>
      <c r="KI141" s="92"/>
      <c r="KJ141" s="92"/>
      <c r="KK141" s="92"/>
      <c r="KL141" s="92"/>
      <c r="KM141" s="92"/>
      <c r="KN141" s="92"/>
      <c r="KO141" s="92"/>
      <c r="KP141" s="92"/>
      <c r="KQ141" s="92"/>
      <c r="KR141" s="92"/>
      <c r="KS141" s="92"/>
      <c r="KT141" s="92"/>
      <c r="KU141" s="92"/>
      <c r="KV141" s="92"/>
      <c r="KW141" s="92"/>
      <c r="KX141" s="92"/>
      <c r="KY141" s="92"/>
      <c r="KZ141" s="92"/>
      <c r="LA141" s="92"/>
      <c r="LB141" s="92"/>
      <c r="LC141" s="92"/>
      <c r="LD141" s="92"/>
      <c r="LE141" s="92"/>
      <c r="LF141" s="92"/>
      <c r="LG141" s="92"/>
      <c r="LH141" s="92"/>
      <c r="LI141" s="92"/>
      <c r="LJ141" s="92"/>
      <c r="LK141" s="92"/>
      <c r="LL141" s="92"/>
      <c r="LM141" s="92"/>
      <c r="LN141" s="92"/>
      <c r="LO141" s="92"/>
      <c r="LP141" s="92"/>
      <c r="LQ141" s="92"/>
      <c r="LR141" s="92"/>
      <c r="LS141" s="92"/>
      <c r="LT141" s="92"/>
      <c r="LU141" s="92"/>
      <c r="LV141" s="92"/>
      <c r="LW141" s="92"/>
      <c r="LX141" s="92"/>
      <c r="LY141" s="92"/>
      <c r="LZ141" s="92"/>
      <c r="MA141" s="92"/>
      <c r="MB141" s="92"/>
      <c r="MC141" s="92"/>
      <c r="MD141" s="92"/>
      <c r="ME141" s="92"/>
      <c r="MF141" s="92"/>
      <c r="MG141" s="92"/>
      <c r="MH141" s="92"/>
      <c r="MI141" s="92"/>
      <c r="MJ141" s="92"/>
      <c r="MK141" s="92"/>
      <c r="ML141" s="92"/>
      <c r="MM141" s="92"/>
      <c r="MN141" s="92"/>
      <c r="MO141" s="92"/>
      <c r="MP141" s="92"/>
      <c r="MQ141" s="92"/>
      <c r="MR141" s="92"/>
      <c r="MS141" s="92"/>
      <c r="MT141" s="92"/>
      <c r="MU141" s="92"/>
      <c r="MV141" s="92"/>
      <c r="MW141" s="92"/>
      <c r="MX141" s="92"/>
      <c r="MY141" s="92"/>
      <c r="MZ141" s="92"/>
      <c r="NA141" s="92"/>
      <c r="NB141" s="92"/>
      <c r="NC141" s="92"/>
      <c r="ND141" s="92"/>
      <c r="NE141" s="92"/>
      <c r="NF141" s="92"/>
      <c r="NG141" s="92"/>
      <c r="NH141" s="92"/>
      <c r="NI141" s="92"/>
      <c r="NJ141" s="92"/>
      <c r="NK141" s="92"/>
      <c r="NL141" s="92"/>
      <c r="NM141" s="92"/>
      <c r="NN141" s="92"/>
      <c r="NO141" s="92"/>
      <c r="NP141" s="92"/>
      <c r="NQ141" s="92"/>
      <c r="NR141" s="92"/>
      <c r="NS141" s="92"/>
      <c r="NT141" s="92"/>
      <c r="NU141" s="92"/>
      <c r="NV141" s="92"/>
      <c r="NW141" s="92"/>
      <c r="NX141" s="92"/>
      <c r="NY141" s="92"/>
      <c r="NZ141" s="92"/>
      <c r="OA141" s="92"/>
      <c r="OB141" s="92"/>
      <c r="OC141" s="92"/>
      <c r="OD141" s="92"/>
      <c r="OE141" s="92"/>
      <c r="OF141" s="92"/>
      <c r="OG141" s="92"/>
      <c r="OH141" s="92"/>
      <c r="OI141" s="92"/>
      <c r="OJ141" s="92"/>
      <c r="OK141" s="92"/>
      <c r="OL141" s="92"/>
      <c r="OM141" s="92"/>
      <c r="ON141" s="92"/>
      <c r="OO141" s="92"/>
      <c r="OP141" s="92"/>
      <c r="OQ141" s="92"/>
      <c r="OR141" s="92"/>
      <c r="OS141" s="92"/>
      <c r="OT141" s="92"/>
      <c r="OU141" s="92"/>
      <c r="OV141" s="92"/>
      <c r="OW141" s="92"/>
      <c r="OX141" s="92"/>
      <c r="OY141" s="92"/>
      <c r="OZ141" s="92"/>
      <c r="PA141" s="92"/>
      <c r="PB141" s="92"/>
      <c r="PC141" s="92"/>
      <c r="PD141" s="92"/>
      <c r="PE141" s="92"/>
      <c r="PF141" s="92"/>
      <c r="PG141" s="92"/>
      <c r="PH141" s="92"/>
      <c r="PI141" s="92"/>
      <c r="PJ141" s="92"/>
      <c r="PK141" s="92"/>
      <c r="PL141" s="92"/>
      <c r="PM141" s="92"/>
      <c r="PN141" s="92"/>
      <c r="PO141" s="92"/>
      <c r="PP141" s="92"/>
      <c r="PQ141" s="92"/>
      <c r="PR141" s="92"/>
      <c r="PS141" s="92"/>
      <c r="PT141" s="92"/>
      <c r="PU141" s="92"/>
      <c r="PV141" s="92"/>
      <c r="PW141" s="92"/>
      <c r="PX141" s="92"/>
      <c r="PY141" s="92"/>
      <c r="PZ141" s="92"/>
      <c r="QA141" s="92"/>
      <c r="QB141" s="92"/>
      <c r="QC141" s="92"/>
      <c r="QD141" s="92"/>
      <c r="QE141" s="92"/>
      <c r="QF141" s="92"/>
      <c r="QG141" s="92"/>
      <c r="QH141" s="92"/>
      <c r="QI141" s="92"/>
      <c r="QJ141" s="92"/>
      <c r="QK141" s="92"/>
      <c r="QL141" s="92"/>
      <c r="QM141" s="92"/>
      <c r="QN141" s="92"/>
      <c r="QO141" s="92"/>
      <c r="QP141" s="92"/>
      <c r="QQ141" s="92"/>
      <c r="QR141" s="92"/>
      <c r="QS141" s="92"/>
      <c r="QT141" s="92"/>
      <c r="QU141" s="92"/>
      <c r="QV141" s="92"/>
      <c r="QW141" s="92"/>
      <c r="QX141" s="92"/>
      <c r="QY141" s="92"/>
      <c r="QZ141" s="92"/>
      <c r="RA141" s="92"/>
      <c r="RB141" s="92"/>
      <c r="RC141" s="92"/>
      <c r="RD141" s="92"/>
      <c r="RE141" s="92"/>
      <c r="RF141" s="92"/>
      <c r="RG141" s="92"/>
      <c r="RH141" s="92"/>
      <c r="RI141" s="92"/>
      <c r="RJ141" s="92"/>
      <c r="RK141" s="92"/>
      <c r="RL141" s="92"/>
      <c r="RM141" s="92"/>
      <c r="RN141" s="92"/>
      <c r="RO141" s="92"/>
      <c r="RP141" s="92"/>
      <c r="RQ141" s="92"/>
      <c r="RR141" s="92"/>
      <c r="RS141" s="92"/>
      <c r="RT141" s="92"/>
      <c r="RU141" s="92"/>
      <c r="RV141" s="92"/>
      <c r="RW141" s="92"/>
      <c r="RX141" s="92"/>
      <c r="RY141" s="92"/>
      <c r="RZ141" s="92"/>
      <c r="SA141" s="92"/>
      <c r="SB141" s="92"/>
      <c r="SC141" s="92"/>
      <c r="SD141" s="92"/>
      <c r="SE141" s="92"/>
      <c r="SF141" s="92"/>
      <c r="SG141" s="92"/>
      <c r="SH141" s="92"/>
      <c r="SI141" s="92"/>
      <c r="SJ141" s="92"/>
      <c r="SK141" s="92"/>
      <c r="SL141" s="92"/>
      <c r="SM141" s="92"/>
      <c r="SN141" s="92"/>
      <c r="SO141" s="92"/>
      <c r="SP141" s="92"/>
      <c r="SQ141" s="92"/>
      <c r="SR141" s="92"/>
      <c r="SS141" s="92"/>
      <c r="ST141" s="92"/>
      <c r="SU141" s="92"/>
      <c r="SV141" s="92"/>
      <c r="SW141" s="92"/>
      <c r="SX141" s="92"/>
      <c r="SY141" s="92"/>
      <c r="SZ141" s="92"/>
      <c r="TA141" s="92"/>
      <c r="TB141" s="92"/>
      <c r="TC141" s="92"/>
      <c r="TD141" s="92"/>
      <c r="TE141" s="92"/>
      <c r="TF141" s="92"/>
      <c r="TG141" s="92"/>
      <c r="TH141" s="92"/>
      <c r="TI141" s="92"/>
      <c r="TJ141" s="92"/>
      <c r="TK141" s="92"/>
      <c r="TL141" s="92"/>
      <c r="TM141" s="92"/>
      <c r="TN141" s="92"/>
      <c r="TO141" s="92"/>
      <c r="TP141" s="92"/>
      <c r="TQ141" s="92"/>
      <c r="TR141" s="92"/>
      <c r="TS141" s="92"/>
      <c r="TT141" s="92"/>
      <c r="TU141" s="92"/>
      <c r="TV141" s="92"/>
      <c r="TW141" s="92"/>
      <c r="TX141" s="92"/>
      <c r="TY141" s="92"/>
      <c r="TZ141" s="92"/>
      <c r="UA141" s="92"/>
      <c r="UB141" s="92"/>
      <c r="UC141" s="92"/>
      <c r="UD141" s="92"/>
      <c r="UE141" s="92"/>
      <c r="UF141" s="92"/>
      <c r="UG141" s="92"/>
      <c r="UH141" s="92"/>
      <c r="UI141" s="92"/>
      <c r="UJ141" s="92"/>
      <c r="UK141" s="92"/>
      <c r="UL141" s="92"/>
      <c r="UM141" s="92"/>
      <c r="UN141" s="92"/>
      <c r="UO141" s="92"/>
      <c r="UP141" s="92"/>
      <c r="UQ141" s="92"/>
      <c r="UR141" s="92"/>
      <c r="US141" s="92"/>
      <c r="UT141" s="92"/>
      <c r="UU141" s="92"/>
      <c r="UV141" s="92"/>
      <c r="UW141" s="92"/>
      <c r="UX141" s="92"/>
      <c r="UY141" s="92"/>
      <c r="UZ141" s="92"/>
      <c r="VA141" s="92"/>
      <c r="VB141" s="92"/>
      <c r="VC141" s="92"/>
      <c r="VD141" s="92"/>
      <c r="VE141" s="92"/>
      <c r="VF141" s="92"/>
      <c r="VG141" s="92"/>
      <c r="VH141" s="92"/>
      <c r="VI141" s="92"/>
      <c r="VJ141" s="92"/>
      <c r="VK141" s="92"/>
      <c r="VL141" s="92"/>
      <c r="VM141" s="92"/>
      <c r="VN141" s="92"/>
      <c r="VO141" s="92"/>
      <c r="VP141" s="92"/>
      <c r="VQ141" s="92"/>
      <c r="VR141" s="92"/>
      <c r="VS141" s="92"/>
      <c r="VT141" s="92"/>
      <c r="VU141" s="92"/>
      <c r="VV141" s="92"/>
      <c r="VW141" s="92"/>
      <c r="VX141" s="92"/>
      <c r="VY141" s="92"/>
      <c r="VZ141" s="92"/>
      <c r="WA141" s="92"/>
      <c r="WB141" s="92"/>
      <c r="WC141" s="92"/>
      <c r="WD141" s="92"/>
      <c r="WE141" s="92"/>
      <c r="WF141" s="92"/>
      <c r="WG141" s="92"/>
      <c r="WH141" s="92"/>
      <c r="WI141" s="92"/>
      <c r="WJ141" s="92"/>
      <c r="WK141" s="92"/>
      <c r="WL141" s="92"/>
      <c r="WM141" s="92"/>
      <c r="WN141" s="92"/>
      <c r="WO141" s="92"/>
      <c r="WP141" s="92"/>
      <c r="WQ141" s="92"/>
      <c r="WR141" s="92"/>
      <c r="WS141" s="92"/>
      <c r="WT141" s="92"/>
      <c r="WU141" s="92"/>
      <c r="WV141" s="92"/>
      <c r="WW141" s="92"/>
      <c r="WX141" s="92"/>
      <c r="WY141" s="92"/>
      <c r="WZ141" s="92"/>
      <c r="XA141" s="92"/>
      <c r="XB141" s="92"/>
      <c r="XC141" s="92"/>
      <c r="XD141" s="92"/>
      <c r="XE141" s="92"/>
      <c r="XF141" s="92"/>
      <c r="XG141" s="92"/>
      <c r="XH141" s="92"/>
      <c r="XI141" s="92"/>
      <c r="XJ141" s="92"/>
      <c r="XK141" s="92"/>
      <c r="XL141" s="92"/>
      <c r="XM141" s="92"/>
      <c r="XN141" s="92"/>
      <c r="XO141" s="92"/>
      <c r="XP141" s="92"/>
      <c r="XQ141" s="92"/>
      <c r="XR141" s="92"/>
      <c r="XS141" s="92"/>
      <c r="XT141" s="92"/>
      <c r="XU141" s="92"/>
      <c r="XV141" s="92"/>
      <c r="XW141" s="92"/>
      <c r="XX141" s="92"/>
      <c r="XY141" s="92"/>
      <c r="XZ141" s="92"/>
      <c r="YA141" s="92"/>
      <c r="YB141" s="92"/>
      <c r="YC141" s="92"/>
      <c r="YD141" s="92"/>
      <c r="YE141" s="92"/>
      <c r="YF141" s="92"/>
      <c r="YG141" s="92"/>
      <c r="YH141" s="92"/>
      <c r="YI141" s="92"/>
      <c r="YJ141" s="92"/>
      <c r="YK141" s="92"/>
      <c r="YL141" s="92"/>
      <c r="YM141" s="92"/>
      <c r="YN141" s="92"/>
      <c r="YO141" s="92"/>
      <c r="YP141" s="92"/>
      <c r="YQ141" s="92"/>
      <c r="YR141" s="92"/>
      <c r="YS141" s="92"/>
      <c r="YT141" s="92"/>
      <c r="YU141" s="92"/>
      <c r="YV141" s="92"/>
      <c r="YW141" s="92"/>
      <c r="YX141" s="92"/>
      <c r="YY141" s="92"/>
      <c r="YZ141" s="92"/>
      <c r="ZA141" s="92"/>
      <c r="ZB141" s="92"/>
      <c r="ZC141" s="92"/>
      <c r="ZD141" s="92"/>
      <c r="ZE141" s="92"/>
      <c r="ZF141" s="92"/>
      <c r="ZG141" s="92"/>
      <c r="ZH141" s="92"/>
      <c r="ZI141" s="92"/>
      <c r="ZJ141" s="92"/>
      <c r="ZK141" s="92"/>
      <c r="ZL141" s="92"/>
      <c r="ZM141" s="92"/>
      <c r="ZN141" s="92"/>
      <c r="ZO141" s="92"/>
      <c r="ZP141" s="92"/>
      <c r="ZQ141" s="92"/>
      <c r="ZR141" s="92"/>
      <c r="ZS141" s="92"/>
      <c r="ZT141" s="92"/>
      <c r="ZU141" s="92"/>
      <c r="ZV141" s="92"/>
      <c r="ZW141" s="92"/>
      <c r="ZX141" s="92"/>
      <c r="ZY141" s="92"/>
      <c r="ZZ141" s="92"/>
      <c r="AAA141" s="92"/>
      <c r="AAB141" s="92"/>
      <c r="AAC141" s="92"/>
      <c r="AAD141" s="92"/>
      <c r="AAE141" s="92"/>
      <c r="AAF141" s="92"/>
      <c r="AAG141" s="92"/>
      <c r="AAH141" s="92"/>
      <c r="AAI141" s="92"/>
      <c r="AAJ141" s="92"/>
      <c r="AAK141" s="92"/>
      <c r="AAL141" s="92"/>
      <c r="AAM141" s="92"/>
      <c r="AAN141" s="92"/>
      <c r="AAO141" s="92"/>
      <c r="AAP141" s="92"/>
      <c r="AAQ141" s="92"/>
      <c r="AAR141" s="92"/>
      <c r="AAS141" s="92"/>
      <c r="AAT141" s="92"/>
      <c r="AAU141" s="92"/>
      <c r="AAV141" s="92"/>
      <c r="AAW141" s="92"/>
      <c r="AAX141" s="92"/>
      <c r="AAY141" s="92"/>
      <c r="AAZ141" s="92"/>
      <c r="ABA141" s="92"/>
      <c r="ABB141" s="92"/>
      <c r="ABC141" s="92"/>
      <c r="ABD141" s="92"/>
      <c r="ABE141" s="92"/>
      <c r="ABF141" s="92"/>
      <c r="ABG141" s="92"/>
      <c r="ABH141" s="92"/>
      <c r="ABI141" s="92"/>
      <c r="ABJ141" s="92"/>
      <c r="ABK141" s="92"/>
      <c r="ABL141" s="92"/>
      <c r="ABM141" s="92"/>
      <c r="ABN141" s="92"/>
      <c r="ABO141" s="92"/>
      <c r="ABP141" s="92"/>
      <c r="ABQ141" s="92"/>
      <c r="ABR141" s="92"/>
      <c r="ABS141" s="92"/>
      <c r="ABT141" s="92"/>
      <c r="ABU141" s="92"/>
      <c r="ABV141" s="92"/>
      <c r="ABW141" s="92"/>
      <c r="ABX141" s="92"/>
      <c r="ABY141" s="92"/>
      <c r="ABZ141" s="92"/>
      <c r="ACA141" s="92"/>
      <c r="ACB141" s="92"/>
      <c r="ACC141" s="92"/>
      <c r="ACD141" s="92"/>
      <c r="ACE141" s="92"/>
      <c r="ACF141" s="92"/>
      <c r="ACG141" s="92"/>
      <c r="ACH141" s="92"/>
      <c r="ACI141" s="92"/>
      <c r="ACJ141" s="92"/>
      <c r="ACK141" s="92"/>
      <c r="ACL141" s="92"/>
      <c r="ACM141" s="92"/>
      <c r="ACN141" s="92"/>
      <c r="ACO141" s="92"/>
      <c r="ACP141" s="92"/>
      <c r="ACQ141" s="92"/>
      <c r="ACR141" s="92"/>
      <c r="ACS141" s="92"/>
      <c r="ACT141" s="92"/>
      <c r="ACU141" s="92"/>
      <c r="ACV141" s="92"/>
      <c r="ACW141" s="92"/>
      <c r="ACX141" s="92"/>
      <c r="ACY141" s="92"/>
      <c r="ACZ141" s="92"/>
      <c r="ADA141" s="92"/>
      <c r="ADB141" s="92"/>
      <c r="ADC141" s="92"/>
      <c r="ADD141" s="92"/>
      <c r="ADE141" s="92"/>
      <c r="ADF141" s="92"/>
      <c r="ADG141" s="92"/>
      <c r="ADH141" s="92"/>
      <c r="ADI141" s="92"/>
      <c r="ADJ141" s="92"/>
      <c r="ADK141" s="92"/>
      <c r="ADL141" s="92"/>
      <c r="ADM141" s="92"/>
      <c r="ADN141" s="92"/>
      <c r="ADO141" s="92"/>
      <c r="ADP141" s="92"/>
      <c r="ADQ141" s="92"/>
      <c r="ADR141" s="92"/>
      <c r="ADS141" s="92"/>
      <c r="ADT141" s="92"/>
      <c r="ADU141" s="92"/>
      <c r="ADV141" s="92"/>
      <c r="ADW141" s="92"/>
      <c r="ADX141" s="92"/>
      <c r="ADY141" s="92"/>
      <c r="ADZ141" s="92"/>
      <c r="AEA141" s="92"/>
      <c r="AEB141" s="92"/>
      <c r="AEC141" s="92"/>
      <c r="AED141" s="92"/>
      <c r="AEE141" s="92"/>
      <c r="AEF141" s="92"/>
      <c r="AEG141" s="92"/>
      <c r="AEH141" s="92"/>
      <c r="AEI141" s="92"/>
      <c r="AEJ141" s="92"/>
      <c r="AEK141" s="92"/>
      <c r="AEL141" s="92"/>
      <c r="AEM141" s="92"/>
      <c r="AEN141" s="92"/>
      <c r="AEO141" s="92"/>
      <c r="AEP141" s="92"/>
      <c r="AEQ141" s="92"/>
      <c r="AER141" s="92"/>
      <c r="AES141" s="92"/>
      <c r="AET141" s="92"/>
      <c r="AEU141" s="92"/>
      <c r="AEV141" s="92"/>
      <c r="AEW141" s="92"/>
      <c r="AEX141" s="92"/>
      <c r="AEY141" s="92"/>
      <c r="AEZ141" s="92"/>
      <c r="AFA141" s="92"/>
      <c r="AFB141" s="92"/>
      <c r="AFC141" s="92"/>
      <c r="AFD141" s="92"/>
      <c r="AFE141" s="92"/>
      <c r="AFF141" s="92"/>
      <c r="AFG141" s="92"/>
      <c r="AFH141" s="92"/>
      <c r="AFI141" s="92"/>
      <c r="AFJ141" s="92"/>
      <c r="AFK141" s="92"/>
      <c r="AFL141" s="92"/>
      <c r="AFM141" s="92"/>
      <c r="AFN141" s="92"/>
      <c r="AFO141" s="92"/>
      <c r="AFP141" s="92"/>
      <c r="AFQ141" s="92"/>
      <c r="AFR141" s="92"/>
      <c r="AFS141" s="92"/>
      <c r="AFT141" s="92"/>
      <c r="AFU141" s="92"/>
      <c r="AFV141" s="92"/>
      <c r="AFW141" s="92"/>
      <c r="AFX141" s="92"/>
      <c r="AFY141" s="92"/>
      <c r="AFZ141" s="92"/>
      <c r="AGA141" s="92"/>
      <c r="AGB141" s="92"/>
      <c r="AGC141" s="92"/>
      <c r="AGD141" s="92"/>
      <c r="AGE141" s="92"/>
      <c r="AGF141" s="92"/>
      <c r="AGG141" s="92"/>
      <c r="AGH141" s="92"/>
      <c r="AGI141" s="92"/>
      <c r="AGJ141" s="92"/>
      <c r="AGK141" s="92"/>
      <c r="AGL141" s="92"/>
      <c r="AGM141" s="92"/>
      <c r="AGN141" s="92"/>
      <c r="AGO141" s="92"/>
      <c r="AGP141" s="92"/>
      <c r="AGQ141" s="92"/>
      <c r="AGR141" s="92"/>
      <c r="AGS141" s="92"/>
      <c r="AGT141" s="92"/>
      <c r="AGU141" s="92"/>
      <c r="AGV141" s="92"/>
      <c r="AGW141" s="92"/>
      <c r="AGX141" s="92"/>
      <c r="AGY141" s="92"/>
      <c r="AGZ141" s="92"/>
      <c r="AHA141" s="92"/>
      <c r="AHB141" s="92"/>
      <c r="AHC141" s="92"/>
      <c r="AHD141" s="92"/>
      <c r="AHE141" s="92"/>
      <c r="AHF141" s="92"/>
      <c r="AHG141" s="92"/>
      <c r="AHH141" s="92"/>
      <c r="AHI141" s="92"/>
      <c r="AHJ141" s="92"/>
      <c r="AHK141" s="92"/>
      <c r="AHL141" s="92"/>
      <c r="AHM141" s="92"/>
      <c r="AHN141" s="92"/>
      <c r="AHO141" s="92"/>
      <c r="AHP141" s="92"/>
      <c r="AHQ141" s="92"/>
      <c r="AHR141" s="92"/>
      <c r="AHS141" s="92"/>
      <c r="AHT141" s="92"/>
      <c r="AHU141" s="92"/>
      <c r="AHV141" s="92"/>
      <c r="AHW141" s="92"/>
      <c r="AHX141" s="92"/>
      <c r="AHY141" s="92"/>
      <c r="AHZ141" s="92"/>
      <c r="AIA141" s="92"/>
      <c r="AIB141" s="92"/>
      <c r="AIC141" s="92"/>
      <c r="AID141" s="92"/>
      <c r="AIE141" s="92"/>
      <c r="AIF141" s="92"/>
      <c r="AIG141" s="92"/>
      <c r="AIH141" s="92"/>
      <c r="AII141" s="92"/>
      <c r="AIJ141" s="92"/>
      <c r="AIK141" s="92"/>
      <c r="AIL141" s="92"/>
      <c r="AIM141" s="92"/>
      <c r="AIN141" s="92"/>
      <c r="AIO141" s="92"/>
      <c r="AIP141" s="92"/>
      <c r="AIQ141" s="92"/>
      <c r="AIR141" s="92"/>
      <c r="AIS141" s="92"/>
      <c r="AIT141" s="92"/>
      <c r="AIU141" s="92"/>
      <c r="AIV141" s="92"/>
      <c r="AIW141" s="92"/>
      <c r="AIX141" s="92"/>
      <c r="AIY141" s="92"/>
      <c r="AIZ141" s="92"/>
      <c r="AJA141" s="92"/>
      <c r="AJB141" s="92"/>
      <c r="AJC141" s="92"/>
      <c r="AJD141" s="92"/>
      <c r="AJE141" s="92"/>
      <c r="AJF141" s="92"/>
      <c r="AJG141" s="92"/>
      <c r="AJH141" s="92"/>
      <c r="AJI141" s="92"/>
      <c r="AJJ141" s="92"/>
      <c r="AJK141" s="92"/>
      <c r="AJL141" s="92"/>
      <c r="AJM141" s="92"/>
      <c r="AJN141" s="92"/>
      <c r="AJO141" s="92"/>
      <c r="AJP141" s="92"/>
      <c r="AJQ141" s="92"/>
      <c r="AJR141" s="92"/>
      <c r="AJS141" s="92"/>
      <c r="AJT141" s="92"/>
      <c r="AJU141" s="92"/>
      <c r="AJV141" s="92"/>
      <c r="AJW141" s="92"/>
      <c r="AJX141" s="92"/>
      <c r="AJY141" s="92"/>
      <c r="AJZ141" s="92"/>
      <c r="AKA141" s="92"/>
      <c r="AKB141" s="92"/>
      <c r="AKC141" s="92"/>
      <c r="AKD141" s="92"/>
      <c r="AKE141" s="92"/>
      <c r="AKF141" s="92"/>
      <c r="AKG141" s="92"/>
      <c r="AKH141" s="92"/>
      <c r="AKI141" s="92"/>
      <c r="AKJ141" s="92"/>
      <c r="AKK141" s="92"/>
      <c r="AKL141" s="92"/>
      <c r="AKM141" s="92"/>
      <c r="AKN141" s="92"/>
      <c r="AKO141" s="92"/>
      <c r="AKP141" s="92"/>
      <c r="AKQ141" s="92"/>
      <c r="AKR141" s="92"/>
      <c r="AKS141" s="92"/>
      <c r="AKT141" s="92"/>
      <c r="AKU141" s="92"/>
      <c r="AKV141" s="92"/>
      <c r="AKW141" s="92"/>
      <c r="AKX141" s="92"/>
      <c r="AKY141" s="92"/>
      <c r="AKZ141" s="92"/>
      <c r="ALA141" s="92"/>
      <c r="ALB141" s="92"/>
      <c r="ALC141" s="92"/>
      <c r="ALD141" s="92"/>
      <c r="ALE141" s="92"/>
      <c r="ALF141" s="92"/>
      <c r="ALG141" s="92"/>
      <c r="ALH141" s="92"/>
      <c r="ALI141" s="92"/>
      <c r="ALJ141" s="92"/>
      <c r="ALK141" s="92"/>
      <c r="ALL141" s="92"/>
      <c r="ALM141" s="92"/>
      <c r="ALN141" s="92"/>
      <c r="ALO141" s="92"/>
      <c r="ALP141" s="92"/>
      <c r="ALQ141" s="92"/>
      <c r="ALR141" s="92"/>
      <c r="ALS141" s="92"/>
      <c r="ALT141" s="92"/>
      <c r="ALU141" s="92"/>
      <c r="ALV141" s="92"/>
      <c r="ALW141" s="92"/>
      <c r="ALX141" s="92"/>
      <c r="ALY141" s="92"/>
      <c r="ALZ141" s="92"/>
      <c r="AMA141" s="92"/>
      <c r="AMB141" s="92"/>
      <c r="AMC141" s="92"/>
      <c r="AMD141" s="92"/>
      <c r="AME141" s="92"/>
      <c r="AMF141" s="92"/>
      <c r="AMG141" s="92"/>
      <c r="AMH141" s="92"/>
      <c r="AMI141" s="92"/>
      <c r="AMJ141" s="92"/>
    </row>
    <row r="142" spans="1:1024" customFormat="1" ht="15" customHeight="1">
      <c r="A142" s="92" t="s">
        <v>413</v>
      </c>
      <c r="B142" s="89"/>
      <c r="C142" s="93" t="s">
        <v>414</v>
      </c>
      <c r="D142" s="94"/>
      <c r="E142" s="95">
        <v>975</v>
      </c>
      <c r="F142" s="95">
        <v>989</v>
      </c>
      <c r="G142" s="95">
        <v>1000</v>
      </c>
      <c r="H142" s="95">
        <v>1012</v>
      </c>
      <c r="I142" s="95">
        <v>1019</v>
      </c>
      <c r="J142" s="95">
        <v>1033</v>
      </c>
      <c r="K142" s="95">
        <v>1061</v>
      </c>
      <c r="L142" s="95">
        <v>1056</v>
      </c>
      <c r="M142" s="95">
        <v>1062</v>
      </c>
      <c r="N142" s="95">
        <v>1082</v>
      </c>
      <c r="O142" s="95">
        <v>1082</v>
      </c>
      <c r="P142" s="95">
        <v>1086</v>
      </c>
      <c r="Q142" s="95">
        <v>1075</v>
      </c>
      <c r="R142" s="95">
        <v>1079</v>
      </c>
      <c r="S142" s="95">
        <v>1080</v>
      </c>
      <c r="T142" s="95">
        <v>1050</v>
      </c>
      <c r="U142" s="95">
        <v>1029</v>
      </c>
      <c r="V142" s="95">
        <v>1017</v>
      </c>
      <c r="W142" s="95">
        <v>1031</v>
      </c>
      <c r="X142" s="95">
        <v>1042</v>
      </c>
      <c r="Y142" s="95">
        <v>1041</v>
      </c>
      <c r="Z142" s="95">
        <v>1074</v>
      </c>
      <c r="AA142" s="95">
        <v>1079</v>
      </c>
      <c r="AB142" s="95">
        <v>1087</v>
      </c>
      <c r="AC142" s="95">
        <v>1109</v>
      </c>
      <c r="AD142" s="95">
        <v>1078</v>
      </c>
      <c r="AE142" s="95">
        <v>1096</v>
      </c>
      <c r="AF142" s="95">
        <v>891</v>
      </c>
      <c r="AG142" s="129">
        <f t="shared" si="147"/>
        <v>4.5095605448559617E-3</v>
      </c>
      <c r="AH142" s="131">
        <f t="shared" si="148"/>
        <v>1101</v>
      </c>
      <c r="AI142" s="132">
        <f t="shared" ref="AI142:BL142" si="161">ROUND(AH142*(1+$AG142),0)</f>
        <v>1106</v>
      </c>
      <c r="AJ142" s="132">
        <f t="shared" si="161"/>
        <v>1111</v>
      </c>
      <c r="AK142" s="132">
        <f t="shared" si="161"/>
        <v>1116</v>
      </c>
      <c r="AL142" s="132">
        <f t="shared" si="161"/>
        <v>1121</v>
      </c>
      <c r="AM142" s="132">
        <f t="shared" si="161"/>
        <v>1126</v>
      </c>
      <c r="AN142" s="132">
        <f t="shared" si="161"/>
        <v>1131</v>
      </c>
      <c r="AO142" s="132">
        <f t="shared" si="161"/>
        <v>1136</v>
      </c>
      <c r="AP142" s="132">
        <f t="shared" si="161"/>
        <v>1141</v>
      </c>
      <c r="AQ142" s="132">
        <f t="shared" si="161"/>
        <v>1146</v>
      </c>
      <c r="AR142" s="132">
        <f t="shared" si="161"/>
        <v>1151</v>
      </c>
      <c r="AS142" s="132">
        <f t="shared" si="161"/>
        <v>1156</v>
      </c>
      <c r="AT142" s="132">
        <f t="shared" si="161"/>
        <v>1161</v>
      </c>
      <c r="AU142" s="132">
        <f t="shared" si="161"/>
        <v>1166</v>
      </c>
      <c r="AV142" s="132">
        <f t="shared" si="161"/>
        <v>1171</v>
      </c>
      <c r="AW142" s="132">
        <f t="shared" si="161"/>
        <v>1176</v>
      </c>
      <c r="AX142" s="132">
        <f t="shared" si="161"/>
        <v>1181</v>
      </c>
      <c r="AY142" s="132">
        <f t="shared" si="161"/>
        <v>1186</v>
      </c>
      <c r="AZ142" s="132">
        <f t="shared" si="161"/>
        <v>1191</v>
      </c>
      <c r="BA142" s="132">
        <f t="shared" si="161"/>
        <v>1196</v>
      </c>
      <c r="BB142" s="132">
        <f t="shared" si="161"/>
        <v>1201</v>
      </c>
      <c r="BC142" s="132">
        <f t="shared" si="161"/>
        <v>1206</v>
      </c>
      <c r="BD142" s="132">
        <f t="shared" si="161"/>
        <v>1211</v>
      </c>
      <c r="BE142" s="132">
        <f t="shared" si="161"/>
        <v>1216</v>
      </c>
      <c r="BF142" s="132">
        <f t="shared" si="161"/>
        <v>1221</v>
      </c>
      <c r="BG142" s="132">
        <f t="shared" si="161"/>
        <v>1227</v>
      </c>
      <c r="BH142" s="132">
        <f t="shared" si="161"/>
        <v>1233</v>
      </c>
      <c r="BI142" s="132">
        <f t="shared" si="161"/>
        <v>1239</v>
      </c>
      <c r="BJ142" s="132">
        <f t="shared" si="161"/>
        <v>1245</v>
      </c>
      <c r="BK142" s="132">
        <f t="shared" si="161"/>
        <v>1251</v>
      </c>
      <c r="BL142" s="132">
        <f t="shared" si="161"/>
        <v>1257</v>
      </c>
      <c r="BM142" s="92"/>
      <c r="BN142" s="136">
        <f t="shared" si="150"/>
        <v>81</v>
      </c>
      <c r="BO142" s="136">
        <f t="shared" si="151"/>
        <v>132</v>
      </c>
      <c r="BP142" s="136">
        <f t="shared" si="152"/>
        <v>184</v>
      </c>
      <c r="BQ142" s="92"/>
      <c r="BR142" s="135">
        <f t="shared" si="153"/>
        <v>151</v>
      </c>
      <c r="BS142" s="135">
        <f t="shared" si="154"/>
        <v>289</v>
      </c>
      <c r="BT142" s="135">
        <f t="shared" si="155"/>
        <v>427</v>
      </c>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c r="GK142" s="92"/>
      <c r="GL142" s="92"/>
      <c r="GM142" s="92"/>
      <c r="GN142" s="92"/>
      <c r="GO142" s="92"/>
      <c r="GP142" s="92"/>
      <c r="GQ142" s="92"/>
      <c r="GR142" s="92"/>
      <c r="GS142" s="92"/>
      <c r="GT142" s="92"/>
      <c r="GU142" s="92"/>
      <c r="GV142" s="92"/>
      <c r="GW142" s="92"/>
      <c r="GX142" s="92"/>
      <c r="GY142" s="92"/>
      <c r="GZ142" s="92"/>
      <c r="HA142" s="92"/>
      <c r="HB142" s="92"/>
      <c r="HC142" s="92"/>
      <c r="HD142" s="92"/>
      <c r="HE142" s="92"/>
      <c r="HF142" s="92"/>
      <c r="HG142" s="92"/>
      <c r="HH142" s="92"/>
      <c r="HI142" s="92"/>
      <c r="HJ142" s="92"/>
      <c r="HK142" s="92"/>
      <c r="HL142" s="92"/>
      <c r="HM142" s="92"/>
      <c r="HN142" s="92"/>
      <c r="HO142" s="92"/>
      <c r="HP142" s="92"/>
      <c r="HQ142" s="92"/>
      <c r="HR142" s="92"/>
      <c r="HS142" s="92"/>
      <c r="HT142" s="92"/>
      <c r="HU142" s="92"/>
      <c r="HV142" s="92"/>
      <c r="HW142" s="92"/>
      <c r="HX142" s="92"/>
      <c r="HY142" s="92"/>
      <c r="HZ142" s="92"/>
      <c r="IA142" s="92"/>
      <c r="IB142" s="92"/>
      <c r="IC142" s="92"/>
      <c r="ID142" s="92"/>
      <c r="IE142" s="92"/>
      <c r="IF142" s="92"/>
      <c r="IG142" s="92"/>
      <c r="IH142" s="92"/>
      <c r="II142" s="92"/>
      <c r="IJ142" s="92"/>
      <c r="IK142" s="92"/>
      <c r="IL142" s="92"/>
      <c r="IM142" s="92"/>
      <c r="IN142" s="92"/>
      <c r="IO142" s="92"/>
      <c r="IP142" s="92"/>
      <c r="IQ142" s="92"/>
      <c r="IR142" s="92"/>
      <c r="IS142" s="92"/>
      <c r="IT142" s="92"/>
      <c r="IU142" s="92"/>
      <c r="IV142" s="92"/>
      <c r="IW142" s="92"/>
      <c r="IX142" s="92"/>
      <c r="IY142" s="92"/>
      <c r="IZ142" s="92"/>
      <c r="JA142" s="92"/>
      <c r="JB142" s="92"/>
      <c r="JC142" s="92"/>
      <c r="JD142" s="92"/>
      <c r="JE142" s="92"/>
      <c r="JF142" s="92"/>
      <c r="JG142" s="92"/>
      <c r="JH142" s="92"/>
      <c r="JI142" s="92"/>
      <c r="JJ142" s="92"/>
      <c r="JK142" s="92"/>
      <c r="JL142" s="92"/>
      <c r="JM142" s="92"/>
      <c r="JN142" s="92"/>
      <c r="JO142" s="92"/>
      <c r="JP142" s="92"/>
      <c r="JQ142" s="92"/>
      <c r="JR142" s="92"/>
      <c r="JS142" s="92"/>
      <c r="JT142" s="92"/>
      <c r="JU142" s="92"/>
      <c r="JV142" s="92"/>
      <c r="JW142" s="92"/>
      <c r="JX142" s="92"/>
      <c r="JY142" s="92"/>
      <c r="JZ142" s="92"/>
      <c r="KA142" s="92"/>
      <c r="KB142" s="92"/>
      <c r="KC142" s="92"/>
      <c r="KD142" s="92"/>
      <c r="KE142" s="92"/>
      <c r="KF142" s="92"/>
      <c r="KG142" s="92"/>
      <c r="KH142" s="92"/>
      <c r="KI142" s="92"/>
      <c r="KJ142" s="92"/>
      <c r="KK142" s="92"/>
      <c r="KL142" s="92"/>
      <c r="KM142" s="92"/>
      <c r="KN142" s="92"/>
      <c r="KO142" s="92"/>
      <c r="KP142" s="92"/>
      <c r="KQ142" s="92"/>
      <c r="KR142" s="92"/>
      <c r="KS142" s="92"/>
      <c r="KT142" s="92"/>
      <c r="KU142" s="92"/>
      <c r="KV142" s="92"/>
      <c r="KW142" s="92"/>
      <c r="KX142" s="92"/>
      <c r="KY142" s="92"/>
      <c r="KZ142" s="92"/>
      <c r="LA142" s="92"/>
      <c r="LB142" s="92"/>
      <c r="LC142" s="92"/>
      <c r="LD142" s="92"/>
      <c r="LE142" s="92"/>
      <c r="LF142" s="92"/>
      <c r="LG142" s="92"/>
      <c r="LH142" s="92"/>
      <c r="LI142" s="92"/>
      <c r="LJ142" s="92"/>
      <c r="LK142" s="92"/>
      <c r="LL142" s="92"/>
      <c r="LM142" s="92"/>
      <c r="LN142" s="92"/>
      <c r="LO142" s="92"/>
      <c r="LP142" s="92"/>
      <c r="LQ142" s="92"/>
      <c r="LR142" s="92"/>
      <c r="LS142" s="92"/>
      <c r="LT142" s="92"/>
      <c r="LU142" s="92"/>
      <c r="LV142" s="92"/>
      <c r="LW142" s="92"/>
      <c r="LX142" s="92"/>
      <c r="LY142" s="92"/>
      <c r="LZ142" s="92"/>
      <c r="MA142" s="92"/>
      <c r="MB142" s="92"/>
      <c r="MC142" s="92"/>
      <c r="MD142" s="92"/>
      <c r="ME142" s="92"/>
      <c r="MF142" s="92"/>
      <c r="MG142" s="92"/>
      <c r="MH142" s="92"/>
      <c r="MI142" s="92"/>
      <c r="MJ142" s="92"/>
      <c r="MK142" s="92"/>
      <c r="ML142" s="92"/>
      <c r="MM142" s="92"/>
      <c r="MN142" s="92"/>
      <c r="MO142" s="92"/>
      <c r="MP142" s="92"/>
      <c r="MQ142" s="92"/>
      <c r="MR142" s="92"/>
      <c r="MS142" s="92"/>
      <c r="MT142" s="92"/>
      <c r="MU142" s="92"/>
      <c r="MV142" s="92"/>
      <c r="MW142" s="92"/>
      <c r="MX142" s="92"/>
      <c r="MY142" s="92"/>
      <c r="MZ142" s="92"/>
      <c r="NA142" s="92"/>
      <c r="NB142" s="92"/>
      <c r="NC142" s="92"/>
      <c r="ND142" s="92"/>
      <c r="NE142" s="92"/>
      <c r="NF142" s="92"/>
      <c r="NG142" s="92"/>
      <c r="NH142" s="92"/>
      <c r="NI142" s="92"/>
      <c r="NJ142" s="92"/>
      <c r="NK142" s="92"/>
      <c r="NL142" s="92"/>
      <c r="NM142" s="92"/>
      <c r="NN142" s="92"/>
      <c r="NO142" s="92"/>
      <c r="NP142" s="92"/>
      <c r="NQ142" s="92"/>
      <c r="NR142" s="92"/>
      <c r="NS142" s="92"/>
      <c r="NT142" s="92"/>
      <c r="NU142" s="92"/>
      <c r="NV142" s="92"/>
      <c r="NW142" s="92"/>
      <c r="NX142" s="92"/>
      <c r="NY142" s="92"/>
      <c r="NZ142" s="92"/>
      <c r="OA142" s="92"/>
      <c r="OB142" s="92"/>
      <c r="OC142" s="92"/>
      <c r="OD142" s="92"/>
      <c r="OE142" s="92"/>
      <c r="OF142" s="92"/>
      <c r="OG142" s="92"/>
      <c r="OH142" s="92"/>
      <c r="OI142" s="92"/>
      <c r="OJ142" s="92"/>
      <c r="OK142" s="92"/>
      <c r="OL142" s="92"/>
      <c r="OM142" s="92"/>
      <c r="ON142" s="92"/>
      <c r="OO142" s="92"/>
      <c r="OP142" s="92"/>
      <c r="OQ142" s="92"/>
      <c r="OR142" s="92"/>
      <c r="OS142" s="92"/>
      <c r="OT142" s="92"/>
      <c r="OU142" s="92"/>
      <c r="OV142" s="92"/>
      <c r="OW142" s="92"/>
      <c r="OX142" s="92"/>
      <c r="OY142" s="92"/>
      <c r="OZ142" s="92"/>
      <c r="PA142" s="92"/>
      <c r="PB142" s="92"/>
      <c r="PC142" s="92"/>
      <c r="PD142" s="92"/>
      <c r="PE142" s="92"/>
      <c r="PF142" s="92"/>
      <c r="PG142" s="92"/>
      <c r="PH142" s="92"/>
      <c r="PI142" s="92"/>
      <c r="PJ142" s="92"/>
      <c r="PK142" s="92"/>
      <c r="PL142" s="92"/>
      <c r="PM142" s="92"/>
      <c r="PN142" s="92"/>
      <c r="PO142" s="92"/>
      <c r="PP142" s="92"/>
      <c r="PQ142" s="92"/>
      <c r="PR142" s="92"/>
      <c r="PS142" s="92"/>
      <c r="PT142" s="92"/>
      <c r="PU142" s="92"/>
      <c r="PV142" s="92"/>
      <c r="PW142" s="92"/>
      <c r="PX142" s="92"/>
      <c r="PY142" s="92"/>
      <c r="PZ142" s="92"/>
      <c r="QA142" s="92"/>
      <c r="QB142" s="92"/>
      <c r="QC142" s="92"/>
      <c r="QD142" s="92"/>
      <c r="QE142" s="92"/>
      <c r="QF142" s="92"/>
      <c r="QG142" s="92"/>
      <c r="QH142" s="92"/>
      <c r="QI142" s="92"/>
      <c r="QJ142" s="92"/>
      <c r="QK142" s="92"/>
      <c r="QL142" s="92"/>
      <c r="QM142" s="92"/>
      <c r="QN142" s="92"/>
      <c r="QO142" s="92"/>
      <c r="QP142" s="92"/>
      <c r="QQ142" s="92"/>
      <c r="QR142" s="92"/>
      <c r="QS142" s="92"/>
      <c r="QT142" s="92"/>
      <c r="QU142" s="92"/>
      <c r="QV142" s="92"/>
      <c r="QW142" s="92"/>
      <c r="QX142" s="92"/>
      <c r="QY142" s="92"/>
      <c r="QZ142" s="92"/>
      <c r="RA142" s="92"/>
      <c r="RB142" s="92"/>
      <c r="RC142" s="92"/>
      <c r="RD142" s="92"/>
      <c r="RE142" s="92"/>
      <c r="RF142" s="92"/>
      <c r="RG142" s="92"/>
      <c r="RH142" s="92"/>
      <c r="RI142" s="92"/>
      <c r="RJ142" s="92"/>
      <c r="RK142" s="92"/>
      <c r="RL142" s="92"/>
      <c r="RM142" s="92"/>
      <c r="RN142" s="92"/>
      <c r="RO142" s="92"/>
      <c r="RP142" s="92"/>
      <c r="RQ142" s="92"/>
      <c r="RR142" s="92"/>
      <c r="RS142" s="92"/>
      <c r="RT142" s="92"/>
      <c r="RU142" s="92"/>
      <c r="RV142" s="92"/>
      <c r="RW142" s="92"/>
      <c r="RX142" s="92"/>
      <c r="RY142" s="92"/>
      <c r="RZ142" s="92"/>
      <c r="SA142" s="92"/>
      <c r="SB142" s="92"/>
      <c r="SC142" s="92"/>
      <c r="SD142" s="92"/>
      <c r="SE142" s="92"/>
      <c r="SF142" s="92"/>
      <c r="SG142" s="92"/>
      <c r="SH142" s="92"/>
      <c r="SI142" s="92"/>
      <c r="SJ142" s="92"/>
      <c r="SK142" s="92"/>
      <c r="SL142" s="92"/>
      <c r="SM142" s="92"/>
      <c r="SN142" s="92"/>
      <c r="SO142" s="92"/>
      <c r="SP142" s="92"/>
      <c r="SQ142" s="92"/>
      <c r="SR142" s="92"/>
      <c r="SS142" s="92"/>
      <c r="ST142" s="92"/>
      <c r="SU142" s="92"/>
      <c r="SV142" s="92"/>
      <c r="SW142" s="92"/>
      <c r="SX142" s="92"/>
      <c r="SY142" s="92"/>
      <c r="SZ142" s="92"/>
      <c r="TA142" s="92"/>
      <c r="TB142" s="92"/>
      <c r="TC142" s="92"/>
      <c r="TD142" s="92"/>
      <c r="TE142" s="92"/>
      <c r="TF142" s="92"/>
      <c r="TG142" s="92"/>
      <c r="TH142" s="92"/>
      <c r="TI142" s="92"/>
      <c r="TJ142" s="92"/>
      <c r="TK142" s="92"/>
      <c r="TL142" s="92"/>
      <c r="TM142" s="92"/>
      <c r="TN142" s="92"/>
      <c r="TO142" s="92"/>
      <c r="TP142" s="92"/>
      <c r="TQ142" s="92"/>
      <c r="TR142" s="92"/>
      <c r="TS142" s="92"/>
      <c r="TT142" s="92"/>
      <c r="TU142" s="92"/>
      <c r="TV142" s="92"/>
      <c r="TW142" s="92"/>
      <c r="TX142" s="92"/>
      <c r="TY142" s="92"/>
      <c r="TZ142" s="92"/>
      <c r="UA142" s="92"/>
      <c r="UB142" s="92"/>
      <c r="UC142" s="92"/>
      <c r="UD142" s="92"/>
      <c r="UE142" s="92"/>
      <c r="UF142" s="92"/>
      <c r="UG142" s="92"/>
      <c r="UH142" s="92"/>
      <c r="UI142" s="92"/>
      <c r="UJ142" s="92"/>
      <c r="UK142" s="92"/>
      <c r="UL142" s="92"/>
      <c r="UM142" s="92"/>
      <c r="UN142" s="92"/>
      <c r="UO142" s="92"/>
      <c r="UP142" s="92"/>
      <c r="UQ142" s="92"/>
      <c r="UR142" s="92"/>
      <c r="US142" s="92"/>
      <c r="UT142" s="92"/>
      <c r="UU142" s="92"/>
      <c r="UV142" s="92"/>
      <c r="UW142" s="92"/>
      <c r="UX142" s="92"/>
      <c r="UY142" s="92"/>
      <c r="UZ142" s="92"/>
      <c r="VA142" s="92"/>
      <c r="VB142" s="92"/>
      <c r="VC142" s="92"/>
      <c r="VD142" s="92"/>
      <c r="VE142" s="92"/>
      <c r="VF142" s="92"/>
      <c r="VG142" s="92"/>
      <c r="VH142" s="92"/>
      <c r="VI142" s="92"/>
      <c r="VJ142" s="92"/>
      <c r="VK142" s="92"/>
      <c r="VL142" s="92"/>
      <c r="VM142" s="92"/>
      <c r="VN142" s="92"/>
      <c r="VO142" s="92"/>
      <c r="VP142" s="92"/>
      <c r="VQ142" s="92"/>
      <c r="VR142" s="92"/>
      <c r="VS142" s="92"/>
      <c r="VT142" s="92"/>
      <c r="VU142" s="92"/>
      <c r="VV142" s="92"/>
      <c r="VW142" s="92"/>
      <c r="VX142" s="92"/>
      <c r="VY142" s="92"/>
      <c r="VZ142" s="92"/>
      <c r="WA142" s="92"/>
      <c r="WB142" s="92"/>
      <c r="WC142" s="92"/>
      <c r="WD142" s="92"/>
      <c r="WE142" s="92"/>
      <c r="WF142" s="92"/>
      <c r="WG142" s="92"/>
      <c r="WH142" s="92"/>
      <c r="WI142" s="92"/>
      <c r="WJ142" s="92"/>
      <c r="WK142" s="92"/>
      <c r="WL142" s="92"/>
      <c r="WM142" s="92"/>
      <c r="WN142" s="92"/>
      <c r="WO142" s="92"/>
      <c r="WP142" s="92"/>
      <c r="WQ142" s="92"/>
      <c r="WR142" s="92"/>
      <c r="WS142" s="92"/>
      <c r="WT142" s="92"/>
      <c r="WU142" s="92"/>
      <c r="WV142" s="92"/>
      <c r="WW142" s="92"/>
      <c r="WX142" s="92"/>
      <c r="WY142" s="92"/>
      <c r="WZ142" s="92"/>
      <c r="XA142" s="92"/>
      <c r="XB142" s="92"/>
      <c r="XC142" s="92"/>
      <c r="XD142" s="92"/>
      <c r="XE142" s="92"/>
      <c r="XF142" s="92"/>
      <c r="XG142" s="92"/>
      <c r="XH142" s="92"/>
      <c r="XI142" s="92"/>
      <c r="XJ142" s="92"/>
      <c r="XK142" s="92"/>
      <c r="XL142" s="92"/>
      <c r="XM142" s="92"/>
      <c r="XN142" s="92"/>
      <c r="XO142" s="92"/>
      <c r="XP142" s="92"/>
      <c r="XQ142" s="92"/>
      <c r="XR142" s="92"/>
      <c r="XS142" s="92"/>
      <c r="XT142" s="92"/>
      <c r="XU142" s="92"/>
      <c r="XV142" s="92"/>
      <c r="XW142" s="92"/>
      <c r="XX142" s="92"/>
      <c r="XY142" s="92"/>
      <c r="XZ142" s="92"/>
      <c r="YA142" s="92"/>
      <c r="YB142" s="92"/>
      <c r="YC142" s="92"/>
      <c r="YD142" s="92"/>
      <c r="YE142" s="92"/>
      <c r="YF142" s="92"/>
      <c r="YG142" s="92"/>
      <c r="YH142" s="92"/>
      <c r="YI142" s="92"/>
      <c r="YJ142" s="92"/>
      <c r="YK142" s="92"/>
      <c r="YL142" s="92"/>
      <c r="YM142" s="92"/>
      <c r="YN142" s="92"/>
      <c r="YO142" s="92"/>
      <c r="YP142" s="92"/>
      <c r="YQ142" s="92"/>
      <c r="YR142" s="92"/>
      <c r="YS142" s="92"/>
      <c r="YT142" s="92"/>
      <c r="YU142" s="92"/>
      <c r="YV142" s="92"/>
      <c r="YW142" s="92"/>
      <c r="YX142" s="92"/>
      <c r="YY142" s="92"/>
      <c r="YZ142" s="92"/>
      <c r="ZA142" s="92"/>
      <c r="ZB142" s="92"/>
      <c r="ZC142" s="92"/>
      <c r="ZD142" s="92"/>
      <c r="ZE142" s="92"/>
      <c r="ZF142" s="92"/>
      <c r="ZG142" s="92"/>
      <c r="ZH142" s="92"/>
      <c r="ZI142" s="92"/>
      <c r="ZJ142" s="92"/>
      <c r="ZK142" s="92"/>
      <c r="ZL142" s="92"/>
      <c r="ZM142" s="92"/>
      <c r="ZN142" s="92"/>
      <c r="ZO142" s="92"/>
      <c r="ZP142" s="92"/>
      <c r="ZQ142" s="92"/>
      <c r="ZR142" s="92"/>
      <c r="ZS142" s="92"/>
      <c r="ZT142" s="92"/>
      <c r="ZU142" s="92"/>
      <c r="ZV142" s="92"/>
      <c r="ZW142" s="92"/>
      <c r="ZX142" s="92"/>
      <c r="ZY142" s="92"/>
      <c r="ZZ142" s="92"/>
      <c r="AAA142" s="92"/>
      <c r="AAB142" s="92"/>
      <c r="AAC142" s="92"/>
      <c r="AAD142" s="92"/>
      <c r="AAE142" s="92"/>
      <c r="AAF142" s="92"/>
      <c r="AAG142" s="92"/>
      <c r="AAH142" s="92"/>
      <c r="AAI142" s="92"/>
      <c r="AAJ142" s="92"/>
      <c r="AAK142" s="92"/>
      <c r="AAL142" s="92"/>
      <c r="AAM142" s="92"/>
      <c r="AAN142" s="92"/>
      <c r="AAO142" s="92"/>
      <c r="AAP142" s="92"/>
      <c r="AAQ142" s="92"/>
      <c r="AAR142" s="92"/>
      <c r="AAS142" s="92"/>
      <c r="AAT142" s="92"/>
      <c r="AAU142" s="92"/>
      <c r="AAV142" s="92"/>
      <c r="AAW142" s="92"/>
      <c r="AAX142" s="92"/>
      <c r="AAY142" s="92"/>
      <c r="AAZ142" s="92"/>
      <c r="ABA142" s="92"/>
      <c r="ABB142" s="92"/>
      <c r="ABC142" s="92"/>
      <c r="ABD142" s="92"/>
      <c r="ABE142" s="92"/>
      <c r="ABF142" s="92"/>
      <c r="ABG142" s="92"/>
      <c r="ABH142" s="92"/>
      <c r="ABI142" s="92"/>
      <c r="ABJ142" s="92"/>
      <c r="ABK142" s="92"/>
      <c r="ABL142" s="92"/>
      <c r="ABM142" s="92"/>
      <c r="ABN142" s="92"/>
      <c r="ABO142" s="92"/>
      <c r="ABP142" s="92"/>
      <c r="ABQ142" s="92"/>
      <c r="ABR142" s="92"/>
      <c r="ABS142" s="92"/>
      <c r="ABT142" s="92"/>
      <c r="ABU142" s="92"/>
      <c r="ABV142" s="92"/>
      <c r="ABW142" s="92"/>
      <c r="ABX142" s="92"/>
      <c r="ABY142" s="92"/>
      <c r="ABZ142" s="92"/>
      <c r="ACA142" s="92"/>
      <c r="ACB142" s="92"/>
      <c r="ACC142" s="92"/>
      <c r="ACD142" s="92"/>
      <c r="ACE142" s="92"/>
      <c r="ACF142" s="92"/>
      <c r="ACG142" s="92"/>
      <c r="ACH142" s="92"/>
      <c r="ACI142" s="92"/>
      <c r="ACJ142" s="92"/>
      <c r="ACK142" s="92"/>
      <c r="ACL142" s="92"/>
      <c r="ACM142" s="92"/>
      <c r="ACN142" s="92"/>
      <c r="ACO142" s="92"/>
      <c r="ACP142" s="92"/>
      <c r="ACQ142" s="92"/>
      <c r="ACR142" s="92"/>
      <c r="ACS142" s="92"/>
      <c r="ACT142" s="92"/>
      <c r="ACU142" s="92"/>
      <c r="ACV142" s="92"/>
      <c r="ACW142" s="92"/>
      <c r="ACX142" s="92"/>
      <c r="ACY142" s="92"/>
      <c r="ACZ142" s="92"/>
      <c r="ADA142" s="92"/>
      <c r="ADB142" s="92"/>
      <c r="ADC142" s="92"/>
      <c r="ADD142" s="92"/>
      <c r="ADE142" s="92"/>
      <c r="ADF142" s="92"/>
      <c r="ADG142" s="92"/>
      <c r="ADH142" s="92"/>
      <c r="ADI142" s="92"/>
      <c r="ADJ142" s="92"/>
      <c r="ADK142" s="92"/>
      <c r="ADL142" s="92"/>
      <c r="ADM142" s="92"/>
      <c r="ADN142" s="92"/>
      <c r="ADO142" s="92"/>
      <c r="ADP142" s="92"/>
      <c r="ADQ142" s="92"/>
      <c r="ADR142" s="92"/>
      <c r="ADS142" s="92"/>
      <c r="ADT142" s="92"/>
      <c r="ADU142" s="92"/>
      <c r="ADV142" s="92"/>
      <c r="ADW142" s="92"/>
      <c r="ADX142" s="92"/>
      <c r="ADY142" s="92"/>
      <c r="ADZ142" s="92"/>
      <c r="AEA142" s="92"/>
      <c r="AEB142" s="92"/>
      <c r="AEC142" s="92"/>
      <c r="AED142" s="92"/>
      <c r="AEE142" s="92"/>
      <c r="AEF142" s="92"/>
      <c r="AEG142" s="92"/>
      <c r="AEH142" s="92"/>
      <c r="AEI142" s="92"/>
      <c r="AEJ142" s="92"/>
      <c r="AEK142" s="92"/>
      <c r="AEL142" s="92"/>
      <c r="AEM142" s="92"/>
      <c r="AEN142" s="92"/>
      <c r="AEO142" s="92"/>
      <c r="AEP142" s="92"/>
      <c r="AEQ142" s="92"/>
      <c r="AER142" s="92"/>
      <c r="AES142" s="92"/>
      <c r="AET142" s="92"/>
      <c r="AEU142" s="92"/>
      <c r="AEV142" s="92"/>
      <c r="AEW142" s="92"/>
      <c r="AEX142" s="92"/>
      <c r="AEY142" s="92"/>
      <c r="AEZ142" s="92"/>
      <c r="AFA142" s="92"/>
      <c r="AFB142" s="92"/>
      <c r="AFC142" s="92"/>
      <c r="AFD142" s="92"/>
      <c r="AFE142" s="92"/>
      <c r="AFF142" s="92"/>
      <c r="AFG142" s="92"/>
      <c r="AFH142" s="92"/>
      <c r="AFI142" s="92"/>
      <c r="AFJ142" s="92"/>
      <c r="AFK142" s="92"/>
      <c r="AFL142" s="92"/>
      <c r="AFM142" s="92"/>
      <c r="AFN142" s="92"/>
      <c r="AFO142" s="92"/>
      <c r="AFP142" s="92"/>
      <c r="AFQ142" s="92"/>
      <c r="AFR142" s="92"/>
      <c r="AFS142" s="92"/>
      <c r="AFT142" s="92"/>
      <c r="AFU142" s="92"/>
      <c r="AFV142" s="92"/>
      <c r="AFW142" s="92"/>
      <c r="AFX142" s="92"/>
      <c r="AFY142" s="92"/>
      <c r="AFZ142" s="92"/>
      <c r="AGA142" s="92"/>
      <c r="AGB142" s="92"/>
      <c r="AGC142" s="92"/>
      <c r="AGD142" s="92"/>
      <c r="AGE142" s="92"/>
      <c r="AGF142" s="92"/>
      <c r="AGG142" s="92"/>
      <c r="AGH142" s="92"/>
      <c r="AGI142" s="92"/>
      <c r="AGJ142" s="92"/>
      <c r="AGK142" s="92"/>
      <c r="AGL142" s="92"/>
      <c r="AGM142" s="92"/>
      <c r="AGN142" s="92"/>
      <c r="AGO142" s="92"/>
      <c r="AGP142" s="92"/>
      <c r="AGQ142" s="92"/>
      <c r="AGR142" s="92"/>
      <c r="AGS142" s="92"/>
      <c r="AGT142" s="92"/>
      <c r="AGU142" s="92"/>
      <c r="AGV142" s="92"/>
      <c r="AGW142" s="92"/>
      <c r="AGX142" s="92"/>
      <c r="AGY142" s="92"/>
      <c r="AGZ142" s="92"/>
      <c r="AHA142" s="92"/>
      <c r="AHB142" s="92"/>
      <c r="AHC142" s="92"/>
      <c r="AHD142" s="92"/>
      <c r="AHE142" s="92"/>
      <c r="AHF142" s="92"/>
      <c r="AHG142" s="92"/>
      <c r="AHH142" s="92"/>
      <c r="AHI142" s="92"/>
      <c r="AHJ142" s="92"/>
      <c r="AHK142" s="92"/>
      <c r="AHL142" s="92"/>
      <c r="AHM142" s="92"/>
      <c r="AHN142" s="92"/>
      <c r="AHO142" s="92"/>
      <c r="AHP142" s="92"/>
      <c r="AHQ142" s="92"/>
      <c r="AHR142" s="92"/>
      <c r="AHS142" s="92"/>
      <c r="AHT142" s="92"/>
      <c r="AHU142" s="92"/>
      <c r="AHV142" s="92"/>
      <c r="AHW142" s="92"/>
      <c r="AHX142" s="92"/>
      <c r="AHY142" s="92"/>
      <c r="AHZ142" s="92"/>
      <c r="AIA142" s="92"/>
      <c r="AIB142" s="92"/>
      <c r="AIC142" s="92"/>
      <c r="AID142" s="92"/>
      <c r="AIE142" s="92"/>
      <c r="AIF142" s="92"/>
      <c r="AIG142" s="92"/>
      <c r="AIH142" s="92"/>
      <c r="AII142" s="92"/>
      <c r="AIJ142" s="92"/>
      <c r="AIK142" s="92"/>
      <c r="AIL142" s="92"/>
      <c r="AIM142" s="92"/>
      <c r="AIN142" s="92"/>
      <c r="AIO142" s="92"/>
      <c r="AIP142" s="92"/>
      <c r="AIQ142" s="92"/>
      <c r="AIR142" s="92"/>
      <c r="AIS142" s="92"/>
      <c r="AIT142" s="92"/>
      <c r="AIU142" s="92"/>
      <c r="AIV142" s="92"/>
      <c r="AIW142" s="92"/>
      <c r="AIX142" s="92"/>
      <c r="AIY142" s="92"/>
      <c r="AIZ142" s="92"/>
      <c r="AJA142" s="92"/>
      <c r="AJB142" s="92"/>
      <c r="AJC142" s="92"/>
      <c r="AJD142" s="92"/>
      <c r="AJE142" s="92"/>
      <c r="AJF142" s="92"/>
      <c r="AJG142" s="92"/>
      <c r="AJH142" s="92"/>
      <c r="AJI142" s="92"/>
      <c r="AJJ142" s="92"/>
      <c r="AJK142" s="92"/>
      <c r="AJL142" s="92"/>
      <c r="AJM142" s="92"/>
      <c r="AJN142" s="92"/>
      <c r="AJO142" s="92"/>
      <c r="AJP142" s="92"/>
      <c r="AJQ142" s="92"/>
      <c r="AJR142" s="92"/>
      <c r="AJS142" s="92"/>
      <c r="AJT142" s="92"/>
      <c r="AJU142" s="92"/>
      <c r="AJV142" s="92"/>
      <c r="AJW142" s="92"/>
      <c r="AJX142" s="92"/>
      <c r="AJY142" s="92"/>
      <c r="AJZ142" s="92"/>
      <c r="AKA142" s="92"/>
      <c r="AKB142" s="92"/>
      <c r="AKC142" s="92"/>
      <c r="AKD142" s="92"/>
      <c r="AKE142" s="92"/>
      <c r="AKF142" s="92"/>
      <c r="AKG142" s="92"/>
      <c r="AKH142" s="92"/>
      <c r="AKI142" s="92"/>
      <c r="AKJ142" s="92"/>
      <c r="AKK142" s="92"/>
      <c r="AKL142" s="92"/>
      <c r="AKM142" s="92"/>
      <c r="AKN142" s="92"/>
      <c r="AKO142" s="92"/>
      <c r="AKP142" s="92"/>
      <c r="AKQ142" s="92"/>
      <c r="AKR142" s="92"/>
      <c r="AKS142" s="92"/>
      <c r="AKT142" s="92"/>
      <c r="AKU142" s="92"/>
      <c r="AKV142" s="92"/>
      <c r="AKW142" s="92"/>
      <c r="AKX142" s="92"/>
      <c r="AKY142" s="92"/>
      <c r="AKZ142" s="92"/>
      <c r="ALA142" s="92"/>
      <c r="ALB142" s="92"/>
      <c r="ALC142" s="92"/>
      <c r="ALD142" s="92"/>
      <c r="ALE142" s="92"/>
      <c r="ALF142" s="92"/>
      <c r="ALG142" s="92"/>
      <c r="ALH142" s="92"/>
      <c r="ALI142" s="92"/>
      <c r="ALJ142" s="92"/>
      <c r="ALK142" s="92"/>
      <c r="ALL142" s="92"/>
      <c r="ALM142" s="92"/>
      <c r="ALN142" s="92"/>
      <c r="ALO142" s="92"/>
      <c r="ALP142" s="92"/>
      <c r="ALQ142" s="92"/>
      <c r="ALR142" s="92"/>
      <c r="ALS142" s="92"/>
      <c r="ALT142" s="92"/>
      <c r="ALU142" s="92"/>
      <c r="ALV142" s="92"/>
      <c r="ALW142" s="92"/>
      <c r="ALX142" s="92"/>
      <c r="ALY142" s="92"/>
      <c r="ALZ142" s="92"/>
      <c r="AMA142" s="92"/>
      <c r="AMB142" s="92"/>
      <c r="AMC142" s="92"/>
      <c r="AMD142" s="92"/>
      <c r="AME142" s="92"/>
      <c r="AMF142" s="92"/>
      <c r="AMG142" s="92"/>
      <c r="AMH142" s="92"/>
      <c r="AMI142" s="92"/>
      <c r="AMJ142" s="92"/>
    </row>
    <row r="143" spans="1:1024" customFormat="1" ht="15" customHeight="1">
      <c r="A143" s="92" t="s">
        <v>415</v>
      </c>
      <c r="B143" s="89"/>
      <c r="C143" s="93" t="s">
        <v>416</v>
      </c>
      <c r="D143" s="94"/>
      <c r="E143" s="95">
        <v>3044</v>
      </c>
      <c r="F143" s="95">
        <v>3103</v>
      </c>
      <c r="G143" s="95">
        <v>3148</v>
      </c>
      <c r="H143" s="95">
        <v>3215</v>
      </c>
      <c r="I143" s="95">
        <v>3248</v>
      </c>
      <c r="J143" s="95">
        <v>3297</v>
      </c>
      <c r="K143" s="95">
        <v>3366</v>
      </c>
      <c r="L143" s="95">
        <v>3441</v>
      </c>
      <c r="M143" s="95">
        <v>3427</v>
      </c>
      <c r="N143" s="95">
        <v>3458</v>
      </c>
      <c r="O143" s="95">
        <v>3649</v>
      </c>
      <c r="P143" s="95">
        <v>3678</v>
      </c>
      <c r="Q143" s="95">
        <v>3626</v>
      </c>
      <c r="R143" s="95">
        <v>3680</v>
      </c>
      <c r="S143" s="95">
        <v>3744</v>
      </c>
      <c r="T143" s="95">
        <v>3706</v>
      </c>
      <c r="U143" s="95">
        <v>3644</v>
      </c>
      <c r="V143" s="95">
        <v>3589</v>
      </c>
      <c r="W143" s="95">
        <v>3599</v>
      </c>
      <c r="X143" s="95">
        <v>3584</v>
      </c>
      <c r="Y143" s="95">
        <v>3628</v>
      </c>
      <c r="Z143" s="95">
        <v>3778</v>
      </c>
      <c r="AA143" s="95">
        <v>3877</v>
      </c>
      <c r="AB143" s="95">
        <v>3977</v>
      </c>
      <c r="AC143" s="95">
        <v>3960</v>
      </c>
      <c r="AD143" s="95">
        <v>3928</v>
      </c>
      <c r="AE143" s="95">
        <v>3995</v>
      </c>
      <c r="AF143" s="95">
        <v>3165</v>
      </c>
      <c r="AG143" s="129">
        <f t="shared" si="147"/>
        <v>1.051144338727128E-2</v>
      </c>
      <c r="AH143" s="131">
        <f t="shared" si="148"/>
        <v>4037</v>
      </c>
      <c r="AI143" s="132">
        <f t="shared" ref="AI143:BL143" si="162">ROUND(AH143*(1+$AG143),0)</f>
        <v>4079</v>
      </c>
      <c r="AJ143" s="132">
        <f t="shared" si="162"/>
        <v>4122</v>
      </c>
      <c r="AK143" s="132">
        <f t="shared" si="162"/>
        <v>4165</v>
      </c>
      <c r="AL143" s="132">
        <f t="shared" si="162"/>
        <v>4209</v>
      </c>
      <c r="AM143" s="132">
        <f t="shared" si="162"/>
        <v>4253</v>
      </c>
      <c r="AN143" s="132">
        <f t="shared" si="162"/>
        <v>4298</v>
      </c>
      <c r="AO143" s="132">
        <f t="shared" si="162"/>
        <v>4343</v>
      </c>
      <c r="AP143" s="132">
        <f t="shared" si="162"/>
        <v>4389</v>
      </c>
      <c r="AQ143" s="132">
        <f t="shared" si="162"/>
        <v>4435</v>
      </c>
      <c r="AR143" s="132">
        <f t="shared" si="162"/>
        <v>4482</v>
      </c>
      <c r="AS143" s="132">
        <f t="shared" si="162"/>
        <v>4529</v>
      </c>
      <c r="AT143" s="132">
        <f t="shared" si="162"/>
        <v>4577</v>
      </c>
      <c r="AU143" s="132">
        <f t="shared" si="162"/>
        <v>4625</v>
      </c>
      <c r="AV143" s="132">
        <f t="shared" si="162"/>
        <v>4674</v>
      </c>
      <c r="AW143" s="132">
        <f t="shared" si="162"/>
        <v>4723</v>
      </c>
      <c r="AX143" s="132">
        <f t="shared" si="162"/>
        <v>4773</v>
      </c>
      <c r="AY143" s="132">
        <f t="shared" si="162"/>
        <v>4823</v>
      </c>
      <c r="AZ143" s="132">
        <f t="shared" si="162"/>
        <v>4874</v>
      </c>
      <c r="BA143" s="132">
        <f t="shared" si="162"/>
        <v>4925</v>
      </c>
      <c r="BB143" s="132">
        <f t="shared" si="162"/>
        <v>4977</v>
      </c>
      <c r="BC143" s="132">
        <f t="shared" si="162"/>
        <v>5029</v>
      </c>
      <c r="BD143" s="132">
        <f t="shared" si="162"/>
        <v>5082</v>
      </c>
      <c r="BE143" s="132">
        <f t="shared" si="162"/>
        <v>5135</v>
      </c>
      <c r="BF143" s="132">
        <f t="shared" si="162"/>
        <v>5189</v>
      </c>
      <c r="BG143" s="132">
        <f t="shared" si="162"/>
        <v>5244</v>
      </c>
      <c r="BH143" s="132">
        <f t="shared" si="162"/>
        <v>5299</v>
      </c>
      <c r="BI143" s="132">
        <f t="shared" si="162"/>
        <v>5355</v>
      </c>
      <c r="BJ143" s="132">
        <f t="shared" si="162"/>
        <v>5411</v>
      </c>
      <c r="BK143" s="132">
        <f t="shared" si="162"/>
        <v>5468</v>
      </c>
      <c r="BL143" s="132">
        <f t="shared" si="162"/>
        <v>5525</v>
      </c>
      <c r="BM143" s="92"/>
      <c r="BN143" s="136">
        <f t="shared" si="150"/>
        <v>314</v>
      </c>
      <c r="BO143" s="136">
        <f t="shared" si="151"/>
        <v>515</v>
      </c>
      <c r="BP143" s="136">
        <f t="shared" si="152"/>
        <v>717</v>
      </c>
      <c r="BQ143" s="92"/>
      <c r="BR143" s="135">
        <f t="shared" si="153"/>
        <v>663</v>
      </c>
      <c r="BS143" s="135">
        <f t="shared" si="154"/>
        <v>1271</v>
      </c>
      <c r="BT143" s="135">
        <f t="shared" si="155"/>
        <v>1879</v>
      </c>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c r="GK143" s="92"/>
      <c r="GL143" s="92"/>
      <c r="GM143" s="92"/>
      <c r="GN143" s="92"/>
      <c r="GO143" s="92"/>
      <c r="GP143" s="92"/>
      <c r="GQ143" s="92"/>
      <c r="GR143" s="92"/>
      <c r="GS143" s="92"/>
      <c r="GT143" s="92"/>
      <c r="GU143" s="92"/>
      <c r="GV143" s="92"/>
      <c r="GW143" s="92"/>
      <c r="GX143" s="92"/>
      <c r="GY143" s="92"/>
      <c r="GZ143" s="92"/>
      <c r="HA143" s="92"/>
      <c r="HB143" s="92"/>
      <c r="HC143" s="92"/>
      <c r="HD143" s="92"/>
      <c r="HE143" s="92"/>
      <c r="HF143" s="92"/>
      <c r="HG143" s="92"/>
      <c r="HH143" s="92"/>
      <c r="HI143" s="92"/>
      <c r="HJ143" s="92"/>
      <c r="HK143" s="92"/>
      <c r="HL143" s="92"/>
      <c r="HM143" s="92"/>
      <c r="HN143" s="92"/>
      <c r="HO143" s="92"/>
      <c r="HP143" s="92"/>
      <c r="HQ143" s="92"/>
      <c r="HR143" s="92"/>
      <c r="HS143" s="92"/>
      <c r="HT143" s="92"/>
      <c r="HU143" s="92"/>
      <c r="HV143" s="92"/>
      <c r="HW143" s="92"/>
      <c r="HX143" s="92"/>
      <c r="HY143" s="92"/>
      <c r="HZ143" s="92"/>
      <c r="IA143" s="92"/>
      <c r="IB143" s="92"/>
      <c r="IC143" s="92"/>
      <c r="ID143" s="92"/>
      <c r="IE143" s="92"/>
      <c r="IF143" s="92"/>
      <c r="IG143" s="92"/>
      <c r="IH143" s="92"/>
      <c r="II143" s="92"/>
      <c r="IJ143" s="92"/>
      <c r="IK143" s="92"/>
      <c r="IL143" s="92"/>
      <c r="IM143" s="92"/>
      <c r="IN143" s="92"/>
      <c r="IO143" s="92"/>
      <c r="IP143" s="92"/>
      <c r="IQ143" s="92"/>
      <c r="IR143" s="92"/>
      <c r="IS143" s="92"/>
      <c r="IT143" s="92"/>
      <c r="IU143" s="92"/>
      <c r="IV143" s="92"/>
      <c r="IW143" s="92"/>
      <c r="IX143" s="92"/>
      <c r="IY143" s="92"/>
      <c r="IZ143" s="92"/>
      <c r="JA143" s="92"/>
      <c r="JB143" s="92"/>
      <c r="JC143" s="92"/>
      <c r="JD143" s="92"/>
      <c r="JE143" s="92"/>
      <c r="JF143" s="92"/>
      <c r="JG143" s="92"/>
      <c r="JH143" s="92"/>
      <c r="JI143" s="92"/>
      <c r="JJ143" s="92"/>
      <c r="JK143" s="92"/>
      <c r="JL143" s="92"/>
      <c r="JM143" s="92"/>
      <c r="JN143" s="92"/>
      <c r="JO143" s="92"/>
      <c r="JP143" s="92"/>
      <c r="JQ143" s="92"/>
      <c r="JR143" s="92"/>
      <c r="JS143" s="92"/>
      <c r="JT143" s="92"/>
      <c r="JU143" s="92"/>
      <c r="JV143" s="92"/>
      <c r="JW143" s="92"/>
      <c r="JX143" s="92"/>
      <c r="JY143" s="92"/>
      <c r="JZ143" s="92"/>
      <c r="KA143" s="92"/>
      <c r="KB143" s="92"/>
      <c r="KC143" s="92"/>
      <c r="KD143" s="92"/>
      <c r="KE143" s="92"/>
      <c r="KF143" s="92"/>
      <c r="KG143" s="92"/>
      <c r="KH143" s="92"/>
      <c r="KI143" s="92"/>
      <c r="KJ143" s="92"/>
      <c r="KK143" s="92"/>
      <c r="KL143" s="92"/>
      <c r="KM143" s="92"/>
      <c r="KN143" s="92"/>
      <c r="KO143" s="92"/>
      <c r="KP143" s="92"/>
      <c r="KQ143" s="92"/>
      <c r="KR143" s="92"/>
      <c r="KS143" s="92"/>
      <c r="KT143" s="92"/>
      <c r="KU143" s="92"/>
      <c r="KV143" s="92"/>
      <c r="KW143" s="92"/>
      <c r="KX143" s="92"/>
      <c r="KY143" s="92"/>
      <c r="KZ143" s="92"/>
      <c r="LA143" s="92"/>
      <c r="LB143" s="92"/>
      <c r="LC143" s="92"/>
      <c r="LD143" s="92"/>
      <c r="LE143" s="92"/>
      <c r="LF143" s="92"/>
      <c r="LG143" s="92"/>
      <c r="LH143" s="92"/>
      <c r="LI143" s="92"/>
      <c r="LJ143" s="92"/>
      <c r="LK143" s="92"/>
      <c r="LL143" s="92"/>
      <c r="LM143" s="92"/>
      <c r="LN143" s="92"/>
      <c r="LO143" s="92"/>
      <c r="LP143" s="92"/>
      <c r="LQ143" s="92"/>
      <c r="LR143" s="92"/>
      <c r="LS143" s="92"/>
      <c r="LT143" s="92"/>
      <c r="LU143" s="92"/>
      <c r="LV143" s="92"/>
      <c r="LW143" s="92"/>
      <c r="LX143" s="92"/>
      <c r="LY143" s="92"/>
      <c r="LZ143" s="92"/>
      <c r="MA143" s="92"/>
      <c r="MB143" s="92"/>
      <c r="MC143" s="92"/>
      <c r="MD143" s="92"/>
      <c r="ME143" s="92"/>
      <c r="MF143" s="92"/>
      <c r="MG143" s="92"/>
      <c r="MH143" s="92"/>
      <c r="MI143" s="92"/>
      <c r="MJ143" s="92"/>
      <c r="MK143" s="92"/>
      <c r="ML143" s="92"/>
      <c r="MM143" s="92"/>
      <c r="MN143" s="92"/>
      <c r="MO143" s="92"/>
      <c r="MP143" s="92"/>
      <c r="MQ143" s="92"/>
      <c r="MR143" s="92"/>
      <c r="MS143" s="92"/>
      <c r="MT143" s="92"/>
      <c r="MU143" s="92"/>
      <c r="MV143" s="92"/>
      <c r="MW143" s="92"/>
      <c r="MX143" s="92"/>
      <c r="MY143" s="92"/>
      <c r="MZ143" s="92"/>
      <c r="NA143" s="92"/>
      <c r="NB143" s="92"/>
      <c r="NC143" s="92"/>
      <c r="ND143" s="92"/>
      <c r="NE143" s="92"/>
      <c r="NF143" s="92"/>
      <c r="NG143" s="92"/>
      <c r="NH143" s="92"/>
      <c r="NI143" s="92"/>
      <c r="NJ143" s="92"/>
      <c r="NK143" s="92"/>
      <c r="NL143" s="92"/>
      <c r="NM143" s="92"/>
      <c r="NN143" s="92"/>
      <c r="NO143" s="92"/>
      <c r="NP143" s="92"/>
      <c r="NQ143" s="92"/>
      <c r="NR143" s="92"/>
      <c r="NS143" s="92"/>
      <c r="NT143" s="92"/>
      <c r="NU143" s="92"/>
      <c r="NV143" s="92"/>
      <c r="NW143" s="92"/>
      <c r="NX143" s="92"/>
      <c r="NY143" s="92"/>
      <c r="NZ143" s="92"/>
      <c r="OA143" s="92"/>
      <c r="OB143" s="92"/>
      <c r="OC143" s="92"/>
      <c r="OD143" s="92"/>
      <c r="OE143" s="92"/>
      <c r="OF143" s="92"/>
      <c r="OG143" s="92"/>
      <c r="OH143" s="92"/>
      <c r="OI143" s="92"/>
      <c r="OJ143" s="92"/>
      <c r="OK143" s="92"/>
      <c r="OL143" s="92"/>
      <c r="OM143" s="92"/>
      <c r="ON143" s="92"/>
      <c r="OO143" s="92"/>
      <c r="OP143" s="92"/>
      <c r="OQ143" s="92"/>
      <c r="OR143" s="92"/>
      <c r="OS143" s="92"/>
      <c r="OT143" s="92"/>
      <c r="OU143" s="92"/>
      <c r="OV143" s="92"/>
      <c r="OW143" s="92"/>
      <c r="OX143" s="92"/>
      <c r="OY143" s="92"/>
      <c r="OZ143" s="92"/>
      <c r="PA143" s="92"/>
      <c r="PB143" s="92"/>
      <c r="PC143" s="92"/>
      <c r="PD143" s="92"/>
      <c r="PE143" s="92"/>
      <c r="PF143" s="92"/>
      <c r="PG143" s="92"/>
      <c r="PH143" s="92"/>
      <c r="PI143" s="92"/>
      <c r="PJ143" s="92"/>
      <c r="PK143" s="92"/>
      <c r="PL143" s="92"/>
      <c r="PM143" s="92"/>
      <c r="PN143" s="92"/>
      <c r="PO143" s="92"/>
      <c r="PP143" s="92"/>
      <c r="PQ143" s="92"/>
      <c r="PR143" s="92"/>
      <c r="PS143" s="92"/>
      <c r="PT143" s="92"/>
      <c r="PU143" s="92"/>
      <c r="PV143" s="92"/>
      <c r="PW143" s="92"/>
      <c r="PX143" s="92"/>
      <c r="PY143" s="92"/>
      <c r="PZ143" s="92"/>
      <c r="QA143" s="92"/>
      <c r="QB143" s="92"/>
      <c r="QC143" s="92"/>
      <c r="QD143" s="92"/>
      <c r="QE143" s="92"/>
      <c r="QF143" s="92"/>
      <c r="QG143" s="92"/>
      <c r="QH143" s="92"/>
      <c r="QI143" s="92"/>
      <c r="QJ143" s="92"/>
      <c r="QK143" s="92"/>
      <c r="QL143" s="92"/>
      <c r="QM143" s="92"/>
      <c r="QN143" s="92"/>
      <c r="QO143" s="92"/>
      <c r="QP143" s="92"/>
      <c r="QQ143" s="92"/>
      <c r="QR143" s="92"/>
      <c r="QS143" s="92"/>
      <c r="QT143" s="92"/>
      <c r="QU143" s="92"/>
      <c r="QV143" s="92"/>
      <c r="QW143" s="92"/>
      <c r="QX143" s="92"/>
      <c r="QY143" s="92"/>
      <c r="QZ143" s="92"/>
      <c r="RA143" s="92"/>
      <c r="RB143" s="92"/>
      <c r="RC143" s="92"/>
      <c r="RD143" s="92"/>
      <c r="RE143" s="92"/>
      <c r="RF143" s="92"/>
      <c r="RG143" s="92"/>
      <c r="RH143" s="92"/>
      <c r="RI143" s="92"/>
      <c r="RJ143" s="92"/>
      <c r="RK143" s="92"/>
      <c r="RL143" s="92"/>
      <c r="RM143" s="92"/>
      <c r="RN143" s="92"/>
      <c r="RO143" s="92"/>
      <c r="RP143" s="92"/>
      <c r="RQ143" s="92"/>
      <c r="RR143" s="92"/>
      <c r="RS143" s="92"/>
      <c r="RT143" s="92"/>
      <c r="RU143" s="92"/>
      <c r="RV143" s="92"/>
      <c r="RW143" s="92"/>
      <c r="RX143" s="92"/>
      <c r="RY143" s="92"/>
      <c r="RZ143" s="92"/>
      <c r="SA143" s="92"/>
      <c r="SB143" s="92"/>
      <c r="SC143" s="92"/>
      <c r="SD143" s="92"/>
      <c r="SE143" s="92"/>
      <c r="SF143" s="92"/>
      <c r="SG143" s="92"/>
      <c r="SH143" s="92"/>
      <c r="SI143" s="92"/>
      <c r="SJ143" s="92"/>
      <c r="SK143" s="92"/>
      <c r="SL143" s="92"/>
      <c r="SM143" s="92"/>
      <c r="SN143" s="92"/>
      <c r="SO143" s="92"/>
      <c r="SP143" s="92"/>
      <c r="SQ143" s="92"/>
      <c r="SR143" s="92"/>
      <c r="SS143" s="92"/>
      <c r="ST143" s="92"/>
      <c r="SU143" s="92"/>
      <c r="SV143" s="92"/>
      <c r="SW143" s="92"/>
      <c r="SX143" s="92"/>
      <c r="SY143" s="92"/>
      <c r="SZ143" s="92"/>
      <c r="TA143" s="92"/>
      <c r="TB143" s="92"/>
      <c r="TC143" s="92"/>
      <c r="TD143" s="92"/>
      <c r="TE143" s="92"/>
      <c r="TF143" s="92"/>
      <c r="TG143" s="92"/>
      <c r="TH143" s="92"/>
      <c r="TI143" s="92"/>
      <c r="TJ143" s="92"/>
      <c r="TK143" s="92"/>
      <c r="TL143" s="92"/>
      <c r="TM143" s="92"/>
      <c r="TN143" s="92"/>
      <c r="TO143" s="92"/>
      <c r="TP143" s="92"/>
      <c r="TQ143" s="92"/>
      <c r="TR143" s="92"/>
      <c r="TS143" s="92"/>
      <c r="TT143" s="92"/>
      <c r="TU143" s="92"/>
      <c r="TV143" s="92"/>
      <c r="TW143" s="92"/>
      <c r="TX143" s="92"/>
      <c r="TY143" s="92"/>
      <c r="TZ143" s="92"/>
      <c r="UA143" s="92"/>
      <c r="UB143" s="92"/>
      <c r="UC143" s="92"/>
      <c r="UD143" s="92"/>
      <c r="UE143" s="92"/>
      <c r="UF143" s="92"/>
      <c r="UG143" s="92"/>
      <c r="UH143" s="92"/>
      <c r="UI143" s="92"/>
      <c r="UJ143" s="92"/>
      <c r="UK143" s="92"/>
      <c r="UL143" s="92"/>
      <c r="UM143" s="92"/>
      <c r="UN143" s="92"/>
      <c r="UO143" s="92"/>
      <c r="UP143" s="92"/>
      <c r="UQ143" s="92"/>
      <c r="UR143" s="92"/>
      <c r="US143" s="92"/>
      <c r="UT143" s="92"/>
      <c r="UU143" s="92"/>
      <c r="UV143" s="92"/>
      <c r="UW143" s="92"/>
      <c r="UX143" s="92"/>
      <c r="UY143" s="92"/>
      <c r="UZ143" s="92"/>
      <c r="VA143" s="92"/>
      <c r="VB143" s="92"/>
      <c r="VC143" s="92"/>
      <c r="VD143" s="92"/>
      <c r="VE143" s="92"/>
      <c r="VF143" s="92"/>
      <c r="VG143" s="92"/>
      <c r="VH143" s="92"/>
      <c r="VI143" s="92"/>
      <c r="VJ143" s="92"/>
      <c r="VK143" s="92"/>
      <c r="VL143" s="92"/>
      <c r="VM143" s="92"/>
      <c r="VN143" s="92"/>
      <c r="VO143" s="92"/>
      <c r="VP143" s="92"/>
      <c r="VQ143" s="92"/>
      <c r="VR143" s="92"/>
      <c r="VS143" s="92"/>
      <c r="VT143" s="92"/>
      <c r="VU143" s="92"/>
      <c r="VV143" s="92"/>
      <c r="VW143" s="92"/>
      <c r="VX143" s="92"/>
      <c r="VY143" s="92"/>
      <c r="VZ143" s="92"/>
      <c r="WA143" s="92"/>
      <c r="WB143" s="92"/>
      <c r="WC143" s="92"/>
      <c r="WD143" s="92"/>
      <c r="WE143" s="92"/>
      <c r="WF143" s="92"/>
      <c r="WG143" s="92"/>
      <c r="WH143" s="92"/>
      <c r="WI143" s="92"/>
      <c r="WJ143" s="92"/>
      <c r="WK143" s="92"/>
      <c r="WL143" s="92"/>
      <c r="WM143" s="92"/>
      <c r="WN143" s="92"/>
      <c r="WO143" s="92"/>
      <c r="WP143" s="92"/>
      <c r="WQ143" s="92"/>
      <c r="WR143" s="92"/>
      <c r="WS143" s="92"/>
      <c r="WT143" s="92"/>
      <c r="WU143" s="92"/>
      <c r="WV143" s="92"/>
      <c r="WW143" s="92"/>
      <c r="WX143" s="92"/>
      <c r="WY143" s="92"/>
      <c r="WZ143" s="92"/>
      <c r="XA143" s="92"/>
      <c r="XB143" s="92"/>
      <c r="XC143" s="92"/>
      <c r="XD143" s="92"/>
      <c r="XE143" s="92"/>
      <c r="XF143" s="92"/>
      <c r="XG143" s="92"/>
      <c r="XH143" s="92"/>
      <c r="XI143" s="92"/>
      <c r="XJ143" s="92"/>
      <c r="XK143" s="92"/>
      <c r="XL143" s="92"/>
      <c r="XM143" s="92"/>
      <c r="XN143" s="92"/>
      <c r="XO143" s="92"/>
      <c r="XP143" s="92"/>
      <c r="XQ143" s="92"/>
      <c r="XR143" s="92"/>
      <c r="XS143" s="92"/>
      <c r="XT143" s="92"/>
      <c r="XU143" s="92"/>
      <c r="XV143" s="92"/>
      <c r="XW143" s="92"/>
      <c r="XX143" s="92"/>
      <c r="XY143" s="92"/>
      <c r="XZ143" s="92"/>
      <c r="YA143" s="92"/>
      <c r="YB143" s="92"/>
      <c r="YC143" s="92"/>
      <c r="YD143" s="92"/>
      <c r="YE143" s="92"/>
      <c r="YF143" s="92"/>
      <c r="YG143" s="92"/>
      <c r="YH143" s="92"/>
      <c r="YI143" s="92"/>
      <c r="YJ143" s="92"/>
      <c r="YK143" s="92"/>
      <c r="YL143" s="92"/>
      <c r="YM143" s="92"/>
      <c r="YN143" s="92"/>
      <c r="YO143" s="92"/>
      <c r="YP143" s="92"/>
      <c r="YQ143" s="92"/>
      <c r="YR143" s="92"/>
      <c r="YS143" s="92"/>
      <c r="YT143" s="92"/>
      <c r="YU143" s="92"/>
      <c r="YV143" s="92"/>
      <c r="YW143" s="92"/>
      <c r="YX143" s="92"/>
      <c r="YY143" s="92"/>
      <c r="YZ143" s="92"/>
      <c r="ZA143" s="92"/>
      <c r="ZB143" s="92"/>
      <c r="ZC143" s="92"/>
      <c r="ZD143" s="92"/>
      <c r="ZE143" s="92"/>
      <c r="ZF143" s="92"/>
      <c r="ZG143" s="92"/>
      <c r="ZH143" s="92"/>
      <c r="ZI143" s="92"/>
      <c r="ZJ143" s="92"/>
      <c r="ZK143" s="92"/>
      <c r="ZL143" s="92"/>
      <c r="ZM143" s="92"/>
      <c r="ZN143" s="92"/>
      <c r="ZO143" s="92"/>
      <c r="ZP143" s="92"/>
      <c r="ZQ143" s="92"/>
      <c r="ZR143" s="92"/>
      <c r="ZS143" s="92"/>
      <c r="ZT143" s="92"/>
      <c r="ZU143" s="92"/>
      <c r="ZV143" s="92"/>
      <c r="ZW143" s="92"/>
      <c r="ZX143" s="92"/>
      <c r="ZY143" s="92"/>
      <c r="ZZ143" s="92"/>
      <c r="AAA143" s="92"/>
      <c r="AAB143" s="92"/>
      <c r="AAC143" s="92"/>
      <c r="AAD143" s="92"/>
      <c r="AAE143" s="92"/>
      <c r="AAF143" s="92"/>
      <c r="AAG143" s="92"/>
      <c r="AAH143" s="92"/>
      <c r="AAI143" s="92"/>
      <c r="AAJ143" s="92"/>
      <c r="AAK143" s="92"/>
      <c r="AAL143" s="92"/>
      <c r="AAM143" s="92"/>
      <c r="AAN143" s="92"/>
      <c r="AAO143" s="92"/>
      <c r="AAP143" s="92"/>
      <c r="AAQ143" s="92"/>
      <c r="AAR143" s="92"/>
      <c r="AAS143" s="92"/>
      <c r="AAT143" s="92"/>
      <c r="AAU143" s="92"/>
      <c r="AAV143" s="92"/>
      <c r="AAW143" s="92"/>
      <c r="AAX143" s="92"/>
      <c r="AAY143" s="92"/>
      <c r="AAZ143" s="92"/>
      <c r="ABA143" s="92"/>
      <c r="ABB143" s="92"/>
      <c r="ABC143" s="92"/>
      <c r="ABD143" s="92"/>
      <c r="ABE143" s="92"/>
      <c r="ABF143" s="92"/>
      <c r="ABG143" s="92"/>
      <c r="ABH143" s="92"/>
      <c r="ABI143" s="92"/>
      <c r="ABJ143" s="92"/>
      <c r="ABK143" s="92"/>
      <c r="ABL143" s="92"/>
      <c r="ABM143" s="92"/>
      <c r="ABN143" s="92"/>
      <c r="ABO143" s="92"/>
      <c r="ABP143" s="92"/>
      <c r="ABQ143" s="92"/>
      <c r="ABR143" s="92"/>
      <c r="ABS143" s="92"/>
      <c r="ABT143" s="92"/>
      <c r="ABU143" s="92"/>
      <c r="ABV143" s="92"/>
      <c r="ABW143" s="92"/>
      <c r="ABX143" s="92"/>
      <c r="ABY143" s="92"/>
      <c r="ABZ143" s="92"/>
      <c r="ACA143" s="92"/>
      <c r="ACB143" s="92"/>
      <c r="ACC143" s="92"/>
      <c r="ACD143" s="92"/>
      <c r="ACE143" s="92"/>
      <c r="ACF143" s="92"/>
      <c r="ACG143" s="92"/>
      <c r="ACH143" s="92"/>
      <c r="ACI143" s="92"/>
      <c r="ACJ143" s="92"/>
      <c r="ACK143" s="92"/>
      <c r="ACL143" s="92"/>
      <c r="ACM143" s="92"/>
      <c r="ACN143" s="92"/>
      <c r="ACO143" s="92"/>
      <c r="ACP143" s="92"/>
      <c r="ACQ143" s="92"/>
      <c r="ACR143" s="92"/>
      <c r="ACS143" s="92"/>
      <c r="ACT143" s="92"/>
      <c r="ACU143" s="92"/>
      <c r="ACV143" s="92"/>
      <c r="ACW143" s="92"/>
      <c r="ACX143" s="92"/>
      <c r="ACY143" s="92"/>
      <c r="ACZ143" s="92"/>
      <c r="ADA143" s="92"/>
      <c r="ADB143" s="92"/>
      <c r="ADC143" s="92"/>
      <c r="ADD143" s="92"/>
      <c r="ADE143" s="92"/>
      <c r="ADF143" s="92"/>
      <c r="ADG143" s="92"/>
      <c r="ADH143" s="92"/>
      <c r="ADI143" s="92"/>
      <c r="ADJ143" s="92"/>
      <c r="ADK143" s="92"/>
      <c r="ADL143" s="92"/>
      <c r="ADM143" s="92"/>
      <c r="ADN143" s="92"/>
      <c r="ADO143" s="92"/>
      <c r="ADP143" s="92"/>
      <c r="ADQ143" s="92"/>
      <c r="ADR143" s="92"/>
      <c r="ADS143" s="92"/>
      <c r="ADT143" s="92"/>
      <c r="ADU143" s="92"/>
      <c r="ADV143" s="92"/>
      <c r="ADW143" s="92"/>
      <c r="ADX143" s="92"/>
      <c r="ADY143" s="92"/>
      <c r="ADZ143" s="92"/>
      <c r="AEA143" s="92"/>
      <c r="AEB143" s="92"/>
      <c r="AEC143" s="92"/>
      <c r="AED143" s="92"/>
      <c r="AEE143" s="92"/>
      <c r="AEF143" s="92"/>
      <c r="AEG143" s="92"/>
      <c r="AEH143" s="92"/>
      <c r="AEI143" s="92"/>
      <c r="AEJ143" s="92"/>
      <c r="AEK143" s="92"/>
      <c r="AEL143" s="92"/>
      <c r="AEM143" s="92"/>
      <c r="AEN143" s="92"/>
      <c r="AEO143" s="92"/>
      <c r="AEP143" s="92"/>
      <c r="AEQ143" s="92"/>
      <c r="AER143" s="92"/>
      <c r="AES143" s="92"/>
      <c r="AET143" s="92"/>
      <c r="AEU143" s="92"/>
      <c r="AEV143" s="92"/>
      <c r="AEW143" s="92"/>
      <c r="AEX143" s="92"/>
      <c r="AEY143" s="92"/>
      <c r="AEZ143" s="92"/>
      <c r="AFA143" s="92"/>
      <c r="AFB143" s="92"/>
      <c r="AFC143" s="92"/>
      <c r="AFD143" s="92"/>
      <c r="AFE143" s="92"/>
      <c r="AFF143" s="92"/>
      <c r="AFG143" s="92"/>
      <c r="AFH143" s="92"/>
      <c r="AFI143" s="92"/>
      <c r="AFJ143" s="92"/>
      <c r="AFK143" s="92"/>
      <c r="AFL143" s="92"/>
      <c r="AFM143" s="92"/>
      <c r="AFN143" s="92"/>
      <c r="AFO143" s="92"/>
      <c r="AFP143" s="92"/>
      <c r="AFQ143" s="92"/>
      <c r="AFR143" s="92"/>
      <c r="AFS143" s="92"/>
      <c r="AFT143" s="92"/>
      <c r="AFU143" s="92"/>
      <c r="AFV143" s="92"/>
      <c r="AFW143" s="92"/>
      <c r="AFX143" s="92"/>
      <c r="AFY143" s="92"/>
      <c r="AFZ143" s="92"/>
      <c r="AGA143" s="92"/>
      <c r="AGB143" s="92"/>
      <c r="AGC143" s="92"/>
      <c r="AGD143" s="92"/>
      <c r="AGE143" s="92"/>
      <c r="AGF143" s="92"/>
      <c r="AGG143" s="92"/>
      <c r="AGH143" s="92"/>
      <c r="AGI143" s="92"/>
      <c r="AGJ143" s="92"/>
      <c r="AGK143" s="92"/>
      <c r="AGL143" s="92"/>
      <c r="AGM143" s="92"/>
      <c r="AGN143" s="92"/>
      <c r="AGO143" s="92"/>
      <c r="AGP143" s="92"/>
      <c r="AGQ143" s="92"/>
      <c r="AGR143" s="92"/>
      <c r="AGS143" s="92"/>
      <c r="AGT143" s="92"/>
      <c r="AGU143" s="92"/>
      <c r="AGV143" s="92"/>
      <c r="AGW143" s="92"/>
      <c r="AGX143" s="92"/>
      <c r="AGY143" s="92"/>
      <c r="AGZ143" s="92"/>
      <c r="AHA143" s="92"/>
      <c r="AHB143" s="92"/>
      <c r="AHC143" s="92"/>
      <c r="AHD143" s="92"/>
      <c r="AHE143" s="92"/>
      <c r="AHF143" s="92"/>
      <c r="AHG143" s="92"/>
      <c r="AHH143" s="92"/>
      <c r="AHI143" s="92"/>
      <c r="AHJ143" s="92"/>
      <c r="AHK143" s="92"/>
      <c r="AHL143" s="92"/>
      <c r="AHM143" s="92"/>
      <c r="AHN143" s="92"/>
      <c r="AHO143" s="92"/>
      <c r="AHP143" s="92"/>
      <c r="AHQ143" s="92"/>
      <c r="AHR143" s="92"/>
      <c r="AHS143" s="92"/>
      <c r="AHT143" s="92"/>
      <c r="AHU143" s="92"/>
      <c r="AHV143" s="92"/>
      <c r="AHW143" s="92"/>
      <c r="AHX143" s="92"/>
      <c r="AHY143" s="92"/>
      <c r="AHZ143" s="92"/>
      <c r="AIA143" s="92"/>
      <c r="AIB143" s="92"/>
      <c r="AIC143" s="92"/>
      <c r="AID143" s="92"/>
      <c r="AIE143" s="92"/>
      <c r="AIF143" s="92"/>
      <c r="AIG143" s="92"/>
      <c r="AIH143" s="92"/>
      <c r="AII143" s="92"/>
      <c r="AIJ143" s="92"/>
      <c r="AIK143" s="92"/>
      <c r="AIL143" s="92"/>
      <c r="AIM143" s="92"/>
      <c r="AIN143" s="92"/>
      <c r="AIO143" s="92"/>
      <c r="AIP143" s="92"/>
      <c r="AIQ143" s="92"/>
      <c r="AIR143" s="92"/>
      <c r="AIS143" s="92"/>
      <c r="AIT143" s="92"/>
      <c r="AIU143" s="92"/>
      <c r="AIV143" s="92"/>
      <c r="AIW143" s="92"/>
      <c r="AIX143" s="92"/>
      <c r="AIY143" s="92"/>
      <c r="AIZ143" s="92"/>
      <c r="AJA143" s="92"/>
      <c r="AJB143" s="92"/>
      <c r="AJC143" s="92"/>
      <c r="AJD143" s="92"/>
      <c r="AJE143" s="92"/>
      <c r="AJF143" s="92"/>
      <c r="AJG143" s="92"/>
      <c r="AJH143" s="92"/>
      <c r="AJI143" s="92"/>
      <c r="AJJ143" s="92"/>
      <c r="AJK143" s="92"/>
      <c r="AJL143" s="92"/>
      <c r="AJM143" s="92"/>
      <c r="AJN143" s="92"/>
      <c r="AJO143" s="92"/>
      <c r="AJP143" s="92"/>
      <c r="AJQ143" s="92"/>
      <c r="AJR143" s="92"/>
      <c r="AJS143" s="92"/>
      <c r="AJT143" s="92"/>
      <c r="AJU143" s="92"/>
      <c r="AJV143" s="92"/>
      <c r="AJW143" s="92"/>
      <c r="AJX143" s="92"/>
      <c r="AJY143" s="92"/>
      <c r="AJZ143" s="92"/>
      <c r="AKA143" s="92"/>
      <c r="AKB143" s="92"/>
      <c r="AKC143" s="92"/>
      <c r="AKD143" s="92"/>
      <c r="AKE143" s="92"/>
      <c r="AKF143" s="92"/>
      <c r="AKG143" s="92"/>
      <c r="AKH143" s="92"/>
      <c r="AKI143" s="92"/>
      <c r="AKJ143" s="92"/>
      <c r="AKK143" s="92"/>
      <c r="AKL143" s="92"/>
      <c r="AKM143" s="92"/>
      <c r="AKN143" s="92"/>
      <c r="AKO143" s="92"/>
      <c r="AKP143" s="92"/>
      <c r="AKQ143" s="92"/>
      <c r="AKR143" s="92"/>
      <c r="AKS143" s="92"/>
      <c r="AKT143" s="92"/>
      <c r="AKU143" s="92"/>
      <c r="AKV143" s="92"/>
      <c r="AKW143" s="92"/>
      <c r="AKX143" s="92"/>
      <c r="AKY143" s="92"/>
      <c r="AKZ143" s="92"/>
      <c r="ALA143" s="92"/>
      <c r="ALB143" s="92"/>
      <c r="ALC143" s="92"/>
      <c r="ALD143" s="92"/>
      <c r="ALE143" s="92"/>
      <c r="ALF143" s="92"/>
      <c r="ALG143" s="92"/>
      <c r="ALH143" s="92"/>
      <c r="ALI143" s="92"/>
      <c r="ALJ143" s="92"/>
      <c r="ALK143" s="92"/>
      <c r="ALL143" s="92"/>
      <c r="ALM143" s="92"/>
      <c r="ALN143" s="92"/>
      <c r="ALO143" s="92"/>
      <c r="ALP143" s="92"/>
      <c r="ALQ143" s="92"/>
      <c r="ALR143" s="92"/>
      <c r="ALS143" s="92"/>
      <c r="ALT143" s="92"/>
      <c r="ALU143" s="92"/>
      <c r="ALV143" s="92"/>
      <c r="ALW143" s="92"/>
      <c r="ALX143" s="92"/>
      <c r="ALY143" s="92"/>
      <c r="ALZ143" s="92"/>
      <c r="AMA143" s="92"/>
      <c r="AMB143" s="92"/>
      <c r="AMC143" s="92"/>
      <c r="AMD143" s="92"/>
      <c r="AME143" s="92"/>
      <c r="AMF143" s="92"/>
      <c r="AMG143" s="92"/>
      <c r="AMH143" s="92"/>
      <c r="AMI143" s="92"/>
      <c r="AMJ143" s="92"/>
    </row>
    <row r="144" spans="1:1024" customFormat="1" ht="15" customHeight="1">
      <c r="A144" s="92" t="s">
        <v>417</v>
      </c>
      <c r="B144" s="89"/>
      <c r="C144" s="93" t="s">
        <v>418</v>
      </c>
      <c r="D144" s="94"/>
      <c r="E144" s="95">
        <v>3137</v>
      </c>
      <c r="F144" s="95">
        <v>3198</v>
      </c>
      <c r="G144" s="95">
        <v>3235</v>
      </c>
      <c r="H144" s="95">
        <v>3292</v>
      </c>
      <c r="I144" s="95">
        <v>3345</v>
      </c>
      <c r="J144" s="95">
        <v>3408</v>
      </c>
      <c r="K144" s="95">
        <v>3466</v>
      </c>
      <c r="L144" s="95">
        <v>3429</v>
      </c>
      <c r="M144" s="95">
        <v>3472</v>
      </c>
      <c r="N144" s="95">
        <v>3539</v>
      </c>
      <c r="O144" s="95">
        <v>3633</v>
      </c>
      <c r="P144" s="95">
        <v>3658</v>
      </c>
      <c r="Q144" s="95">
        <v>3653</v>
      </c>
      <c r="R144" s="95">
        <v>3665</v>
      </c>
      <c r="S144" s="95">
        <v>3678</v>
      </c>
      <c r="T144" s="95">
        <v>3603</v>
      </c>
      <c r="U144" s="95">
        <v>3542</v>
      </c>
      <c r="V144" s="95">
        <v>3499</v>
      </c>
      <c r="W144" s="95">
        <v>3509</v>
      </c>
      <c r="X144" s="95">
        <v>3494</v>
      </c>
      <c r="Y144" s="95">
        <v>3520</v>
      </c>
      <c r="Z144" s="95">
        <v>3666</v>
      </c>
      <c r="AA144" s="95">
        <v>3731</v>
      </c>
      <c r="AB144" s="95">
        <v>3817</v>
      </c>
      <c r="AC144" s="95">
        <v>3876</v>
      </c>
      <c r="AD144" s="95">
        <v>3843</v>
      </c>
      <c r="AE144" s="95">
        <v>3936</v>
      </c>
      <c r="AF144" s="95">
        <v>3177</v>
      </c>
      <c r="AG144" s="129">
        <f t="shared" si="147"/>
        <v>8.7650380266770522E-3</v>
      </c>
      <c r="AH144" s="131">
        <f t="shared" si="148"/>
        <v>3970</v>
      </c>
      <c r="AI144" s="132">
        <f t="shared" ref="AI144:BL144" si="163">ROUND(AH144*(1+$AG144),0)</f>
        <v>4005</v>
      </c>
      <c r="AJ144" s="132">
        <f t="shared" si="163"/>
        <v>4040</v>
      </c>
      <c r="AK144" s="132">
        <f t="shared" si="163"/>
        <v>4075</v>
      </c>
      <c r="AL144" s="132">
        <f t="shared" si="163"/>
        <v>4111</v>
      </c>
      <c r="AM144" s="132">
        <f t="shared" si="163"/>
        <v>4147</v>
      </c>
      <c r="AN144" s="132">
        <f t="shared" si="163"/>
        <v>4183</v>
      </c>
      <c r="AO144" s="132">
        <f t="shared" si="163"/>
        <v>4220</v>
      </c>
      <c r="AP144" s="132">
        <f t="shared" si="163"/>
        <v>4257</v>
      </c>
      <c r="AQ144" s="132">
        <f t="shared" si="163"/>
        <v>4294</v>
      </c>
      <c r="AR144" s="132">
        <f t="shared" si="163"/>
        <v>4332</v>
      </c>
      <c r="AS144" s="132">
        <f t="shared" si="163"/>
        <v>4370</v>
      </c>
      <c r="AT144" s="132">
        <f t="shared" si="163"/>
        <v>4408</v>
      </c>
      <c r="AU144" s="132">
        <f t="shared" si="163"/>
        <v>4447</v>
      </c>
      <c r="AV144" s="132">
        <f t="shared" si="163"/>
        <v>4486</v>
      </c>
      <c r="AW144" s="132">
        <f t="shared" si="163"/>
        <v>4525</v>
      </c>
      <c r="AX144" s="132">
        <f t="shared" si="163"/>
        <v>4565</v>
      </c>
      <c r="AY144" s="132">
        <f t="shared" si="163"/>
        <v>4605</v>
      </c>
      <c r="AZ144" s="132">
        <f t="shared" si="163"/>
        <v>4645</v>
      </c>
      <c r="BA144" s="132">
        <f t="shared" si="163"/>
        <v>4686</v>
      </c>
      <c r="BB144" s="132">
        <f t="shared" si="163"/>
        <v>4727</v>
      </c>
      <c r="BC144" s="132">
        <f t="shared" si="163"/>
        <v>4768</v>
      </c>
      <c r="BD144" s="132">
        <f t="shared" si="163"/>
        <v>4810</v>
      </c>
      <c r="BE144" s="132">
        <f t="shared" si="163"/>
        <v>4852</v>
      </c>
      <c r="BF144" s="132">
        <f t="shared" si="163"/>
        <v>4895</v>
      </c>
      <c r="BG144" s="132">
        <f t="shared" si="163"/>
        <v>4938</v>
      </c>
      <c r="BH144" s="132">
        <f t="shared" si="163"/>
        <v>4981</v>
      </c>
      <c r="BI144" s="132">
        <f t="shared" si="163"/>
        <v>5025</v>
      </c>
      <c r="BJ144" s="132">
        <f t="shared" si="163"/>
        <v>5069</v>
      </c>
      <c r="BK144" s="132">
        <f t="shared" si="163"/>
        <v>5113</v>
      </c>
      <c r="BL144" s="132">
        <f t="shared" si="163"/>
        <v>5158</v>
      </c>
      <c r="BM144" s="92"/>
      <c r="BN144" s="136">
        <f t="shared" si="150"/>
        <v>303</v>
      </c>
      <c r="BO144" s="136">
        <f t="shared" si="151"/>
        <v>498</v>
      </c>
      <c r="BP144" s="136">
        <f t="shared" si="152"/>
        <v>693</v>
      </c>
      <c r="BQ144" s="92"/>
      <c r="BR144" s="135">
        <f t="shared" si="153"/>
        <v>619</v>
      </c>
      <c r="BS144" s="135">
        <f t="shared" si="154"/>
        <v>1186</v>
      </c>
      <c r="BT144" s="135">
        <f t="shared" si="155"/>
        <v>1754</v>
      </c>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c r="GK144" s="92"/>
      <c r="GL144" s="92"/>
      <c r="GM144" s="92"/>
      <c r="GN144" s="92"/>
      <c r="GO144" s="92"/>
      <c r="GP144" s="92"/>
      <c r="GQ144" s="92"/>
      <c r="GR144" s="92"/>
      <c r="GS144" s="92"/>
      <c r="GT144" s="92"/>
      <c r="GU144" s="92"/>
      <c r="GV144" s="92"/>
      <c r="GW144" s="92"/>
      <c r="GX144" s="92"/>
      <c r="GY144" s="92"/>
      <c r="GZ144" s="92"/>
      <c r="HA144" s="92"/>
      <c r="HB144" s="92"/>
      <c r="HC144" s="92"/>
      <c r="HD144" s="92"/>
      <c r="HE144" s="92"/>
      <c r="HF144" s="92"/>
      <c r="HG144" s="92"/>
      <c r="HH144" s="92"/>
      <c r="HI144" s="92"/>
      <c r="HJ144" s="92"/>
      <c r="HK144" s="92"/>
      <c r="HL144" s="92"/>
      <c r="HM144" s="92"/>
      <c r="HN144" s="92"/>
      <c r="HO144" s="92"/>
      <c r="HP144" s="92"/>
      <c r="HQ144" s="92"/>
      <c r="HR144" s="92"/>
      <c r="HS144" s="92"/>
      <c r="HT144" s="92"/>
      <c r="HU144" s="92"/>
      <c r="HV144" s="92"/>
      <c r="HW144" s="92"/>
      <c r="HX144" s="92"/>
      <c r="HY144" s="92"/>
      <c r="HZ144" s="92"/>
      <c r="IA144" s="92"/>
      <c r="IB144" s="92"/>
      <c r="IC144" s="92"/>
      <c r="ID144" s="92"/>
      <c r="IE144" s="92"/>
      <c r="IF144" s="92"/>
      <c r="IG144" s="92"/>
      <c r="IH144" s="92"/>
      <c r="II144" s="92"/>
      <c r="IJ144" s="92"/>
      <c r="IK144" s="92"/>
      <c r="IL144" s="92"/>
      <c r="IM144" s="92"/>
      <c r="IN144" s="92"/>
      <c r="IO144" s="92"/>
      <c r="IP144" s="92"/>
      <c r="IQ144" s="92"/>
      <c r="IR144" s="92"/>
      <c r="IS144" s="92"/>
      <c r="IT144" s="92"/>
      <c r="IU144" s="92"/>
      <c r="IV144" s="92"/>
      <c r="IW144" s="92"/>
      <c r="IX144" s="92"/>
      <c r="IY144" s="92"/>
      <c r="IZ144" s="92"/>
      <c r="JA144" s="92"/>
      <c r="JB144" s="92"/>
      <c r="JC144" s="92"/>
      <c r="JD144" s="92"/>
      <c r="JE144" s="92"/>
      <c r="JF144" s="92"/>
      <c r="JG144" s="92"/>
      <c r="JH144" s="92"/>
      <c r="JI144" s="92"/>
      <c r="JJ144" s="92"/>
      <c r="JK144" s="92"/>
      <c r="JL144" s="92"/>
      <c r="JM144" s="92"/>
      <c r="JN144" s="92"/>
      <c r="JO144" s="92"/>
      <c r="JP144" s="92"/>
      <c r="JQ144" s="92"/>
      <c r="JR144" s="92"/>
      <c r="JS144" s="92"/>
      <c r="JT144" s="92"/>
      <c r="JU144" s="92"/>
      <c r="JV144" s="92"/>
      <c r="JW144" s="92"/>
      <c r="JX144" s="92"/>
      <c r="JY144" s="92"/>
      <c r="JZ144" s="92"/>
      <c r="KA144" s="92"/>
      <c r="KB144" s="92"/>
      <c r="KC144" s="92"/>
      <c r="KD144" s="92"/>
      <c r="KE144" s="92"/>
      <c r="KF144" s="92"/>
      <c r="KG144" s="92"/>
      <c r="KH144" s="92"/>
      <c r="KI144" s="92"/>
      <c r="KJ144" s="92"/>
      <c r="KK144" s="92"/>
      <c r="KL144" s="92"/>
      <c r="KM144" s="92"/>
      <c r="KN144" s="92"/>
      <c r="KO144" s="92"/>
      <c r="KP144" s="92"/>
      <c r="KQ144" s="92"/>
      <c r="KR144" s="92"/>
      <c r="KS144" s="92"/>
      <c r="KT144" s="92"/>
      <c r="KU144" s="92"/>
      <c r="KV144" s="92"/>
      <c r="KW144" s="92"/>
      <c r="KX144" s="92"/>
      <c r="KY144" s="92"/>
      <c r="KZ144" s="92"/>
      <c r="LA144" s="92"/>
      <c r="LB144" s="92"/>
      <c r="LC144" s="92"/>
      <c r="LD144" s="92"/>
      <c r="LE144" s="92"/>
      <c r="LF144" s="92"/>
      <c r="LG144" s="92"/>
      <c r="LH144" s="92"/>
      <c r="LI144" s="92"/>
      <c r="LJ144" s="92"/>
      <c r="LK144" s="92"/>
      <c r="LL144" s="92"/>
      <c r="LM144" s="92"/>
      <c r="LN144" s="92"/>
      <c r="LO144" s="92"/>
      <c r="LP144" s="92"/>
      <c r="LQ144" s="92"/>
      <c r="LR144" s="92"/>
      <c r="LS144" s="92"/>
      <c r="LT144" s="92"/>
      <c r="LU144" s="92"/>
      <c r="LV144" s="92"/>
      <c r="LW144" s="92"/>
      <c r="LX144" s="92"/>
      <c r="LY144" s="92"/>
      <c r="LZ144" s="92"/>
      <c r="MA144" s="92"/>
      <c r="MB144" s="92"/>
      <c r="MC144" s="92"/>
      <c r="MD144" s="92"/>
      <c r="ME144" s="92"/>
      <c r="MF144" s="92"/>
      <c r="MG144" s="92"/>
      <c r="MH144" s="92"/>
      <c r="MI144" s="92"/>
      <c r="MJ144" s="92"/>
      <c r="MK144" s="92"/>
      <c r="ML144" s="92"/>
      <c r="MM144" s="92"/>
      <c r="MN144" s="92"/>
      <c r="MO144" s="92"/>
      <c r="MP144" s="92"/>
      <c r="MQ144" s="92"/>
      <c r="MR144" s="92"/>
      <c r="MS144" s="92"/>
      <c r="MT144" s="92"/>
      <c r="MU144" s="92"/>
      <c r="MV144" s="92"/>
      <c r="MW144" s="92"/>
      <c r="MX144" s="92"/>
      <c r="MY144" s="92"/>
      <c r="MZ144" s="92"/>
      <c r="NA144" s="92"/>
      <c r="NB144" s="92"/>
      <c r="NC144" s="92"/>
      <c r="ND144" s="92"/>
      <c r="NE144" s="92"/>
      <c r="NF144" s="92"/>
      <c r="NG144" s="92"/>
      <c r="NH144" s="92"/>
      <c r="NI144" s="92"/>
      <c r="NJ144" s="92"/>
      <c r="NK144" s="92"/>
      <c r="NL144" s="92"/>
      <c r="NM144" s="92"/>
      <c r="NN144" s="92"/>
      <c r="NO144" s="92"/>
      <c r="NP144" s="92"/>
      <c r="NQ144" s="92"/>
      <c r="NR144" s="92"/>
      <c r="NS144" s="92"/>
      <c r="NT144" s="92"/>
      <c r="NU144" s="92"/>
      <c r="NV144" s="92"/>
      <c r="NW144" s="92"/>
      <c r="NX144" s="92"/>
      <c r="NY144" s="92"/>
      <c r="NZ144" s="92"/>
      <c r="OA144" s="92"/>
      <c r="OB144" s="92"/>
      <c r="OC144" s="92"/>
      <c r="OD144" s="92"/>
      <c r="OE144" s="92"/>
      <c r="OF144" s="92"/>
      <c r="OG144" s="92"/>
      <c r="OH144" s="92"/>
      <c r="OI144" s="92"/>
      <c r="OJ144" s="92"/>
      <c r="OK144" s="92"/>
      <c r="OL144" s="92"/>
      <c r="OM144" s="92"/>
      <c r="ON144" s="92"/>
      <c r="OO144" s="92"/>
      <c r="OP144" s="92"/>
      <c r="OQ144" s="92"/>
      <c r="OR144" s="92"/>
      <c r="OS144" s="92"/>
      <c r="OT144" s="92"/>
      <c r="OU144" s="92"/>
      <c r="OV144" s="92"/>
      <c r="OW144" s="92"/>
      <c r="OX144" s="92"/>
      <c r="OY144" s="92"/>
      <c r="OZ144" s="92"/>
      <c r="PA144" s="92"/>
      <c r="PB144" s="92"/>
      <c r="PC144" s="92"/>
      <c r="PD144" s="92"/>
      <c r="PE144" s="92"/>
      <c r="PF144" s="92"/>
      <c r="PG144" s="92"/>
      <c r="PH144" s="92"/>
      <c r="PI144" s="92"/>
      <c r="PJ144" s="92"/>
      <c r="PK144" s="92"/>
      <c r="PL144" s="92"/>
      <c r="PM144" s="92"/>
      <c r="PN144" s="92"/>
      <c r="PO144" s="92"/>
      <c r="PP144" s="92"/>
      <c r="PQ144" s="92"/>
      <c r="PR144" s="92"/>
      <c r="PS144" s="92"/>
      <c r="PT144" s="92"/>
      <c r="PU144" s="92"/>
      <c r="PV144" s="92"/>
      <c r="PW144" s="92"/>
      <c r="PX144" s="92"/>
      <c r="PY144" s="92"/>
      <c r="PZ144" s="92"/>
      <c r="QA144" s="92"/>
      <c r="QB144" s="92"/>
      <c r="QC144" s="92"/>
      <c r="QD144" s="92"/>
      <c r="QE144" s="92"/>
      <c r="QF144" s="92"/>
      <c r="QG144" s="92"/>
      <c r="QH144" s="92"/>
      <c r="QI144" s="92"/>
      <c r="QJ144" s="92"/>
      <c r="QK144" s="92"/>
      <c r="QL144" s="92"/>
      <c r="QM144" s="92"/>
      <c r="QN144" s="92"/>
      <c r="QO144" s="92"/>
      <c r="QP144" s="92"/>
      <c r="QQ144" s="92"/>
      <c r="QR144" s="92"/>
      <c r="QS144" s="92"/>
      <c r="QT144" s="92"/>
      <c r="QU144" s="92"/>
      <c r="QV144" s="92"/>
      <c r="QW144" s="92"/>
      <c r="QX144" s="92"/>
      <c r="QY144" s="92"/>
      <c r="QZ144" s="92"/>
      <c r="RA144" s="92"/>
      <c r="RB144" s="92"/>
      <c r="RC144" s="92"/>
      <c r="RD144" s="92"/>
      <c r="RE144" s="92"/>
      <c r="RF144" s="92"/>
      <c r="RG144" s="92"/>
      <c r="RH144" s="92"/>
      <c r="RI144" s="92"/>
      <c r="RJ144" s="92"/>
      <c r="RK144" s="92"/>
      <c r="RL144" s="92"/>
      <c r="RM144" s="92"/>
      <c r="RN144" s="92"/>
      <c r="RO144" s="92"/>
      <c r="RP144" s="92"/>
      <c r="RQ144" s="92"/>
      <c r="RR144" s="92"/>
      <c r="RS144" s="92"/>
      <c r="RT144" s="92"/>
      <c r="RU144" s="92"/>
      <c r="RV144" s="92"/>
      <c r="RW144" s="92"/>
      <c r="RX144" s="92"/>
      <c r="RY144" s="92"/>
      <c r="RZ144" s="92"/>
      <c r="SA144" s="92"/>
      <c r="SB144" s="92"/>
      <c r="SC144" s="92"/>
      <c r="SD144" s="92"/>
      <c r="SE144" s="92"/>
      <c r="SF144" s="92"/>
      <c r="SG144" s="92"/>
      <c r="SH144" s="92"/>
      <c r="SI144" s="92"/>
      <c r="SJ144" s="92"/>
      <c r="SK144" s="92"/>
      <c r="SL144" s="92"/>
      <c r="SM144" s="92"/>
      <c r="SN144" s="92"/>
      <c r="SO144" s="92"/>
      <c r="SP144" s="92"/>
      <c r="SQ144" s="92"/>
      <c r="SR144" s="92"/>
      <c r="SS144" s="92"/>
      <c r="ST144" s="92"/>
      <c r="SU144" s="92"/>
      <c r="SV144" s="92"/>
      <c r="SW144" s="92"/>
      <c r="SX144" s="92"/>
      <c r="SY144" s="92"/>
      <c r="SZ144" s="92"/>
      <c r="TA144" s="92"/>
      <c r="TB144" s="92"/>
      <c r="TC144" s="92"/>
      <c r="TD144" s="92"/>
      <c r="TE144" s="92"/>
      <c r="TF144" s="92"/>
      <c r="TG144" s="92"/>
      <c r="TH144" s="92"/>
      <c r="TI144" s="92"/>
      <c r="TJ144" s="92"/>
      <c r="TK144" s="92"/>
      <c r="TL144" s="92"/>
      <c r="TM144" s="92"/>
      <c r="TN144" s="92"/>
      <c r="TO144" s="92"/>
      <c r="TP144" s="92"/>
      <c r="TQ144" s="92"/>
      <c r="TR144" s="92"/>
      <c r="TS144" s="92"/>
      <c r="TT144" s="92"/>
      <c r="TU144" s="92"/>
      <c r="TV144" s="92"/>
      <c r="TW144" s="92"/>
      <c r="TX144" s="92"/>
      <c r="TY144" s="92"/>
      <c r="TZ144" s="92"/>
      <c r="UA144" s="92"/>
      <c r="UB144" s="92"/>
      <c r="UC144" s="92"/>
      <c r="UD144" s="92"/>
      <c r="UE144" s="92"/>
      <c r="UF144" s="92"/>
      <c r="UG144" s="92"/>
      <c r="UH144" s="92"/>
      <c r="UI144" s="92"/>
      <c r="UJ144" s="92"/>
      <c r="UK144" s="92"/>
      <c r="UL144" s="92"/>
      <c r="UM144" s="92"/>
      <c r="UN144" s="92"/>
      <c r="UO144" s="92"/>
      <c r="UP144" s="92"/>
      <c r="UQ144" s="92"/>
      <c r="UR144" s="92"/>
      <c r="US144" s="92"/>
      <c r="UT144" s="92"/>
      <c r="UU144" s="92"/>
      <c r="UV144" s="92"/>
      <c r="UW144" s="92"/>
      <c r="UX144" s="92"/>
      <c r="UY144" s="92"/>
      <c r="UZ144" s="92"/>
      <c r="VA144" s="92"/>
      <c r="VB144" s="92"/>
      <c r="VC144" s="92"/>
      <c r="VD144" s="92"/>
      <c r="VE144" s="92"/>
      <c r="VF144" s="92"/>
      <c r="VG144" s="92"/>
      <c r="VH144" s="92"/>
      <c r="VI144" s="92"/>
      <c r="VJ144" s="92"/>
      <c r="VK144" s="92"/>
      <c r="VL144" s="92"/>
      <c r="VM144" s="92"/>
      <c r="VN144" s="92"/>
      <c r="VO144" s="92"/>
      <c r="VP144" s="92"/>
      <c r="VQ144" s="92"/>
      <c r="VR144" s="92"/>
      <c r="VS144" s="92"/>
      <c r="VT144" s="92"/>
      <c r="VU144" s="92"/>
      <c r="VV144" s="92"/>
      <c r="VW144" s="92"/>
      <c r="VX144" s="92"/>
      <c r="VY144" s="92"/>
      <c r="VZ144" s="92"/>
      <c r="WA144" s="92"/>
      <c r="WB144" s="92"/>
      <c r="WC144" s="92"/>
      <c r="WD144" s="92"/>
      <c r="WE144" s="92"/>
      <c r="WF144" s="92"/>
      <c r="WG144" s="92"/>
      <c r="WH144" s="92"/>
      <c r="WI144" s="92"/>
      <c r="WJ144" s="92"/>
      <c r="WK144" s="92"/>
      <c r="WL144" s="92"/>
      <c r="WM144" s="92"/>
      <c r="WN144" s="92"/>
      <c r="WO144" s="92"/>
      <c r="WP144" s="92"/>
      <c r="WQ144" s="92"/>
      <c r="WR144" s="92"/>
      <c r="WS144" s="92"/>
      <c r="WT144" s="92"/>
      <c r="WU144" s="92"/>
      <c r="WV144" s="92"/>
      <c r="WW144" s="92"/>
      <c r="WX144" s="92"/>
      <c r="WY144" s="92"/>
      <c r="WZ144" s="92"/>
      <c r="XA144" s="92"/>
      <c r="XB144" s="92"/>
      <c r="XC144" s="92"/>
      <c r="XD144" s="92"/>
      <c r="XE144" s="92"/>
      <c r="XF144" s="92"/>
      <c r="XG144" s="92"/>
      <c r="XH144" s="92"/>
      <c r="XI144" s="92"/>
      <c r="XJ144" s="92"/>
      <c r="XK144" s="92"/>
      <c r="XL144" s="92"/>
      <c r="XM144" s="92"/>
      <c r="XN144" s="92"/>
      <c r="XO144" s="92"/>
      <c r="XP144" s="92"/>
      <c r="XQ144" s="92"/>
      <c r="XR144" s="92"/>
      <c r="XS144" s="92"/>
      <c r="XT144" s="92"/>
      <c r="XU144" s="92"/>
      <c r="XV144" s="92"/>
      <c r="XW144" s="92"/>
      <c r="XX144" s="92"/>
      <c r="XY144" s="92"/>
      <c r="XZ144" s="92"/>
      <c r="YA144" s="92"/>
      <c r="YB144" s="92"/>
      <c r="YC144" s="92"/>
      <c r="YD144" s="92"/>
      <c r="YE144" s="92"/>
      <c r="YF144" s="92"/>
      <c r="YG144" s="92"/>
      <c r="YH144" s="92"/>
      <c r="YI144" s="92"/>
      <c r="YJ144" s="92"/>
      <c r="YK144" s="92"/>
      <c r="YL144" s="92"/>
      <c r="YM144" s="92"/>
      <c r="YN144" s="92"/>
      <c r="YO144" s="92"/>
      <c r="YP144" s="92"/>
      <c r="YQ144" s="92"/>
      <c r="YR144" s="92"/>
      <c r="YS144" s="92"/>
      <c r="YT144" s="92"/>
      <c r="YU144" s="92"/>
      <c r="YV144" s="92"/>
      <c r="YW144" s="92"/>
      <c r="YX144" s="92"/>
      <c r="YY144" s="92"/>
      <c r="YZ144" s="92"/>
      <c r="ZA144" s="92"/>
      <c r="ZB144" s="92"/>
      <c r="ZC144" s="92"/>
      <c r="ZD144" s="92"/>
      <c r="ZE144" s="92"/>
      <c r="ZF144" s="92"/>
      <c r="ZG144" s="92"/>
      <c r="ZH144" s="92"/>
      <c r="ZI144" s="92"/>
      <c r="ZJ144" s="92"/>
      <c r="ZK144" s="92"/>
      <c r="ZL144" s="92"/>
      <c r="ZM144" s="92"/>
      <c r="ZN144" s="92"/>
      <c r="ZO144" s="92"/>
      <c r="ZP144" s="92"/>
      <c r="ZQ144" s="92"/>
      <c r="ZR144" s="92"/>
      <c r="ZS144" s="92"/>
      <c r="ZT144" s="92"/>
      <c r="ZU144" s="92"/>
      <c r="ZV144" s="92"/>
      <c r="ZW144" s="92"/>
      <c r="ZX144" s="92"/>
      <c r="ZY144" s="92"/>
      <c r="ZZ144" s="92"/>
      <c r="AAA144" s="92"/>
      <c r="AAB144" s="92"/>
      <c r="AAC144" s="92"/>
      <c r="AAD144" s="92"/>
      <c r="AAE144" s="92"/>
      <c r="AAF144" s="92"/>
      <c r="AAG144" s="92"/>
      <c r="AAH144" s="92"/>
      <c r="AAI144" s="92"/>
      <c r="AAJ144" s="92"/>
      <c r="AAK144" s="92"/>
      <c r="AAL144" s="92"/>
      <c r="AAM144" s="92"/>
      <c r="AAN144" s="92"/>
      <c r="AAO144" s="92"/>
      <c r="AAP144" s="92"/>
      <c r="AAQ144" s="92"/>
      <c r="AAR144" s="92"/>
      <c r="AAS144" s="92"/>
      <c r="AAT144" s="92"/>
      <c r="AAU144" s="92"/>
      <c r="AAV144" s="92"/>
      <c r="AAW144" s="92"/>
      <c r="AAX144" s="92"/>
      <c r="AAY144" s="92"/>
      <c r="AAZ144" s="92"/>
      <c r="ABA144" s="92"/>
      <c r="ABB144" s="92"/>
      <c r="ABC144" s="92"/>
      <c r="ABD144" s="92"/>
      <c r="ABE144" s="92"/>
      <c r="ABF144" s="92"/>
      <c r="ABG144" s="92"/>
      <c r="ABH144" s="92"/>
      <c r="ABI144" s="92"/>
      <c r="ABJ144" s="92"/>
      <c r="ABK144" s="92"/>
      <c r="ABL144" s="92"/>
      <c r="ABM144" s="92"/>
      <c r="ABN144" s="92"/>
      <c r="ABO144" s="92"/>
      <c r="ABP144" s="92"/>
      <c r="ABQ144" s="92"/>
      <c r="ABR144" s="92"/>
      <c r="ABS144" s="92"/>
      <c r="ABT144" s="92"/>
      <c r="ABU144" s="92"/>
      <c r="ABV144" s="92"/>
      <c r="ABW144" s="92"/>
      <c r="ABX144" s="92"/>
      <c r="ABY144" s="92"/>
      <c r="ABZ144" s="92"/>
      <c r="ACA144" s="92"/>
      <c r="ACB144" s="92"/>
      <c r="ACC144" s="92"/>
      <c r="ACD144" s="92"/>
      <c r="ACE144" s="92"/>
      <c r="ACF144" s="92"/>
      <c r="ACG144" s="92"/>
      <c r="ACH144" s="92"/>
      <c r="ACI144" s="92"/>
      <c r="ACJ144" s="92"/>
      <c r="ACK144" s="92"/>
      <c r="ACL144" s="92"/>
      <c r="ACM144" s="92"/>
      <c r="ACN144" s="92"/>
      <c r="ACO144" s="92"/>
      <c r="ACP144" s="92"/>
      <c r="ACQ144" s="92"/>
      <c r="ACR144" s="92"/>
      <c r="ACS144" s="92"/>
      <c r="ACT144" s="92"/>
      <c r="ACU144" s="92"/>
      <c r="ACV144" s="92"/>
      <c r="ACW144" s="92"/>
      <c r="ACX144" s="92"/>
      <c r="ACY144" s="92"/>
      <c r="ACZ144" s="92"/>
      <c r="ADA144" s="92"/>
      <c r="ADB144" s="92"/>
      <c r="ADC144" s="92"/>
      <c r="ADD144" s="92"/>
      <c r="ADE144" s="92"/>
      <c r="ADF144" s="92"/>
      <c r="ADG144" s="92"/>
      <c r="ADH144" s="92"/>
      <c r="ADI144" s="92"/>
      <c r="ADJ144" s="92"/>
      <c r="ADK144" s="92"/>
      <c r="ADL144" s="92"/>
      <c r="ADM144" s="92"/>
      <c r="ADN144" s="92"/>
      <c r="ADO144" s="92"/>
      <c r="ADP144" s="92"/>
      <c r="ADQ144" s="92"/>
      <c r="ADR144" s="92"/>
      <c r="ADS144" s="92"/>
      <c r="ADT144" s="92"/>
      <c r="ADU144" s="92"/>
      <c r="ADV144" s="92"/>
      <c r="ADW144" s="92"/>
      <c r="ADX144" s="92"/>
      <c r="ADY144" s="92"/>
      <c r="ADZ144" s="92"/>
      <c r="AEA144" s="92"/>
      <c r="AEB144" s="92"/>
      <c r="AEC144" s="92"/>
      <c r="AED144" s="92"/>
      <c r="AEE144" s="92"/>
      <c r="AEF144" s="92"/>
      <c r="AEG144" s="92"/>
      <c r="AEH144" s="92"/>
      <c r="AEI144" s="92"/>
      <c r="AEJ144" s="92"/>
      <c r="AEK144" s="92"/>
      <c r="AEL144" s="92"/>
      <c r="AEM144" s="92"/>
      <c r="AEN144" s="92"/>
      <c r="AEO144" s="92"/>
      <c r="AEP144" s="92"/>
      <c r="AEQ144" s="92"/>
      <c r="AER144" s="92"/>
      <c r="AES144" s="92"/>
      <c r="AET144" s="92"/>
      <c r="AEU144" s="92"/>
      <c r="AEV144" s="92"/>
      <c r="AEW144" s="92"/>
      <c r="AEX144" s="92"/>
      <c r="AEY144" s="92"/>
      <c r="AEZ144" s="92"/>
      <c r="AFA144" s="92"/>
      <c r="AFB144" s="92"/>
      <c r="AFC144" s="92"/>
      <c r="AFD144" s="92"/>
      <c r="AFE144" s="92"/>
      <c r="AFF144" s="92"/>
      <c r="AFG144" s="92"/>
      <c r="AFH144" s="92"/>
      <c r="AFI144" s="92"/>
      <c r="AFJ144" s="92"/>
      <c r="AFK144" s="92"/>
      <c r="AFL144" s="92"/>
      <c r="AFM144" s="92"/>
      <c r="AFN144" s="92"/>
      <c r="AFO144" s="92"/>
      <c r="AFP144" s="92"/>
      <c r="AFQ144" s="92"/>
      <c r="AFR144" s="92"/>
      <c r="AFS144" s="92"/>
      <c r="AFT144" s="92"/>
      <c r="AFU144" s="92"/>
      <c r="AFV144" s="92"/>
      <c r="AFW144" s="92"/>
      <c r="AFX144" s="92"/>
      <c r="AFY144" s="92"/>
      <c r="AFZ144" s="92"/>
      <c r="AGA144" s="92"/>
      <c r="AGB144" s="92"/>
      <c r="AGC144" s="92"/>
      <c r="AGD144" s="92"/>
      <c r="AGE144" s="92"/>
      <c r="AGF144" s="92"/>
      <c r="AGG144" s="92"/>
      <c r="AGH144" s="92"/>
      <c r="AGI144" s="92"/>
      <c r="AGJ144" s="92"/>
      <c r="AGK144" s="92"/>
      <c r="AGL144" s="92"/>
      <c r="AGM144" s="92"/>
      <c r="AGN144" s="92"/>
      <c r="AGO144" s="92"/>
      <c r="AGP144" s="92"/>
      <c r="AGQ144" s="92"/>
      <c r="AGR144" s="92"/>
      <c r="AGS144" s="92"/>
      <c r="AGT144" s="92"/>
      <c r="AGU144" s="92"/>
      <c r="AGV144" s="92"/>
      <c r="AGW144" s="92"/>
      <c r="AGX144" s="92"/>
      <c r="AGY144" s="92"/>
      <c r="AGZ144" s="92"/>
      <c r="AHA144" s="92"/>
      <c r="AHB144" s="92"/>
      <c r="AHC144" s="92"/>
      <c r="AHD144" s="92"/>
      <c r="AHE144" s="92"/>
      <c r="AHF144" s="92"/>
      <c r="AHG144" s="92"/>
      <c r="AHH144" s="92"/>
      <c r="AHI144" s="92"/>
      <c r="AHJ144" s="92"/>
      <c r="AHK144" s="92"/>
      <c r="AHL144" s="92"/>
      <c r="AHM144" s="92"/>
      <c r="AHN144" s="92"/>
      <c r="AHO144" s="92"/>
      <c r="AHP144" s="92"/>
      <c r="AHQ144" s="92"/>
      <c r="AHR144" s="92"/>
      <c r="AHS144" s="92"/>
      <c r="AHT144" s="92"/>
      <c r="AHU144" s="92"/>
      <c r="AHV144" s="92"/>
      <c r="AHW144" s="92"/>
      <c r="AHX144" s="92"/>
      <c r="AHY144" s="92"/>
      <c r="AHZ144" s="92"/>
      <c r="AIA144" s="92"/>
      <c r="AIB144" s="92"/>
      <c r="AIC144" s="92"/>
      <c r="AID144" s="92"/>
      <c r="AIE144" s="92"/>
      <c r="AIF144" s="92"/>
      <c r="AIG144" s="92"/>
      <c r="AIH144" s="92"/>
      <c r="AII144" s="92"/>
      <c r="AIJ144" s="92"/>
      <c r="AIK144" s="92"/>
      <c r="AIL144" s="92"/>
      <c r="AIM144" s="92"/>
      <c r="AIN144" s="92"/>
      <c r="AIO144" s="92"/>
      <c r="AIP144" s="92"/>
      <c r="AIQ144" s="92"/>
      <c r="AIR144" s="92"/>
      <c r="AIS144" s="92"/>
      <c r="AIT144" s="92"/>
      <c r="AIU144" s="92"/>
      <c r="AIV144" s="92"/>
      <c r="AIW144" s="92"/>
      <c r="AIX144" s="92"/>
      <c r="AIY144" s="92"/>
      <c r="AIZ144" s="92"/>
      <c r="AJA144" s="92"/>
      <c r="AJB144" s="92"/>
      <c r="AJC144" s="92"/>
      <c r="AJD144" s="92"/>
      <c r="AJE144" s="92"/>
      <c r="AJF144" s="92"/>
      <c r="AJG144" s="92"/>
      <c r="AJH144" s="92"/>
      <c r="AJI144" s="92"/>
      <c r="AJJ144" s="92"/>
      <c r="AJK144" s="92"/>
      <c r="AJL144" s="92"/>
      <c r="AJM144" s="92"/>
      <c r="AJN144" s="92"/>
      <c r="AJO144" s="92"/>
      <c r="AJP144" s="92"/>
      <c r="AJQ144" s="92"/>
      <c r="AJR144" s="92"/>
      <c r="AJS144" s="92"/>
      <c r="AJT144" s="92"/>
      <c r="AJU144" s="92"/>
      <c r="AJV144" s="92"/>
      <c r="AJW144" s="92"/>
      <c r="AJX144" s="92"/>
      <c r="AJY144" s="92"/>
      <c r="AJZ144" s="92"/>
      <c r="AKA144" s="92"/>
      <c r="AKB144" s="92"/>
      <c r="AKC144" s="92"/>
      <c r="AKD144" s="92"/>
      <c r="AKE144" s="92"/>
      <c r="AKF144" s="92"/>
      <c r="AKG144" s="92"/>
      <c r="AKH144" s="92"/>
      <c r="AKI144" s="92"/>
      <c r="AKJ144" s="92"/>
      <c r="AKK144" s="92"/>
      <c r="AKL144" s="92"/>
      <c r="AKM144" s="92"/>
      <c r="AKN144" s="92"/>
      <c r="AKO144" s="92"/>
      <c r="AKP144" s="92"/>
      <c r="AKQ144" s="92"/>
      <c r="AKR144" s="92"/>
      <c r="AKS144" s="92"/>
      <c r="AKT144" s="92"/>
      <c r="AKU144" s="92"/>
      <c r="AKV144" s="92"/>
      <c r="AKW144" s="92"/>
      <c r="AKX144" s="92"/>
      <c r="AKY144" s="92"/>
      <c r="AKZ144" s="92"/>
      <c r="ALA144" s="92"/>
      <c r="ALB144" s="92"/>
      <c r="ALC144" s="92"/>
      <c r="ALD144" s="92"/>
      <c r="ALE144" s="92"/>
      <c r="ALF144" s="92"/>
      <c r="ALG144" s="92"/>
      <c r="ALH144" s="92"/>
      <c r="ALI144" s="92"/>
      <c r="ALJ144" s="92"/>
      <c r="ALK144" s="92"/>
      <c r="ALL144" s="92"/>
      <c r="ALM144" s="92"/>
      <c r="ALN144" s="92"/>
      <c r="ALO144" s="92"/>
      <c r="ALP144" s="92"/>
      <c r="ALQ144" s="92"/>
      <c r="ALR144" s="92"/>
      <c r="ALS144" s="92"/>
      <c r="ALT144" s="92"/>
      <c r="ALU144" s="92"/>
      <c r="ALV144" s="92"/>
      <c r="ALW144" s="92"/>
      <c r="ALX144" s="92"/>
      <c r="ALY144" s="92"/>
      <c r="ALZ144" s="92"/>
      <c r="AMA144" s="92"/>
      <c r="AMB144" s="92"/>
      <c r="AMC144" s="92"/>
      <c r="AMD144" s="92"/>
      <c r="AME144" s="92"/>
      <c r="AMF144" s="92"/>
      <c r="AMG144" s="92"/>
      <c r="AMH144" s="92"/>
      <c r="AMI144" s="92"/>
      <c r="AMJ144" s="92"/>
    </row>
    <row r="145" spans="1:1024" customFormat="1" ht="15" customHeight="1">
      <c r="A145" s="92" t="s">
        <v>419</v>
      </c>
      <c r="B145" s="89"/>
      <c r="C145" s="93" t="s">
        <v>420</v>
      </c>
      <c r="D145" s="94"/>
      <c r="E145" s="95">
        <v>7713</v>
      </c>
      <c r="F145" s="95">
        <v>7855</v>
      </c>
      <c r="G145" s="95">
        <v>7939</v>
      </c>
      <c r="H145" s="95">
        <v>8048</v>
      </c>
      <c r="I145" s="95">
        <v>8122</v>
      </c>
      <c r="J145" s="95">
        <v>8210</v>
      </c>
      <c r="K145" s="95">
        <v>8349</v>
      </c>
      <c r="L145" s="95">
        <v>8327</v>
      </c>
      <c r="M145" s="95">
        <v>8342</v>
      </c>
      <c r="N145" s="95">
        <v>8560</v>
      </c>
      <c r="O145" s="95">
        <v>8560</v>
      </c>
      <c r="P145" s="95">
        <v>8811</v>
      </c>
      <c r="Q145" s="95">
        <v>8779</v>
      </c>
      <c r="R145" s="95">
        <v>8824</v>
      </c>
      <c r="S145" s="95">
        <v>8946</v>
      </c>
      <c r="T145" s="95">
        <v>8837</v>
      </c>
      <c r="U145" s="95">
        <v>8666</v>
      </c>
      <c r="V145" s="95">
        <v>8597</v>
      </c>
      <c r="W145" s="95">
        <v>8633</v>
      </c>
      <c r="X145" s="95">
        <v>8620</v>
      </c>
      <c r="Y145" s="95">
        <v>8681</v>
      </c>
      <c r="Z145" s="95">
        <v>9030</v>
      </c>
      <c r="AA145" s="95">
        <v>9226</v>
      </c>
      <c r="AB145" s="95">
        <v>9454</v>
      </c>
      <c r="AC145" s="95">
        <v>9553</v>
      </c>
      <c r="AD145" s="95">
        <v>9530</v>
      </c>
      <c r="AE145" s="95">
        <v>9673</v>
      </c>
      <c r="AF145" s="95">
        <v>7771</v>
      </c>
      <c r="AG145" s="129">
        <f t="shared" si="147"/>
        <v>8.7469282288579198E-3</v>
      </c>
      <c r="AH145" s="131">
        <f t="shared" si="148"/>
        <v>9758</v>
      </c>
      <c r="AI145" s="132">
        <f t="shared" ref="AI145:BL145" si="164">ROUND(AH145*(1+$AG145),0)</f>
        <v>9843</v>
      </c>
      <c r="AJ145" s="132">
        <f t="shared" si="164"/>
        <v>9929</v>
      </c>
      <c r="AK145" s="132">
        <f t="shared" si="164"/>
        <v>10016</v>
      </c>
      <c r="AL145" s="132">
        <f t="shared" si="164"/>
        <v>10104</v>
      </c>
      <c r="AM145" s="132">
        <f t="shared" si="164"/>
        <v>10192</v>
      </c>
      <c r="AN145" s="132">
        <f t="shared" si="164"/>
        <v>10281</v>
      </c>
      <c r="AO145" s="132">
        <f t="shared" si="164"/>
        <v>10371</v>
      </c>
      <c r="AP145" s="132">
        <f t="shared" si="164"/>
        <v>10462</v>
      </c>
      <c r="AQ145" s="132">
        <f t="shared" si="164"/>
        <v>10554</v>
      </c>
      <c r="AR145" s="132">
        <f t="shared" si="164"/>
        <v>10646</v>
      </c>
      <c r="AS145" s="132">
        <f t="shared" si="164"/>
        <v>10739</v>
      </c>
      <c r="AT145" s="132">
        <f t="shared" si="164"/>
        <v>10833</v>
      </c>
      <c r="AU145" s="132">
        <f t="shared" si="164"/>
        <v>10928</v>
      </c>
      <c r="AV145" s="132">
        <f t="shared" si="164"/>
        <v>11024</v>
      </c>
      <c r="AW145" s="132">
        <f t="shared" si="164"/>
        <v>11120</v>
      </c>
      <c r="AX145" s="132">
        <f t="shared" si="164"/>
        <v>11217</v>
      </c>
      <c r="AY145" s="132">
        <f t="shared" si="164"/>
        <v>11315</v>
      </c>
      <c r="AZ145" s="132">
        <f t="shared" si="164"/>
        <v>11414</v>
      </c>
      <c r="BA145" s="132">
        <f t="shared" si="164"/>
        <v>11514</v>
      </c>
      <c r="BB145" s="132">
        <f t="shared" si="164"/>
        <v>11615</v>
      </c>
      <c r="BC145" s="132">
        <f t="shared" si="164"/>
        <v>11717</v>
      </c>
      <c r="BD145" s="132">
        <f t="shared" si="164"/>
        <v>11819</v>
      </c>
      <c r="BE145" s="132">
        <f t="shared" si="164"/>
        <v>11922</v>
      </c>
      <c r="BF145" s="132">
        <f t="shared" si="164"/>
        <v>12026</v>
      </c>
      <c r="BG145" s="132">
        <f t="shared" si="164"/>
        <v>12131</v>
      </c>
      <c r="BH145" s="132">
        <f t="shared" si="164"/>
        <v>12237</v>
      </c>
      <c r="BI145" s="132">
        <f t="shared" si="164"/>
        <v>12344</v>
      </c>
      <c r="BJ145" s="132">
        <f t="shared" si="164"/>
        <v>12452</v>
      </c>
      <c r="BK145" s="132">
        <f t="shared" si="164"/>
        <v>12561</v>
      </c>
      <c r="BL145" s="132">
        <f t="shared" si="164"/>
        <v>12671</v>
      </c>
      <c r="BM145" s="92"/>
      <c r="BN145" s="136">
        <f t="shared" si="150"/>
        <v>745</v>
      </c>
      <c r="BO145" s="136">
        <f t="shared" si="151"/>
        <v>1224</v>
      </c>
      <c r="BP145" s="136">
        <f t="shared" si="152"/>
        <v>1703</v>
      </c>
      <c r="BQ145" s="92"/>
      <c r="BR145" s="135">
        <f t="shared" si="153"/>
        <v>1521</v>
      </c>
      <c r="BS145" s="135">
        <f t="shared" si="154"/>
        <v>2914</v>
      </c>
      <c r="BT145" s="135">
        <f t="shared" si="155"/>
        <v>4308</v>
      </c>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c r="GM145" s="92"/>
      <c r="GN145" s="92"/>
      <c r="GO145" s="92"/>
      <c r="GP145" s="92"/>
      <c r="GQ145" s="92"/>
      <c r="GR145" s="92"/>
      <c r="GS145" s="92"/>
      <c r="GT145" s="92"/>
      <c r="GU145" s="92"/>
      <c r="GV145" s="92"/>
      <c r="GW145" s="92"/>
      <c r="GX145" s="92"/>
      <c r="GY145" s="92"/>
      <c r="GZ145" s="92"/>
      <c r="HA145" s="92"/>
      <c r="HB145" s="92"/>
      <c r="HC145" s="92"/>
      <c r="HD145" s="92"/>
      <c r="HE145" s="92"/>
      <c r="HF145" s="92"/>
      <c r="HG145" s="92"/>
      <c r="HH145" s="92"/>
      <c r="HI145" s="92"/>
      <c r="HJ145" s="92"/>
      <c r="HK145" s="92"/>
      <c r="HL145" s="92"/>
      <c r="HM145" s="92"/>
      <c r="HN145" s="92"/>
      <c r="HO145" s="92"/>
      <c r="HP145" s="92"/>
      <c r="HQ145" s="92"/>
      <c r="HR145" s="92"/>
      <c r="HS145" s="92"/>
      <c r="HT145" s="92"/>
      <c r="HU145" s="92"/>
      <c r="HV145" s="92"/>
      <c r="HW145" s="92"/>
      <c r="HX145" s="92"/>
      <c r="HY145" s="92"/>
      <c r="HZ145" s="92"/>
      <c r="IA145" s="92"/>
      <c r="IB145" s="92"/>
      <c r="IC145" s="92"/>
      <c r="ID145" s="92"/>
      <c r="IE145" s="92"/>
      <c r="IF145" s="92"/>
      <c r="IG145" s="92"/>
      <c r="IH145" s="92"/>
      <c r="II145" s="92"/>
      <c r="IJ145" s="92"/>
      <c r="IK145" s="92"/>
      <c r="IL145" s="92"/>
      <c r="IM145" s="92"/>
      <c r="IN145" s="92"/>
      <c r="IO145" s="92"/>
      <c r="IP145" s="92"/>
      <c r="IQ145" s="92"/>
      <c r="IR145" s="92"/>
      <c r="IS145" s="92"/>
      <c r="IT145" s="92"/>
      <c r="IU145" s="92"/>
      <c r="IV145" s="92"/>
      <c r="IW145" s="92"/>
      <c r="IX145" s="92"/>
      <c r="IY145" s="92"/>
      <c r="IZ145" s="92"/>
      <c r="JA145" s="92"/>
      <c r="JB145" s="92"/>
      <c r="JC145" s="92"/>
      <c r="JD145" s="92"/>
      <c r="JE145" s="92"/>
      <c r="JF145" s="92"/>
      <c r="JG145" s="92"/>
      <c r="JH145" s="92"/>
      <c r="JI145" s="92"/>
      <c r="JJ145" s="92"/>
      <c r="JK145" s="92"/>
      <c r="JL145" s="92"/>
      <c r="JM145" s="92"/>
      <c r="JN145" s="92"/>
      <c r="JO145" s="92"/>
      <c r="JP145" s="92"/>
      <c r="JQ145" s="92"/>
      <c r="JR145" s="92"/>
      <c r="JS145" s="92"/>
      <c r="JT145" s="92"/>
      <c r="JU145" s="92"/>
      <c r="JV145" s="92"/>
      <c r="JW145" s="92"/>
      <c r="JX145" s="92"/>
      <c r="JY145" s="92"/>
      <c r="JZ145" s="92"/>
      <c r="KA145" s="92"/>
      <c r="KB145" s="92"/>
      <c r="KC145" s="92"/>
      <c r="KD145" s="92"/>
      <c r="KE145" s="92"/>
      <c r="KF145" s="92"/>
      <c r="KG145" s="92"/>
      <c r="KH145" s="92"/>
      <c r="KI145" s="92"/>
      <c r="KJ145" s="92"/>
      <c r="KK145" s="92"/>
      <c r="KL145" s="92"/>
      <c r="KM145" s="92"/>
      <c r="KN145" s="92"/>
      <c r="KO145" s="92"/>
      <c r="KP145" s="92"/>
      <c r="KQ145" s="92"/>
      <c r="KR145" s="92"/>
      <c r="KS145" s="92"/>
      <c r="KT145" s="92"/>
      <c r="KU145" s="92"/>
      <c r="KV145" s="92"/>
      <c r="KW145" s="92"/>
      <c r="KX145" s="92"/>
      <c r="KY145" s="92"/>
      <c r="KZ145" s="92"/>
      <c r="LA145" s="92"/>
      <c r="LB145" s="92"/>
      <c r="LC145" s="92"/>
      <c r="LD145" s="92"/>
      <c r="LE145" s="92"/>
      <c r="LF145" s="92"/>
      <c r="LG145" s="92"/>
      <c r="LH145" s="92"/>
      <c r="LI145" s="92"/>
      <c r="LJ145" s="92"/>
      <c r="LK145" s="92"/>
      <c r="LL145" s="92"/>
      <c r="LM145" s="92"/>
      <c r="LN145" s="92"/>
      <c r="LO145" s="92"/>
      <c r="LP145" s="92"/>
      <c r="LQ145" s="92"/>
      <c r="LR145" s="92"/>
      <c r="LS145" s="92"/>
      <c r="LT145" s="92"/>
      <c r="LU145" s="92"/>
      <c r="LV145" s="92"/>
      <c r="LW145" s="92"/>
      <c r="LX145" s="92"/>
      <c r="LY145" s="92"/>
      <c r="LZ145" s="92"/>
      <c r="MA145" s="92"/>
      <c r="MB145" s="92"/>
      <c r="MC145" s="92"/>
      <c r="MD145" s="92"/>
      <c r="ME145" s="92"/>
      <c r="MF145" s="92"/>
      <c r="MG145" s="92"/>
      <c r="MH145" s="92"/>
      <c r="MI145" s="92"/>
      <c r="MJ145" s="92"/>
      <c r="MK145" s="92"/>
      <c r="ML145" s="92"/>
      <c r="MM145" s="92"/>
      <c r="MN145" s="92"/>
      <c r="MO145" s="92"/>
      <c r="MP145" s="92"/>
      <c r="MQ145" s="92"/>
      <c r="MR145" s="92"/>
      <c r="MS145" s="92"/>
      <c r="MT145" s="92"/>
      <c r="MU145" s="92"/>
      <c r="MV145" s="92"/>
      <c r="MW145" s="92"/>
      <c r="MX145" s="92"/>
      <c r="MY145" s="92"/>
      <c r="MZ145" s="92"/>
      <c r="NA145" s="92"/>
      <c r="NB145" s="92"/>
      <c r="NC145" s="92"/>
      <c r="ND145" s="92"/>
      <c r="NE145" s="92"/>
      <c r="NF145" s="92"/>
      <c r="NG145" s="92"/>
      <c r="NH145" s="92"/>
      <c r="NI145" s="92"/>
      <c r="NJ145" s="92"/>
      <c r="NK145" s="92"/>
      <c r="NL145" s="92"/>
      <c r="NM145" s="92"/>
      <c r="NN145" s="92"/>
      <c r="NO145" s="92"/>
      <c r="NP145" s="92"/>
      <c r="NQ145" s="92"/>
      <c r="NR145" s="92"/>
      <c r="NS145" s="92"/>
      <c r="NT145" s="92"/>
      <c r="NU145" s="92"/>
      <c r="NV145" s="92"/>
      <c r="NW145" s="92"/>
      <c r="NX145" s="92"/>
      <c r="NY145" s="92"/>
      <c r="NZ145" s="92"/>
      <c r="OA145" s="92"/>
      <c r="OB145" s="92"/>
      <c r="OC145" s="92"/>
      <c r="OD145" s="92"/>
      <c r="OE145" s="92"/>
      <c r="OF145" s="92"/>
      <c r="OG145" s="92"/>
      <c r="OH145" s="92"/>
      <c r="OI145" s="92"/>
      <c r="OJ145" s="92"/>
      <c r="OK145" s="92"/>
      <c r="OL145" s="92"/>
      <c r="OM145" s="92"/>
      <c r="ON145" s="92"/>
      <c r="OO145" s="92"/>
      <c r="OP145" s="92"/>
      <c r="OQ145" s="92"/>
      <c r="OR145" s="92"/>
      <c r="OS145" s="92"/>
      <c r="OT145" s="92"/>
      <c r="OU145" s="92"/>
      <c r="OV145" s="92"/>
      <c r="OW145" s="92"/>
      <c r="OX145" s="92"/>
      <c r="OY145" s="92"/>
      <c r="OZ145" s="92"/>
      <c r="PA145" s="92"/>
      <c r="PB145" s="92"/>
      <c r="PC145" s="92"/>
      <c r="PD145" s="92"/>
      <c r="PE145" s="92"/>
      <c r="PF145" s="92"/>
      <c r="PG145" s="92"/>
      <c r="PH145" s="92"/>
      <c r="PI145" s="92"/>
      <c r="PJ145" s="92"/>
      <c r="PK145" s="92"/>
      <c r="PL145" s="92"/>
      <c r="PM145" s="92"/>
      <c r="PN145" s="92"/>
      <c r="PO145" s="92"/>
      <c r="PP145" s="92"/>
      <c r="PQ145" s="92"/>
      <c r="PR145" s="92"/>
      <c r="PS145" s="92"/>
      <c r="PT145" s="92"/>
      <c r="PU145" s="92"/>
      <c r="PV145" s="92"/>
      <c r="PW145" s="92"/>
      <c r="PX145" s="92"/>
      <c r="PY145" s="92"/>
      <c r="PZ145" s="92"/>
      <c r="QA145" s="92"/>
      <c r="QB145" s="92"/>
      <c r="QC145" s="92"/>
      <c r="QD145" s="92"/>
      <c r="QE145" s="92"/>
      <c r="QF145" s="92"/>
      <c r="QG145" s="92"/>
      <c r="QH145" s="92"/>
      <c r="QI145" s="92"/>
      <c r="QJ145" s="92"/>
      <c r="QK145" s="92"/>
      <c r="QL145" s="92"/>
      <c r="QM145" s="92"/>
      <c r="QN145" s="92"/>
      <c r="QO145" s="92"/>
      <c r="QP145" s="92"/>
      <c r="QQ145" s="92"/>
      <c r="QR145" s="92"/>
      <c r="QS145" s="92"/>
      <c r="QT145" s="92"/>
      <c r="QU145" s="92"/>
      <c r="QV145" s="92"/>
      <c r="QW145" s="92"/>
      <c r="QX145" s="92"/>
      <c r="QY145" s="92"/>
      <c r="QZ145" s="92"/>
      <c r="RA145" s="92"/>
      <c r="RB145" s="92"/>
      <c r="RC145" s="92"/>
      <c r="RD145" s="92"/>
      <c r="RE145" s="92"/>
      <c r="RF145" s="92"/>
      <c r="RG145" s="92"/>
      <c r="RH145" s="92"/>
      <c r="RI145" s="92"/>
      <c r="RJ145" s="92"/>
      <c r="RK145" s="92"/>
      <c r="RL145" s="92"/>
      <c r="RM145" s="92"/>
      <c r="RN145" s="92"/>
      <c r="RO145" s="92"/>
      <c r="RP145" s="92"/>
      <c r="RQ145" s="92"/>
      <c r="RR145" s="92"/>
      <c r="RS145" s="92"/>
      <c r="RT145" s="92"/>
      <c r="RU145" s="92"/>
      <c r="RV145" s="92"/>
      <c r="RW145" s="92"/>
      <c r="RX145" s="92"/>
      <c r="RY145" s="92"/>
      <c r="RZ145" s="92"/>
      <c r="SA145" s="92"/>
      <c r="SB145" s="92"/>
      <c r="SC145" s="92"/>
      <c r="SD145" s="92"/>
      <c r="SE145" s="92"/>
      <c r="SF145" s="92"/>
      <c r="SG145" s="92"/>
      <c r="SH145" s="92"/>
      <c r="SI145" s="92"/>
      <c r="SJ145" s="92"/>
      <c r="SK145" s="92"/>
      <c r="SL145" s="92"/>
      <c r="SM145" s="92"/>
      <c r="SN145" s="92"/>
      <c r="SO145" s="92"/>
      <c r="SP145" s="92"/>
      <c r="SQ145" s="92"/>
      <c r="SR145" s="92"/>
      <c r="SS145" s="92"/>
      <c r="ST145" s="92"/>
      <c r="SU145" s="92"/>
      <c r="SV145" s="92"/>
      <c r="SW145" s="92"/>
      <c r="SX145" s="92"/>
      <c r="SY145" s="92"/>
      <c r="SZ145" s="92"/>
      <c r="TA145" s="92"/>
      <c r="TB145" s="92"/>
      <c r="TC145" s="92"/>
      <c r="TD145" s="92"/>
      <c r="TE145" s="92"/>
      <c r="TF145" s="92"/>
      <c r="TG145" s="92"/>
      <c r="TH145" s="92"/>
      <c r="TI145" s="92"/>
      <c r="TJ145" s="92"/>
      <c r="TK145" s="92"/>
      <c r="TL145" s="92"/>
      <c r="TM145" s="92"/>
      <c r="TN145" s="92"/>
      <c r="TO145" s="92"/>
      <c r="TP145" s="92"/>
      <c r="TQ145" s="92"/>
      <c r="TR145" s="92"/>
      <c r="TS145" s="92"/>
      <c r="TT145" s="92"/>
      <c r="TU145" s="92"/>
      <c r="TV145" s="92"/>
      <c r="TW145" s="92"/>
      <c r="TX145" s="92"/>
      <c r="TY145" s="92"/>
      <c r="TZ145" s="92"/>
      <c r="UA145" s="92"/>
      <c r="UB145" s="92"/>
      <c r="UC145" s="92"/>
      <c r="UD145" s="92"/>
      <c r="UE145" s="92"/>
      <c r="UF145" s="92"/>
      <c r="UG145" s="92"/>
      <c r="UH145" s="92"/>
      <c r="UI145" s="92"/>
      <c r="UJ145" s="92"/>
      <c r="UK145" s="92"/>
      <c r="UL145" s="92"/>
      <c r="UM145" s="92"/>
      <c r="UN145" s="92"/>
      <c r="UO145" s="92"/>
      <c r="UP145" s="92"/>
      <c r="UQ145" s="92"/>
      <c r="UR145" s="92"/>
      <c r="US145" s="92"/>
      <c r="UT145" s="92"/>
      <c r="UU145" s="92"/>
      <c r="UV145" s="92"/>
      <c r="UW145" s="92"/>
      <c r="UX145" s="92"/>
      <c r="UY145" s="92"/>
      <c r="UZ145" s="92"/>
      <c r="VA145" s="92"/>
      <c r="VB145" s="92"/>
      <c r="VC145" s="92"/>
      <c r="VD145" s="92"/>
      <c r="VE145" s="92"/>
      <c r="VF145" s="92"/>
      <c r="VG145" s="92"/>
      <c r="VH145" s="92"/>
      <c r="VI145" s="92"/>
      <c r="VJ145" s="92"/>
      <c r="VK145" s="92"/>
      <c r="VL145" s="92"/>
      <c r="VM145" s="92"/>
      <c r="VN145" s="92"/>
      <c r="VO145" s="92"/>
      <c r="VP145" s="92"/>
      <c r="VQ145" s="92"/>
      <c r="VR145" s="92"/>
      <c r="VS145" s="92"/>
      <c r="VT145" s="92"/>
      <c r="VU145" s="92"/>
      <c r="VV145" s="92"/>
      <c r="VW145" s="92"/>
      <c r="VX145" s="92"/>
      <c r="VY145" s="92"/>
      <c r="VZ145" s="92"/>
      <c r="WA145" s="92"/>
      <c r="WB145" s="92"/>
      <c r="WC145" s="92"/>
      <c r="WD145" s="92"/>
      <c r="WE145" s="92"/>
      <c r="WF145" s="92"/>
      <c r="WG145" s="92"/>
      <c r="WH145" s="92"/>
      <c r="WI145" s="92"/>
      <c r="WJ145" s="92"/>
      <c r="WK145" s="92"/>
      <c r="WL145" s="92"/>
      <c r="WM145" s="92"/>
      <c r="WN145" s="92"/>
      <c r="WO145" s="92"/>
      <c r="WP145" s="92"/>
      <c r="WQ145" s="92"/>
      <c r="WR145" s="92"/>
      <c r="WS145" s="92"/>
      <c r="WT145" s="92"/>
      <c r="WU145" s="92"/>
      <c r="WV145" s="92"/>
      <c r="WW145" s="92"/>
      <c r="WX145" s="92"/>
      <c r="WY145" s="92"/>
      <c r="WZ145" s="92"/>
      <c r="XA145" s="92"/>
      <c r="XB145" s="92"/>
      <c r="XC145" s="92"/>
      <c r="XD145" s="92"/>
      <c r="XE145" s="92"/>
      <c r="XF145" s="92"/>
      <c r="XG145" s="92"/>
      <c r="XH145" s="92"/>
      <c r="XI145" s="92"/>
      <c r="XJ145" s="92"/>
      <c r="XK145" s="92"/>
      <c r="XL145" s="92"/>
      <c r="XM145" s="92"/>
      <c r="XN145" s="92"/>
      <c r="XO145" s="92"/>
      <c r="XP145" s="92"/>
      <c r="XQ145" s="92"/>
      <c r="XR145" s="92"/>
      <c r="XS145" s="92"/>
      <c r="XT145" s="92"/>
      <c r="XU145" s="92"/>
      <c r="XV145" s="92"/>
      <c r="XW145" s="92"/>
      <c r="XX145" s="92"/>
      <c r="XY145" s="92"/>
      <c r="XZ145" s="92"/>
      <c r="YA145" s="92"/>
      <c r="YB145" s="92"/>
      <c r="YC145" s="92"/>
      <c r="YD145" s="92"/>
      <c r="YE145" s="92"/>
      <c r="YF145" s="92"/>
      <c r="YG145" s="92"/>
      <c r="YH145" s="92"/>
      <c r="YI145" s="92"/>
      <c r="YJ145" s="92"/>
      <c r="YK145" s="92"/>
      <c r="YL145" s="92"/>
      <c r="YM145" s="92"/>
      <c r="YN145" s="92"/>
      <c r="YO145" s="92"/>
      <c r="YP145" s="92"/>
      <c r="YQ145" s="92"/>
      <c r="YR145" s="92"/>
      <c r="YS145" s="92"/>
      <c r="YT145" s="92"/>
      <c r="YU145" s="92"/>
      <c r="YV145" s="92"/>
      <c r="YW145" s="92"/>
      <c r="YX145" s="92"/>
      <c r="YY145" s="92"/>
      <c r="YZ145" s="92"/>
      <c r="ZA145" s="92"/>
      <c r="ZB145" s="92"/>
      <c r="ZC145" s="92"/>
      <c r="ZD145" s="92"/>
      <c r="ZE145" s="92"/>
      <c r="ZF145" s="92"/>
      <c r="ZG145" s="92"/>
      <c r="ZH145" s="92"/>
      <c r="ZI145" s="92"/>
      <c r="ZJ145" s="92"/>
      <c r="ZK145" s="92"/>
      <c r="ZL145" s="92"/>
      <c r="ZM145" s="92"/>
      <c r="ZN145" s="92"/>
      <c r="ZO145" s="92"/>
      <c r="ZP145" s="92"/>
      <c r="ZQ145" s="92"/>
      <c r="ZR145" s="92"/>
      <c r="ZS145" s="92"/>
      <c r="ZT145" s="92"/>
      <c r="ZU145" s="92"/>
      <c r="ZV145" s="92"/>
      <c r="ZW145" s="92"/>
      <c r="ZX145" s="92"/>
      <c r="ZY145" s="92"/>
      <c r="ZZ145" s="92"/>
      <c r="AAA145" s="92"/>
      <c r="AAB145" s="92"/>
      <c r="AAC145" s="92"/>
      <c r="AAD145" s="92"/>
      <c r="AAE145" s="92"/>
      <c r="AAF145" s="92"/>
      <c r="AAG145" s="92"/>
      <c r="AAH145" s="92"/>
      <c r="AAI145" s="92"/>
      <c r="AAJ145" s="92"/>
      <c r="AAK145" s="92"/>
      <c r="AAL145" s="92"/>
      <c r="AAM145" s="92"/>
      <c r="AAN145" s="92"/>
      <c r="AAO145" s="92"/>
      <c r="AAP145" s="92"/>
      <c r="AAQ145" s="92"/>
      <c r="AAR145" s="92"/>
      <c r="AAS145" s="92"/>
      <c r="AAT145" s="92"/>
      <c r="AAU145" s="92"/>
      <c r="AAV145" s="92"/>
      <c r="AAW145" s="92"/>
      <c r="AAX145" s="92"/>
      <c r="AAY145" s="92"/>
      <c r="AAZ145" s="92"/>
      <c r="ABA145" s="92"/>
      <c r="ABB145" s="92"/>
      <c r="ABC145" s="92"/>
      <c r="ABD145" s="92"/>
      <c r="ABE145" s="92"/>
      <c r="ABF145" s="92"/>
      <c r="ABG145" s="92"/>
      <c r="ABH145" s="92"/>
      <c r="ABI145" s="92"/>
      <c r="ABJ145" s="92"/>
      <c r="ABK145" s="92"/>
      <c r="ABL145" s="92"/>
      <c r="ABM145" s="92"/>
      <c r="ABN145" s="92"/>
      <c r="ABO145" s="92"/>
      <c r="ABP145" s="92"/>
      <c r="ABQ145" s="92"/>
      <c r="ABR145" s="92"/>
      <c r="ABS145" s="92"/>
      <c r="ABT145" s="92"/>
      <c r="ABU145" s="92"/>
      <c r="ABV145" s="92"/>
      <c r="ABW145" s="92"/>
      <c r="ABX145" s="92"/>
      <c r="ABY145" s="92"/>
      <c r="ABZ145" s="92"/>
      <c r="ACA145" s="92"/>
      <c r="ACB145" s="92"/>
      <c r="ACC145" s="92"/>
      <c r="ACD145" s="92"/>
      <c r="ACE145" s="92"/>
      <c r="ACF145" s="92"/>
      <c r="ACG145" s="92"/>
      <c r="ACH145" s="92"/>
      <c r="ACI145" s="92"/>
      <c r="ACJ145" s="92"/>
      <c r="ACK145" s="92"/>
      <c r="ACL145" s="92"/>
      <c r="ACM145" s="92"/>
      <c r="ACN145" s="92"/>
      <c r="ACO145" s="92"/>
      <c r="ACP145" s="92"/>
      <c r="ACQ145" s="92"/>
      <c r="ACR145" s="92"/>
      <c r="ACS145" s="92"/>
      <c r="ACT145" s="92"/>
      <c r="ACU145" s="92"/>
      <c r="ACV145" s="92"/>
      <c r="ACW145" s="92"/>
      <c r="ACX145" s="92"/>
      <c r="ACY145" s="92"/>
      <c r="ACZ145" s="92"/>
      <c r="ADA145" s="92"/>
      <c r="ADB145" s="92"/>
      <c r="ADC145" s="92"/>
      <c r="ADD145" s="92"/>
      <c r="ADE145" s="92"/>
      <c r="ADF145" s="92"/>
      <c r="ADG145" s="92"/>
      <c r="ADH145" s="92"/>
      <c r="ADI145" s="92"/>
      <c r="ADJ145" s="92"/>
      <c r="ADK145" s="92"/>
      <c r="ADL145" s="92"/>
      <c r="ADM145" s="92"/>
      <c r="ADN145" s="92"/>
      <c r="ADO145" s="92"/>
      <c r="ADP145" s="92"/>
      <c r="ADQ145" s="92"/>
      <c r="ADR145" s="92"/>
      <c r="ADS145" s="92"/>
      <c r="ADT145" s="92"/>
      <c r="ADU145" s="92"/>
      <c r="ADV145" s="92"/>
      <c r="ADW145" s="92"/>
      <c r="ADX145" s="92"/>
      <c r="ADY145" s="92"/>
      <c r="ADZ145" s="92"/>
      <c r="AEA145" s="92"/>
      <c r="AEB145" s="92"/>
      <c r="AEC145" s="92"/>
      <c r="AED145" s="92"/>
      <c r="AEE145" s="92"/>
      <c r="AEF145" s="92"/>
      <c r="AEG145" s="92"/>
      <c r="AEH145" s="92"/>
      <c r="AEI145" s="92"/>
      <c r="AEJ145" s="92"/>
      <c r="AEK145" s="92"/>
      <c r="AEL145" s="92"/>
      <c r="AEM145" s="92"/>
      <c r="AEN145" s="92"/>
      <c r="AEO145" s="92"/>
      <c r="AEP145" s="92"/>
      <c r="AEQ145" s="92"/>
      <c r="AER145" s="92"/>
      <c r="AES145" s="92"/>
      <c r="AET145" s="92"/>
      <c r="AEU145" s="92"/>
      <c r="AEV145" s="92"/>
      <c r="AEW145" s="92"/>
      <c r="AEX145" s="92"/>
      <c r="AEY145" s="92"/>
      <c r="AEZ145" s="92"/>
      <c r="AFA145" s="92"/>
      <c r="AFB145" s="92"/>
      <c r="AFC145" s="92"/>
      <c r="AFD145" s="92"/>
      <c r="AFE145" s="92"/>
      <c r="AFF145" s="92"/>
      <c r="AFG145" s="92"/>
      <c r="AFH145" s="92"/>
      <c r="AFI145" s="92"/>
      <c r="AFJ145" s="92"/>
      <c r="AFK145" s="92"/>
      <c r="AFL145" s="92"/>
      <c r="AFM145" s="92"/>
      <c r="AFN145" s="92"/>
      <c r="AFO145" s="92"/>
      <c r="AFP145" s="92"/>
      <c r="AFQ145" s="92"/>
      <c r="AFR145" s="92"/>
      <c r="AFS145" s="92"/>
      <c r="AFT145" s="92"/>
      <c r="AFU145" s="92"/>
      <c r="AFV145" s="92"/>
      <c r="AFW145" s="92"/>
      <c r="AFX145" s="92"/>
      <c r="AFY145" s="92"/>
      <c r="AFZ145" s="92"/>
      <c r="AGA145" s="92"/>
      <c r="AGB145" s="92"/>
      <c r="AGC145" s="92"/>
      <c r="AGD145" s="92"/>
      <c r="AGE145" s="92"/>
      <c r="AGF145" s="92"/>
      <c r="AGG145" s="92"/>
      <c r="AGH145" s="92"/>
      <c r="AGI145" s="92"/>
      <c r="AGJ145" s="92"/>
      <c r="AGK145" s="92"/>
      <c r="AGL145" s="92"/>
      <c r="AGM145" s="92"/>
      <c r="AGN145" s="92"/>
      <c r="AGO145" s="92"/>
      <c r="AGP145" s="92"/>
      <c r="AGQ145" s="92"/>
      <c r="AGR145" s="92"/>
      <c r="AGS145" s="92"/>
      <c r="AGT145" s="92"/>
      <c r="AGU145" s="92"/>
      <c r="AGV145" s="92"/>
      <c r="AGW145" s="92"/>
      <c r="AGX145" s="92"/>
      <c r="AGY145" s="92"/>
      <c r="AGZ145" s="92"/>
      <c r="AHA145" s="92"/>
      <c r="AHB145" s="92"/>
      <c r="AHC145" s="92"/>
      <c r="AHD145" s="92"/>
      <c r="AHE145" s="92"/>
      <c r="AHF145" s="92"/>
      <c r="AHG145" s="92"/>
      <c r="AHH145" s="92"/>
      <c r="AHI145" s="92"/>
      <c r="AHJ145" s="92"/>
      <c r="AHK145" s="92"/>
      <c r="AHL145" s="92"/>
      <c r="AHM145" s="92"/>
      <c r="AHN145" s="92"/>
      <c r="AHO145" s="92"/>
      <c r="AHP145" s="92"/>
      <c r="AHQ145" s="92"/>
      <c r="AHR145" s="92"/>
      <c r="AHS145" s="92"/>
      <c r="AHT145" s="92"/>
      <c r="AHU145" s="92"/>
      <c r="AHV145" s="92"/>
      <c r="AHW145" s="92"/>
      <c r="AHX145" s="92"/>
      <c r="AHY145" s="92"/>
      <c r="AHZ145" s="92"/>
      <c r="AIA145" s="92"/>
      <c r="AIB145" s="92"/>
      <c r="AIC145" s="92"/>
      <c r="AID145" s="92"/>
      <c r="AIE145" s="92"/>
      <c r="AIF145" s="92"/>
      <c r="AIG145" s="92"/>
      <c r="AIH145" s="92"/>
      <c r="AII145" s="92"/>
      <c r="AIJ145" s="92"/>
      <c r="AIK145" s="92"/>
      <c r="AIL145" s="92"/>
      <c r="AIM145" s="92"/>
      <c r="AIN145" s="92"/>
      <c r="AIO145" s="92"/>
      <c r="AIP145" s="92"/>
      <c r="AIQ145" s="92"/>
      <c r="AIR145" s="92"/>
      <c r="AIS145" s="92"/>
      <c r="AIT145" s="92"/>
      <c r="AIU145" s="92"/>
      <c r="AIV145" s="92"/>
      <c r="AIW145" s="92"/>
      <c r="AIX145" s="92"/>
      <c r="AIY145" s="92"/>
      <c r="AIZ145" s="92"/>
      <c r="AJA145" s="92"/>
      <c r="AJB145" s="92"/>
      <c r="AJC145" s="92"/>
      <c r="AJD145" s="92"/>
      <c r="AJE145" s="92"/>
      <c r="AJF145" s="92"/>
      <c r="AJG145" s="92"/>
      <c r="AJH145" s="92"/>
      <c r="AJI145" s="92"/>
      <c r="AJJ145" s="92"/>
      <c r="AJK145" s="92"/>
      <c r="AJL145" s="92"/>
      <c r="AJM145" s="92"/>
      <c r="AJN145" s="92"/>
      <c r="AJO145" s="92"/>
      <c r="AJP145" s="92"/>
      <c r="AJQ145" s="92"/>
      <c r="AJR145" s="92"/>
      <c r="AJS145" s="92"/>
      <c r="AJT145" s="92"/>
      <c r="AJU145" s="92"/>
      <c r="AJV145" s="92"/>
      <c r="AJW145" s="92"/>
      <c r="AJX145" s="92"/>
      <c r="AJY145" s="92"/>
      <c r="AJZ145" s="92"/>
      <c r="AKA145" s="92"/>
      <c r="AKB145" s="92"/>
      <c r="AKC145" s="92"/>
      <c r="AKD145" s="92"/>
      <c r="AKE145" s="92"/>
      <c r="AKF145" s="92"/>
      <c r="AKG145" s="92"/>
      <c r="AKH145" s="92"/>
      <c r="AKI145" s="92"/>
      <c r="AKJ145" s="92"/>
      <c r="AKK145" s="92"/>
      <c r="AKL145" s="92"/>
      <c r="AKM145" s="92"/>
      <c r="AKN145" s="92"/>
      <c r="AKO145" s="92"/>
      <c r="AKP145" s="92"/>
      <c r="AKQ145" s="92"/>
      <c r="AKR145" s="92"/>
      <c r="AKS145" s="92"/>
      <c r="AKT145" s="92"/>
      <c r="AKU145" s="92"/>
      <c r="AKV145" s="92"/>
      <c r="AKW145" s="92"/>
      <c r="AKX145" s="92"/>
      <c r="AKY145" s="92"/>
      <c r="AKZ145" s="92"/>
      <c r="ALA145" s="92"/>
      <c r="ALB145" s="92"/>
      <c r="ALC145" s="92"/>
      <c r="ALD145" s="92"/>
      <c r="ALE145" s="92"/>
      <c r="ALF145" s="92"/>
      <c r="ALG145" s="92"/>
      <c r="ALH145" s="92"/>
      <c r="ALI145" s="92"/>
      <c r="ALJ145" s="92"/>
      <c r="ALK145" s="92"/>
      <c r="ALL145" s="92"/>
      <c r="ALM145" s="92"/>
      <c r="ALN145" s="92"/>
      <c r="ALO145" s="92"/>
      <c r="ALP145" s="92"/>
      <c r="ALQ145" s="92"/>
      <c r="ALR145" s="92"/>
      <c r="ALS145" s="92"/>
      <c r="ALT145" s="92"/>
      <c r="ALU145" s="92"/>
      <c r="ALV145" s="92"/>
      <c r="ALW145" s="92"/>
      <c r="ALX145" s="92"/>
      <c r="ALY145" s="92"/>
      <c r="ALZ145" s="92"/>
      <c r="AMA145" s="92"/>
      <c r="AMB145" s="92"/>
      <c r="AMC145" s="92"/>
      <c r="AMD145" s="92"/>
      <c r="AME145" s="92"/>
      <c r="AMF145" s="92"/>
      <c r="AMG145" s="92"/>
      <c r="AMH145" s="92"/>
      <c r="AMI145" s="92"/>
      <c r="AMJ145" s="92"/>
    </row>
    <row r="146" spans="1:1024" customFormat="1" ht="15" customHeight="1">
      <c r="A146" s="92" t="s">
        <v>421</v>
      </c>
      <c r="B146" s="89"/>
      <c r="C146" s="93" t="s">
        <v>422</v>
      </c>
      <c r="D146" s="94"/>
      <c r="E146" s="95">
        <v>550</v>
      </c>
      <c r="F146" s="95">
        <v>566</v>
      </c>
      <c r="G146" s="95">
        <v>578</v>
      </c>
      <c r="H146" s="95">
        <v>586</v>
      </c>
      <c r="I146" s="95">
        <v>595</v>
      </c>
      <c r="J146" s="95">
        <v>597</v>
      </c>
      <c r="K146" s="95">
        <v>600</v>
      </c>
      <c r="L146" s="95">
        <v>608</v>
      </c>
      <c r="M146" s="95">
        <v>616</v>
      </c>
      <c r="N146" s="95">
        <v>639</v>
      </c>
      <c r="O146" s="95">
        <v>649</v>
      </c>
      <c r="P146" s="95">
        <v>653</v>
      </c>
      <c r="Q146" s="95">
        <v>645</v>
      </c>
      <c r="R146" s="95">
        <v>662</v>
      </c>
      <c r="S146" s="95">
        <v>657</v>
      </c>
      <c r="T146" s="95">
        <v>635</v>
      </c>
      <c r="U146" s="95">
        <v>623</v>
      </c>
      <c r="V146" s="95">
        <v>621</v>
      </c>
      <c r="W146" s="95">
        <v>629</v>
      </c>
      <c r="X146" s="95">
        <v>626</v>
      </c>
      <c r="Y146" s="95">
        <v>629</v>
      </c>
      <c r="Z146" s="95">
        <v>647</v>
      </c>
      <c r="AA146" s="95">
        <v>660</v>
      </c>
      <c r="AB146" s="95">
        <v>675</v>
      </c>
      <c r="AC146" s="95">
        <v>686</v>
      </c>
      <c r="AD146" s="95">
        <v>691</v>
      </c>
      <c r="AE146" s="95">
        <v>700</v>
      </c>
      <c r="AF146" s="95">
        <v>547</v>
      </c>
      <c r="AG146" s="129">
        <f t="shared" si="147"/>
        <v>9.3186141475822826E-3</v>
      </c>
      <c r="AH146" s="131">
        <f t="shared" si="148"/>
        <v>707</v>
      </c>
      <c r="AI146" s="132">
        <f t="shared" ref="AI146:BL146" si="165">ROUND(AH146*(1+$AG146),0)</f>
        <v>714</v>
      </c>
      <c r="AJ146" s="132">
        <f t="shared" si="165"/>
        <v>721</v>
      </c>
      <c r="AK146" s="132">
        <f t="shared" si="165"/>
        <v>728</v>
      </c>
      <c r="AL146" s="132">
        <f t="shared" si="165"/>
        <v>735</v>
      </c>
      <c r="AM146" s="132">
        <f t="shared" si="165"/>
        <v>742</v>
      </c>
      <c r="AN146" s="132">
        <f t="shared" si="165"/>
        <v>749</v>
      </c>
      <c r="AO146" s="132">
        <f t="shared" si="165"/>
        <v>756</v>
      </c>
      <c r="AP146" s="132">
        <f t="shared" si="165"/>
        <v>763</v>
      </c>
      <c r="AQ146" s="132">
        <f t="shared" si="165"/>
        <v>770</v>
      </c>
      <c r="AR146" s="132">
        <f t="shared" si="165"/>
        <v>777</v>
      </c>
      <c r="AS146" s="132">
        <f t="shared" si="165"/>
        <v>784</v>
      </c>
      <c r="AT146" s="132">
        <f t="shared" si="165"/>
        <v>791</v>
      </c>
      <c r="AU146" s="132">
        <f t="shared" si="165"/>
        <v>798</v>
      </c>
      <c r="AV146" s="132">
        <f t="shared" si="165"/>
        <v>805</v>
      </c>
      <c r="AW146" s="132">
        <f t="shared" si="165"/>
        <v>813</v>
      </c>
      <c r="AX146" s="132">
        <f t="shared" si="165"/>
        <v>821</v>
      </c>
      <c r="AY146" s="132">
        <f t="shared" si="165"/>
        <v>829</v>
      </c>
      <c r="AZ146" s="132">
        <f t="shared" si="165"/>
        <v>837</v>
      </c>
      <c r="BA146" s="132">
        <f t="shared" si="165"/>
        <v>845</v>
      </c>
      <c r="BB146" s="132">
        <f t="shared" si="165"/>
        <v>853</v>
      </c>
      <c r="BC146" s="132">
        <f t="shared" si="165"/>
        <v>861</v>
      </c>
      <c r="BD146" s="132">
        <f t="shared" si="165"/>
        <v>869</v>
      </c>
      <c r="BE146" s="132">
        <f t="shared" si="165"/>
        <v>877</v>
      </c>
      <c r="BF146" s="132">
        <f t="shared" si="165"/>
        <v>885</v>
      </c>
      <c r="BG146" s="132">
        <f t="shared" si="165"/>
        <v>893</v>
      </c>
      <c r="BH146" s="132">
        <f t="shared" si="165"/>
        <v>901</v>
      </c>
      <c r="BI146" s="132">
        <f t="shared" si="165"/>
        <v>909</v>
      </c>
      <c r="BJ146" s="132">
        <f t="shared" si="165"/>
        <v>917</v>
      </c>
      <c r="BK146" s="132">
        <f t="shared" si="165"/>
        <v>926</v>
      </c>
      <c r="BL146" s="132">
        <f t="shared" si="165"/>
        <v>935</v>
      </c>
      <c r="BM146" s="92"/>
      <c r="BN146" s="136">
        <f t="shared" si="150"/>
        <v>54</v>
      </c>
      <c r="BO146" s="136">
        <f t="shared" si="151"/>
        <v>89</v>
      </c>
      <c r="BP146" s="136">
        <f t="shared" si="152"/>
        <v>124</v>
      </c>
      <c r="BQ146" s="92"/>
      <c r="BR146" s="135">
        <f t="shared" si="153"/>
        <v>112</v>
      </c>
      <c r="BS146" s="135">
        <f t="shared" si="154"/>
        <v>215</v>
      </c>
      <c r="BT146" s="135">
        <f t="shared" si="155"/>
        <v>318</v>
      </c>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c r="GM146" s="92"/>
      <c r="GN146" s="92"/>
      <c r="GO146" s="92"/>
      <c r="GP146" s="92"/>
      <c r="GQ146" s="92"/>
      <c r="GR146" s="92"/>
      <c r="GS146" s="92"/>
      <c r="GT146" s="92"/>
      <c r="GU146" s="92"/>
      <c r="GV146" s="92"/>
      <c r="GW146" s="92"/>
      <c r="GX146" s="92"/>
      <c r="GY146" s="92"/>
      <c r="GZ146" s="92"/>
      <c r="HA146" s="92"/>
      <c r="HB146" s="92"/>
      <c r="HC146" s="92"/>
      <c r="HD146" s="92"/>
      <c r="HE146" s="92"/>
      <c r="HF146" s="92"/>
      <c r="HG146" s="92"/>
      <c r="HH146" s="92"/>
      <c r="HI146" s="92"/>
      <c r="HJ146" s="92"/>
      <c r="HK146" s="92"/>
      <c r="HL146" s="92"/>
      <c r="HM146" s="92"/>
      <c r="HN146" s="92"/>
      <c r="HO146" s="92"/>
      <c r="HP146" s="92"/>
      <c r="HQ146" s="92"/>
      <c r="HR146" s="92"/>
      <c r="HS146" s="92"/>
      <c r="HT146" s="92"/>
      <c r="HU146" s="92"/>
      <c r="HV146" s="92"/>
      <c r="HW146" s="92"/>
      <c r="HX146" s="92"/>
      <c r="HY146" s="92"/>
      <c r="HZ146" s="92"/>
      <c r="IA146" s="92"/>
      <c r="IB146" s="92"/>
      <c r="IC146" s="92"/>
      <c r="ID146" s="92"/>
      <c r="IE146" s="92"/>
      <c r="IF146" s="92"/>
      <c r="IG146" s="92"/>
      <c r="IH146" s="92"/>
      <c r="II146" s="92"/>
      <c r="IJ146" s="92"/>
      <c r="IK146" s="92"/>
      <c r="IL146" s="92"/>
      <c r="IM146" s="92"/>
      <c r="IN146" s="92"/>
      <c r="IO146" s="92"/>
      <c r="IP146" s="92"/>
      <c r="IQ146" s="92"/>
      <c r="IR146" s="92"/>
      <c r="IS146" s="92"/>
      <c r="IT146" s="92"/>
      <c r="IU146" s="92"/>
      <c r="IV146" s="92"/>
      <c r="IW146" s="92"/>
      <c r="IX146" s="92"/>
      <c r="IY146" s="92"/>
      <c r="IZ146" s="92"/>
      <c r="JA146" s="92"/>
      <c r="JB146" s="92"/>
      <c r="JC146" s="92"/>
      <c r="JD146" s="92"/>
      <c r="JE146" s="92"/>
      <c r="JF146" s="92"/>
      <c r="JG146" s="92"/>
      <c r="JH146" s="92"/>
      <c r="JI146" s="92"/>
      <c r="JJ146" s="92"/>
      <c r="JK146" s="92"/>
      <c r="JL146" s="92"/>
      <c r="JM146" s="92"/>
      <c r="JN146" s="92"/>
      <c r="JO146" s="92"/>
      <c r="JP146" s="92"/>
      <c r="JQ146" s="92"/>
      <c r="JR146" s="92"/>
      <c r="JS146" s="92"/>
      <c r="JT146" s="92"/>
      <c r="JU146" s="92"/>
      <c r="JV146" s="92"/>
      <c r="JW146" s="92"/>
      <c r="JX146" s="92"/>
      <c r="JY146" s="92"/>
      <c r="JZ146" s="92"/>
      <c r="KA146" s="92"/>
      <c r="KB146" s="92"/>
      <c r="KC146" s="92"/>
      <c r="KD146" s="92"/>
      <c r="KE146" s="92"/>
      <c r="KF146" s="92"/>
      <c r="KG146" s="92"/>
      <c r="KH146" s="92"/>
      <c r="KI146" s="92"/>
      <c r="KJ146" s="92"/>
      <c r="KK146" s="92"/>
      <c r="KL146" s="92"/>
      <c r="KM146" s="92"/>
      <c r="KN146" s="92"/>
      <c r="KO146" s="92"/>
      <c r="KP146" s="92"/>
      <c r="KQ146" s="92"/>
      <c r="KR146" s="92"/>
      <c r="KS146" s="92"/>
      <c r="KT146" s="92"/>
      <c r="KU146" s="92"/>
      <c r="KV146" s="92"/>
      <c r="KW146" s="92"/>
      <c r="KX146" s="92"/>
      <c r="KY146" s="92"/>
      <c r="KZ146" s="92"/>
      <c r="LA146" s="92"/>
      <c r="LB146" s="92"/>
      <c r="LC146" s="92"/>
      <c r="LD146" s="92"/>
      <c r="LE146" s="92"/>
      <c r="LF146" s="92"/>
      <c r="LG146" s="92"/>
      <c r="LH146" s="92"/>
      <c r="LI146" s="92"/>
      <c r="LJ146" s="92"/>
      <c r="LK146" s="92"/>
      <c r="LL146" s="92"/>
      <c r="LM146" s="92"/>
      <c r="LN146" s="92"/>
      <c r="LO146" s="92"/>
      <c r="LP146" s="92"/>
      <c r="LQ146" s="92"/>
      <c r="LR146" s="92"/>
      <c r="LS146" s="92"/>
      <c r="LT146" s="92"/>
      <c r="LU146" s="92"/>
      <c r="LV146" s="92"/>
      <c r="LW146" s="92"/>
      <c r="LX146" s="92"/>
      <c r="LY146" s="92"/>
      <c r="LZ146" s="92"/>
      <c r="MA146" s="92"/>
      <c r="MB146" s="92"/>
      <c r="MC146" s="92"/>
      <c r="MD146" s="92"/>
      <c r="ME146" s="92"/>
      <c r="MF146" s="92"/>
      <c r="MG146" s="92"/>
      <c r="MH146" s="92"/>
      <c r="MI146" s="92"/>
      <c r="MJ146" s="92"/>
      <c r="MK146" s="92"/>
      <c r="ML146" s="92"/>
      <c r="MM146" s="92"/>
      <c r="MN146" s="92"/>
      <c r="MO146" s="92"/>
      <c r="MP146" s="92"/>
      <c r="MQ146" s="92"/>
      <c r="MR146" s="92"/>
      <c r="MS146" s="92"/>
      <c r="MT146" s="92"/>
      <c r="MU146" s="92"/>
      <c r="MV146" s="92"/>
      <c r="MW146" s="92"/>
      <c r="MX146" s="92"/>
      <c r="MY146" s="92"/>
      <c r="MZ146" s="92"/>
      <c r="NA146" s="92"/>
      <c r="NB146" s="92"/>
      <c r="NC146" s="92"/>
      <c r="ND146" s="92"/>
      <c r="NE146" s="92"/>
      <c r="NF146" s="92"/>
      <c r="NG146" s="92"/>
      <c r="NH146" s="92"/>
      <c r="NI146" s="92"/>
      <c r="NJ146" s="92"/>
      <c r="NK146" s="92"/>
      <c r="NL146" s="92"/>
      <c r="NM146" s="92"/>
      <c r="NN146" s="92"/>
      <c r="NO146" s="92"/>
      <c r="NP146" s="92"/>
      <c r="NQ146" s="92"/>
      <c r="NR146" s="92"/>
      <c r="NS146" s="92"/>
      <c r="NT146" s="92"/>
      <c r="NU146" s="92"/>
      <c r="NV146" s="92"/>
      <c r="NW146" s="92"/>
      <c r="NX146" s="92"/>
      <c r="NY146" s="92"/>
      <c r="NZ146" s="92"/>
      <c r="OA146" s="92"/>
      <c r="OB146" s="92"/>
      <c r="OC146" s="92"/>
      <c r="OD146" s="92"/>
      <c r="OE146" s="92"/>
      <c r="OF146" s="92"/>
      <c r="OG146" s="92"/>
      <c r="OH146" s="92"/>
      <c r="OI146" s="92"/>
      <c r="OJ146" s="92"/>
      <c r="OK146" s="92"/>
      <c r="OL146" s="92"/>
      <c r="OM146" s="92"/>
      <c r="ON146" s="92"/>
      <c r="OO146" s="92"/>
      <c r="OP146" s="92"/>
      <c r="OQ146" s="92"/>
      <c r="OR146" s="92"/>
      <c r="OS146" s="92"/>
      <c r="OT146" s="92"/>
      <c r="OU146" s="92"/>
      <c r="OV146" s="92"/>
      <c r="OW146" s="92"/>
      <c r="OX146" s="92"/>
      <c r="OY146" s="92"/>
      <c r="OZ146" s="92"/>
      <c r="PA146" s="92"/>
      <c r="PB146" s="92"/>
      <c r="PC146" s="92"/>
      <c r="PD146" s="92"/>
      <c r="PE146" s="92"/>
      <c r="PF146" s="92"/>
      <c r="PG146" s="92"/>
      <c r="PH146" s="92"/>
      <c r="PI146" s="92"/>
      <c r="PJ146" s="92"/>
      <c r="PK146" s="92"/>
      <c r="PL146" s="92"/>
      <c r="PM146" s="92"/>
      <c r="PN146" s="92"/>
      <c r="PO146" s="92"/>
      <c r="PP146" s="92"/>
      <c r="PQ146" s="92"/>
      <c r="PR146" s="92"/>
      <c r="PS146" s="92"/>
      <c r="PT146" s="92"/>
      <c r="PU146" s="92"/>
      <c r="PV146" s="92"/>
      <c r="PW146" s="92"/>
      <c r="PX146" s="92"/>
      <c r="PY146" s="92"/>
      <c r="PZ146" s="92"/>
      <c r="QA146" s="92"/>
      <c r="QB146" s="92"/>
      <c r="QC146" s="92"/>
      <c r="QD146" s="92"/>
      <c r="QE146" s="92"/>
      <c r="QF146" s="92"/>
      <c r="QG146" s="92"/>
      <c r="QH146" s="92"/>
      <c r="QI146" s="92"/>
      <c r="QJ146" s="92"/>
      <c r="QK146" s="92"/>
      <c r="QL146" s="92"/>
      <c r="QM146" s="92"/>
      <c r="QN146" s="92"/>
      <c r="QO146" s="92"/>
      <c r="QP146" s="92"/>
      <c r="QQ146" s="92"/>
      <c r="QR146" s="92"/>
      <c r="QS146" s="92"/>
      <c r="QT146" s="92"/>
      <c r="QU146" s="92"/>
      <c r="QV146" s="92"/>
      <c r="QW146" s="92"/>
      <c r="QX146" s="92"/>
      <c r="QY146" s="92"/>
      <c r="QZ146" s="92"/>
      <c r="RA146" s="92"/>
      <c r="RB146" s="92"/>
      <c r="RC146" s="92"/>
      <c r="RD146" s="92"/>
      <c r="RE146" s="92"/>
      <c r="RF146" s="92"/>
      <c r="RG146" s="92"/>
      <c r="RH146" s="92"/>
      <c r="RI146" s="92"/>
      <c r="RJ146" s="92"/>
      <c r="RK146" s="92"/>
      <c r="RL146" s="92"/>
      <c r="RM146" s="92"/>
      <c r="RN146" s="92"/>
      <c r="RO146" s="92"/>
      <c r="RP146" s="92"/>
      <c r="RQ146" s="92"/>
      <c r="RR146" s="92"/>
      <c r="RS146" s="92"/>
      <c r="RT146" s="92"/>
      <c r="RU146" s="92"/>
      <c r="RV146" s="92"/>
      <c r="RW146" s="92"/>
      <c r="RX146" s="92"/>
      <c r="RY146" s="92"/>
      <c r="RZ146" s="92"/>
      <c r="SA146" s="92"/>
      <c r="SB146" s="92"/>
      <c r="SC146" s="92"/>
      <c r="SD146" s="92"/>
      <c r="SE146" s="92"/>
      <c r="SF146" s="92"/>
      <c r="SG146" s="92"/>
      <c r="SH146" s="92"/>
      <c r="SI146" s="92"/>
      <c r="SJ146" s="92"/>
      <c r="SK146" s="92"/>
      <c r="SL146" s="92"/>
      <c r="SM146" s="92"/>
      <c r="SN146" s="92"/>
      <c r="SO146" s="92"/>
      <c r="SP146" s="92"/>
      <c r="SQ146" s="92"/>
      <c r="SR146" s="92"/>
      <c r="SS146" s="92"/>
      <c r="ST146" s="92"/>
      <c r="SU146" s="92"/>
      <c r="SV146" s="92"/>
      <c r="SW146" s="92"/>
      <c r="SX146" s="92"/>
      <c r="SY146" s="92"/>
      <c r="SZ146" s="92"/>
      <c r="TA146" s="92"/>
      <c r="TB146" s="92"/>
      <c r="TC146" s="92"/>
      <c r="TD146" s="92"/>
      <c r="TE146" s="92"/>
      <c r="TF146" s="92"/>
      <c r="TG146" s="92"/>
      <c r="TH146" s="92"/>
      <c r="TI146" s="92"/>
      <c r="TJ146" s="92"/>
      <c r="TK146" s="92"/>
      <c r="TL146" s="92"/>
      <c r="TM146" s="92"/>
      <c r="TN146" s="92"/>
      <c r="TO146" s="92"/>
      <c r="TP146" s="92"/>
      <c r="TQ146" s="92"/>
      <c r="TR146" s="92"/>
      <c r="TS146" s="92"/>
      <c r="TT146" s="92"/>
      <c r="TU146" s="92"/>
      <c r="TV146" s="92"/>
      <c r="TW146" s="92"/>
      <c r="TX146" s="92"/>
      <c r="TY146" s="92"/>
      <c r="TZ146" s="92"/>
      <c r="UA146" s="92"/>
      <c r="UB146" s="92"/>
      <c r="UC146" s="92"/>
      <c r="UD146" s="92"/>
      <c r="UE146" s="92"/>
      <c r="UF146" s="92"/>
      <c r="UG146" s="92"/>
      <c r="UH146" s="92"/>
      <c r="UI146" s="92"/>
      <c r="UJ146" s="92"/>
      <c r="UK146" s="92"/>
      <c r="UL146" s="92"/>
      <c r="UM146" s="92"/>
      <c r="UN146" s="92"/>
      <c r="UO146" s="92"/>
      <c r="UP146" s="92"/>
      <c r="UQ146" s="92"/>
      <c r="UR146" s="92"/>
      <c r="US146" s="92"/>
      <c r="UT146" s="92"/>
      <c r="UU146" s="92"/>
      <c r="UV146" s="92"/>
      <c r="UW146" s="92"/>
      <c r="UX146" s="92"/>
      <c r="UY146" s="92"/>
      <c r="UZ146" s="92"/>
      <c r="VA146" s="92"/>
      <c r="VB146" s="92"/>
      <c r="VC146" s="92"/>
      <c r="VD146" s="92"/>
      <c r="VE146" s="92"/>
      <c r="VF146" s="92"/>
      <c r="VG146" s="92"/>
      <c r="VH146" s="92"/>
      <c r="VI146" s="92"/>
      <c r="VJ146" s="92"/>
      <c r="VK146" s="92"/>
      <c r="VL146" s="92"/>
      <c r="VM146" s="92"/>
      <c r="VN146" s="92"/>
      <c r="VO146" s="92"/>
      <c r="VP146" s="92"/>
      <c r="VQ146" s="92"/>
      <c r="VR146" s="92"/>
      <c r="VS146" s="92"/>
      <c r="VT146" s="92"/>
      <c r="VU146" s="92"/>
      <c r="VV146" s="92"/>
      <c r="VW146" s="92"/>
      <c r="VX146" s="92"/>
      <c r="VY146" s="92"/>
      <c r="VZ146" s="92"/>
      <c r="WA146" s="92"/>
      <c r="WB146" s="92"/>
      <c r="WC146" s="92"/>
      <c r="WD146" s="92"/>
      <c r="WE146" s="92"/>
      <c r="WF146" s="92"/>
      <c r="WG146" s="92"/>
      <c r="WH146" s="92"/>
      <c r="WI146" s="92"/>
      <c r="WJ146" s="92"/>
      <c r="WK146" s="92"/>
      <c r="WL146" s="92"/>
      <c r="WM146" s="92"/>
      <c r="WN146" s="92"/>
      <c r="WO146" s="92"/>
      <c r="WP146" s="92"/>
      <c r="WQ146" s="92"/>
      <c r="WR146" s="92"/>
      <c r="WS146" s="92"/>
      <c r="WT146" s="92"/>
      <c r="WU146" s="92"/>
      <c r="WV146" s="92"/>
      <c r="WW146" s="92"/>
      <c r="WX146" s="92"/>
      <c r="WY146" s="92"/>
      <c r="WZ146" s="92"/>
      <c r="XA146" s="92"/>
      <c r="XB146" s="92"/>
      <c r="XC146" s="92"/>
      <c r="XD146" s="92"/>
      <c r="XE146" s="92"/>
      <c r="XF146" s="92"/>
      <c r="XG146" s="92"/>
      <c r="XH146" s="92"/>
      <c r="XI146" s="92"/>
      <c r="XJ146" s="92"/>
      <c r="XK146" s="92"/>
      <c r="XL146" s="92"/>
      <c r="XM146" s="92"/>
      <c r="XN146" s="92"/>
      <c r="XO146" s="92"/>
      <c r="XP146" s="92"/>
      <c r="XQ146" s="92"/>
      <c r="XR146" s="92"/>
      <c r="XS146" s="92"/>
      <c r="XT146" s="92"/>
      <c r="XU146" s="92"/>
      <c r="XV146" s="92"/>
      <c r="XW146" s="92"/>
      <c r="XX146" s="92"/>
      <c r="XY146" s="92"/>
      <c r="XZ146" s="92"/>
      <c r="YA146" s="92"/>
      <c r="YB146" s="92"/>
      <c r="YC146" s="92"/>
      <c r="YD146" s="92"/>
      <c r="YE146" s="92"/>
      <c r="YF146" s="92"/>
      <c r="YG146" s="92"/>
      <c r="YH146" s="92"/>
      <c r="YI146" s="92"/>
      <c r="YJ146" s="92"/>
      <c r="YK146" s="92"/>
      <c r="YL146" s="92"/>
      <c r="YM146" s="92"/>
      <c r="YN146" s="92"/>
      <c r="YO146" s="92"/>
      <c r="YP146" s="92"/>
      <c r="YQ146" s="92"/>
      <c r="YR146" s="92"/>
      <c r="YS146" s="92"/>
      <c r="YT146" s="92"/>
      <c r="YU146" s="92"/>
      <c r="YV146" s="92"/>
      <c r="YW146" s="92"/>
      <c r="YX146" s="92"/>
      <c r="YY146" s="92"/>
      <c r="YZ146" s="92"/>
      <c r="ZA146" s="92"/>
      <c r="ZB146" s="92"/>
      <c r="ZC146" s="92"/>
      <c r="ZD146" s="92"/>
      <c r="ZE146" s="92"/>
      <c r="ZF146" s="92"/>
      <c r="ZG146" s="92"/>
      <c r="ZH146" s="92"/>
      <c r="ZI146" s="92"/>
      <c r="ZJ146" s="92"/>
      <c r="ZK146" s="92"/>
      <c r="ZL146" s="92"/>
      <c r="ZM146" s="92"/>
      <c r="ZN146" s="92"/>
      <c r="ZO146" s="92"/>
      <c r="ZP146" s="92"/>
      <c r="ZQ146" s="92"/>
      <c r="ZR146" s="92"/>
      <c r="ZS146" s="92"/>
      <c r="ZT146" s="92"/>
      <c r="ZU146" s="92"/>
      <c r="ZV146" s="92"/>
      <c r="ZW146" s="92"/>
      <c r="ZX146" s="92"/>
      <c r="ZY146" s="92"/>
      <c r="ZZ146" s="92"/>
      <c r="AAA146" s="92"/>
      <c r="AAB146" s="92"/>
      <c r="AAC146" s="92"/>
      <c r="AAD146" s="92"/>
      <c r="AAE146" s="92"/>
      <c r="AAF146" s="92"/>
      <c r="AAG146" s="92"/>
      <c r="AAH146" s="92"/>
      <c r="AAI146" s="92"/>
      <c r="AAJ146" s="92"/>
      <c r="AAK146" s="92"/>
      <c r="AAL146" s="92"/>
      <c r="AAM146" s="92"/>
      <c r="AAN146" s="92"/>
      <c r="AAO146" s="92"/>
      <c r="AAP146" s="92"/>
      <c r="AAQ146" s="92"/>
      <c r="AAR146" s="92"/>
      <c r="AAS146" s="92"/>
      <c r="AAT146" s="92"/>
      <c r="AAU146" s="92"/>
      <c r="AAV146" s="92"/>
      <c r="AAW146" s="92"/>
      <c r="AAX146" s="92"/>
      <c r="AAY146" s="92"/>
      <c r="AAZ146" s="92"/>
      <c r="ABA146" s="92"/>
      <c r="ABB146" s="92"/>
      <c r="ABC146" s="92"/>
      <c r="ABD146" s="92"/>
      <c r="ABE146" s="92"/>
      <c r="ABF146" s="92"/>
      <c r="ABG146" s="92"/>
      <c r="ABH146" s="92"/>
      <c r="ABI146" s="92"/>
      <c r="ABJ146" s="92"/>
      <c r="ABK146" s="92"/>
      <c r="ABL146" s="92"/>
      <c r="ABM146" s="92"/>
      <c r="ABN146" s="92"/>
      <c r="ABO146" s="92"/>
      <c r="ABP146" s="92"/>
      <c r="ABQ146" s="92"/>
      <c r="ABR146" s="92"/>
      <c r="ABS146" s="92"/>
      <c r="ABT146" s="92"/>
      <c r="ABU146" s="92"/>
      <c r="ABV146" s="92"/>
      <c r="ABW146" s="92"/>
      <c r="ABX146" s="92"/>
      <c r="ABY146" s="92"/>
      <c r="ABZ146" s="92"/>
      <c r="ACA146" s="92"/>
      <c r="ACB146" s="92"/>
      <c r="ACC146" s="92"/>
      <c r="ACD146" s="92"/>
      <c r="ACE146" s="92"/>
      <c r="ACF146" s="92"/>
      <c r="ACG146" s="92"/>
      <c r="ACH146" s="92"/>
      <c r="ACI146" s="92"/>
      <c r="ACJ146" s="92"/>
      <c r="ACK146" s="92"/>
      <c r="ACL146" s="92"/>
      <c r="ACM146" s="92"/>
      <c r="ACN146" s="92"/>
      <c r="ACO146" s="92"/>
      <c r="ACP146" s="92"/>
      <c r="ACQ146" s="92"/>
      <c r="ACR146" s="92"/>
      <c r="ACS146" s="92"/>
      <c r="ACT146" s="92"/>
      <c r="ACU146" s="92"/>
      <c r="ACV146" s="92"/>
      <c r="ACW146" s="92"/>
      <c r="ACX146" s="92"/>
      <c r="ACY146" s="92"/>
      <c r="ACZ146" s="92"/>
      <c r="ADA146" s="92"/>
      <c r="ADB146" s="92"/>
      <c r="ADC146" s="92"/>
      <c r="ADD146" s="92"/>
      <c r="ADE146" s="92"/>
      <c r="ADF146" s="92"/>
      <c r="ADG146" s="92"/>
      <c r="ADH146" s="92"/>
      <c r="ADI146" s="92"/>
      <c r="ADJ146" s="92"/>
      <c r="ADK146" s="92"/>
      <c r="ADL146" s="92"/>
      <c r="ADM146" s="92"/>
      <c r="ADN146" s="92"/>
      <c r="ADO146" s="92"/>
      <c r="ADP146" s="92"/>
      <c r="ADQ146" s="92"/>
      <c r="ADR146" s="92"/>
      <c r="ADS146" s="92"/>
      <c r="ADT146" s="92"/>
      <c r="ADU146" s="92"/>
      <c r="ADV146" s="92"/>
      <c r="ADW146" s="92"/>
      <c r="ADX146" s="92"/>
      <c r="ADY146" s="92"/>
      <c r="ADZ146" s="92"/>
      <c r="AEA146" s="92"/>
      <c r="AEB146" s="92"/>
      <c r="AEC146" s="92"/>
      <c r="AED146" s="92"/>
      <c r="AEE146" s="92"/>
      <c r="AEF146" s="92"/>
      <c r="AEG146" s="92"/>
      <c r="AEH146" s="92"/>
      <c r="AEI146" s="92"/>
      <c r="AEJ146" s="92"/>
      <c r="AEK146" s="92"/>
      <c r="AEL146" s="92"/>
      <c r="AEM146" s="92"/>
      <c r="AEN146" s="92"/>
      <c r="AEO146" s="92"/>
      <c r="AEP146" s="92"/>
      <c r="AEQ146" s="92"/>
      <c r="AER146" s="92"/>
      <c r="AES146" s="92"/>
      <c r="AET146" s="92"/>
      <c r="AEU146" s="92"/>
      <c r="AEV146" s="92"/>
      <c r="AEW146" s="92"/>
      <c r="AEX146" s="92"/>
      <c r="AEY146" s="92"/>
      <c r="AEZ146" s="92"/>
      <c r="AFA146" s="92"/>
      <c r="AFB146" s="92"/>
      <c r="AFC146" s="92"/>
      <c r="AFD146" s="92"/>
      <c r="AFE146" s="92"/>
      <c r="AFF146" s="92"/>
      <c r="AFG146" s="92"/>
      <c r="AFH146" s="92"/>
      <c r="AFI146" s="92"/>
      <c r="AFJ146" s="92"/>
      <c r="AFK146" s="92"/>
      <c r="AFL146" s="92"/>
      <c r="AFM146" s="92"/>
      <c r="AFN146" s="92"/>
      <c r="AFO146" s="92"/>
      <c r="AFP146" s="92"/>
      <c r="AFQ146" s="92"/>
      <c r="AFR146" s="92"/>
      <c r="AFS146" s="92"/>
      <c r="AFT146" s="92"/>
      <c r="AFU146" s="92"/>
      <c r="AFV146" s="92"/>
      <c r="AFW146" s="92"/>
      <c r="AFX146" s="92"/>
      <c r="AFY146" s="92"/>
      <c r="AFZ146" s="92"/>
      <c r="AGA146" s="92"/>
      <c r="AGB146" s="92"/>
      <c r="AGC146" s="92"/>
      <c r="AGD146" s="92"/>
      <c r="AGE146" s="92"/>
      <c r="AGF146" s="92"/>
      <c r="AGG146" s="92"/>
      <c r="AGH146" s="92"/>
      <c r="AGI146" s="92"/>
      <c r="AGJ146" s="92"/>
      <c r="AGK146" s="92"/>
      <c r="AGL146" s="92"/>
      <c r="AGM146" s="92"/>
      <c r="AGN146" s="92"/>
      <c r="AGO146" s="92"/>
      <c r="AGP146" s="92"/>
      <c r="AGQ146" s="92"/>
      <c r="AGR146" s="92"/>
      <c r="AGS146" s="92"/>
      <c r="AGT146" s="92"/>
      <c r="AGU146" s="92"/>
      <c r="AGV146" s="92"/>
      <c r="AGW146" s="92"/>
      <c r="AGX146" s="92"/>
      <c r="AGY146" s="92"/>
      <c r="AGZ146" s="92"/>
      <c r="AHA146" s="92"/>
      <c r="AHB146" s="92"/>
      <c r="AHC146" s="92"/>
      <c r="AHD146" s="92"/>
      <c r="AHE146" s="92"/>
      <c r="AHF146" s="92"/>
      <c r="AHG146" s="92"/>
      <c r="AHH146" s="92"/>
      <c r="AHI146" s="92"/>
      <c r="AHJ146" s="92"/>
      <c r="AHK146" s="92"/>
      <c r="AHL146" s="92"/>
      <c r="AHM146" s="92"/>
      <c r="AHN146" s="92"/>
      <c r="AHO146" s="92"/>
      <c r="AHP146" s="92"/>
      <c r="AHQ146" s="92"/>
      <c r="AHR146" s="92"/>
      <c r="AHS146" s="92"/>
      <c r="AHT146" s="92"/>
      <c r="AHU146" s="92"/>
      <c r="AHV146" s="92"/>
      <c r="AHW146" s="92"/>
      <c r="AHX146" s="92"/>
      <c r="AHY146" s="92"/>
      <c r="AHZ146" s="92"/>
      <c r="AIA146" s="92"/>
      <c r="AIB146" s="92"/>
      <c r="AIC146" s="92"/>
      <c r="AID146" s="92"/>
      <c r="AIE146" s="92"/>
      <c r="AIF146" s="92"/>
      <c r="AIG146" s="92"/>
      <c r="AIH146" s="92"/>
      <c r="AII146" s="92"/>
      <c r="AIJ146" s="92"/>
      <c r="AIK146" s="92"/>
      <c r="AIL146" s="92"/>
      <c r="AIM146" s="92"/>
      <c r="AIN146" s="92"/>
      <c r="AIO146" s="92"/>
      <c r="AIP146" s="92"/>
      <c r="AIQ146" s="92"/>
      <c r="AIR146" s="92"/>
      <c r="AIS146" s="92"/>
      <c r="AIT146" s="92"/>
      <c r="AIU146" s="92"/>
      <c r="AIV146" s="92"/>
      <c r="AIW146" s="92"/>
      <c r="AIX146" s="92"/>
      <c r="AIY146" s="92"/>
      <c r="AIZ146" s="92"/>
      <c r="AJA146" s="92"/>
      <c r="AJB146" s="92"/>
      <c r="AJC146" s="92"/>
      <c r="AJD146" s="92"/>
      <c r="AJE146" s="92"/>
      <c r="AJF146" s="92"/>
      <c r="AJG146" s="92"/>
      <c r="AJH146" s="92"/>
      <c r="AJI146" s="92"/>
      <c r="AJJ146" s="92"/>
      <c r="AJK146" s="92"/>
      <c r="AJL146" s="92"/>
      <c r="AJM146" s="92"/>
      <c r="AJN146" s="92"/>
      <c r="AJO146" s="92"/>
      <c r="AJP146" s="92"/>
      <c r="AJQ146" s="92"/>
      <c r="AJR146" s="92"/>
      <c r="AJS146" s="92"/>
      <c r="AJT146" s="92"/>
      <c r="AJU146" s="92"/>
      <c r="AJV146" s="92"/>
      <c r="AJW146" s="92"/>
      <c r="AJX146" s="92"/>
      <c r="AJY146" s="92"/>
      <c r="AJZ146" s="92"/>
      <c r="AKA146" s="92"/>
      <c r="AKB146" s="92"/>
      <c r="AKC146" s="92"/>
      <c r="AKD146" s="92"/>
      <c r="AKE146" s="92"/>
      <c r="AKF146" s="92"/>
      <c r="AKG146" s="92"/>
      <c r="AKH146" s="92"/>
      <c r="AKI146" s="92"/>
      <c r="AKJ146" s="92"/>
      <c r="AKK146" s="92"/>
      <c r="AKL146" s="92"/>
      <c r="AKM146" s="92"/>
      <c r="AKN146" s="92"/>
      <c r="AKO146" s="92"/>
      <c r="AKP146" s="92"/>
      <c r="AKQ146" s="92"/>
      <c r="AKR146" s="92"/>
      <c r="AKS146" s="92"/>
      <c r="AKT146" s="92"/>
      <c r="AKU146" s="92"/>
      <c r="AKV146" s="92"/>
      <c r="AKW146" s="92"/>
      <c r="AKX146" s="92"/>
      <c r="AKY146" s="92"/>
      <c r="AKZ146" s="92"/>
      <c r="ALA146" s="92"/>
      <c r="ALB146" s="92"/>
      <c r="ALC146" s="92"/>
      <c r="ALD146" s="92"/>
      <c r="ALE146" s="92"/>
      <c r="ALF146" s="92"/>
      <c r="ALG146" s="92"/>
      <c r="ALH146" s="92"/>
      <c r="ALI146" s="92"/>
      <c r="ALJ146" s="92"/>
      <c r="ALK146" s="92"/>
      <c r="ALL146" s="92"/>
      <c r="ALM146" s="92"/>
      <c r="ALN146" s="92"/>
      <c r="ALO146" s="92"/>
      <c r="ALP146" s="92"/>
      <c r="ALQ146" s="92"/>
      <c r="ALR146" s="92"/>
      <c r="ALS146" s="92"/>
      <c r="ALT146" s="92"/>
      <c r="ALU146" s="92"/>
      <c r="ALV146" s="92"/>
      <c r="ALW146" s="92"/>
      <c r="ALX146" s="92"/>
      <c r="ALY146" s="92"/>
      <c r="ALZ146" s="92"/>
      <c r="AMA146" s="92"/>
      <c r="AMB146" s="92"/>
      <c r="AMC146" s="92"/>
      <c r="AMD146" s="92"/>
      <c r="AME146" s="92"/>
      <c r="AMF146" s="92"/>
      <c r="AMG146" s="92"/>
      <c r="AMH146" s="92"/>
      <c r="AMI146" s="92"/>
      <c r="AMJ146" s="92"/>
    </row>
    <row r="147" spans="1:1024" customFormat="1" ht="15" customHeight="1">
      <c r="A147" s="92" t="s">
        <v>423</v>
      </c>
      <c r="B147" s="89"/>
      <c r="C147" s="93" t="s">
        <v>424</v>
      </c>
      <c r="D147" s="94"/>
      <c r="E147" s="95">
        <v>6818</v>
      </c>
      <c r="F147" s="95">
        <v>6943</v>
      </c>
      <c r="G147" s="95">
        <v>7039</v>
      </c>
      <c r="H147" s="95">
        <v>7201</v>
      </c>
      <c r="I147" s="95">
        <v>7319</v>
      </c>
      <c r="J147" s="95">
        <v>7411</v>
      </c>
      <c r="K147" s="95">
        <v>7611</v>
      </c>
      <c r="L147" s="95">
        <v>7528</v>
      </c>
      <c r="M147" s="95">
        <v>7566</v>
      </c>
      <c r="N147" s="95">
        <v>7754</v>
      </c>
      <c r="O147" s="95">
        <v>7809</v>
      </c>
      <c r="P147" s="95">
        <v>8058</v>
      </c>
      <c r="Q147" s="95">
        <v>7974</v>
      </c>
      <c r="R147" s="95">
        <v>8075</v>
      </c>
      <c r="S147" s="95">
        <v>8137</v>
      </c>
      <c r="T147" s="95">
        <v>7995</v>
      </c>
      <c r="U147" s="95">
        <v>7854</v>
      </c>
      <c r="V147" s="95">
        <v>7847</v>
      </c>
      <c r="W147" s="95">
        <v>7906</v>
      </c>
      <c r="X147" s="95">
        <v>7860</v>
      </c>
      <c r="Y147" s="95">
        <v>7933</v>
      </c>
      <c r="Z147" s="95">
        <v>8207</v>
      </c>
      <c r="AA147" s="95">
        <v>8398</v>
      </c>
      <c r="AB147" s="95">
        <v>8600</v>
      </c>
      <c r="AC147" s="95">
        <v>8654</v>
      </c>
      <c r="AD147" s="95">
        <v>8641</v>
      </c>
      <c r="AE147" s="95">
        <v>8777</v>
      </c>
      <c r="AF147" s="95">
        <v>7086</v>
      </c>
      <c r="AG147" s="129">
        <f t="shared" si="147"/>
        <v>9.7615084153996889E-3</v>
      </c>
      <c r="AH147" s="131">
        <f t="shared" si="148"/>
        <v>8863</v>
      </c>
      <c r="AI147" s="132">
        <f t="shared" ref="AI147:BL147" si="166">ROUND(AH147*(1+$AG147),0)</f>
        <v>8950</v>
      </c>
      <c r="AJ147" s="132">
        <f t="shared" si="166"/>
        <v>9037</v>
      </c>
      <c r="AK147" s="132">
        <f t="shared" si="166"/>
        <v>9125</v>
      </c>
      <c r="AL147" s="132">
        <f t="shared" si="166"/>
        <v>9214</v>
      </c>
      <c r="AM147" s="132">
        <f t="shared" si="166"/>
        <v>9304</v>
      </c>
      <c r="AN147" s="132">
        <f t="shared" si="166"/>
        <v>9395</v>
      </c>
      <c r="AO147" s="132">
        <f t="shared" si="166"/>
        <v>9487</v>
      </c>
      <c r="AP147" s="132">
        <f t="shared" si="166"/>
        <v>9580</v>
      </c>
      <c r="AQ147" s="132">
        <f t="shared" si="166"/>
        <v>9674</v>
      </c>
      <c r="AR147" s="132">
        <f t="shared" si="166"/>
        <v>9768</v>
      </c>
      <c r="AS147" s="132">
        <f t="shared" si="166"/>
        <v>9863</v>
      </c>
      <c r="AT147" s="132">
        <f t="shared" si="166"/>
        <v>9959</v>
      </c>
      <c r="AU147" s="132">
        <f t="shared" si="166"/>
        <v>10056</v>
      </c>
      <c r="AV147" s="132">
        <f t="shared" si="166"/>
        <v>10154</v>
      </c>
      <c r="AW147" s="132">
        <f t="shared" si="166"/>
        <v>10253</v>
      </c>
      <c r="AX147" s="132">
        <f t="shared" si="166"/>
        <v>10353</v>
      </c>
      <c r="AY147" s="132">
        <f t="shared" si="166"/>
        <v>10454</v>
      </c>
      <c r="AZ147" s="132">
        <f t="shared" si="166"/>
        <v>10556</v>
      </c>
      <c r="BA147" s="132">
        <f t="shared" si="166"/>
        <v>10659</v>
      </c>
      <c r="BB147" s="132">
        <f t="shared" si="166"/>
        <v>10763</v>
      </c>
      <c r="BC147" s="132">
        <f t="shared" si="166"/>
        <v>10868</v>
      </c>
      <c r="BD147" s="132">
        <f t="shared" si="166"/>
        <v>10974</v>
      </c>
      <c r="BE147" s="132">
        <f t="shared" si="166"/>
        <v>11081</v>
      </c>
      <c r="BF147" s="132">
        <f t="shared" si="166"/>
        <v>11189</v>
      </c>
      <c r="BG147" s="132">
        <f t="shared" si="166"/>
        <v>11298</v>
      </c>
      <c r="BH147" s="132">
        <f t="shared" si="166"/>
        <v>11408</v>
      </c>
      <c r="BI147" s="132">
        <f t="shared" si="166"/>
        <v>11519</v>
      </c>
      <c r="BJ147" s="132">
        <f t="shared" si="166"/>
        <v>11631</v>
      </c>
      <c r="BK147" s="132">
        <f t="shared" si="166"/>
        <v>11745</v>
      </c>
      <c r="BL147" s="132">
        <f t="shared" si="166"/>
        <v>11860</v>
      </c>
      <c r="BM147" s="92"/>
      <c r="BN147" s="136">
        <f t="shared" si="150"/>
        <v>684</v>
      </c>
      <c r="BO147" s="136">
        <f t="shared" si="151"/>
        <v>1123</v>
      </c>
      <c r="BP147" s="136">
        <f t="shared" si="152"/>
        <v>1563</v>
      </c>
      <c r="BQ147" s="92"/>
      <c r="BR147" s="135">
        <f t="shared" si="153"/>
        <v>1423</v>
      </c>
      <c r="BS147" s="135">
        <f t="shared" si="154"/>
        <v>2728</v>
      </c>
      <c r="BT147" s="135">
        <f t="shared" si="155"/>
        <v>4032</v>
      </c>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c r="GM147" s="92"/>
      <c r="GN147" s="92"/>
      <c r="GO147" s="92"/>
      <c r="GP147" s="92"/>
      <c r="GQ147" s="92"/>
      <c r="GR147" s="92"/>
      <c r="GS147" s="92"/>
      <c r="GT147" s="92"/>
      <c r="GU147" s="92"/>
      <c r="GV147" s="92"/>
      <c r="GW147" s="92"/>
      <c r="GX147" s="92"/>
      <c r="GY147" s="92"/>
      <c r="GZ147" s="92"/>
      <c r="HA147" s="92"/>
      <c r="HB147" s="92"/>
      <c r="HC147" s="92"/>
      <c r="HD147" s="92"/>
      <c r="HE147" s="92"/>
      <c r="HF147" s="92"/>
      <c r="HG147" s="92"/>
      <c r="HH147" s="92"/>
      <c r="HI147" s="92"/>
      <c r="HJ147" s="92"/>
      <c r="HK147" s="92"/>
      <c r="HL147" s="92"/>
      <c r="HM147" s="92"/>
      <c r="HN147" s="92"/>
      <c r="HO147" s="92"/>
      <c r="HP147" s="92"/>
      <c r="HQ147" s="92"/>
      <c r="HR147" s="92"/>
      <c r="HS147" s="92"/>
      <c r="HT147" s="92"/>
      <c r="HU147" s="92"/>
      <c r="HV147" s="92"/>
      <c r="HW147" s="92"/>
      <c r="HX147" s="92"/>
      <c r="HY147" s="92"/>
      <c r="HZ147" s="92"/>
      <c r="IA147" s="92"/>
      <c r="IB147" s="92"/>
      <c r="IC147" s="92"/>
      <c r="ID147" s="92"/>
      <c r="IE147" s="92"/>
      <c r="IF147" s="92"/>
      <c r="IG147" s="92"/>
      <c r="IH147" s="92"/>
      <c r="II147" s="92"/>
      <c r="IJ147" s="92"/>
      <c r="IK147" s="92"/>
      <c r="IL147" s="92"/>
      <c r="IM147" s="92"/>
      <c r="IN147" s="92"/>
      <c r="IO147" s="92"/>
      <c r="IP147" s="92"/>
      <c r="IQ147" s="92"/>
      <c r="IR147" s="92"/>
      <c r="IS147" s="92"/>
      <c r="IT147" s="92"/>
      <c r="IU147" s="92"/>
      <c r="IV147" s="92"/>
      <c r="IW147" s="92"/>
      <c r="IX147" s="92"/>
      <c r="IY147" s="92"/>
      <c r="IZ147" s="92"/>
      <c r="JA147" s="92"/>
      <c r="JB147" s="92"/>
      <c r="JC147" s="92"/>
      <c r="JD147" s="92"/>
      <c r="JE147" s="92"/>
      <c r="JF147" s="92"/>
      <c r="JG147" s="92"/>
      <c r="JH147" s="92"/>
      <c r="JI147" s="92"/>
      <c r="JJ147" s="92"/>
      <c r="JK147" s="92"/>
      <c r="JL147" s="92"/>
      <c r="JM147" s="92"/>
      <c r="JN147" s="92"/>
      <c r="JO147" s="92"/>
      <c r="JP147" s="92"/>
      <c r="JQ147" s="92"/>
      <c r="JR147" s="92"/>
      <c r="JS147" s="92"/>
      <c r="JT147" s="92"/>
      <c r="JU147" s="92"/>
      <c r="JV147" s="92"/>
      <c r="JW147" s="92"/>
      <c r="JX147" s="92"/>
      <c r="JY147" s="92"/>
      <c r="JZ147" s="92"/>
      <c r="KA147" s="92"/>
      <c r="KB147" s="92"/>
      <c r="KC147" s="92"/>
      <c r="KD147" s="92"/>
      <c r="KE147" s="92"/>
      <c r="KF147" s="92"/>
      <c r="KG147" s="92"/>
      <c r="KH147" s="92"/>
      <c r="KI147" s="92"/>
      <c r="KJ147" s="92"/>
      <c r="KK147" s="92"/>
      <c r="KL147" s="92"/>
      <c r="KM147" s="92"/>
      <c r="KN147" s="92"/>
      <c r="KO147" s="92"/>
      <c r="KP147" s="92"/>
      <c r="KQ147" s="92"/>
      <c r="KR147" s="92"/>
      <c r="KS147" s="92"/>
      <c r="KT147" s="92"/>
      <c r="KU147" s="92"/>
      <c r="KV147" s="92"/>
      <c r="KW147" s="92"/>
      <c r="KX147" s="92"/>
      <c r="KY147" s="92"/>
      <c r="KZ147" s="92"/>
      <c r="LA147" s="92"/>
      <c r="LB147" s="92"/>
      <c r="LC147" s="92"/>
      <c r="LD147" s="92"/>
      <c r="LE147" s="92"/>
      <c r="LF147" s="92"/>
      <c r="LG147" s="92"/>
      <c r="LH147" s="92"/>
      <c r="LI147" s="92"/>
      <c r="LJ147" s="92"/>
      <c r="LK147" s="92"/>
      <c r="LL147" s="92"/>
      <c r="LM147" s="92"/>
      <c r="LN147" s="92"/>
      <c r="LO147" s="92"/>
      <c r="LP147" s="92"/>
      <c r="LQ147" s="92"/>
      <c r="LR147" s="92"/>
      <c r="LS147" s="92"/>
      <c r="LT147" s="92"/>
      <c r="LU147" s="92"/>
      <c r="LV147" s="92"/>
      <c r="LW147" s="92"/>
      <c r="LX147" s="92"/>
      <c r="LY147" s="92"/>
      <c r="LZ147" s="92"/>
      <c r="MA147" s="92"/>
      <c r="MB147" s="92"/>
      <c r="MC147" s="92"/>
      <c r="MD147" s="92"/>
      <c r="ME147" s="92"/>
      <c r="MF147" s="92"/>
      <c r="MG147" s="92"/>
      <c r="MH147" s="92"/>
      <c r="MI147" s="92"/>
      <c r="MJ147" s="92"/>
      <c r="MK147" s="92"/>
      <c r="ML147" s="92"/>
      <c r="MM147" s="92"/>
      <c r="MN147" s="92"/>
      <c r="MO147" s="92"/>
      <c r="MP147" s="92"/>
      <c r="MQ147" s="92"/>
      <c r="MR147" s="92"/>
      <c r="MS147" s="92"/>
      <c r="MT147" s="92"/>
      <c r="MU147" s="92"/>
      <c r="MV147" s="92"/>
      <c r="MW147" s="92"/>
      <c r="MX147" s="92"/>
      <c r="MY147" s="92"/>
      <c r="MZ147" s="92"/>
      <c r="NA147" s="92"/>
      <c r="NB147" s="92"/>
      <c r="NC147" s="92"/>
      <c r="ND147" s="92"/>
      <c r="NE147" s="92"/>
      <c r="NF147" s="92"/>
      <c r="NG147" s="92"/>
      <c r="NH147" s="92"/>
      <c r="NI147" s="92"/>
      <c r="NJ147" s="92"/>
      <c r="NK147" s="92"/>
      <c r="NL147" s="92"/>
      <c r="NM147" s="92"/>
      <c r="NN147" s="92"/>
      <c r="NO147" s="92"/>
      <c r="NP147" s="92"/>
      <c r="NQ147" s="92"/>
      <c r="NR147" s="92"/>
      <c r="NS147" s="92"/>
      <c r="NT147" s="92"/>
      <c r="NU147" s="92"/>
      <c r="NV147" s="92"/>
      <c r="NW147" s="92"/>
      <c r="NX147" s="92"/>
      <c r="NY147" s="92"/>
      <c r="NZ147" s="92"/>
      <c r="OA147" s="92"/>
      <c r="OB147" s="92"/>
      <c r="OC147" s="92"/>
      <c r="OD147" s="92"/>
      <c r="OE147" s="92"/>
      <c r="OF147" s="92"/>
      <c r="OG147" s="92"/>
      <c r="OH147" s="92"/>
      <c r="OI147" s="92"/>
      <c r="OJ147" s="92"/>
      <c r="OK147" s="92"/>
      <c r="OL147" s="92"/>
      <c r="OM147" s="92"/>
      <c r="ON147" s="92"/>
      <c r="OO147" s="92"/>
      <c r="OP147" s="92"/>
      <c r="OQ147" s="92"/>
      <c r="OR147" s="92"/>
      <c r="OS147" s="92"/>
      <c r="OT147" s="92"/>
      <c r="OU147" s="92"/>
      <c r="OV147" s="92"/>
      <c r="OW147" s="92"/>
      <c r="OX147" s="92"/>
      <c r="OY147" s="92"/>
      <c r="OZ147" s="92"/>
      <c r="PA147" s="92"/>
      <c r="PB147" s="92"/>
      <c r="PC147" s="92"/>
      <c r="PD147" s="92"/>
      <c r="PE147" s="92"/>
      <c r="PF147" s="92"/>
      <c r="PG147" s="92"/>
      <c r="PH147" s="92"/>
      <c r="PI147" s="92"/>
      <c r="PJ147" s="92"/>
      <c r="PK147" s="92"/>
      <c r="PL147" s="92"/>
      <c r="PM147" s="92"/>
      <c r="PN147" s="92"/>
      <c r="PO147" s="92"/>
      <c r="PP147" s="92"/>
      <c r="PQ147" s="92"/>
      <c r="PR147" s="92"/>
      <c r="PS147" s="92"/>
      <c r="PT147" s="92"/>
      <c r="PU147" s="92"/>
      <c r="PV147" s="92"/>
      <c r="PW147" s="92"/>
      <c r="PX147" s="92"/>
      <c r="PY147" s="92"/>
      <c r="PZ147" s="92"/>
      <c r="QA147" s="92"/>
      <c r="QB147" s="92"/>
      <c r="QC147" s="92"/>
      <c r="QD147" s="92"/>
      <c r="QE147" s="92"/>
      <c r="QF147" s="92"/>
      <c r="QG147" s="92"/>
      <c r="QH147" s="92"/>
      <c r="QI147" s="92"/>
      <c r="QJ147" s="92"/>
      <c r="QK147" s="92"/>
      <c r="QL147" s="92"/>
      <c r="QM147" s="92"/>
      <c r="QN147" s="92"/>
      <c r="QO147" s="92"/>
      <c r="QP147" s="92"/>
      <c r="QQ147" s="92"/>
      <c r="QR147" s="92"/>
      <c r="QS147" s="92"/>
      <c r="QT147" s="92"/>
      <c r="QU147" s="92"/>
      <c r="QV147" s="92"/>
      <c r="QW147" s="92"/>
      <c r="QX147" s="92"/>
      <c r="QY147" s="92"/>
      <c r="QZ147" s="92"/>
      <c r="RA147" s="92"/>
      <c r="RB147" s="92"/>
      <c r="RC147" s="92"/>
      <c r="RD147" s="92"/>
      <c r="RE147" s="92"/>
      <c r="RF147" s="92"/>
      <c r="RG147" s="92"/>
      <c r="RH147" s="92"/>
      <c r="RI147" s="92"/>
      <c r="RJ147" s="92"/>
      <c r="RK147" s="92"/>
      <c r="RL147" s="92"/>
      <c r="RM147" s="92"/>
      <c r="RN147" s="92"/>
      <c r="RO147" s="92"/>
      <c r="RP147" s="92"/>
      <c r="RQ147" s="92"/>
      <c r="RR147" s="92"/>
      <c r="RS147" s="92"/>
      <c r="RT147" s="92"/>
      <c r="RU147" s="92"/>
      <c r="RV147" s="92"/>
      <c r="RW147" s="92"/>
      <c r="RX147" s="92"/>
      <c r="RY147" s="92"/>
      <c r="RZ147" s="92"/>
      <c r="SA147" s="92"/>
      <c r="SB147" s="92"/>
      <c r="SC147" s="92"/>
      <c r="SD147" s="92"/>
      <c r="SE147" s="92"/>
      <c r="SF147" s="92"/>
      <c r="SG147" s="92"/>
      <c r="SH147" s="92"/>
      <c r="SI147" s="92"/>
      <c r="SJ147" s="92"/>
      <c r="SK147" s="92"/>
      <c r="SL147" s="92"/>
      <c r="SM147" s="92"/>
      <c r="SN147" s="92"/>
      <c r="SO147" s="92"/>
      <c r="SP147" s="92"/>
      <c r="SQ147" s="92"/>
      <c r="SR147" s="92"/>
      <c r="SS147" s="92"/>
      <c r="ST147" s="92"/>
      <c r="SU147" s="92"/>
      <c r="SV147" s="92"/>
      <c r="SW147" s="92"/>
      <c r="SX147" s="92"/>
      <c r="SY147" s="92"/>
      <c r="SZ147" s="92"/>
      <c r="TA147" s="92"/>
      <c r="TB147" s="92"/>
      <c r="TC147" s="92"/>
      <c r="TD147" s="92"/>
      <c r="TE147" s="92"/>
      <c r="TF147" s="92"/>
      <c r="TG147" s="92"/>
      <c r="TH147" s="92"/>
      <c r="TI147" s="92"/>
      <c r="TJ147" s="92"/>
      <c r="TK147" s="92"/>
      <c r="TL147" s="92"/>
      <c r="TM147" s="92"/>
      <c r="TN147" s="92"/>
      <c r="TO147" s="92"/>
      <c r="TP147" s="92"/>
      <c r="TQ147" s="92"/>
      <c r="TR147" s="92"/>
      <c r="TS147" s="92"/>
      <c r="TT147" s="92"/>
      <c r="TU147" s="92"/>
      <c r="TV147" s="92"/>
      <c r="TW147" s="92"/>
      <c r="TX147" s="92"/>
      <c r="TY147" s="92"/>
      <c r="TZ147" s="92"/>
      <c r="UA147" s="92"/>
      <c r="UB147" s="92"/>
      <c r="UC147" s="92"/>
      <c r="UD147" s="92"/>
      <c r="UE147" s="92"/>
      <c r="UF147" s="92"/>
      <c r="UG147" s="92"/>
      <c r="UH147" s="92"/>
      <c r="UI147" s="92"/>
      <c r="UJ147" s="92"/>
      <c r="UK147" s="92"/>
      <c r="UL147" s="92"/>
      <c r="UM147" s="92"/>
      <c r="UN147" s="92"/>
      <c r="UO147" s="92"/>
      <c r="UP147" s="92"/>
      <c r="UQ147" s="92"/>
      <c r="UR147" s="92"/>
      <c r="US147" s="92"/>
      <c r="UT147" s="92"/>
      <c r="UU147" s="92"/>
      <c r="UV147" s="92"/>
      <c r="UW147" s="92"/>
      <c r="UX147" s="92"/>
      <c r="UY147" s="92"/>
      <c r="UZ147" s="92"/>
      <c r="VA147" s="92"/>
      <c r="VB147" s="92"/>
      <c r="VC147" s="92"/>
      <c r="VD147" s="92"/>
      <c r="VE147" s="92"/>
      <c r="VF147" s="92"/>
      <c r="VG147" s="92"/>
      <c r="VH147" s="92"/>
      <c r="VI147" s="92"/>
      <c r="VJ147" s="92"/>
      <c r="VK147" s="92"/>
      <c r="VL147" s="92"/>
      <c r="VM147" s="92"/>
      <c r="VN147" s="92"/>
      <c r="VO147" s="92"/>
      <c r="VP147" s="92"/>
      <c r="VQ147" s="92"/>
      <c r="VR147" s="92"/>
      <c r="VS147" s="92"/>
      <c r="VT147" s="92"/>
      <c r="VU147" s="92"/>
      <c r="VV147" s="92"/>
      <c r="VW147" s="92"/>
      <c r="VX147" s="92"/>
      <c r="VY147" s="92"/>
      <c r="VZ147" s="92"/>
      <c r="WA147" s="92"/>
      <c r="WB147" s="92"/>
      <c r="WC147" s="92"/>
      <c r="WD147" s="92"/>
      <c r="WE147" s="92"/>
      <c r="WF147" s="92"/>
      <c r="WG147" s="92"/>
      <c r="WH147" s="92"/>
      <c r="WI147" s="92"/>
      <c r="WJ147" s="92"/>
      <c r="WK147" s="92"/>
      <c r="WL147" s="92"/>
      <c r="WM147" s="92"/>
      <c r="WN147" s="92"/>
      <c r="WO147" s="92"/>
      <c r="WP147" s="92"/>
      <c r="WQ147" s="92"/>
      <c r="WR147" s="92"/>
      <c r="WS147" s="92"/>
      <c r="WT147" s="92"/>
      <c r="WU147" s="92"/>
      <c r="WV147" s="92"/>
      <c r="WW147" s="92"/>
      <c r="WX147" s="92"/>
      <c r="WY147" s="92"/>
      <c r="WZ147" s="92"/>
      <c r="XA147" s="92"/>
      <c r="XB147" s="92"/>
      <c r="XC147" s="92"/>
      <c r="XD147" s="92"/>
      <c r="XE147" s="92"/>
      <c r="XF147" s="92"/>
      <c r="XG147" s="92"/>
      <c r="XH147" s="92"/>
      <c r="XI147" s="92"/>
      <c r="XJ147" s="92"/>
      <c r="XK147" s="92"/>
      <c r="XL147" s="92"/>
      <c r="XM147" s="92"/>
      <c r="XN147" s="92"/>
      <c r="XO147" s="92"/>
      <c r="XP147" s="92"/>
      <c r="XQ147" s="92"/>
      <c r="XR147" s="92"/>
      <c r="XS147" s="92"/>
      <c r="XT147" s="92"/>
      <c r="XU147" s="92"/>
      <c r="XV147" s="92"/>
      <c r="XW147" s="92"/>
      <c r="XX147" s="92"/>
      <c r="XY147" s="92"/>
      <c r="XZ147" s="92"/>
      <c r="YA147" s="92"/>
      <c r="YB147" s="92"/>
      <c r="YC147" s="92"/>
      <c r="YD147" s="92"/>
      <c r="YE147" s="92"/>
      <c r="YF147" s="92"/>
      <c r="YG147" s="92"/>
      <c r="YH147" s="92"/>
      <c r="YI147" s="92"/>
      <c r="YJ147" s="92"/>
      <c r="YK147" s="92"/>
      <c r="YL147" s="92"/>
      <c r="YM147" s="92"/>
      <c r="YN147" s="92"/>
      <c r="YO147" s="92"/>
      <c r="YP147" s="92"/>
      <c r="YQ147" s="92"/>
      <c r="YR147" s="92"/>
      <c r="YS147" s="92"/>
      <c r="YT147" s="92"/>
      <c r="YU147" s="92"/>
      <c r="YV147" s="92"/>
      <c r="YW147" s="92"/>
      <c r="YX147" s="92"/>
      <c r="YY147" s="92"/>
      <c r="YZ147" s="92"/>
      <c r="ZA147" s="92"/>
      <c r="ZB147" s="92"/>
      <c r="ZC147" s="92"/>
      <c r="ZD147" s="92"/>
      <c r="ZE147" s="92"/>
      <c r="ZF147" s="92"/>
      <c r="ZG147" s="92"/>
      <c r="ZH147" s="92"/>
      <c r="ZI147" s="92"/>
      <c r="ZJ147" s="92"/>
      <c r="ZK147" s="92"/>
      <c r="ZL147" s="92"/>
      <c r="ZM147" s="92"/>
      <c r="ZN147" s="92"/>
      <c r="ZO147" s="92"/>
      <c r="ZP147" s="92"/>
      <c r="ZQ147" s="92"/>
      <c r="ZR147" s="92"/>
      <c r="ZS147" s="92"/>
      <c r="ZT147" s="92"/>
      <c r="ZU147" s="92"/>
      <c r="ZV147" s="92"/>
      <c r="ZW147" s="92"/>
      <c r="ZX147" s="92"/>
      <c r="ZY147" s="92"/>
      <c r="ZZ147" s="92"/>
      <c r="AAA147" s="92"/>
      <c r="AAB147" s="92"/>
      <c r="AAC147" s="92"/>
      <c r="AAD147" s="92"/>
      <c r="AAE147" s="92"/>
      <c r="AAF147" s="92"/>
      <c r="AAG147" s="92"/>
      <c r="AAH147" s="92"/>
      <c r="AAI147" s="92"/>
      <c r="AAJ147" s="92"/>
      <c r="AAK147" s="92"/>
      <c r="AAL147" s="92"/>
      <c r="AAM147" s="92"/>
      <c r="AAN147" s="92"/>
      <c r="AAO147" s="92"/>
      <c r="AAP147" s="92"/>
      <c r="AAQ147" s="92"/>
      <c r="AAR147" s="92"/>
      <c r="AAS147" s="92"/>
      <c r="AAT147" s="92"/>
      <c r="AAU147" s="92"/>
      <c r="AAV147" s="92"/>
      <c r="AAW147" s="92"/>
      <c r="AAX147" s="92"/>
      <c r="AAY147" s="92"/>
      <c r="AAZ147" s="92"/>
      <c r="ABA147" s="92"/>
      <c r="ABB147" s="92"/>
      <c r="ABC147" s="92"/>
      <c r="ABD147" s="92"/>
      <c r="ABE147" s="92"/>
      <c r="ABF147" s="92"/>
      <c r="ABG147" s="92"/>
      <c r="ABH147" s="92"/>
      <c r="ABI147" s="92"/>
      <c r="ABJ147" s="92"/>
      <c r="ABK147" s="92"/>
      <c r="ABL147" s="92"/>
      <c r="ABM147" s="92"/>
      <c r="ABN147" s="92"/>
      <c r="ABO147" s="92"/>
      <c r="ABP147" s="92"/>
      <c r="ABQ147" s="92"/>
      <c r="ABR147" s="92"/>
      <c r="ABS147" s="92"/>
      <c r="ABT147" s="92"/>
      <c r="ABU147" s="92"/>
      <c r="ABV147" s="92"/>
      <c r="ABW147" s="92"/>
      <c r="ABX147" s="92"/>
      <c r="ABY147" s="92"/>
      <c r="ABZ147" s="92"/>
      <c r="ACA147" s="92"/>
      <c r="ACB147" s="92"/>
      <c r="ACC147" s="92"/>
      <c r="ACD147" s="92"/>
      <c r="ACE147" s="92"/>
      <c r="ACF147" s="92"/>
      <c r="ACG147" s="92"/>
      <c r="ACH147" s="92"/>
      <c r="ACI147" s="92"/>
      <c r="ACJ147" s="92"/>
      <c r="ACK147" s="92"/>
      <c r="ACL147" s="92"/>
      <c r="ACM147" s="92"/>
      <c r="ACN147" s="92"/>
      <c r="ACO147" s="92"/>
      <c r="ACP147" s="92"/>
      <c r="ACQ147" s="92"/>
      <c r="ACR147" s="92"/>
      <c r="ACS147" s="92"/>
      <c r="ACT147" s="92"/>
      <c r="ACU147" s="92"/>
      <c r="ACV147" s="92"/>
      <c r="ACW147" s="92"/>
      <c r="ACX147" s="92"/>
      <c r="ACY147" s="92"/>
      <c r="ACZ147" s="92"/>
      <c r="ADA147" s="92"/>
      <c r="ADB147" s="92"/>
      <c r="ADC147" s="92"/>
      <c r="ADD147" s="92"/>
      <c r="ADE147" s="92"/>
      <c r="ADF147" s="92"/>
      <c r="ADG147" s="92"/>
      <c r="ADH147" s="92"/>
      <c r="ADI147" s="92"/>
      <c r="ADJ147" s="92"/>
      <c r="ADK147" s="92"/>
      <c r="ADL147" s="92"/>
      <c r="ADM147" s="92"/>
      <c r="ADN147" s="92"/>
      <c r="ADO147" s="92"/>
      <c r="ADP147" s="92"/>
      <c r="ADQ147" s="92"/>
      <c r="ADR147" s="92"/>
      <c r="ADS147" s="92"/>
      <c r="ADT147" s="92"/>
      <c r="ADU147" s="92"/>
      <c r="ADV147" s="92"/>
      <c r="ADW147" s="92"/>
      <c r="ADX147" s="92"/>
      <c r="ADY147" s="92"/>
      <c r="ADZ147" s="92"/>
      <c r="AEA147" s="92"/>
      <c r="AEB147" s="92"/>
      <c r="AEC147" s="92"/>
      <c r="AED147" s="92"/>
      <c r="AEE147" s="92"/>
      <c r="AEF147" s="92"/>
      <c r="AEG147" s="92"/>
      <c r="AEH147" s="92"/>
      <c r="AEI147" s="92"/>
      <c r="AEJ147" s="92"/>
      <c r="AEK147" s="92"/>
      <c r="AEL147" s="92"/>
      <c r="AEM147" s="92"/>
      <c r="AEN147" s="92"/>
      <c r="AEO147" s="92"/>
      <c r="AEP147" s="92"/>
      <c r="AEQ147" s="92"/>
      <c r="AER147" s="92"/>
      <c r="AES147" s="92"/>
      <c r="AET147" s="92"/>
      <c r="AEU147" s="92"/>
      <c r="AEV147" s="92"/>
      <c r="AEW147" s="92"/>
      <c r="AEX147" s="92"/>
      <c r="AEY147" s="92"/>
      <c r="AEZ147" s="92"/>
      <c r="AFA147" s="92"/>
      <c r="AFB147" s="92"/>
      <c r="AFC147" s="92"/>
      <c r="AFD147" s="92"/>
      <c r="AFE147" s="92"/>
      <c r="AFF147" s="92"/>
      <c r="AFG147" s="92"/>
      <c r="AFH147" s="92"/>
      <c r="AFI147" s="92"/>
      <c r="AFJ147" s="92"/>
      <c r="AFK147" s="92"/>
      <c r="AFL147" s="92"/>
      <c r="AFM147" s="92"/>
      <c r="AFN147" s="92"/>
      <c r="AFO147" s="92"/>
      <c r="AFP147" s="92"/>
      <c r="AFQ147" s="92"/>
      <c r="AFR147" s="92"/>
      <c r="AFS147" s="92"/>
      <c r="AFT147" s="92"/>
      <c r="AFU147" s="92"/>
      <c r="AFV147" s="92"/>
      <c r="AFW147" s="92"/>
      <c r="AFX147" s="92"/>
      <c r="AFY147" s="92"/>
      <c r="AFZ147" s="92"/>
      <c r="AGA147" s="92"/>
      <c r="AGB147" s="92"/>
      <c r="AGC147" s="92"/>
      <c r="AGD147" s="92"/>
      <c r="AGE147" s="92"/>
      <c r="AGF147" s="92"/>
      <c r="AGG147" s="92"/>
      <c r="AGH147" s="92"/>
      <c r="AGI147" s="92"/>
      <c r="AGJ147" s="92"/>
      <c r="AGK147" s="92"/>
      <c r="AGL147" s="92"/>
      <c r="AGM147" s="92"/>
      <c r="AGN147" s="92"/>
      <c r="AGO147" s="92"/>
      <c r="AGP147" s="92"/>
      <c r="AGQ147" s="92"/>
      <c r="AGR147" s="92"/>
      <c r="AGS147" s="92"/>
      <c r="AGT147" s="92"/>
      <c r="AGU147" s="92"/>
      <c r="AGV147" s="92"/>
      <c r="AGW147" s="92"/>
      <c r="AGX147" s="92"/>
      <c r="AGY147" s="92"/>
      <c r="AGZ147" s="92"/>
      <c r="AHA147" s="92"/>
      <c r="AHB147" s="92"/>
      <c r="AHC147" s="92"/>
      <c r="AHD147" s="92"/>
      <c r="AHE147" s="92"/>
      <c r="AHF147" s="92"/>
      <c r="AHG147" s="92"/>
      <c r="AHH147" s="92"/>
      <c r="AHI147" s="92"/>
      <c r="AHJ147" s="92"/>
      <c r="AHK147" s="92"/>
      <c r="AHL147" s="92"/>
      <c r="AHM147" s="92"/>
      <c r="AHN147" s="92"/>
      <c r="AHO147" s="92"/>
      <c r="AHP147" s="92"/>
      <c r="AHQ147" s="92"/>
      <c r="AHR147" s="92"/>
      <c r="AHS147" s="92"/>
      <c r="AHT147" s="92"/>
      <c r="AHU147" s="92"/>
      <c r="AHV147" s="92"/>
      <c r="AHW147" s="92"/>
      <c r="AHX147" s="92"/>
      <c r="AHY147" s="92"/>
      <c r="AHZ147" s="92"/>
      <c r="AIA147" s="92"/>
      <c r="AIB147" s="92"/>
      <c r="AIC147" s="92"/>
      <c r="AID147" s="92"/>
      <c r="AIE147" s="92"/>
      <c r="AIF147" s="92"/>
      <c r="AIG147" s="92"/>
      <c r="AIH147" s="92"/>
      <c r="AII147" s="92"/>
      <c r="AIJ147" s="92"/>
      <c r="AIK147" s="92"/>
      <c r="AIL147" s="92"/>
      <c r="AIM147" s="92"/>
      <c r="AIN147" s="92"/>
      <c r="AIO147" s="92"/>
      <c r="AIP147" s="92"/>
      <c r="AIQ147" s="92"/>
      <c r="AIR147" s="92"/>
      <c r="AIS147" s="92"/>
      <c r="AIT147" s="92"/>
      <c r="AIU147" s="92"/>
      <c r="AIV147" s="92"/>
      <c r="AIW147" s="92"/>
      <c r="AIX147" s="92"/>
      <c r="AIY147" s="92"/>
      <c r="AIZ147" s="92"/>
      <c r="AJA147" s="92"/>
      <c r="AJB147" s="92"/>
      <c r="AJC147" s="92"/>
      <c r="AJD147" s="92"/>
      <c r="AJE147" s="92"/>
      <c r="AJF147" s="92"/>
      <c r="AJG147" s="92"/>
      <c r="AJH147" s="92"/>
      <c r="AJI147" s="92"/>
      <c r="AJJ147" s="92"/>
      <c r="AJK147" s="92"/>
      <c r="AJL147" s="92"/>
      <c r="AJM147" s="92"/>
      <c r="AJN147" s="92"/>
      <c r="AJO147" s="92"/>
      <c r="AJP147" s="92"/>
      <c r="AJQ147" s="92"/>
      <c r="AJR147" s="92"/>
      <c r="AJS147" s="92"/>
      <c r="AJT147" s="92"/>
      <c r="AJU147" s="92"/>
      <c r="AJV147" s="92"/>
      <c r="AJW147" s="92"/>
      <c r="AJX147" s="92"/>
      <c r="AJY147" s="92"/>
      <c r="AJZ147" s="92"/>
      <c r="AKA147" s="92"/>
      <c r="AKB147" s="92"/>
      <c r="AKC147" s="92"/>
      <c r="AKD147" s="92"/>
      <c r="AKE147" s="92"/>
      <c r="AKF147" s="92"/>
      <c r="AKG147" s="92"/>
      <c r="AKH147" s="92"/>
      <c r="AKI147" s="92"/>
      <c r="AKJ147" s="92"/>
      <c r="AKK147" s="92"/>
      <c r="AKL147" s="92"/>
      <c r="AKM147" s="92"/>
      <c r="AKN147" s="92"/>
      <c r="AKO147" s="92"/>
      <c r="AKP147" s="92"/>
      <c r="AKQ147" s="92"/>
      <c r="AKR147" s="92"/>
      <c r="AKS147" s="92"/>
      <c r="AKT147" s="92"/>
      <c r="AKU147" s="92"/>
      <c r="AKV147" s="92"/>
      <c r="AKW147" s="92"/>
      <c r="AKX147" s="92"/>
      <c r="AKY147" s="92"/>
      <c r="AKZ147" s="92"/>
      <c r="ALA147" s="92"/>
      <c r="ALB147" s="92"/>
      <c r="ALC147" s="92"/>
      <c r="ALD147" s="92"/>
      <c r="ALE147" s="92"/>
      <c r="ALF147" s="92"/>
      <c r="ALG147" s="92"/>
      <c r="ALH147" s="92"/>
      <c r="ALI147" s="92"/>
      <c r="ALJ147" s="92"/>
      <c r="ALK147" s="92"/>
      <c r="ALL147" s="92"/>
      <c r="ALM147" s="92"/>
      <c r="ALN147" s="92"/>
      <c r="ALO147" s="92"/>
      <c r="ALP147" s="92"/>
      <c r="ALQ147" s="92"/>
      <c r="ALR147" s="92"/>
      <c r="ALS147" s="92"/>
      <c r="ALT147" s="92"/>
      <c r="ALU147" s="92"/>
      <c r="ALV147" s="92"/>
      <c r="ALW147" s="92"/>
      <c r="ALX147" s="92"/>
      <c r="ALY147" s="92"/>
      <c r="ALZ147" s="92"/>
      <c r="AMA147" s="92"/>
      <c r="AMB147" s="92"/>
      <c r="AMC147" s="92"/>
      <c r="AMD147" s="92"/>
      <c r="AME147" s="92"/>
      <c r="AMF147" s="92"/>
      <c r="AMG147" s="92"/>
      <c r="AMH147" s="92"/>
      <c r="AMI147" s="92"/>
      <c r="AMJ147" s="92"/>
    </row>
    <row r="148" spans="1:1024" customFormat="1" ht="15" customHeight="1">
      <c r="A148" s="92" t="s">
        <v>425</v>
      </c>
      <c r="B148" s="89"/>
      <c r="C148" s="93" t="s">
        <v>426</v>
      </c>
      <c r="D148" s="94"/>
      <c r="E148" s="95">
        <v>908</v>
      </c>
      <c r="F148" s="95">
        <v>921</v>
      </c>
      <c r="G148" s="95">
        <v>934</v>
      </c>
      <c r="H148" s="95">
        <v>944</v>
      </c>
      <c r="I148" s="95">
        <v>954</v>
      </c>
      <c r="J148" s="95">
        <v>966</v>
      </c>
      <c r="K148" s="95">
        <v>979</v>
      </c>
      <c r="L148" s="95">
        <v>1090</v>
      </c>
      <c r="M148" s="95">
        <v>1102</v>
      </c>
      <c r="N148" s="95">
        <v>1134</v>
      </c>
      <c r="O148" s="95">
        <v>1138</v>
      </c>
      <c r="P148" s="95">
        <v>1148</v>
      </c>
      <c r="Q148" s="95">
        <v>1144</v>
      </c>
      <c r="R148" s="95">
        <v>1154</v>
      </c>
      <c r="S148" s="95">
        <v>1162</v>
      </c>
      <c r="T148" s="95">
        <v>1151</v>
      </c>
      <c r="U148" s="95">
        <v>1137</v>
      </c>
      <c r="V148" s="95">
        <v>1140</v>
      </c>
      <c r="W148" s="95">
        <v>1139</v>
      </c>
      <c r="X148" s="95">
        <v>1139</v>
      </c>
      <c r="Y148" s="95">
        <v>1165</v>
      </c>
      <c r="Z148" s="95">
        <v>1207</v>
      </c>
      <c r="AA148" s="95">
        <v>1221</v>
      </c>
      <c r="AB148" s="95">
        <v>1245</v>
      </c>
      <c r="AC148" s="95">
        <v>1253</v>
      </c>
      <c r="AD148" s="95">
        <v>1239</v>
      </c>
      <c r="AE148" s="95">
        <v>1247</v>
      </c>
      <c r="AF148" s="95">
        <v>1010</v>
      </c>
      <c r="AG148" s="129">
        <f t="shared" si="147"/>
        <v>1.2276731262882645E-2</v>
      </c>
      <c r="AH148" s="131">
        <f t="shared" si="148"/>
        <v>1262</v>
      </c>
      <c r="AI148" s="132">
        <f t="shared" ref="AI148:BL148" si="167">ROUND(AH148*(1+$AG148),0)</f>
        <v>1277</v>
      </c>
      <c r="AJ148" s="132">
        <f t="shared" si="167"/>
        <v>1293</v>
      </c>
      <c r="AK148" s="132">
        <f t="shared" si="167"/>
        <v>1309</v>
      </c>
      <c r="AL148" s="132">
        <f t="shared" si="167"/>
        <v>1325</v>
      </c>
      <c r="AM148" s="132">
        <f t="shared" si="167"/>
        <v>1341</v>
      </c>
      <c r="AN148" s="132">
        <f t="shared" si="167"/>
        <v>1357</v>
      </c>
      <c r="AO148" s="132">
        <f t="shared" si="167"/>
        <v>1374</v>
      </c>
      <c r="AP148" s="132">
        <f t="shared" si="167"/>
        <v>1391</v>
      </c>
      <c r="AQ148" s="132">
        <f t="shared" si="167"/>
        <v>1408</v>
      </c>
      <c r="AR148" s="132">
        <f t="shared" si="167"/>
        <v>1425</v>
      </c>
      <c r="AS148" s="132">
        <f t="shared" si="167"/>
        <v>1442</v>
      </c>
      <c r="AT148" s="132">
        <f t="shared" si="167"/>
        <v>1460</v>
      </c>
      <c r="AU148" s="132">
        <f t="shared" si="167"/>
        <v>1478</v>
      </c>
      <c r="AV148" s="132">
        <f t="shared" si="167"/>
        <v>1496</v>
      </c>
      <c r="AW148" s="132">
        <f t="shared" si="167"/>
        <v>1514</v>
      </c>
      <c r="AX148" s="132">
        <f t="shared" si="167"/>
        <v>1533</v>
      </c>
      <c r="AY148" s="132">
        <f t="shared" si="167"/>
        <v>1552</v>
      </c>
      <c r="AZ148" s="132">
        <f t="shared" si="167"/>
        <v>1571</v>
      </c>
      <c r="BA148" s="132">
        <f t="shared" si="167"/>
        <v>1590</v>
      </c>
      <c r="BB148" s="132">
        <f t="shared" si="167"/>
        <v>1610</v>
      </c>
      <c r="BC148" s="132">
        <f t="shared" si="167"/>
        <v>1630</v>
      </c>
      <c r="BD148" s="132">
        <f t="shared" si="167"/>
        <v>1650</v>
      </c>
      <c r="BE148" s="132">
        <f t="shared" si="167"/>
        <v>1670</v>
      </c>
      <c r="BF148" s="132">
        <f t="shared" si="167"/>
        <v>1691</v>
      </c>
      <c r="BG148" s="132">
        <f t="shared" si="167"/>
        <v>1712</v>
      </c>
      <c r="BH148" s="132">
        <f t="shared" si="167"/>
        <v>1733</v>
      </c>
      <c r="BI148" s="132">
        <f t="shared" si="167"/>
        <v>1754</v>
      </c>
      <c r="BJ148" s="132">
        <f t="shared" si="167"/>
        <v>1776</v>
      </c>
      <c r="BK148" s="132">
        <f t="shared" si="167"/>
        <v>1798</v>
      </c>
      <c r="BL148" s="132">
        <f t="shared" si="167"/>
        <v>1820</v>
      </c>
      <c r="BM148" s="92"/>
      <c r="BN148" s="136">
        <f t="shared" si="150"/>
        <v>100</v>
      </c>
      <c r="BO148" s="136">
        <f t="shared" si="151"/>
        <v>164</v>
      </c>
      <c r="BP148" s="136">
        <f t="shared" si="152"/>
        <v>228</v>
      </c>
      <c r="BQ148" s="92"/>
      <c r="BR148" s="135">
        <f t="shared" si="153"/>
        <v>218</v>
      </c>
      <c r="BS148" s="135">
        <f t="shared" si="154"/>
        <v>419</v>
      </c>
      <c r="BT148" s="135">
        <f t="shared" si="155"/>
        <v>619</v>
      </c>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c r="GM148" s="92"/>
      <c r="GN148" s="92"/>
      <c r="GO148" s="92"/>
      <c r="GP148" s="92"/>
      <c r="GQ148" s="92"/>
      <c r="GR148" s="92"/>
      <c r="GS148" s="92"/>
      <c r="GT148" s="92"/>
      <c r="GU148" s="92"/>
      <c r="GV148" s="92"/>
      <c r="GW148" s="92"/>
      <c r="GX148" s="92"/>
      <c r="GY148" s="92"/>
      <c r="GZ148" s="92"/>
      <c r="HA148" s="92"/>
      <c r="HB148" s="92"/>
      <c r="HC148" s="92"/>
      <c r="HD148" s="92"/>
      <c r="HE148" s="92"/>
      <c r="HF148" s="92"/>
      <c r="HG148" s="92"/>
      <c r="HH148" s="92"/>
      <c r="HI148" s="92"/>
      <c r="HJ148" s="92"/>
      <c r="HK148" s="92"/>
      <c r="HL148" s="92"/>
      <c r="HM148" s="92"/>
      <c r="HN148" s="92"/>
      <c r="HO148" s="92"/>
      <c r="HP148" s="92"/>
      <c r="HQ148" s="92"/>
      <c r="HR148" s="92"/>
      <c r="HS148" s="92"/>
      <c r="HT148" s="92"/>
      <c r="HU148" s="92"/>
      <c r="HV148" s="92"/>
      <c r="HW148" s="92"/>
      <c r="HX148" s="92"/>
      <c r="HY148" s="92"/>
      <c r="HZ148" s="92"/>
      <c r="IA148" s="92"/>
      <c r="IB148" s="92"/>
      <c r="IC148" s="92"/>
      <c r="ID148" s="92"/>
      <c r="IE148" s="92"/>
      <c r="IF148" s="92"/>
      <c r="IG148" s="92"/>
      <c r="IH148" s="92"/>
      <c r="II148" s="92"/>
      <c r="IJ148" s="92"/>
      <c r="IK148" s="92"/>
      <c r="IL148" s="92"/>
      <c r="IM148" s="92"/>
      <c r="IN148" s="92"/>
      <c r="IO148" s="92"/>
      <c r="IP148" s="92"/>
      <c r="IQ148" s="92"/>
      <c r="IR148" s="92"/>
      <c r="IS148" s="92"/>
      <c r="IT148" s="92"/>
      <c r="IU148" s="92"/>
      <c r="IV148" s="92"/>
      <c r="IW148" s="92"/>
      <c r="IX148" s="92"/>
      <c r="IY148" s="92"/>
      <c r="IZ148" s="92"/>
      <c r="JA148" s="92"/>
      <c r="JB148" s="92"/>
      <c r="JC148" s="92"/>
      <c r="JD148" s="92"/>
      <c r="JE148" s="92"/>
      <c r="JF148" s="92"/>
      <c r="JG148" s="92"/>
      <c r="JH148" s="92"/>
      <c r="JI148" s="92"/>
      <c r="JJ148" s="92"/>
      <c r="JK148" s="92"/>
      <c r="JL148" s="92"/>
      <c r="JM148" s="92"/>
      <c r="JN148" s="92"/>
      <c r="JO148" s="92"/>
      <c r="JP148" s="92"/>
      <c r="JQ148" s="92"/>
      <c r="JR148" s="92"/>
      <c r="JS148" s="92"/>
      <c r="JT148" s="92"/>
      <c r="JU148" s="92"/>
      <c r="JV148" s="92"/>
      <c r="JW148" s="92"/>
      <c r="JX148" s="92"/>
      <c r="JY148" s="92"/>
      <c r="JZ148" s="92"/>
      <c r="KA148" s="92"/>
      <c r="KB148" s="92"/>
      <c r="KC148" s="92"/>
      <c r="KD148" s="92"/>
      <c r="KE148" s="92"/>
      <c r="KF148" s="92"/>
      <c r="KG148" s="92"/>
      <c r="KH148" s="92"/>
      <c r="KI148" s="92"/>
      <c r="KJ148" s="92"/>
      <c r="KK148" s="92"/>
      <c r="KL148" s="92"/>
      <c r="KM148" s="92"/>
      <c r="KN148" s="92"/>
      <c r="KO148" s="92"/>
      <c r="KP148" s="92"/>
      <c r="KQ148" s="92"/>
      <c r="KR148" s="92"/>
      <c r="KS148" s="92"/>
      <c r="KT148" s="92"/>
      <c r="KU148" s="92"/>
      <c r="KV148" s="92"/>
      <c r="KW148" s="92"/>
      <c r="KX148" s="92"/>
      <c r="KY148" s="92"/>
      <c r="KZ148" s="92"/>
      <c r="LA148" s="92"/>
      <c r="LB148" s="92"/>
      <c r="LC148" s="92"/>
      <c r="LD148" s="92"/>
      <c r="LE148" s="92"/>
      <c r="LF148" s="92"/>
      <c r="LG148" s="92"/>
      <c r="LH148" s="92"/>
      <c r="LI148" s="92"/>
      <c r="LJ148" s="92"/>
      <c r="LK148" s="92"/>
      <c r="LL148" s="92"/>
      <c r="LM148" s="92"/>
      <c r="LN148" s="92"/>
      <c r="LO148" s="92"/>
      <c r="LP148" s="92"/>
      <c r="LQ148" s="92"/>
      <c r="LR148" s="92"/>
      <c r="LS148" s="92"/>
      <c r="LT148" s="92"/>
      <c r="LU148" s="92"/>
      <c r="LV148" s="92"/>
      <c r="LW148" s="92"/>
      <c r="LX148" s="92"/>
      <c r="LY148" s="92"/>
      <c r="LZ148" s="92"/>
      <c r="MA148" s="92"/>
      <c r="MB148" s="92"/>
      <c r="MC148" s="92"/>
      <c r="MD148" s="92"/>
      <c r="ME148" s="92"/>
      <c r="MF148" s="92"/>
      <c r="MG148" s="92"/>
      <c r="MH148" s="92"/>
      <c r="MI148" s="92"/>
      <c r="MJ148" s="92"/>
      <c r="MK148" s="92"/>
      <c r="ML148" s="92"/>
      <c r="MM148" s="92"/>
      <c r="MN148" s="92"/>
      <c r="MO148" s="92"/>
      <c r="MP148" s="92"/>
      <c r="MQ148" s="92"/>
      <c r="MR148" s="92"/>
      <c r="MS148" s="92"/>
      <c r="MT148" s="92"/>
      <c r="MU148" s="92"/>
      <c r="MV148" s="92"/>
      <c r="MW148" s="92"/>
      <c r="MX148" s="92"/>
      <c r="MY148" s="92"/>
      <c r="MZ148" s="92"/>
      <c r="NA148" s="92"/>
      <c r="NB148" s="92"/>
      <c r="NC148" s="92"/>
      <c r="ND148" s="92"/>
      <c r="NE148" s="92"/>
      <c r="NF148" s="92"/>
      <c r="NG148" s="92"/>
      <c r="NH148" s="92"/>
      <c r="NI148" s="92"/>
      <c r="NJ148" s="92"/>
      <c r="NK148" s="92"/>
      <c r="NL148" s="92"/>
      <c r="NM148" s="92"/>
      <c r="NN148" s="92"/>
      <c r="NO148" s="92"/>
      <c r="NP148" s="92"/>
      <c r="NQ148" s="92"/>
      <c r="NR148" s="92"/>
      <c r="NS148" s="92"/>
      <c r="NT148" s="92"/>
      <c r="NU148" s="92"/>
      <c r="NV148" s="92"/>
      <c r="NW148" s="92"/>
      <c r="NX148" s="92"/>
      <c r="NY148" s="92"/>
      <c r="NZ148" s="92"/>
      <c r="OA148" s="92"/>
      <c r="OB148" s="92"/>
      <c r="OC148" s="92"/>
      <c r="OD148" s="92"/>
      <c r="OE148" s="92"/>
      <c r="OF148" s="92"/>
      <c r="OG148" s="92"/>
      <c r="OH148" s="92"/>
      <c r="OI148" s="92"/>
      <c r="OJ148" s="92"/>
      <c r="OK148" s="92"/>
      <c r="OL148" s="92"/>
      <c r="OM148" s="92"/>
      <c r="ON148" s="92"/>
      <c r="OO148" s="92"/>
      <c r="OP148" s="92"/>
      <c r="OQ148" s="92"/>
      <c r="OR148" s="92"/>
      <c r="OS148" s="92"/>
      <c r="OT148" s="92"/>
      <c r="OU148" s="92"/>
      <c r="OV148" s="92"/>
      <c r="OW148" s="92"/>
      <c r="OX148" s="92"/>
      <c r="OY148" s="92"/>
      <c r="OZ148" s="92"/>
      <c r="PA148" s="92"/>
      <c r="PB148" s="92"/>
      <c r="PC148" s="92"/>
      <c r="PD148" s="92"/>
      <c r="PE148" s="92"/>
      <c r="PF148" s="92"/>
      <c r="PG148" s="92"/>
      <c r="PH148" s="92"/>
      <c r="PI148" s="92"/>
      <c r="PJ148" s="92"/>
      <c r="PK148" s="92"/>
      <c r="PL148" s="92"/>
      <c r="PM148" s="92"/>
      <c r="PN148" s="92"/>
      <c r="PO148" s="92"/>
      <c r="PP148" s="92"/>
      <c r="PQ148" s="92"/>
      <c r="PR148" s="92"/>
      <c r="PS148" s="92"/>
      <c r="PT148" s="92"/>
      <c r="PU148" s="92"/>
      <c r="PV148" s="92"/>
      <c r="PW148" s="92"/>
      <c r="PX148" s="92"/>
      <c r="PY148" s="92"/>
      <c r="PZ148" s="92"/>
      <c r="QA148" s="92"/>
      <c r="QB148" s="92"/>
      <c r="QC148" s="92"/>
      <c r="QD148" s="92"/>
      <c r="QE148" s="92"/>
      <c r="QF148" s="92"/>
      <c r="QG148" s="92"/>
      <c r="QH148" s="92"/>
      <c r="QI148" s="92"/>
      <c r="QJ148" s="92"/>
      <c r="QK148" s="92"/>
      <c r="QL148" s="92"/>
      <c r="QM148" s="92"/>
      <c r="QN148" s="92"/>
      <c r="QO148" s="92"/>
      <c r="QP148" s="92"/>
      <c r="QQ148" s="92"/>
      <c r="QR148" s="92"/>
      <c r="QS148" s="92"/>
      <c r="QT148" s="92"/>
      <c r="QU148" s="92"/>
      <c r="QV148" s="92"/>
      <c r="QW148" s="92"/>
      <c r="QX148" s="92"/>
      <c r="QY148" s="92"/>
      <c r="QZ148" s="92"/>
      <c r="RA148" s="92"/>
      <c r="RB148" s="92"/>
      <c r="RC148" s="92"/>
      <c r="RD148" s="92"/>
      <c r="RE148" s="92"/>
      <c r="RF148" s="92"/>
      <c r="RG148" s="92"/>
      <c r="RH148" s="92"/>
      <c r="RI148" s="92"/>
      <c r="RJ148" s="92"/>
      <c r="RK148" s="92"/>
      <c r="RL148" s="92"/>
      <c r="RM148" s="92"/>
      <c r="RN148" s="92"/>
      <c r="RO148" s="92"/>
      <c r="RP148" s="92"/>
      <c r="RQ148" s="92"/>
      <c r="RR148" s="92"/>
      <c r="RS148" s="92"/>
      <c r="RT148" s="92"/>
      <c r="RU148" s="92"/>
      <c r="RV148" s="92"/>
      <c r="RW148" s="92"/>
      <c r="RX148" s="92"/>
      <c r="RY148" s="92"/>
      <c r="RZ148" s="92"/>
      <c r="SA148" s="92"/>
      <c r="SB148" s="92"/>
      <c r="SC148" s="92"/>
      <c r="SD148" s="92"/>
      <c r="SE148" s="92"/>
      <c r="SF148" s="92"/>
      <c r="SG148" s="92"/>
      <c r="SH148" s="92"/>
      <c r="SI148" s="92"/>
      <c r="SJ148" s="92"/>
      <c r="SK148" s="92"/>
      <c r="SL148" s="92"/>
      <c r="SM148" s="92"/>
      <c r="SN148" s="92"/>
      <c r="SO148" s="92"/>
      <c r="SP148" s="92"/>
      <c r="SQ148" s="92"/>
      <c r="SR148" s="92"/>
      <c r="SS148" s="92"/>
      <c r="ST148" s="92"/>
      <c r="SU148" s="92"/>
      <c r="SV148" s="92"/>
      <c r="SW148" s="92"/>
      <c r="SX148" s="92"/>
      <c r="SY148" s="92"/>
      <c r="SZ148" s="92"/>
      <c r="TA148" s="92"/>
      <c r="TB148" s="92"/>
      <c r="TC148" s="92"/>
      <c r="TD148" s="92"/>
      <c r="TE148" s="92"/>
      <c r="TF148" s="92"/>
      <c r="TG148" s="92"/>
      <c r="TH148" s="92"/>
      <c r="TI148" s="92"/>
      <c r="TJ148" s="92"/>
      <c r="TK148" s="92"/>
      <c r="TL148" s="92"/>
      <c r="TM148" s="92"/>
      <c r="TN148" s="92"/>
      <c r="TO148" s="92"/>
      <c r="TP148" s="92"/>
      <c r="TQ148" s="92"/>
      <c r="TR148" s="92"/>
      <c r="TS148" s="92"/>
      <c r="TT148" s="92"/>
      <c r="TU148" s="92"/>
      <c r="TV148" s="92"/>
      <c r="TW148" s="92"/>
      <c r="TX148" s="92"/>
      <c r="TY148" s="92"/>
      <c r="TZ148" s="92"/>
      <c r="UA148" s="92"/>
      <c r="UB148" s="92"/>
      <c r="UC148" s="92"/>
      <c r="UD148" s="92"/>
      <c r="UE148" s="92"/>
      <c r="UF148" s="92"/>
      <c r="UG148" s="92"/>
      <c r="UH148" s="92"/>
      <c r="UI148" s="92"/>
      <c r="UJ148" s="92"/>
      <c r="UK148" s="92"/>
      <c r="UL148" s="92"/>
      <c r="UM148" s="92"/>
      <c r="UN148" s="92"/>
      <c r="UO148" s="92"/>
      <c r="UP148" s="92"/>
      <c r="UQ148" s="92"/>
      <c r="UR148" s="92"/>
      <c r="US148" s="92"/>
      <c r="UT148" s="92"/>
      <c r="UU148" s="92"/>
      <c r="UV148" s="92"/>
      <c r="UW148" s="92"/>
      <c r="UX148" s="92"/>
      <c r="UY148" s="92"/>
      <c r="UZ148" s="92"/>
      <c r="VA148" s="92"/>
      <c r="VB148" s="92"/>
      <c r="VC148" s="92"/>
      <c r="VD148" s="92"/>
      <c r="VE148" s="92"/>
      <c r="VF148" s="92"/>
      <c r="VG148" s="92"/>
      <c r="VH148" s="92"/>
      <c r="VI148" s="92"/>
      <c r="VJ148" s="92"/>
      <c r="VK148" s="92"/>
      <c r="VL148" s="92"/>
      <c r="VM148" s="92"/>
      <c r="VN148" s="92"/>
      <c r="VO148" s="92"/>
      <c r="VP148" s="92"/>
      <c r="VQ148" s="92"/>
      <c r="VR148" s="92"/>
      <c r="VS148" s="92"/>
      <c r="VT148" s="92"/>
      <c r="VU148" s="92"/>
      <c r="VV148" s="92"/>
      <c r="VW148" s="92"/>
      <c r="VX148" s="92"/>
      <c r="VY148" s="92"/>
      <c r="VZ148" s="92"/>
      <c r="WA148" s="92"/>
      <c r="WB148" s="92"/>
      <c r="WC148" s="92"/>
      <c r="WD148" s="92"/>
      <c r="WE148" s="92"/>
      <c r="WF148" s="92"/>
      <c r="WG148" s="92"/>
      <c r="WH148" s="92"/>
      <c r="WI148" s="92"/>
      <c r="WJ148" s="92"/>
      <c r="WK148" s="92"/>
      <c r="WL148" s="92"/>
      <c r="WM148" s="92"/>
      <c r="WN148" s="92"/>
      <c r="WO148" s="92"/>
      <c r="WP148" s="92"/>
      <c r="WQ148" s="92"/>
      <c r="WR148" s="92"/>
      <c r="WS148" s="92"/>
      <c r="WT148" s="92"/>
      <c r="WU148" s="92"/>
      <c r="WV148" s="92"/>
      <c r="WW148" s="92"/>
      <c r="WX148" s="92"/>
      <c r="WY148" s="92"/>
      <c r="WZ148" s="92"/>
      <c r="XA148" s="92"/>
      <c r="XB148" s="92"/>
      <c r="XC148" s="92"/>
      <c r="XD148" s="92"/>
      <c r="XE148" s="92"/>
      <c r="XF148" s="92"/>
      <c r="XG148" s="92"/>
      <c r="XH148" s="92"/>
      <c r="XI148" s="92"/>
      <c r="XJ148" s="92"/>
      <c r="XK148" s="92"/>
      <c r="XL148" s="92"/>
      <c r="XM148" s="92"/>
      <c r="XN148" s="92"/>
      <c r="XO148" s="92"/>
      <c r="XP148" s="92"/>
      <c r="XQ148" s="92"/>
      <c r="XR148" s="92"/>
      <c r="XS148" s="92"/>
      <c r="XT148" s="92"/>
      <c r="XU148" s="92"/>
      <c r="XV148" s="92"/>
      <c r="XW148" s="92"/>
      <c r="XX148" s="92"/>
      <c r="XY148" s="92"/>
      <c r="XZ148" s="92"/>
      <c r="YA148" s="92"/>
      <c r="YB148" s="92"/>
      <c r="YC148" s="92"/>
      <c r="YD148" s="92"/>
      <c r="YE148" s="92"/>
      <c r="YF148" s="92"/>
      <c r="YG148" s="92"/>
      <c r="YH148" s="92"/>
      <c r="YI148" s="92"/>
      <c r="YJ148" s="92"/>
      <c r="YK148" s="92"/>
      <c r="YL148" s="92"/>
      <c r="YM148" s="92"/>
      <c r="YN148" s="92"/>
      <c r="YO148" s="92"/>
      <c r="YP148" s="92"/>
      <c r="YQ148" s="92"/>
      <c r="YR148" s="92"/>
      <c r="YS148" s="92"/>
      <c r="YT148" s="92"/>
      <c r="YU148" s="92"/>
      <c r="YV148" s="92"/>
      <c r="YW148" s="92"/>
      <c r="YX148" s="92"/>
      <c r="YY148" s="92"/>
      <c r="YZ148" s="92"/>
      <c r="ZA148" s="92"/>
      <c r="ZB148" s="92"/>
      <c r="ZC148" s="92"/>
      <c r="ZD148" s="92"/>
      <c r="ZE148" s="92"/>
      <c r="ZF148" s="92"/>
      <c r="ZG148" s="92"/>
      <c r="ZH148" s="92"/>
      <c r="ZI148" s="92"/>
      <c r="ZJ148" s="92"/>
      <c r="ZK148" s="92"/>
      <c r="ZL148" s="92"/>
      <c r="ZM148" s="92"/>
      <c r="ZN148" s="92"/>
      <c r="ZO148" s="92"/>
      <c r="ZP148" s="92"/>
      <c r="ZQ148" s="92"/>
      <c r="ZR148" s="92"/>
      <c r="ZS148" s="92"/>
      <c r="ZT148" s="92"/>
      <c r="ZU148" s="92"/>
      <c r="ZV148" s="92"/>
      <c r="ZW148" s="92"/>
      <c r="ZX148" s="92"/>
      <c r="ZY148" s="92"/>
      <c r="ZZ148" s="92"/>
      <c r="AAA148" s="92"/>
      <c r="AAB148" s="92"/>
      <c r="AAC148" s="92"/>
      <c r="AAD148" s="92"/>
      <c r="AAE148" s="92"/>
      <c r="AAF148" s="92"/>
      <c r="AAG148" s="92"/>
      <c r="AAH148" s="92"/>
      <c r="AAI148" s="92"/>
      <c r="AAJ148" s="92"/>
      <c r="AAK148" s="92"/>
      <c r="AAL148" s="92"/>
      <c r="AAM148" s="92"/>
      <c r="AAN148" s="92"/>
      <c r="AAO148" s="92"/>
      <c r="AAP148" s="92"/>
      <c r="AAQ148" s="92"/>
      <c r="AAR148" s="92"/>
      <c r="AAS148" s="92"/>
      <c r="AAT148" s="92"/>
      <c r="AAU148" s="92"/>
      <c r="AAV148" s="92"/>
      <c r="AAW148" s="92"/>
      <c r="AAX148" s="92"/>
      <c r="AAY148" s="92"/>
      <c r="AAZ148" s="92"/>
      <c r="ABA148" s="92"/>
      <c r="ABB148" s="92"/>
      <c r="ABC148" s="92"/>
      <c r="ABD148" s="92"/>
      <c r="ABE148" s="92"/>
      <c r="ABF148" s="92"/>
      <c r="ABG148" s="92"/>
      <c r="ABH148" s="92"/>
      <c r="ABI148" s="92"/>
      <c r="ABJ148" s="92"/>
      <c r="ABK148" s="92"/>
      <c r="ABL148" s="92"/>
      <c r="ABM148" s="92"/>
      <c r="ABN148" s="92"/>
      <c r="ABO148" s="92"/>
      <c r="ABP148" s="92"/>
      <c r="ABQ148" s="92"/>
      <c r="ABR148" s="92"/>
      <c r="ABS148" s="92"/>
      <c r="ABT148" s="92"/>
      <c r="ABU148" s="92"/>
      <c r="ABV148" s="92"/>
      <c r="ABW148" s="92"/>
      <c r="ABX148" s="92"/>
      <c r="ABY148" s="92"/>
      <c r="ABZ148" s="92"/>
      <c r="ACA148" s="92"/>
      <c r="ACB148" s="92"/>
      <c r="ACC148" s="92"/>
      <c r="ACD148" s="92"/>
      <c r="ACE148" s="92"/>
      <c r="ACF148" s="92"/>
      <c r="ACG148" s="92"/>
      <c r="ACH148" s="92"/>
      <c r="ACI148" s="92"/>
      <c r="ACJ148" s="92"/>
      <c r="ACK148" s="92"/>
      <c r="ACL148" s="92"/>
      <c r="ACM148" s="92"/>
      <c r="ACN148" s="92"/>
      <c r="ACO148" s="92"/>
      <c r="ACP148" s="92"/>
      <c r="ACQ148" s="92"/>
      <c r="ACR148" s="92"/>
      <c r="ACS148" s="92"/>
      <c r="ACT148" s="92"/>
      <c r="ACU148" s="92"/>
      <c r="ACV148" s="92"/>
      <c r="ACW148" s="92"/>
      <c r="ACX148" s="92"/>
      <c r="ACY148" s="92"/>
      <c r="ACZ148" s="92"/>
      <c r="ADA148" s="92"/>
      <c r="ADB148" s="92"/>
      <c r="ADC148" s="92"/>
      <c r="ADD148" s="92"/>
      <c r="ADE148" s="92"/>
      <c r="ADF148" s="92"/>
      <c r="ADG148" s="92"/>
      <c r="ADH148" s="92"/>
      <c r="ADI148" s="92"/>
      <c r="ADJ148" s="92"/>
      <c r="ADK148" s="92"/>
      <c r="ADL148" s="92"/>
      <c r="ADM148" s="92"/>
      <c r="ADN148" s="92"/>
      <c r="ADO148" s="92"/>
      <c r="ADP148" s="92"/>
      <c r="ADQ148" s="92"/>
      <c r="ADR148" s="92"/>
      <c r="ADS148" s="92"/>
      <c r="ADT148" s="92"/>
      <c r="ADU148" s="92"/>
      <c r="ADV148" s="92"/>
      <c r="ADW148" s="92"/>
      <c r="ADX148" s="92"/>
      <c r="ADY148" s="92"/>
      <c r="ADZ148" s="92"/>
      <c r="AEA148" s="92"/>
      <c r="AEB148" s="92"/>
      <c r="AEC148" s="92"/>
      <c r="AED148" s="92"/>
      <c r="AEE148" s="92"/>
      <c r="AEF148" s="92"/>
      <c r="AEG148" s="92"/>
      <c r="AEH148" s="92"/>
      <c r="AEI148" s="92"/>
      <c r="AEJ148" s="92"/>
      <c r="AEK148" s="92"/>
      <c r="AEL148" s="92"/>
      <c r="AEM148" s="92"/>
      <c r="AEN148" s="92"/>
      <c r="AEO148" s="92"/>
      <c r="AEP148" s="92"/>
      <c r="AEQ148" s="92"/>
      <c r="AER148" s="92"/>
      <c r="AES148" s="92"/>
      <c r="AET148" s="92"/>
      <c r="AEU148" s="92"/>
      <c r="AEV148" s="92"/>
      <c r="AEW148" s="92"/>
      <c r="AEX148" s="92"/>
      <c r="AEY148" s="92"/>
      <c r="AEZ148" s="92"/>
      <c r="AFA148" s="92"/>
      <c r="AFB148" s="92"/>
      <c r="AFC148" s="92"/>
      <c r="AFD148" s="92"/>
      <c r="AFE148" s="92"/>
      <c r="AFF148" s="92"/>
      <c r="AFG148" s="92"/>
      <c r="AFH148" s="92"/>
      <c r="AFI148" s="92"/>
      <c r="AFJ148" s="92"/>
      <c r="AFK148" s="92"/>
      <c r="AFL148" s="92"/>
      <c r="AFM148" s="92"/>
      <c r="AFN148" s="92"/>
      <c r="AFO148" s="92"/>
      <c r="AFP148" s="92"/>
      <c r="AFQ148" s="92"/>
      <c r="AFR148" s="92"/>
      <c r="AFS148" s="92"/>
      <c r="AFT148" s="92"/>
      <c r="AFU148" s="92"/>
      <c r="AFV148" s="92"/>
      <c r="AFW148" s="92"/>
      <c r="AFX148" s="92"/>
      <c r="AFY148" s="92"/>
      <c r="AFZ148" s="92"/>
      <c r="AGA148" s="92"/>
      <c r="AGB148" s="92"/>
      <c r="AGC148" s="92"/>
      <c r="AGD148" s="92"/>
      <c r="AGE148" s="92"/>
      <c r="AGF148" s="92"/>
      <c r="AGG148" s="92"/>
      <c r="AGH148" s="92"/>
      <c r="AGI148" s="92"/>
      <c r="AGJ148" s="92"/>
      <c r="AGK148" s="92"/>
      <c r="AGL148" s="92"/>
      <c r="AGM148" s="92"/>
      <c r="AGN148" s="92"/>
      <c r="AGO148" s="92"/>
      <c r="AGP148" s="92"/>
      <c r="AGQ148" s="92"/>
      <c r="AGR148" s="92"/>
      <c r="AGS148" s="92"/>
      <c r="AGT148" s="92"/>
      <c r="AGU148" s="92"/>
      <c r="AGV148" s="92"/>
      <c r="AGW148" s="92"/>
      <c r="AGX148" s="92"/>
      <c r="AGY148" s="92"/>
      <c r="AGZ148" s="92"/>
      <c r="AHA148" s="92"/>
      <c r="AHB148" s="92"/>
      <c r="AHC148" s="92"/>
      <c r="AHD148" s="92"/>
      <c r="AHE148" s="92"/>
      <c r="AHF148" s="92"/>
      <c r="AHG148" s="92"/>
      <c r="AHH148" s="92"/>
      <c r="AHI148" s="92"/>
      <c r="AHJ148" s="92"/>
      <c r="AHK148" s="92"/>
      <c r="AHL148" s="92"/>
      <c r="AHM148" s="92"/>
      <c r="AHN148" s="92"/>
      <c r="AHO148" s="92"/>
      <c r="AHP148" s="92"/>
      <c r="AHQ148" s="92"/>
      <c r="AHR148" s="92"/>
      <c r="AHS148" s="92"/>
      <c r="AHT148" s="92"/>
      <c r="AHU148" s="92"/>
      <c r="AHV148" s="92"/>
      <c r="AHW148" s="92"/>
      <c r="AHX148" s="92"/>
      <c r="AHY148" s="92"/>
      <c r="AHZ148" s="92"/>
      <c r="AIA148" s="92"/>
      <c r="AIB148" s="92"/>
      <c r="AIC148" s="92"/>
      <c r="AID148" s="92"/>
      <c r="AIE148" s="92"/>
      <c r="AIF148" s="92"/>
      <c r="AIG148" s="92"/>
      <c r="AIH148" s="92"/>
      <c r="AII148" s="92"/>
      <c r="AIJ148" s="92"/>
      <c r="AIK148" s="92"/>
      <c r="AIL148" s="92"/>
      <c r="AIM148" s="92"/>
      <c r="AIN148" s="92"/>
      <c r="AIO148" s="92"/>
      <c r="AIP148" s="92"/>
      <c r="AIQ148" s="92"/>
      <c r="AIR148" s="92"/>
      <c r="AIS148" s="92"/>
      <c r="AIT148" s="92"/>
      <c r="AIU148" s="92"/>
      <c r="AIV148" s="92"/>
      <c r="AIW148" s="92"/>
      <c r="AIX148" s="92"/>
      <c r="AIY148" s="92"/>
      <c r="AIZ148" s="92"/>
      <c r="AJA148" s="92"/>
      <c r="AJB148" s="92"/>
      <c r="AJC148" s="92"/>
      <c r="AJD148" s="92"/>
      <c r="AJE148" s="92"/>
      <c r="AJF148" s="92"/>
      <c r="AJG148" s="92"/>
      <c r="AJH148" s="92"/>
      <c r="AJI148" s="92"/>
      <c r="AJJ148" s="92"/>
      <c r="AJK148" s="92"/>
      <c r="AJL148" s="92"/>
      <c r="AJM148" s="92"/>
      <c r="AJN148" s="92"/>
      <c r="AJO148" s="92"/>
      <c r="AJP148" s="92"/>
      <c r="AJQ148" s="92"/>
      <c r="AJR148" s="92"/>
      <c r="AJS148" s="92"/>
      <c r="AJT148" s="92"/>
      <c r="AJU148" s="92"/>
      <c r="AJV148" s="92"/>
      <c r="AJW148" s="92"/>
      <c r="AJX148" s="92"/>
      <c r="AJY148" s="92"/>
      <c r="AJZ148" s="92"/>
      <c r="AKA148" s="92"/>
      <c r="AKB148" s="92"/>
      <c r="AKC148" s="92"/>
      <c r="AKD148" s="92"/>
      <c r="AKE148" s="92"/>
      <c r="AKF148" s="92"/>
      <c r="AKG148" s="92"/>
      <c r="AKH148" s="92"/>
      <c r="AKI148" s="92"/>
      <c r="AKJ148" s="92"/>
      <c r="AKK148" s="92"/>
      <c r="AKL148" s="92"/>
      <c r="AKM148" s="92"/>
      <c r="AKN148" s="92"/>
      <c r="AKO148" s="92"/>
      <c r="AKP148" s="92"/>
      <c r="AKQ148" s="92"/>
      <c r="AKR148" s="92"/>
      <c r="AKS148" s="92"/>
      <c r="AKT148" s="92"/>
      <c r="AKU148" s="92"/>
      <c r="AKV148" s="92"/>
      <c r="AKW148" s="92"/>
      <c r="AKX148" s="92"/>
      <c r="AKY148" s="92"/>
      <c r="AKZ148" s="92"/>
      <c r="ALA148" s="92"/>
      <c r="ALB148" s="92"/>
      <c r="ALC148" s="92"/>
      <c r="ALD148" s="92"/>
      <c r="ALE148" s="92"/>
      <c r="ALF148" s="92"/>
      <c r="ALG148" s="92"/>
      <c r="ALH148" s="92"/>
      <c r="ALI148" s="92"/>
      <c r="ALJ148" s="92"/>
      <c r="ALK148" s="92"/>
      <c r="ALL148" s="92"/>
      <c r="ALM148" s="92"/>
      <c r="ALN148" s="92"/>
      <c r="ALO148" s="92"/>
      <c r="ALP148" s="92"/>
      <c r="ALQ148" s="92"/>
      <c r="ALR148" s="92"/>
      <c r="ALS148" s="92"/>
      <c r="ALT148" s="92"/>
      <c r="ALU148" s="92"/>
      <c r="ALV148" s="92"/>
      <c r="ALW148" s="92"/>
      <c r="ALX148" s="92"/>
      <c r="ALY148" s="92"/>
      <c r="ALZ148" s="92"/>
      <c r="AMA148" s="92"/>
      <c r="AMB148" s="92"/>
      <c r="AMC148" s="92"/>
      <c r="AMD148" s="92"/>
      <c r="AME148" s="92"/>
      <c r="AMF148" s="92"/>
      <c r="AMG148" s="92"/>
      <c r="AMH148" s="92"/>
      <c r="AMI148" s="92"/>
      <c r="AMJ148" s="92"/>
    </row>
    <row r="149" spans="1:1024" customFormat="1" ht="15" customHeight="1">
      <c r="A149" s="92" t="s">
        <v>427</v>
      </c>
      <c r="B149" s="89"/>
      <c r="C149" s="93" t="s">
        <v>428</v>
      </c>
      <c r="D149" s="94"/>
      <c r="E149" s="95">
        <v>1348</v>
      </c>
      <c r="F149" s="95">
        <v>1367</v>
      </c>
      <c r="G149" s="95">
        <v>1380</v>
      </c>
      <c r="H149" s="95">
        <v>1399</v>
      </c>
      <c r="I149" s="95">
        <v>1418</v>
      </c>
      <c r="J149" s="95">
        <v>1448</v>
      </c>
      <c r="K149" s="95">
        <v>1492</v>
      </c>
      <c r="L149" s="95">
        <v>1538</v>
      </c>
      <c r="M149" s="95">
        <v>1553</v>
      </c>
      <c r="N149" s="95">
        <v>1570</v>
      </c>
      <c r="O149" s="95">
        <v>1554</v>
      </c>
      <c r="P149" s="95">
        <v>1553</v>
      </c>
      <c r="Q149" s="95">
        <v>1540</v>
      </c>
      <c r="R149" s="95">
        <v>1547</v>
      </c>
      <c r="S149" s="95">
        <v>1584</v>
      </c>
      <c r="T149" s="95">
        <v>1581</v>
      </c>
      <c r="U149" s="95">
        <v>1571</v>
      </c>
      <c r="V149" s="95">
        <v>1531</v>
      </c>
      <c r="W149" s="95">
        <v>1551</v>
      </c>
      <c r="X149" s="95">
        <v>1594</v>
      </c>
      <c r="Y149" s="95">
        <v>1602</v>
      </c>
      <c r="Z149" s="95">
        <v>1661</v>
      </c>
      <c r="AA149" s="95">
        <v>1702</v>
      </c>
      <c r="AB149" s="95">
        <v>1742</v>
      </c>
      <c r="AC149" s="95">
        <v>1722</v>
      </c>
      <c r="AD149" s="95">
        <v>1733</v>
      </c>
      <c r="AE149" s="95">
        <v>1762</v>
      </c>
      <c r="AF149" s="95">
        <v>1423</v>
      </c>
      <c r="AG149" s="129">
        <f t="shared" si="147"/>
        <v>1.0354296818322783E-2</v>
      </c>
      <c r="AH149" s="131">
        <f t="shared" si="148"/>
        <v>1780</v>
      </c>
      <c r="AI149" s="132">
        <f t="shared" ref="AI149:BL149" si="168">ROUND(AH149*(1+$AG149),0)</f>
        <v>1798</v>
      </c>
      <c r="AJ149" s="132">
        <f t="shared" si="168"/>
        <v>1817</v>
      </c>
      <c r="AK149" s="132">
        <f t="shared" si="168"/>
        <v>1836</v>
      </c>
      <c r="AL149" s="132">
        <f t="shared" si="168"/>
        <v>1855</v>
      </c>
      <c r="AM149" s="132">
        <f t="shared" si="168"/>
        <v>1874</v>
      </c>
      <c r="AN149" s="132">
        <f t="shared" si="168"/>
        <v>1893</v>
      </c>
      <c r="AO149" s="132">
        <f t="shared" si="168"/>
        <v>1913</v>
      </c>
      <c r="AP149" s="132">
        <f t="shared" si="168"/>
        <v>1933</v>
      </c>
      <c r="AQ149" s="132">
        <f t="shared" si="168"/>
        <v>1953</v>
      </c>
      <c r="AR149" s="132">
        <f t="shared" si="168"/>
        <v>1973</v>
      </c>
      <c r="AS149" s="132">
        <f t="shared" si="168"/>
        <v>1993</v>
      </c>
      <c r="AT149" s="132">
        <f t="shared" si="168"/>
        <v>2014</v>
      </c>
      <c r="AU149" s="132">
        <f t="shared" si="168"/>
        <v>2035</v>
      </c>
      <c r="AV149" s="132">
        <f t="shared" si="168"/>
        <v>2056</v>
      </c>
      <c r="AW149" s="132">
        <f t="shared" si="168"/>
        <v>2077</v>
      </c>
      <c r="AX149" s="132">
        <f t="shared" si="168"/>
        <v>2099</v>
      </c>
      <c r="AY149" s="132">
        <f t="shared" si="168"/>
        <v>2121</v>
      </c>
      <c r="AZ149" s="132">
        <f t="shared" si="168"/>
        <v>2143</v>
      </c>
      <c r="BA149" s="132">
        <f t="shared" si="168"/>
        <v>2165</v>
      </c>
      <c r="BB149" s="132">
        <f t="shared" si="168"/>
        <v>2187</v>
      </c>
      <c r="BC149" s="132">
        <f t="shared" si="168"/>
        <v>2210</v>
      </c>
      <c r="BD149" s="132">
        <f t="shared" si="168"/>
        <v>2233</v>
      </c>
      <c r="BE149" s="132">
        <f t="shared" si="168"/>
        <v>2256</v>
      </c>
      <c r="BF149" s="132">
        <f t="shared" si="168"/>
        <v>2279</v>
      </c>
      <c r="BG149" s="132">
        <f t="shared" si="168"/>
        <v>2303</v>
      </c>
      <c r="BH149" s="132">
        <f t="shared" si="168"/>
        <v>2327</v>
      </c>
      <c r="BI149" s="132">
        <f t="shared" si="168"/>
        <v>2351</v>
      </c>
      <c r="BJ149" s="132">
        <f t="shared" si="168"/>
        <v>2375</v>
      </c>
      <c r="BK149" s="132">
        <f t="shared" si="168"/>
        <v>2400</v>
      </c>
      <c r="BL149" s="132">
        <f t="shared" si="168"/>
        <v>2425</v>
      </c>
      <c r="BM149" s="92"/>
      <c r="BN149" s="136">
        <f t="shared" si="150"/>
        <v>138</v>
      </c>
      <c r="BO149" s="136">
        <f t="shared" si="151"/>
        <v>227</v>
      </c>
      <c r="BP149" s="136">
        <f t="shared" si="152"/>
        <v>316</v>
      </c>
      <c r="BQ149" s="92"/>
      <c r="BR149" s="135">
        <f t="shared" si="153"/>
        <v>291</v>
      </c>
      <c r="BS149" s="135">
        <f t="shared" si="154"/>
        <v>558</v>
      </c>
      <c r="BT149" s="135">
        <f t="shared" si="155"/>
        <v>825</v>
      </c>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c r="GM149" s="92"/>
      <c r="GN149" s="92"/>
      <c r="GO149" s="92"/>
      <c r="GP149" s="92"/>
      <c r="GQ149" s="92"/>
      <c r="GR149" s="92"/>
      <c r="GS149" s="92"/>
      <c r="GT149" s="92"/>
      <c r="GU149" s="92"/>
      <c r="GV149" s="92"/>
      <c r="GW149" s="92"/>
      <c r="GX149" s="92"/>
      <c r="GY149" s="92"/>
      <c r="GZ149" s="92"/>
      <c r="HA149" s="92"/>
      <c r="HB149" s="92"/>
      <c r="HC149" s="92"/>
      <c r="HD149" s="92"/>
      <c r="HE149" s="92"/>
      <c r="HF149" s="92"/>
      <c r="HG149" s="92"/>
      <c r="HH149" s="92"/>
      <c r="HI149" s="92"/>
      <c r="HJ149" s="92"/>
      <c r="HK149" s="92"/>
      <c r="HL149" s="92"/>
      <c r="HM149" s="92"/>
      <c r="HN149" s="92"/>
      <c r="HO149" s="92"/>
      <c r="HP149" s="92"/>
      <c r="HQ149" s="92"/>
      <c r="HR149" s="92"/>
      <c r="HS149" s="92"/>
      <c r="HT149" s="92"/>
      <c r="HU149" s="92"/>
      <c r="HV149" s="92"/>
      <c r="HW149" s="92"/>
      <c r="HX149" s="92"/>
      <c r="HY149" s="92"/>
      <c r="HZ149" s="92"/>
      <c r="IA149" s="92"/>
      <c r="IB149" s="92"/>
      <c r="IC149" s="92"/>
      <c r="ID149" s="92"/>
      <c r="IE149" s="92"/>
      <c r="IF149" s="92"/>
      <c r="IG149" s="92"/>
      <c r="IH149" s="92"/>
      <c r="II149" s="92"/>
      <c r="IJ149" s="92"/>
      <c r="IK149" s="92"/>
      <c r="IL149" s="92"/>
      <c r="IM149" s="92"/>
      <c r="IN149" s="92"/>
      <c r="IO149" s="92"/>
      <c r="IP149" s="92"/>
      <c r="IQ149" s="92"/>
      <c r="IR149" s="92"/>
      <c r="IS149" s="92"/>
      <c r="IT149" s="92"/>
      <c r="IU149" s="92"/>
      <c r="IV149" s="92"/>
      <c r="IW149" s="92"/>
      <c r="IX149" s="92"/>
      <c r="IY149" s="92"/>
      <c r="IZ149" s="92"/>
      <c r="JA149" s="92"/>
      <c r="JB149" s="92"/>
      <c r="JC149" s="92"/>
      <c r="JD149" s="92"/>
      <c r="JE149" s="92"/>
      <c r="JF149" s="92"/>
      <c r="JG149" s="92"/>
      <c r="JH149" s="92"/>
      <c r="JI149" s="92"/>
      <c r="JJ149" s="92"/>
      <c r="JK149" s="92"/>
      <c r="JL149" s="92"/>
      <c r="JM149" s="92"/>
      <c r="JN149" s="92"/>
      <c r="JO149" s="92"/>
      <c r="JP149" s="92"/>
      <c r="JQ149" s="92"/>
      <c r="JR149" s="92"/>
      <c r="JS149" s="92"/>
      <c r="JT149" s="92"/>
      <c r="JU149" s="92"/>
      <c r="JV149" s="92"/>
      <c r="JW149" s="92"/>
      <c r="JX149" s="92"/>
      <c r="JY149" s="92"/>
      <c r="JZ149" s="92"/>
      <c r="KA149" s="92"/>
      <c r="KB149" s="92"/>
      <c r="KC149" s="92"/>
      <c r="KD149" s="92"/>
      <c r="KE149" s="92"/>
      <c r="KF149" s="92"/>
      <c r="KG149" s="92"/>
      <c r="KH149" s="92"/>
      <c r="KI149" s="92"/>
      <c r="KJ149" s="92"/>
      <c r="KK149" s="92"/>
      <c r="KL149" s="92"/>
      <c r="KM149" s="92"/>
      <c r="KN149" s="92"/>
      <c r="KO149" s="92"/>
      <c r="KP149" s="92"/>
      <c r="KQ149" s="92"/>
      <c r="KR149" s="92"/>
      <c r="KS149" s="92"/>
      <c r="KT149" s="92"/>
      <c r="KU149" s="92"/>
      <c r="KV149" s="92"/>
      <c r="KW149" s="92"/>
      <c r="KX149" s="92"/>
      <c r="KY149" s="92"/>
      <c r="KZ149" s="92"/>
      <c r="LA149" s="92"/>
      <c r="LB149" s="92"/>
      <c r="LC149" s="92"/>
      <c r="LD149" s="92"/>
      <c r="LE149" s="92"/>
      <c r="LF149" s="92"/>
      <c r="LG149" s="92"/>
      <c r="LH149" s="92"/>
      <c r="LI149" s="92"/>
      <c r="LJ149" s="92"/>
      <c r="LK149" s="92"/>
      <c r="LL149" s="92"/>
      <c r="LM149" s="92"/>
      <c r="LN149" s="92"/>
      <c r="LO149" s="92"/>
      <c r="LP149" s="92"/>
      <c r="LQ149" s="92"/>
      <c r="LR149" s="92"/>
      <c r="LS149" s="92"/>
      <c r="LT149" s="92"/>
      <c r="LU149" s="92"/>
      <c r="LV149" s="92"/>
      <c r="LW149" s="92"/>
      <c r="LX149" s="92"/>
      <c r="LY149" s="92"/>
      <c r="LZ149" s="92"/>
      <c r="MA149" s="92"/>
      <c r="MB149" s="92"/>
      <c r="MC149" s="92"/>
      <c r="MD149" s="92"/>
      <c r="ME149" s="92"/>
      <c r="MF149" s="92"/>
      <c r="MG149" s="92"/>
      <c r="MH149" s="92"/>
      <c r="MI149" s="92"/>
      <c r="MJ149" s="92"/>
      <c r="MK149" s="92"/>
      <c r="ML149" s="92"/>
      <c r="MM149" s="92"/>
      <c r="MN149" s="92"/>
      <c r="MO149" s="92"/>
      <c r="MP149" s="92"/>
      <c r="MQ149" s="92"/>
      <c r="MR149" s="92"/>
      <c r="MS149" s="92"/>
      <c r="MT149" s="92"/>
      <c r="MU149" s="92"/>
      <c r="MV149" s="92"/>
      <c r="MW149" s="92"/>
      <c r="MX149" s="92"/>
      <c r="MY149" s="92"/>
      <c r="MZ149" s="92"/>
      <c r="NA149" s="92"/>
      <c r="NB149" s="92"/>
      <c r="NC149" s="92"/>
      <c r="ND149" s="92"/>
      <c r="NE149" s="92"/>
      <c r="NF149" s="92"/>
      <c r="NG149" s="92"/>
      <c r="NH149" s="92"/>
      <c r="NI149" s="92"/>
      <c r="NJ149" s="92"/>
      <c r="NK149" s="92"/>
      <c r="NL149" s="92"/>
      <c r="NM149" s="92"/>
      <c r="NN149" s="92"/>
      <c r="NO149" s="92"/>
      <c r="NP149" s="92"/>
      <c r="NQ149" s="92"/>
      <c r="NR149" s="92"/>
      <c r="NS149" s="92"/>
      <c r="NT149" s="92"/>
      <c r="NU149" s="92"/>
      <c r="NV149" s="92"/>
      <c r="NW149" s="92"/>
      <c r="NX149" s="92"/>
      <c r="NY149" s="92"/>
      <c r="NZ149" s="92"/>
      <c r="OA149" s="92"/>
      <c r="OB149" s="92"/>
      <c r="OC149" s="92"/>
      <c r="OD149" s="92"/>
      <c r="OE149" s="92"/>
      <c r="OF149" s="92"/>
      <c r="OG149" s="92"/>
      <c r="OH149" s="92"/>
      <c r="OI149" s="92"/>
      <c r="OJ149" s="92"/>
      <c r="OK149" s="92"/>
      <c r="OL149" s="92"/>
      <c r="OM149" s="92"/>
      <c r="ON149" s="92"/>
      <c r="OO149" s="92"/>
      <c r="OP149" s="92"/>
      <c r="OQ149" s="92"/>
      <c r="OR149" s="92"/>
      <c r="OS149" s="92"/>
      <c r="OT149" s="92"/>
      <c r="OU149" s="92"/>
      <c r="OV149" s="92"/>
      <c r="OW149" s="92"/>
      <c r="OX149" s="92"/>
      <c r="OY149" s="92"/>
      <c r="OZ149" s="92"/>
      <c r="PA149" s="92"/>
      <c r="PB149" s="92"/>
      <c r="PC149" s="92"/>
      <c r="PD149" s="92"/>
      <c r="PE149" s="92"/>
      <c r="PF149" s="92"/>
      <c r="PG149" s="92"/>
      <c r="PH149" s="92"/>
      <c r="PI149" s="92"/>
      <c r="PJ149" s="92"/>
      <c r="PK149" s="92"/>
      <c r="PL149" s="92"/>
      <c r="PM149" s="92"/>
      <c r="PN149" s="92"/>
      <c r="PO149" s="92"/>
      <c r="PP149" s="92"/>
      <c r="PQ149" s="92"/>
      <c r="PR149" s="92"/>
      <c r="PS149" s="92"/>
      <c r="PT149" s="92"/>
      <c r="PU149" s="92"/>
      <c r="PV149" s="92"/>
      <c r="PW149" s="92"/>
      <c r="PX149" s="92"/>
      <c r="PY149" s="92"/>
      <c r="PZ149" s="92"/>
      <c r="QA149" s="92"/>
      <c r="QB149" s="92"/>
      <c r="QC149" s="92"/>
      <c r="QD149" s="92"/>
      <c r="QE149" s="92"/>
      <c r="QF149" s="92"/>
      <c r="QG149" s="92"/>
      <c r="QH149" s="92"/>
      <c r="QI149" s="92"/>
      <c r="QJ149" s="92"/>
      <c r="QK149" s="92"/>
      <c r="QL149" s="92"/>
      <c r="QM149" s="92"/>
      <c r="QN149" s="92"/>
      <c r="QO149" s="92"/>
      <c r="QP149" s="92"/>
      <c r="QQ149" s="92"/>
      <c r="QR149" s="92"/>
      <c r="QS149" s="92"/>
      <c r="QT149" s="92"/>
      <c r="QU149" s="92"/>
      <c r="QV149" s="92"/>
      <c r="QW149" s="92"/>
      <c r="QX149" s="92"/>
      <c r="QY149" s="92"/>
      <c r="QZ149" s="92"/>
      <c r="RA149" s="92"/>
      <c r="RB149" s="92"/>
      <c r="RC149" s="92"/>
      <c r="RD149" s="92"/>
      <c r="RE149" s="92"/>
      <c r="RF149" s="92"/>
      <c r="RG149" s="92"/>
      <c r="RH149" s="92"/>
      <c r="RI149" s="92"/>
      <c r="RJ149" s="92"/>
      <c r="RK149" s="92"/>
      <c r="RL149" s="92"/>
      <c r="RM149" s="92"/>
      <c r="RN149" s="92"/>
      <c r="RO149" s="92"/>
      <c r="RP149" s="92"/>
      <c r="RQ149" s="92"/>
      <c r="RR149" s="92"/>
      <c r="RS149" s="92"/>
      <c r="RT149" s="92"/>
      <c r="RU149" s="92"/>
      <c r="RV149" s="92"/>
      <c r="RW149" s="92"/>
      <c r="RX149" s="92"/>
      <c r="RY149" s="92"/>
      <c r="RZ149" s="92"/>
      <c r="SA149" s="92"/>
      <c r="SB149" s="92"/>
      <c r="SC149" s="92"/>
      <c r="SD149" s="92"/>
      <c r="SE149" s="92"/>
      <c r="SF149" s="92"/>
      <c r="SG149" s="92"/>
      <c r="SH149" s="92"/>
      <c r="SI149" s="92"/>
      <c r="SJ149" s="92"/>
      <c r="SK149" s="92"/>
      <c r="SL149" s="92"/>
      <c r="SM149" s="92"/>
      <c r="SN149" s="92"/>
      <c r="SO149" s="92"/>
      <c r="SP149" s="92"/>
      <c r="SQ149" s="92"/>
      <c r="SR149" s="92"/>
      <c r="SS149" s="92"/>
      <c r="ST149" s="92"/>
      <c r="SU149" s="92"/>
      <c r="SV149" s="92"/>
      <c r="SW149" s="92"/>
      <c r="SX149" s="92"/>
      <c r="SY149" s="92"/>
      <c r="SZ149" s="92"/>
      <c r="TA149" s="92"/>
      <c r="TB149" s="92"/>
      <c r="TC149" s="92"/>
      <c r="TD149" s="92"/>
      <c r="TE149" s="92"/>
      <c r="TF149" s="92"/>
      <c r="TG149" s="92"/>
      <c r="TH149" s="92"/>
      <c r="TI149" s="92"/>
      <c r="TJ149" s="92"/>
      <c r="TK149" s="92"/>
      <c r="TL149" s="92"/>
      <c r="TM149" s="92"/>
      <c r="TN149" s="92"/>
      <c r="TO149" s="92"/>
      <c r="TP149" s="92"/>
      <c r="TQ149" s="92"/>
      <c r="TR149" s="92"/>
      <c r="TS149" s="92"/>
      <c r="TT149" s="92"/>
      <c r="TU149" s="92"/>
      <c r="TV149" s="92"/>
      <c r="TW149" s="92"/>
      <c r="TX149" s="92"/>
      <c r="TY149" s="92"/>
      <c r="TZ149" s="92"/>
      <c r="UA149" s="92"/>
      <c r="UB149" s="92"/>
      <c r="UC149" s="92"/>
      <c r="UD149" s="92"/>
      <c r="UE149" s="92"/>
      <c r="UF149" s="92"/>
      <c r="UG149" s="92"/>
      <c r="UH149" s="92"/>
      <c r="UI149" s="92"/>
      <c r="UJ149" s="92"/>
      <c r="UK149" s="92"/>
      <c r="UL149" s="92"/>
      <c r="UM149" s="92"/>
      <c r="UN149" s="92"/>
      <c r="UO149" s="92"/>
      <c r="UP149" s="92"/>
      <c r="UQ149" s="92"/>
      <c r="UR149" s="92"/>
      <c r="US149" s="92"/>
      <c r="UT149" s="92"/>
      <c r="UU149" s="92"/>
      <c r="UV149" s="92"/>
      <c r="UW149" s="92"/>
      <c r="UX149" s="92"/>
      <c r="UY149" s="92"/>
      <c r="UZ149" s="92"/>
      <c r="VA149" s="92"/>
      <c r="VB149" s="92"/>
      <c r="VC149" s="92"/>
      <c r="VD149" s="92"/>
      <c r="VE149" s="92"/>
      <c r="VF149" s="92"/>
      <c r="VG149" s="92"/>
      <c r="VH149" s="92"/>
      <c r="VI149" s="92"/>
      <c r="VJ149" s="92"/>
      <c r="VK149" s="92"/>
      <c r="VL149" s="92"/>
      <c r="VM149" s="92"/>
      <c r="VN149" s="92"/>
      <c r="VO149" s="92"/>
      <c r="VP149" s="92"/>
      <c r="VQ149" s="92"/>
      <c r="VR149" s="92"/>
      <c r="VS149" s="92"/>
      <c r="VT149" s="92"/>
      <c r="VU149" s="92"/>
      <c r="VV149" s="92"/>
      <c r="VW149" s="92"/>
      <c r="VX149" s="92"/>
      <c r="VY149" s="92"/>
      <c r="VZ149" s="92"/>
      <c r="WA149" s="92"/>
      <c r="WB149" s="92"/>
      <c r="WC149" s="92"/>
      <c r="WD149" s="92"/>
      <c r="WE149" s="92"/>
      <c r="WF149" s="92"/>
      <c r="WG149" s="92"/>
      <c r="WH149" s="92"/>
      <c r="WI149" s="92"/>
      <c r="WJ149" s="92"/>
      <c r="WK149" s="92"/>
      <c r="WL149" s="92"/>
      <c r="WM149" s="92"/>
      <c r="WN149" s="92"/>
      <c r="WO149" s="92"/>
      <c r="WP149" s="92"/>
      <c r="WQ149" s="92"/>
      <c r="WR149" s="92"/>
      <c r="WS149" s="92"/>
      <c r="WT149" s="92"/>
      <c r="WU149" s="92"/>
      <c r="WV149" s="92"/>
      <c r="WW149" s="92"/>
      <c r="WX149" s="92"/>
      <c r="WY149" s="92"/>
      <c r="WZ149" s="92"/>
      <c r="XA149" s="92"/>
      <c r="XB149" s="92"/>
      <c r="XC149" s="92"/>
      <c r="XD149" s="92"/>
      <c r="XE149" s="92"/>
      <c r="XF149" s="92"/>
      <c r="XG149" s="92"/>
      <c r="XH149" s="92"/>
      <c r="XI149" s="92"/>
      <c r="XJ149" s="92"/>
      <c r="XK149" s="92"/>
      <c r="XL149" s="92"/>
      <c r="XM149" s="92"/>
      <c r="XN149" s="92"/>
      <c r="XO149" s="92"/>
      <c r="XP149" s="92"/>
      <c r="XQ149" s="92"/>
      <c r="XR149" s="92"/>
      <c r="XS149" s="92"/>
      <c r="XT149" s="92"/>
      <c r="XU149" s="92"/>
      <c r="XV149" s="92"/>
      <c r="XW149" s="92"/>
      <c r="XX149" s="92"/>
      <c r="XY149" s="92"/>
      <c r="XZ149" s="92"/>
      <c r="YA149" s="92"/>
      <c r="YB149" s="92"/>
      <c r="YC149" s="92"/>
      <c r="YD149" s="92"/>
      <c r="YE149" s="92"/>
      <c r="YF149" s="92"/>
      <c r="YG149" s="92"/>
      <c r="YH149" s="92"/>
      <c r="YI149" s="92"/>
      <c r="YJ149" s="92"/>
      <c r="YK149" s="92"/>
      <c r="YL149" s="92"/>
      <c r="YM149" s="92"/>
      <c r="YN149" s="92"/>
      <c r="YO149" s="92"/>
      <c r="YP149" s="92"/>
      <c r="YQ149" s="92"/>
      <c r="YR149" s="92"/>
      <c r="YS149" s="92"/>
      <c r="YT149" s="92"/>
      <c r="YU149" s="92"/>
      <c r="YV149" s="92"/>
      <c r="YW149" s="92"/>
      <c r="YX149" s="92"/>
      <c r="YY149" s="92"/>
      <c r="YZ149" s="92"/>
      <c r="ZA149" s="92"/>
      <c r="ZB149" s="92"/>
      <c r="ZC149" s="92"/>
      <c r="ZD149" s="92"/>
      <c r="ZE149" s="92"/>
      <c r="ZF149" s="92"/>
      <c r="ZG149" s="92"/>
      <c r="ZH149" s="92"/>
      <c r="ZI149" s="92"/>
      <c r="ZJ149" s="92"/>
      <c r="ZK149" s="92"/>
      <c r="ZL149" s="92"/>
      <c r="ZM149" s="92"/>
      <c r="ZN149" s="92"/>
      <c r="ZO149" s="92"/>
      <c r="ZP149" s="92"/>
      <c r="ZQ149" s="92"/>
      <c r="ZR149" s="92"/>
      <c r="ZS149" s="92"/>
      <c r="ZT149" s="92"/>
      <c r="ZU149" s="92"/>
      <c r="ZV149" s="92"/>
      <c r="ZW149" s="92"/>
      <c r="ZX149" s="92"/>
      <c r="ZY149" s="92"/>
      <c r="ZZ149" s="92"/>
      <c r="AAA149" s="92"/>
      <c r="AAB149" s="92"/>
      <c r="AAC149" s="92"/>
      <c r="AAD149" s="92"/>
      <c r="AAE149" s="92"/>
      <c r="AAF149" s="92"/>
      <c r="AAG149" s="92"/>
      <c r="AAH149" s="92"/>
      <c r="AAI149" s="92"/>
      <c r="AAJ149" s="92"/>
      <c r="AAK149" s="92"/>
      <c r="AAL149" s="92"/>
      <c r="AAM149" s="92"/>
      <c r="AAN149" s="92"/>
      <c r="AAO149" s="92"/>
      <c r="AAP149" s="92"/>
      <c r="AAQ149" s="92"/>
      <c r="AAR149" s="92"/>
      <c r="AAS149" s="92"/>
      <c r="AAT149" s="92"/>
      <c r="AAU149" s="92"/>
      <c r="AAV149" s="92"/>
      <c r="AAW149" s="92"/>
      <c r="AAX149" s="92"/>
      <c r="AAY149" s="92"/>
      <c r="AAZ149" s="92"/>
      <c r="ABA149" s="92"/>
      <c r="ABB149" s="92"/>
      <c r="ABC149" s="92"/>
      <c r="ABD149" s="92"/>
      <c r="ABE149" s="92"/>
      <c r="ABF149" s="92"/>
      <c r="ABG149" s="92"/>
      <c r="ABH149" s="92"/>
      <c r="ABI149" s="92"/>
      <c r="ABJ149" s="92"/>
      <c r="ABK149" s="92"/>
      <c r="ABL149" s="92"/>
      <c r="ABM149" s="92"/>
      <c r="ABN149" s="92"/>
      <c r="ABO149" s="92"/>
      <c r="ABP149" s="92"/>
      <c r="ABQ149" s="92"/>
      <c r="ABR149" s="92"/>
      <c r="ABS149" s="92"/>
      <c r="ABT149" s="92"/>
      <c r="ABU149" s="92"/>
      <c r="ABV149" s="92"/>
      <c r="ABW149" s="92"/>
      <c r="ABX149" s="92"/>
      <c r="ABY149" s="92"/>
      <c r="ABZ149" s="92"/>
      <c r="ACA149" s="92"/>
      <c r="ACB149" s="92"/>
      <c r="ACC149" s="92"/>
      <c r="ACD149" s="92"/>
      <c r="ACE149" s="92"/>
      <c r="ACF149" s="92"/>
      <c r="ACG149" s="92"/>
      <c r="ACH149" s="92"/>
      <c r="ACI149" s="92"/>
      <c r="ACJ149" s="92"/>
      <c r="ACK149" s="92"/>
      <c r="ACL149" s="92"/>
      <c r="ACM149" s="92"/>
      <c r="ACN149" s="92"/>
      <c r="ACO149" s="92"/>
      <c r="ACP149" s="92"/>
      <c r="ACQ149" s="92"/>
      <c r="ACR149" s="92"/>
      <c r="ACS149" s="92"/>
      <c r="ACT149" s="92"/>
      <c r="ACU149" s="92"/>
      <c r="ACV149" s="92"/>
      <c r="ACW149" s="92"/>
      <c r="ACX149" s="92"/>
      <c r="ACY149" s="92"/>
      <c r="ACZ149" s="92"/>
      <c r="ADA149" s="92"/>
      <c r="ADB149" s="92"/>
      <c r="ADC149" s="92"/>
      <c r="ADD149" s="92"/>
      <c r="ADE149" s="92"/>
      <c r="ADF149" s="92"/>
      <c r="ADG149" s="92"/>
      <c r="ADH149" s="92"/>
      <c r="ADI149" s="92"/>
      <c r="ADJ149" s="92"/>
      <c r="ADK149" s="92"/>
      <c r="ADL149" s="92"/>
      <c r="ADM149" s="92"/>
      <c r="ADN149" s="92"/>
      <c r="ADO149" s="92"/>
      <c r="ADP149" s="92"/>
      <c r="ADQ149" s="92"/>
      <c r="ADR149" s="92"/>
      <c r="ADS149" s="92"/>
      <c r="ADT149" s="92"/>
      <c r="ADU149" s="92"/>
      <c r="ADV149" s="92"/>
      <c r="ADW149" s="92"/>
      <c r="ADX149" s="92"/>
      <c r="ADY149" s="92"/>
      <c r="ADZ149" s="92"/>
      <c r="AEA149" s="92"/>
      <c r="AEB149" s="92"/>
      <c r="AEC149" s="92"/>
      <c r="AED149" s="92"/>
      <c r="AEE149" s="92"/>
      <c r="AEF149" s="92"/>
      <c r="AEG149" s="92"/>
      <c r="AEH149" s="92"/>
      <c r="AEI149" s="92"/>
      <c r="AEJ149" s="92"/>
      <c r="AEK149" s="92"/>
      <c r="AEL149" s="92"/>
      <c r="AEM149" s="92"/>
      <c r="AEN149" s="92"/>
      <c r="AEO149" s="92"/>
      <c r="AEP149" s="92"/>
      <c r="AEQ149" s="92"/>
      <c r="AER149" s="92"/>
      <c r="AES149" s="92"/>
      <c r="AET149" s="92"/>
      <c r="AEU149" s="92"/>
      <c r="AEV149" s="92"/>
      <c r="AEW149" s="92"/>
      <c r="AEX149" s="92"/>
      <c r="AEY149" s="92"/>
      <c r="AEZ149" s="92"/>
      <c r="AFA149" s="92"/>
      <c r="AFB149" s="92"/>
      <c r="AFC149" s="92"/>
      <c r="AFD149" s="92"/>
      <c r="AFE149" s="92"/>
      <c r="AFF149" s="92"/>
      <c r="AFG149" s="92"/>
      <c r="AFH149" s="92"/>
      <c r="AFI149" s="92"/>
      <c r="AFJ149" s="92"/>
      <c r="AFK149" s="92"/>
      <c r="AFL149" s="92"/>
      <c r="AFM149" s="92"/>
      <c r="AFN149" s="92"/>
      <c r="AFO149" s="92"/>
      <c r="AFP149" s="92"/>
      <c r="AFQ149" s="92"/>
      <c r="AFR149" s="92"/>
      <c r="AFS149" s="92"/>
      <c r="AFT149" s="92"/>
      <c r="AFU149" s="92"/>
      <c r="AFV149" s="92"/>
      <c r="AFW149" s="92"/>
      <c r="AFX149" s="92"/>
      <c r="AFY149" s="92"/>
      <c r="AFZ149" s="92"/>
      <c r="AGA149" s="92"/>
      <c r="AGB149" s="92"/>
      <c r="AGC149" s="92"/>
      <c r="AGD149" s="92"/>
      <c r="AGE149" s="92"/>
      <c r="AGF149" s="92"/>
      <c r="AGG149" s="92"/>
      <c r="AGH149" s="92"/>
      <c r="AGI149" s="92"/>
      <c r="AGJ149" s="92"/>
      <c r="AGK149" s="92"/>
      <c r="AGL149" s="92"/>
      <c r="AGM149" s="92"/>
      <c r="AGN149" s="92"/>
      <c r="AGO149" s="92"/>
      <c r="AGP149" s="92"/>
      <c r="AGQ149" s="92"/>
      <c r="AGR149" s="92"/>
      <c r="AGS149" s="92"/>
      <c r="AGT149" s="92"/>
      <c r="AGU149" s="92"/>
      <c r="AGV149" s="92"/>
      <c r="AGW149" s="92"/>
      <c r="AGX149" s="92"/>
      <c r="AGY149" s="92"/>
      <c r="AGZ149" s="92"/>
      <c r="AHA149" s="92"/>
      <c r="AHB149" s="92"/>
      <c r="AHC149" s="92"/>
      <c r="AHD149" s="92"/>
      <c r="AHE149" s="92"/>
      <c r="AHF149" s="92"/>
      <c r="AHG149" s="92"/>
      <c r="AHH149" s="92"/>
      <c r="AHI149" s="92"/>
      <c r="AHJ149" s="92"/>
      <c r="AHK149" s="92"/>
      <c r="AHL149" s="92"/>
      <c r="AHM149" s="92"/>
      <c r="AHN149" s="92"/>
      <c r="AHO149" s="92"/>
      <c r="AHP149" s="92"/>
      <c r="AHQ149" s="92"/>
      <c r="AHR149" s="92"/>
      <c r="AHS149" s="92"/>
      <c r="AHT149" s="92"/>
      <c r="AHU149" s="92"/>
      <c r="AHV149" s="92"/>
      <c r="AHW149" s="92"/>
      <c r="AHX149" s="92"/>
      <c r="AHY149" s="92"/>
      <c r="AHZ149" s="92"/>
      <c r="AIA149" s="92"/>
      <c r="AIB149" s="92"/>
      <c r="AIC149" s="92"/>
      <c r="AID149" s="92"/>
      <c r="AIE149" s="92"/>
      <c r="AIF149" s="92"/>
      <c r="AIG149" s="92"/>
      <c r="AIH149" s="92"/>
      <c r="AII149" s="92"/>
      <c r="AIJ149" s="92"/>
      <c r="AIK149" s="92"/>
      <c r="AIL149" s="92"/>
      <c r="AIM149" s="92"/>
      <c r="AIN149" s="92"/>
      <c r="AIO149" s="92"/>
      <c r="AIP149" s="92"/>
      <c r="AIQ149" s="92"/>
      <c r="AIR149" s="92"/>
      <c r="AIS149" s="92"/>
      <c r="AIT149" s="92"/>
      <c r="AIU149" s="92"/>
      <c r="AIV149" s="92"/>
      <c r="AIW149" s="92"/>
      <c r="AIX149" s="92"/>
      <c r="AIY149" s="92"/>
      <c r="AIZ149" s="92"/>
      <c r="AJA149" s="92"/>
      <c r="AJB149" s="92"/>
      <c r="AJC149" s="92"/>
      <c r="AJD149" s="92"/>
      <c r="AJE149" s="92"/>
      <c r="AJF149" s="92"/>
      <c r="AJG149" s="92"/>
      <c r="AJH149" s="92"/>
      <c r="AJI149" s="92"/>
      <c r="AJJ149" s="92"/>
      <c r="AJK149" s="92"/>
      <c r="AJL149" s="92"/>
      <c r="AJM149" s="92"/>
      <c r="AJN149" s="92"/>
      <c r="AJO149" s="92"/>
      <c r="AJP149" s="92"/>
      <c r="AJQ149" s="92"/>
      <c r="AJR149" s="92"/>
      <c r="AJS149" s="92"/>
      <c r="AJT149" s="92"/>
      <c r="AJU149" s="92"/>
      <c r="AJV149" s="92"/>
      <c r="AJW149" s="92"/>
      <c r="AJX149" s="92"/>
      <c r="AJY149" s="92"/>
      <c r="AJZ149" s="92"/>
      <c r="AKA149" s="92"/>
      <c r="AKB149" s="92"/>
      <c r="AKC149" s="92"/>
      <c r="AKD149" s="92"/>
      <c r="AKE149" s="92"/>
      <c r="AKF149" s="92"/>
      <c r="AKG149" s="92"/>
      <c r="AKH149" s="92"/>
      <c r="AKI149" s="92"/>
      <c r="AKJ149" s="92"/>
      <c r="AKK149" s="92"/>
      <c r="AKL149" s="92"/>
      <c r="AKM149" s="92"/>
      <c r="AKN149" s="92"/>
      <c r="AKO149" s="92"/>
      <c r="AKP149" s="92"/>
      <c r="AKQ149" s="92"/>
      <c r="AKR149" s="92"/>
      <c r="AKS149" s="92"/>
      <c r="AKT149" s="92"/>
      <c r="AKU149" s="92"/>
      <c r="AKV149" s="92"/>
      <c r="AKW149" s="92"/>
      <c r="AKX149" s="92"/>
      <c r="AKY149" s="92"/>
      <c r="AKZ149" s="92"/>
      <c r="ALA149" s="92"/>
      <c r="ALB149" s="92"/>
      <c r="ALC149" s="92"/>
      <c r="ALD149" s="92"/>
      <c r="ALE149" s="92"/>
      <c r="ALF149" s="92"/>
      <c r="ALG149" s="92"/>
      <c r="ALH149" s="92"/>
      <c r="ALI149" s="92"/>
      <c r="ALJ149" s="92"/>
      <c r="ALK149" s="92"/>
      <c r="ALL149" s="92"/>
      <c r="ALM149" s="92"/>
      <c r="ALN149" s="92"/>
      <c r="ALO149" s="92"/>
      <c r="ALP149" s="92"/>
      <c r="ALQ149" s="92"/>
      <c r="ALR149" s="92"/>
      <c r="ALS149" s="92"/>
      <c r="ALT149" s="92"/>
      <c r="ALU149" s="92"/>
      <c r="ALV149" s="92"/>
      <c r="ALW149" s="92"/>
      <c r="ALX149" s="92"/>
      <c r="ALY149" s="92"/>
      <c r="ALZ149" s="92"/>
      <c r="AMA149" s="92"/>
      <c r="AMB149" s="92"/>
      <c r="AMC149" s="92"/>
      <c r="AMD149" s="92"/>
      <c r="AME149" s="92"/>
      <c r="AMF149" s="92"/>
      <c r="AMG149" s="92"/>
      <c r="AMH149" s="92"/>
      <c r="AMI149" s="92"/>
      <c r="AMJ149" s="92"/>
    </row>
    <row r="150" spans="1:1024" customFormat="1" ht="15" customHeight="1">
      <c r="A150" s="92" t="s">
        <v>429</v>
      </c>
      <c r="B150" s="89"/>
      <c r="C150" s="93" t="s">
        <v>430</v>
      </c>
      <c r="D150" s="94"/>
      <c r="E150" s="95">
        <v>3368</v>
      </c>
      <c r="F150" s="95">
        <v>3436</v>
      </c>
      <c r="G150" s="95">
        <v>3475</v>
      </c>
      <c r="H150" s="95">
        <v>3558</v>
      </c>
      <c r="I150" s="95">
        <v>3606</v>
      </c>
      <c r="J150" s="95">
        <v>3651</v>
      </c>
      <c r="K150" s="95">
        <v>3699</v>
      </c>
      <c r="L150" s="95">
        <v>3708</v>
      </c>
      <c r="M150" s="95">
        <v>3722</v>
      </c>
      <c r="N150" s="95">
        <v>4059</v>
      </c>
      <c r="O150" s="95">
        <v>4071</v>
      </c>
      <c r="P150" s="95">
        <v>4682</v>
      </c>
      <c r="Q150" s="95">
        <v>4668</v>
      </c>
      <c r="R150" s="95">
        <v>4643</v>
      </c>
      <c r="S150" s="95">
        <v>4766</v>
      </c>
      <c r="T150" s="95">
        <v>4708</v>
      </c>
      <c r="U150" s="95">
        <v>4628</v>
      </c>
      <c r="V150" s="95">
        <v>4598</v>
      </c>
      <c r="W150" s="95">
        <v>4599</v>
      </c>
      <c r="X150" s="95">
        <v>4539</v>
      </c>
      <c r="Y150" s="95">
        <v>4577</v>
      </c>
      <c r="Z150" s="95">
        <v>4776</v>
      </c>
      <c r="AA150" s="95">
        <v>4889</v>
      </c>
      <c r="AB150" s="95">
        <v>5031</v>
      </c>
      <c r="AC150" s="95">
        <v>5120</v>
      </c>
      <c r="AD150" s="95">
        <v>5129</v>
      </c>
      <c r="AE150" s="95">
        <v>5203</v>
      </c>
      <c r="AF150" s="95">
        <v>4139</v>
      </c>
      <c r="AG150" s="129">
        <f t="shared" si="147"/>
        <v>1.6868238279229342E-2</v>
      </c>
      <c r="AH150" s="131">
        <f t="shared" si="148"/>
        <v>5291</v>
      </c>
      <c r="AI150" s="132">
        <f t="shared" ref="AI150:BL150" si="169">ROUND(AH150*(1+$AG150),0)</f>
        <v>5380</v>
      </c>
      <c r="AJ150" s="132">
        <f t="shared" si="169"/>
        <v>5471</v>
      </c>
      <c r="AK150" s="132">
        <f t="shared" si="169"/>
        <v>5563</v>
      </c>
      <c r="AL150" s="132">
        <f t="shared" si="169"/>
        <v>5657</v>
      </c>
      <c r="AM150" s="132">
        <f t="shared" si="169"/>
        <v>5752</v>
      </c>
      <c r="AN150" s="132">
        <f t="shared" si="169"/>
        <v>5849</v>
      </c>
      <c r="AO150" s="132">
        <f t="shared" si="169"/>
        <v>5948</v>
      </c>
      <c r="AP150" s="132">
        <f t="shared" si="169"/>
        <v>6048</v>
      </c>
      <c r="AQ150" s="132">
        <f t="shared" si="169"/>
        <v>6150</v>
      </c>
      <c r="AR150" s="132">
        <f t="shared" si="169"/>
        <v>6254</v>
      </c>
      <c r="AS150" s="132">
        <f t="shared" si="169"/>
        <v>6359</v>
      </c>
      <c r="AT150" s="132">
        <f t="shared" si="169"/>
        <v>6466</v>
      </c>
      <c r="AU150" s="132">
        <f t="shared" si="169"/>
        <v>6575</v>
      </c>
      <c r="AV150" s="132">
        <f t="shared" si="169"/>
        <v>6686</v>
      </c>
      <c r="AW150" s="132">
        <f t="shared" si="169"/>
        <v>6799</v>
      </c>
      <c r="AX150" s="132">
        <f t="shared" si="169"/>
        <v>6914</v>
      </c>
      <c r="AY150" s="132">
        <f t="shared" si="169"/>
        <v>7031</v>
      </c>
      <c r="AZ150" s="132">
        <f t="shared" si="169"/>
        <v>7150</v>
      </c>
      <c r="BA150" s="132">
        <f t="shared" si="169"/>
        <v>7271</v>
      </c>
      <c r="BB150" s="132">
        <f t="shared" si="169"/>
        <v>7394</v>
      </c>
      <c r="BC150" s="132">
        <f t="shared" si="169"/>
        <v>7519</v>
      </c>
      <c r="BD150" s="132">
        <f t="shared" si="169"/>
        <v>7646</v>
      </c>
      <c r="BE150" s="132">
        <f t="shared" si="169"/>
        <v>7775</v>
      </c>
      <c r="BF150" s="132">
        <f t="shared" si="169"/>
        <v>7906</v>
      </c>
      <c r="BG150" s="132">
        <f t="shared" si="169"/>
        <v>8039</v>
      </c>
      <c r="BH150" s="132">
        <f t="shared" si="169"/>
        <v>8175</v>
      </c>
      <c r="BI150" s="132">
        <f t="shared" si="169"/>
        <v>8313</v>
      </c>
      <c r="BJ150" s="132">
        <f t="shared" si="169"/>
        <v>8453</v>
      </c>
      <c r="BK150" s="132">
        <f t="shared" si="169"/>
        <v>8596</v>
      </c>
      <c r="BL150" s="132">
        <f t="shared" si="169"/>
        <v>8741</v>
      </c>
      <c r="BM150" s="92"/>
      <c r="BN150" s="136">
        <f t="shared" si="150"/>
        <v>438</v>
      </c>
      <c r="BO150" s="136">
        <f t="shared" si="151"/>
        <v>719</v>
      </c>
      <c r="BP150" s="136">
        <f t="shared" si="152"/>
        <v>1001</v>
      </c>
      <c r="BQ150" s="92"/>
      <c r="BR150" s="135">
        <f t="shared" si="153"/>
        <v>1049</v>
      </c>
      <c r="BS150" s="135">
        <f t="shared" si="154"/>
        <v>2010</v>
      </c>
      <c r="BT150" s="135">
        <f t="shared" si="155"/>
        <v>2972</v>
      </c>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92"/>
      <c r="GQ150" s="92"/>
      <c r="GR150" s="92"/>
      <c r="GS150" s="92"/>
      <c r="GT150" s="92"/>
      <c r="GU150" s="92"/>
      <c r="GV150" s="92"/>
      <c r="GW150" s="92"/>
      <c r="GX150" s="92"/>
      <c r="GY150" s="92"/>
      <c r="GZ150" s="92"/>
      <c r="HA150" s="92"/>
      <c r="HB150" s="92"/>
      <c r="HC150" s="92"/>
      <c r="HD150" s="92"/>
      <c r="HE150" s="92"/>
      <c r="HF150" s="92"/>
      <c r="HG150" s="92"/>
      <c r="HH150" s="92"/>
      <c r="HI150" s="92"/>
      <c r="HJ150" s="92"/>
      <c r="HK150" s="92"/>
      <c r="HL150" s="92"/>
      <c r="HM150" s="92"/>
      <c r="HN150" s="92"/>
      <c r="HO150" s="92"/>
      <c r="HP150" s="92"/>
      <c r="HQ150" s="92"/>
      <c r="HR150" s="92"/>
      <c r="HS150" s="92"/>
      <c r="HT150" s="92"/>
      <c r="HU150" s="92"/>
      <c r="HV150" s="92"/>
      <c r="HW150" s="92"/>
      <c r="HX150" s="92"/>
      <c r="HY150" s="92"/>
      <c r="HZ150" s="92"/>
      <c r="IA150" s="92"/>
      <c r="IB150" s="92"/>
      <c r="IC150" s="92"/>
      <c r="ID150" s="92"/>
      <c r="IE150" s="92"/>
      <c r="IF150" s="92"/>
      <c r="IG150" s="92"/>
      <c r="IH150" s="92"/>
      <c r="II150" s="92"/>
      <c r="IJ150" s="92"/>
      <c r="IK150" s="92"/>
      <c r="IL150" s="92"/>
      <c r="IM150" s="92"/>
      <c r="IN150" s="92"/>
      <c r="IO150" s="92"/>
      <c r="IP150" s="92"/>
      <c r="IQ150" s="92"/>
      <c r="IR150" s="92"/>
      <c r="IS150" s="92"/>
      <c r="IT150" s="92"/>
      <c r="IU150" s="92"/>
      <c r="IV150" s="92"/>
      <c r="IW150" s="92"/>
      <c r="IX150" s="92"/>
      <c r="IY150" s="92"/>
      <c r="IZ150" s="92"/>
      <c r="JA150" s="92"/>
      <c r="JB150" s="92"/>
      <c r="JC150" s="92"/>
      <c r="JD150" s="92"/>
      <c r="JE150" s="92"/>
      <c r="JF150" s="92"/>
      <c r="JG150" s="92"/>
      <c r="JH150" s="92"/>
      <c r="JI150" s="92"/>
      <c r="JJ150" s="92"/>
      <c r="JK150" s="92"/>
      <c r="JL150" s="92"/>
      <c r="JM150" s="92"/>
      <c r="JN150" s="92"/>
      <c r="JO150" s="92"/>
      <c r="JP150" s="92"/>
      <c r="JQ150" s="92"/>
      <c r="JR150" s="92"/>
      <c r="JS150" s="92"/>
      <c r="JT150" s="92"/>
      <c r="JU150" s="92"/>
      <c r="JV150" s="92"/>
      <c r="JW150" s="92"/>
      <c r="JX150" s="92"/>
      <c r="JY150" s="92"/>
      <c r="JZ150" s="92"/>
      <c r="KA150" s="92"/>
      <c r="KB150" s="92"/>
      <c r="KC150" s="92"/>
      <c r="KD150" s="92"/>
      <c r="KE150" s="92"/>
      <c r="KF150" s="92"/>
      <c r="KG150" s="92"/>
      <c r="KH150" s="92"/>
      <c r="KI150" s="92"/>
      <c r="KJ150" s="92"/>
      <c r="KK150" s="92"/>
      <c r="KL150" s="92"/>
      <c r="KM150" s="92"/>
      <c r="KN150" s="92"/>
      <c r="KO150" s="92"/>
      <c r="KP150" s="92"/>
      <c r="KQ150" s="92"/>
      <c r="KR150" s="92"/>
      <c r="KS150" s="92"/>
      <c r="KT150" s="92"/>
      <c r="KU150" s="92"/>
      <c r="KV150" s="92"/>
      <c r="KW150" s="92"/>
      <c r="KX150" s="92"/>
      <c r="KY150" s="92"/>
      <c r="KZ150" s="92"/>
      <c r="LA150" s="92"/>
      <c r="LB150" s="92"/>
      <c r="LC150" s="92"/>
      <c r="LD150" s="92"/>
      <c r="LE150" s="92"/>
      <c r="LF150" s="92"/>
      <c r="LG150" s="92"/>
      <c r="LH150" s="92"/>
      <c r="LI150" s="92"/>
      <c r="LJ150" s="92"/>
      <c r="LK150" s="92"/>
      <c r="LL150" s="92"/>
      <c r="LM150" s="92"/>
      <c r="LN150" s="92"/>
      <c r="LO150" s="92"/>
      <c r="LP150" s="92"/>
      <c r="LQ150" s="92"/>
      <c r="LR150" s="92"/>
      <c r="LS150" s="92"/>
      <c r="LT150" s="92"/>
      <c r="LU150" s="92"/>
      <c r="LV150" s="92"/>
      <c r="LW150" s="92"/>
      <c r="LX150" s="92"/>
      <c r="LY150" s="92"/>
      <c r="LZ150" s="92"/>
      <c r="MA150" s="92"/>
      <c r="MB150" s="92"/>
      <c r="MC150" s="92"/>
      <c r="MD150" s="92"/>
      <c r="ME150" s="92"/>
      <c r="MF150" s="92"/>
      <c r="MG150" s="92"/>
      <c r="MH150" s="92"/>
      <c r="MI150" s="92"/>
      <c r="MJ150" s="92"/>
      <c r="MK150" s="92"/>
      <c r="ML150" s="92"/>
      <c r="MM150" s="92"/>
      <c r="MN150" s="92"/>
      <c r="MO150" s="92"/>
      <c r="MP150" s="92"/>
      <c r="MQ150" s="92"/>
      <c r="MR150" s="92"/>
      <c r="MS150" s="92"/>
      <c r="MT150" s="92"/>
      <c r="MU150" s="92"/>
      <c r="MV150" s="92"/>
      <c r="MW150" s="92"/>
      <c r="MX150" s="92"/>
      <c r="MY150" s="92"/>
      <c r="MZ150" s="92"/>
      <c r="NA150" s="92"/>
      <c r="NB150" s="92"/>
      <c r="NC150" s="92"/>
      <c r="ND150" s="92"/>
      <c r="NE150" s="92"/>
      <c r="NF150" s="92"/>
      <c r="NG150" s="92"/>
      <c r="NH150" s="92"/>
      <c r="NI150" s="92"/>
      <c r="NJ150" s="92"/>
      <c r="NK150" s="92"/>
      <c r="NL150" s="92"/>
      <c r="NM150" s="92"/>
      <c r="NN150" s="92"/>
      <c r="NO150" s="92"/>
      <c r="NP150" s="92"/>
      <c r="NQ150" s="92"/>
      <c r="NR150" s="92"/>
      <c r="NS150" s="92"/>
      <c r="NT150" s="92"/>
      <c r="NU150" s="92"/>
      <c r="NV150" s="92"/>
      <c r="NW150" s="92"/>
      <c r="NX150" s="92"/>
      <c r="NY150" s="92"/>
      <c r="NZ150" s="92"/>
      <c r="OA150" s="92"/>
      <c r="OB150" s="92"/>
      <c r="OC150" s="92"/>
      <c r="OD150" s="92"/>
      <c r="OE150" s="92"/>
      <c r="OF150" s="92"/>
      <c r="OG150" s="92"/>
      <c r="OH150" s="92"/>
      <c r="OI150" s="92"/>
      <c r="OJ150" s="92"/>
      <c r="OK150" s="92"/>
      <c r="OL150" s="92"/>
      <c r="OM150" s="92"/>
      <c r="ON150" s="92"/>
      <c r="OO150" s="92"/>
      <c r="OP150" s="92"/>
      <c r="OQ150" s="92"/>
      <c r="OR150" s="92"/>
      <c r="OS150" s="92"/>
      <c r="OT150" s="92"/>
      <c r="OU150" s="92"/>
      <c r="OV150" s="92"/>
      <c r="OW150" s="92"/>
      <c r="OX150" s="92"/>
      <c r="OY150" s="92"/>
      <c r="OZ150" s="92"/>
      <c r="PA150" s="92"/>
      <c r="PB150" s="92"/>
      <c r="PC150" s="92"/>
      <c r="PD150" s="92"/>
      <c r="PE150" s="92"/>
      <c r="PF150" s="92"/>
      <c r="PG150" s="92"/>
      <c r="PH150" s="92"/>
      <c r="PI150" s="92"/>
      <c r="PJ150" s="92"/>
      <c r="PK150" s="92"/>
      <c r="PL150" s="92"/>
      <c r="PM150" s="92"/>
      <c r="PN150" s="92"/>
      <c r="PO150" s="92"/>
      <c r="PP150" s="92"/>
      <c r="PQ150" s="92"/>
      <c r="PR150" s="92"/>
      <c r="PS150" s="92"/>
      <c r="PT150" s="92"/>
      <c r="PU150" s="92"/>
      <c r="PV150" s="92"/>
      <c r="PW150" s="92"/>
      <c r="PX150" s="92"/>
      <c r="PY150" s="92"/>
      <c r="PZ150" s="92"/>
      <c r="QA150" s="92"/>
      <c r="QB150" s="92"/>
      <c r="QC150" s="92"/>
      <c r="QD150" s="92"/>
      <c r="QE150" s="92"/>
      <c r="QF150" s="92"/>
      <c r="QG150" s="92"/>
      <c r="QH150" s="92"/>
      <c r="QI150" s="92"/>
      <c r="QJ150" s="92"/>
      <c r="QK150" s="92"/>
      <c r="QL150" s="92"/>
      <c r="QM150" s="92"/>
      <c r="QN150" s="92"/>
      <c r="QO150" s="92"/>
      <c r="QP150" s="92"/>
      <c r="QQ150" s="92"/>
      <c r="QR150" s="92"/>
      <c r="QS150" s="92"/>
      <c r="QT150" s="92"/>
      <c r="QU150" s="92"/>
      <c r="QV150" s="92"/>
      <c r="QW150" s="92"/>
      <c r="QX150" s="92"/>
      <c r="QY150" s="92"/>
      <c r="QZ150" s="92"/>
      <c r="RA150" s="92"/>
      <c r="RB150" s="92"/>
      <c r="RC150" s="92"/>
      <c r="RD150" s="92"/>
      <c r="RE150" s="92"/>
      <c r="RF150" s="92"/>
      <c r="RG150" s="92"/>
      <c r="RH150" s="92"/>
      <c r="RI150" s="92"/>
      <c r="RJ150" s="92"/>
      <c r="RK150" s="92"/>
      <c r="RL150" s="92"/>
      <c r="RM150" s="92"/>
      <c r="RN150" s="92"/>
      <c r="RO150" s="92"/>
      <c r="RP150" s="92"/>
      <c r="RQ150" s="92"/>
      <c r="RR150" s="92"/>
      <c r="RS150" s="92"/>
      <c r="RT150" s="92"/>
      <c r="RU150" s="92"/>
      <c r="RV150" s="92"/>
      <c r="RW150" s="92"/>
      <c r="RX150" s="92"/>
      <c r="RY150" s="92"/>
      <c r="RZ150" s="92"/>
      <c r="SA150" s="92"/>
      <c r="SB150" s="92"/>
      <c r="SC150" s="92"/>
      <c r="SD150" s="92"/>
      <c r="SE150" s="92"/>
      <c r="SF150" s="92"/>
      <c r="SG150" s="92"/>
      <c r="SH150" s="92"/>
      <c r="SI150" s="92"/>
      <c r="SJ150" s="92"/>
      <c r="SK150" s="92"/>
      <c r="SL150" s="92"/>
      <c r="SM150" s="92"/>
      <c r="SN150" s="92"/>
      <c r="SO150" s="92"/>
      <c r="SP150" s="92"/>
      <c r="SQ150" s="92"/>
      <c r="SR150" s="92"/>
      <c r="SS150" s="92"/>
      <c r="ST150" s="92"/>
      <c r="SU150" s="92"/>
      <c r="SV150" s="92"/>
      <c r="SW150" s="92"/>
      <c r="SX150" s="92"/>
      <c r="SY150" s="92"/>
      <c r="SZ150" s="92"/>
      <c r="TA150" s="92"/>
      <c r="TB150" s="92"/>
      <c r="TC150" s="92"/>
      <c r="TD150" s="92"/>
      <c r="TE150" s="92"/>
      <c r="TF150" s="92"/>
      <c r="TG150" s="92"/>
      <c r="TH150" s="92"/>
      <c r="TI150" s="92"/>
      <c r="TJ150" s="92"/>
      <c r="TK150" s="92"/>
      <c r="TL150" s="92"/>
      <c r="TM150" s="92"/>
      <c r="TN150" s="92"/>
      <c r="TO150" s="92"/>
      <c r="TP150" s="92"/>
      <c r="TQ150" s="92"/>
      <c r="TR150" s="92"/>
      <c r="TS150" s="92"/>
      <c r="TT150" s="92"/>
      <c r="TU150" s="92"/>
      <c r="TV150" s="92"/>
      <c r="TW150" s="92"/>
      <c r="TX150" s="92"/>
      <c r="TY150" s="92"/>
      <c r="TZ150" s="92"/>
      <c r="UA150" s="92"/>
      <c r="UB150" s="92"/>
      <c r="UC150" s="92"/>
      <c r="UD150" s="92"/>
      <c r="UE150" s="92"/>
      <c r="UF150" s="92"/>
      <c r="UG150" s="92"/>
      <c r="UH150" s="92"/>
      <c r="UI150" s="92"/>
      <c r="UJ150" s="92"/>
      <c r="UK150" s="92"/>
      <c r="UL150" s="92"/>
      <c r="UM150" s="92"/>
      <c r="UN150" s="92"/>
      <c r="UO150" s="92"/>
      <c r="UP150" s="92"/>
      <c r="UQ150" s="92"/>
      <c r="UR150" s="92"/>
      <c r="US150" s="92"/>
      <c r="UT150" s="92"/>
      <c r="UU150" s="92"/>
      <c r="UV150" s="92"/>
      <c r="UW150" s="92"/>
      <c r="UX150" s="92"/>
      <c r="UY150" s="92"/>
      <c r="UZ150" s="92"/>
      <c r="VA150" s="92"/>
      <c r="VB150" s="92"/>
      <c r="VC150" s="92"/>
      <c r="VD150" s="92"/>
      <c r="VE150" s="92"/>
      <c r="VF150" s="92"/>
      <c r="VG150" s="92"/>
      <c r="VH150" s="92"/>
      <c r="VI150" s="92"/>
      <c r="VJ150" s="92"/>
      <c r="VK150" s="92"/>
      <c r="VL150" s="92"/>
      <c r="VM150" s="92"/>
      <c r="VN150" s="92"/>
      <c r="VO150" s="92"/>
      <c r="VP150" s="92"/>
      <c r="VQ150" s="92"/>
      <c r="VR150" s="92"/>
      <c r="VS150" s="92"/>
      <c r="VT150" s="92"/>
      <c r="VU150" s="92"/>
      <c r="VV150" s="92"/>
      <c r="VW150" s="92"/>
      <c r="VX150" s="92"/>
      <c r="VY150" s="92"/>
      <c r="VZ150" s="92"/>
      <c r="WA150" s="92"/>
      <c r="WB150" s="92"/>
      <c r="WC150" s="92"/>
      <c r="WD150" s="92"/>
      <c r="WE150" s="92"/>
      <c r="WF150" s="92"/>
      <c r="WG150" s="92"/>
      <c r="WH150" s="92"/>
      <c r="WI150" s="92"/>
      <c r="WJ150" s="92"/>
      <c r="WK150" s="92"/>
      <c r="WL150" s="92"/>
      <c r="WM150" s="92"/>
      <c r="WN150" s="92"/>
      <c r="WO150" s="92"/>
      <c r="WP150" s="92"/>
      <c r="WQ150" s="92"/>
      <c r="WR150" s="92"/>
      <c r="WS150" s="92"/>
      <c r="WT150" s="92"/>
      <c r="WU150" s="92"/>
      <c r="WV150" s="92"/>
      <c r="WW150" s="92"/>
      <c r="WX150" s="92"/>
      <c r="WY150" s="92"/>
      <c r="WZ150" s="92"/>
      <c r="XA150" s="92"/>
      <c r="XB150" s="92"/>
      <c r="XC150" s="92"/>
      <c r="XD150" s="92"/>
      <c r="XE150" s="92"/>
      <c r="XF150" s="92"/>
      <c r="XG150" s="92"/>
      <c r="XH150" s="92"/>
      <c r="XI150" s="92"/>
      <c r="XJ150" s="92"/>
      <c r="XK150" s="92"/>
      <c r="XL150" s="92"/>
      <c r="XM150" s="92"/>
      <c r="XN150" s="92"/>
      <c r="XO150" s="92"/>
      <c r="XP150" s="92"/>
      <c r="XQ150" s="92"/>
      <c r="XR150" s="92"/>
      <c r="XS150" s="92"/>
      <c r="XT150" s="92"/>
      <c r="XU150" s="92"/>
      <c r="XV150" s="92"/>
      <c r="XW150" s="92"/>
      <c r="XX150" s="92"/>
      <c r="XY150" s="92"/>
      <c r="XZ150" s="92"/>
      <c r="YA150" s="92"/>
      <c r="YB150" s="92"/>
      <c r="YC150" s="92"/>
      <c r="YD150" s="92"/>
      <c r="YE150" s="92"/>
      <c r="YF150" s="92"/>
      <c r="YG150" s="92"/>
      <c r="YH150" s="92"/>
      <c r="YI150" s="92"/>
      <c r="YJ150" s="92"/>
      <c r="YK150" s="92"/>
      <c r="YL150" s="92"/>
      <c r="YM150" s="92"/>
      <c r="YN150" s="92"/>
      <c r="YO150" s="92"/>
      <c r="YP150" s="92"/>
      <c r="YQ150" s="92"/>
      <c r="YR150" s="92"/>
      <c r="YS150" s="92"/>
      <c r="YT150" s="92"/>
      <c r="YU150" s="92"/>
      <c r="YV150" s="92"/>
      <c r="YW150" s="92"/>
      <c r="YX150" s="92"/>
      <c r="YY150" s="92"/>
      <c r="YZ150" s="92"/>
      <c r="ZA150" s="92"/>
      <c r="ZB150" s="92"/>
      <c r="ZC150" s="92"/>
      <c r="ZD150" s="92"/>
      <c r="ZE150" s="92"/>
      <c r="ZF150" s="92"/>
      <c r="ZG150" s="92"/>
      <c r="ZH150" s="92"/>
      <c r="ZI150" s="92"/>
      <c r="ZJ150" s="92"/>
      <c r="ZK150" s="92"/>
      <c r="ZL150" s="92"/>
      <c r="ZM150" s="92"/>
      <c r="ZN150" s="92"/>
      <c r="ZO150" s="92"/>
      <c r="ZP150" s="92"/>
      <c r="ZQ150" s="92"/>
      <c r="ZR150" s="92"/>
      <c r="ZS150" s="92"/>
      <c r="ZT150" s="92"/>
      <c r="ZU150" s="92"/>
      <c r="ZV150" s="92"/>
      <c r="ZW150" s="92"/>
      <c r="ZX150" s="92"/>
      <c r="ZY150" s="92"/>
      <c r="ZZ150" s="92"/>
      <c r="AAA150" s="92"/>
      <c r="AAB150" s="92"/>
      <c r="AAC150" s="92"/>
      <c r="AAD150" s="92"/>
      <c r="AAE150" s="92"/>
      <c r="AAF150" s="92"/>
      <c r="AAG150" s="92"/>
      <c r="AAH150" s="92"/>
      <c r="AAI150" s="92"/>
      <c r="AAJ150" s="92"/>
      <c r="AAK150" s="92"/>
      <c r="AAL150" s="92"/>
      <c r="AAM150" s="92"/>
      <c r="AAN150" s="92"/>
      <c r="AAO150" s="92"/>
      <c r="AAP150" s="92"/>
      <c r="AAQ150" s="92"/>
      <c r="AAR150" s="92"/>
      <c r="AAS150" s="92"/>
      <c r="AAT150" s="92"/>
      <c r="AAU150" s="92"/>
      <c r="AAV150" s="92"/>
      <c r="AAW150" s="92"/>
      <c r="AAX150" s="92"/>
      <c r="AAY150" s="92"/>
      <c r="AAZ150" s="92"/>
      <c r="ABA150" s="92"/>
      <c r="ABB150" s="92"/>
      <c r="ABC150" s="92"/>
      <c r="ABD150" s="92"/>
      <c r="ABE150" s="92"/>
      <c r="ABF150" s="92"/>
      <c r="ABG150" s="92"/>
      <c r="ABH150" s="92"/>
      <c r="ABI150" s="92"/>
      <c r="ABJ150" s="92"/>
      <c r="ABK150" s="92"/>
      <c r="ABL150" s="92"/>
      <c r="ABM150" s="92"/>
      <c r="ABN150" s="92"/>
      <c r="ABO150" s="92"/>
      <c r="ABP150" s="92"/>
      <c r="ABQ150" s="92"/>
      <c r="ABR150" s="92"/>
      <c r="ABS150" s="92"/>
      <c r="ABT150" s="92"/>
      <c r="ABU150" s="92"/>
      <c r="ABV150" s="92"/>
      <c r="ABW150" s="92"/>
      <c r="ABX150" s="92"/>
      <c r="ABY150" s="92"/>
      <c r="ABZ150" s="92"/>
      <c r="ACA150" s="92"/>
      <c r="ACB150" s="92"/>
      <c r="ACC150" s="92"/>
      <c r="ACD150" s="92"/>
      <c r="ACE150" s="92"/>
      <c r="ACF150" s="92"/>
      <c r="ACG150" s="92"/>
      <c r="ACH150" s="92"/>
      <c r="ACI150" s="92"/>
      <c r="ACJ150" s="92"/>
      <c r="ACK150" s="92"/>
      <c r="ACL150" s="92"/>
      <c r="ACM150" s="92"/>
      <c r="ACN150" s="92"/>
      <c r="ACO150" s="92"/>
      <c r="ACP150" s="92"/>
      <c r="ACQ150" s="92"/>
      <c r="ACR150" s="92"/>
      <c r="ACS150" s="92"/>
      <c r="ACT150" s="92"/>
      <c r="ACU150" s="92"/>
      <c r="ACV150" s="92"/>
      <c r="ACW150" s="92"/>
      <c r="ACX150" s="92"/>
      <c r="ACY150" s="92"/>
      <c r="ACZ150" s="92"/>
      <c r="ADA150" s="92"/>
      <c r="ADB150" s="92"/>
      <c r="ADC150" s="92"/>
      <c r="ADD150" s="92"/>
      <c r="ADE150" s="92"/>
      <c r="ADF150" s="92"/>
      <c r="ADG150" s="92"/>
      <c r="ADH150" s="92"/>
      <c r="ADI150" s="92"/>
      <c r="ADJ150" s="92"/>
      <c r="ADK150" s="92"/>
      <c r="ADL150" s="92"/>
      <c r="ADM150" s="92"/>
      <c r="ADN150" s="92"/>
      <c r="ADO150" s="92"/>
      <c r="ADP150" s="92"/>
      <c r="ADQ150" s="92"/>
      <c r="ADR150" s="92"/>
      <c r="ADS150" s="92"/>
      <c r="ADT150" s="92"/>
      <c r="ADU150" s="92"/>
      <c r="ADV150" s="92"/>
      <c r="ADW150" s="92"/>
      <c r="ADX150" s="92"/>
      <c r="ADY150" s="92"/>
      <c r="ADZ150" s="92"/>
      <c r="AEA150" s="92"/>
      <c r="AEB150" s="92"/>
      <c r="AEC150" s="92"/>
      <c r="AED150" s="92"/>
      <c r="AEE150" s="92"/>
      <c r="AEF150" s="92"/>
      <c r="AEG150" s="92"/>
      <c r="AEH150" s="92"/>
      <c r="AEI150" s="92"/>
      <c r="AEJ150" s="92"/>
      <c r="AEK150" s="92"/>
      <c r="AEL150" s="92"/>
      <c r="AEM150" s="92"/>
      <c r="AEN150" s="92"/>
      <c r="AEO150" s="92"/>
      <c r="AEP150" s="92"/>
      <c r="AEQ150" s="92"/>
      <c r="AER150" s="92"/>
      <c r="AES150" s="92"/>
      <c r="AET150" s="92"/>
      <c r="AEU150" s="92"/>
      <c r="AEV150" s="92"/>
      <c r="AEW150" s="92"/>
      <c r="AEX150" s="92"/>
      <c r="AEY150" s="92"/>
      <c r="AEZ150" s="92"/>
      <c r="AFA150" s="92"/>
      <c r="AFB150" s="92"/>
      <c r="AFC150" s="92"/>
      <c r="AFD150" s="92"/>
      <c r="AFE150" s="92"/>
      <c r="AFF150" s="92"/>
      <c r="AFG150" s="92"/>
      <c r="AFH150" s="92"/>
      <c r="AFI150" s="92"/>
      <c r="AFJ150" s="92"/>
      <c r="AFK150" s="92"/>
      <c r="AFL150" s="92"/>
      <c r="AFM150" s="92"/>
      <c r="AFN150" s="92"/>
      <c r="AFO150" s="92"/>
      <c r="AFP150" s="92"/>
      <c r="AFQ150" s="92"/>
      <c r="AFR150" s="92"/>
      <c r="AFS150" s="92"/>
      <c r="AFT150" s="92"/>
      <c r="AFU150" s="92"/>
      <c r="AFV150" s="92"/>
      <c r="AFW150" s="92"/>
      <c r="AFX150" s="92"/>
      <c r="AFY150" s="92"/>
      <c r="AFZ150" s="92"/>
      <c r="AGA150" s="92"/>
      <c r="AGB150" s="92"/>
      <c r="AGC150" s="92"/>
      <c r="AGD150" s="92"/>
      <c r="AGE150" s="92"/>
      <c r="AGF150" s="92"/>
      <c r="AGG150" s="92"/>
      <c r="AGH150" s="92"/>
      <c r="AGI150" s="92"/>
      <c r="AGJ150" s="92"/>
      <c r="AGK150" s="92"/>
      <c r="AGL150" s="92"/>
      <c r="AGM150" s="92"/>
      <c r="AGN150" s="92"/>
      <c r="AGO150" s="92"/>
      <c r="AGP150" s="92"/>
      <c r="AGQ150" s="92"/>
      <c r="AGR150" s="92"/>
      <c r="AGS150" s="92"/>
      <c r="AGT150" s="92"/>
      <c r="AGU150" s="92"/>
      <c r="AGV150" s="92"/>
      <c r="AGW150" s="92"/>
      <c r="AGX150" s="92"/>
      <c r="AGY150" s="92"/>
      <c r="AGZ150" s="92"/>
      <c r="AHA150" s="92"/>
      <c r="AHB150" s="92"/>
      <c r="AHC150" s="92"/>
      <c r="AHD150" s="92"/>
      <c r="AHE150" s="92"/>
      <c r="AHF150" s="92"/>
      <c r="AHG150" s="92"/>
      <c r="AHH150" s="92"/>
      <c r="AHI150" s="92"/>
      <c r="AHJ150" s="92"/>
      <c r="AHK150" s="92"/>
      <c r="AHL150" s="92"/>
      <c r="AHM150" s="92"/>
      <c r="AHN150" s="92"/>
      <c r="AHO150" s="92"/>
      <c r="AHP150" s="92"/>
      <c r="AHQ150" s="92"/>
      <c r="AHR150" s="92"/>
      <c r="AHS150" s="92"/>
      <c r="AHT150" s="92"/>
      <c r="AHU150" s="92"/>
      <c r="AHV150" s="92"/>
      <c r="AHW150" s="92"/>
      <c r="AHX150" s="92"/>
      <c r="AHY150" s="92"/>
      <c r="AHZ150" s="92"/>
      <c r="AIA150" s="92"/>
      <c r="AIB150" s="92"/>
      <c r="AIC150" s="92"/>
      <c r="AID150" s="92"/>
      <c r="AIE150" s="92"/>
      <c r="AIF150" s="92"/>
      <c r="AIG150" s="92"/>
      <c r="AIH150" s="92"/>
      <c r="AII150" s="92"/>
      <c r="AIJ150" s="92"/>
      <c r="AIK150" s="92"/>
      <c r="AIL150" s="92"/>
      <c r="AIM150" s="92"/>
      <c r="AIN150" s="92"/>
      <c r="AIO150" s="92"/>
      <c r="AIP150" s="92"/>
      <c r="AIQ150" s="92"/>
      <c r="AIR150" s="92"/>
      <c r="AIS150" s="92"/>
      <c r="AIT150" s="92"/>
      <c r="AIU150" s="92"/>
      <c r="AIV150" s="92"/>
      <c r="AIW150" s="92"/>
      <c r="AIX150" s="92"/>
      <c r="AIY150" s="92"/>
      <c r="AIZ150" s="92"/>
      <c r="AJA150" s="92"/>
      <c r="AJB150" s="92"/>
      <c r="AJC150" s="92"/>
      <c r="AJD150" s="92"/>
      <c r="AJE150" s="92"/>
      <c r="AJF150" s="92"/>
      <c r="AJG150" s="92"/>
      <c r="AJH150" s="92"/>
      <c r="AJI150" s="92"/>
      <c r="AJJ150" s="92"/>
      <c r="AJK150" s="92"/>
      <c r="AJL150" s="92"/>
      <c r="AJM150" s="92"/>
      <c r="AJN150" s="92"/>
      <c r="AJO150" s="92"/>
      <c r="AJP150" s="92"/>
      <c r="AJQ150" s="92"/>
      <c r="AJR150" s="92"/>
      <c r="AJS150" s="92"/>
      <c r="AJT150" s="92"/>
      <c r="AJU150" s="92"/>
      <c r="AJV150" s="92"/>
      <c r="AJW150" s="92"/>
      <c r="AJX150" s="92"/>
      <c r="AJY150" s="92"/>
      <c r="AJZ150" s="92"/>
      <c r="AKA150" s="92"/>
      <c r="AKB150" s="92"/>
      <c r="AKC150" s="92"/>
      <c r="AKD150" s="92"/>
      <c r="AKE150" s="92"/>
      <c r="AKF150" s="92"/>
      <c r="AKG150" s="92"/>
      <c r="AKH150" s="92"/>
      <c r="AKI150" s="92"/>
      <c r="AKJ150" s="92"/>
      <c r="AKK150" s="92"/>
      <c r="AKL150" s="92"/>
      <c r="AKM150" s="92"/>
      <c r="AKN150" s="92"/>
      <c r="AKO150" s="92"/>
      <c r="AKP150" s="92"/>
      <c r="AKQ150" s="92"/>
      <c r="AKR150" s="92"/>
      <c r="AKS150" s="92"/>
      <c r="AKT150" s="92"/>
      <c r="AKU150" s="92"/>
      <c r="AKV150" s="92"/>
      <c r="AKW150" s="92"/>
      <c r="AKX150" s="92"/>
      <c r="AKY150" s="92"/>
      <c r="AKZ150" s="92"/>
      <c r="ALA150" s="92"/>
      <c r="ALB150" s="92"/>
      <c r="ALC150" s="92"/>
      <c r="ALD150" s="92"/>
      <c r="ALE150" s="92"/>
      <c r="ALF150" s="92"/>
      <c r="ALG150" s="92"/>
      <c r="ALH150" s="92"/>
      <c r="ALI150" s="92"/>
      <c r="ALJ150" s="92"/>
      <c r="ALK150" s="92"/>
      <c r="ALL150" s="92"/>
      <c r="ALM150" s="92"/>
      <c r="ALN150" s="92"/>
      <c r="ALO150" s="92"/>
      <c r="ALP150" s="92"/>
      <c r="ALQ150" s="92"/>
      <c r="ALR150" s="92"/>
      <c r="ALS150" s="92"/>
      <c r="ALT150" s="92"/>
      <c r="ALU150" s="92"/>
      <c r="ALV150" s="92"/>
      <c r="ALW150" s="92"/>
      <c r="ALX150" s="92"/>
      <c r="ALY150" s="92"/>
      <c r="ALZ150" s="92"/>
      <c r="AMA150" s="92"/>
      <c r="AMB150" s="92"/>
      <c r="AMC150" s="92"/>
      <c r="AMD150" s="92"/>
      <c r="AME150" s="92"/>
      <c r="AMF150" s="92"/>
      <c r="AMG150" s="92"/>
      <c r="AMH150" s="92"/>
      <c r="AMI150" s="92"/>
      <c r="AMJ150" s="92"/>
    </row>
    <row r="151" spans="1:1024" customFormat="1" ht="15" customHeight="1">
      <c r="A151" s="92" t="s">
        <v>431</v>
      </c>
      <c r="B151" s="89"/>
      <c r="C151" s="93" t="s">
        <v>432</v>
      </c>
      <c r="D151" s="94"/>
      <c r="E151" s="95">
        <v>826</v>
      </c>
      <c r="F151" s="95">
        <v>836</v>
      </c>
      <c r="G151" s="95">
        <v>849</v>
      </c>
      <c r="H151" s="95">
        <v>818</v>
      </c>
      <c r="I151" s="95">
        <v>823</v>
      </c>
      <c r="J151" s="95">
        <v>835</v>
      </c>
      <c r="K151" s="95">
        <v>856</v>
      </c>
      <c r="L151" s="95">
        <v>850</v>
      </c>
      <c r="M151" s="95">
        <v>851</v>
      </c>
      <c r="N151" s="95">
        <v>863</v>
      </c>
      <c r="O151" s="95">
        <v>871</v>
      </c>
      <c r="P151" s="95">
        <v>874</v>
      </c>
      <c r="Q151" s="95">
        <v>865</v>
      </c>
      <c r="R151" s="95">
        <v>865</v>
      </c>
      <c r="S151" s="95">
        <v>867</v>
      </c>
      <c r="T151" s="95">
        <v>846</v>
      </c>
      <c r="U151" s="95">
        <v>836</v>
      </c>
      <c r="V151" s="95">
        <v>848</v>
      </c>
      <c r="W151" s="95">
        <v>857</v>
      </c>
      <c r="X151" s="95">
        <v>865</v>
      </c>
      <c r="Y151" s="95">
        <v>862</v>
      </c>
      <c r="Z151" s="95">
        <v>885</v>
      </c>
      <c r="AA151" s="95">
        <v>893</v>
      </c>
      <c r="AB151" s="95">
        <v>909</v>
      </c>
      <c r="AC151" s="95">
        <v>916</v>
      </c>
      <c r="AD151" s="95">
        <v>907</v>
      </c>
      <c r="AE151" s="95">
        <v>912</v>
      </c>
      <c r="AF151" s="95">
        <v>745</v>
      </c>
      <c r="AG151" s="129">
        <f t="shared" si="147"/>
        <v>3.8166965120949303E-3</v>
      </c>
      <c r="AH151" s="131">
        <f t="shared" si="148"/>
        <v>915</v>
      </c>
      <c r="AI151" s="132">
        <f t="shared" ref="AI151:BL151" si="170">ROUND(AH151*(1+$AG151),0)</f>
        <v>918</v>
      </c>
      <c r="AJ151" s="132">
        <f t="shared" si="170"/>
        <v>922</v>
      </c>
      <c r="AK151" s="132">
        <f t="shared" si="170"/>
        <v>926</v>
      </c>
      <c r="AL151" s="132">
        <f t="shared" si="170"/>
        <v>930</v>
      </c>
      <c r="AM151" s="132">
        <f t="shared" si="170"/>
        <v>934</v>
      </c>
      <c r="AN151" s="132">
        <f t="shared" si="170"/>
        <v>938</v>
      </c>
      <c r="AO151" s="132">
        <f t="shared" si="170"/>
        <v>942</v>
      </c>
      <c r="AP151" s="132">
        <f t="shared" si="170"/>
        <v>946</v>
      </c>
      <c r="AQ151" s="132">
        <f t="shared" si="170"/>
        <v>950</v>
      </c>
      <c r="AR151" s="132">
        <f t="shared" si="170"/>
        <v>954</v>
      </c>
      <c r="AS151" s="132">
        <f t="shared" si="170"/>
        <v>958</v>
      </c>
      <c r="AT151" s="132">
        <f t="shared" si="170"/>
        <v>962</v>
      </c>
      <c r="AU151" s="132">
        <f t="shared" si="170"/>
        <v>966</v>
      </c>
      <c r="AV151" s="132">
        <f t="shared" si="170"/>
        <v>970</v>
      </c>
      <c r="AW151" s="132">
        <f t="shared" si="170"/>
        <v>974</v>
      </c>
      <c r="AX151" s="132">
        <f t="shared" si="170"/>
        <v>978</v>
      </c>
      <c r="AY151" s="132">
        <f t="shared" si="170"/>
        <v>982</v>
      </c>
      <c r="AZ151" s="132">
        <f t="shared" si="170"/>
        <v>986</v>
      </c>
      <c r="BA151" s="132">
        <f t="shared" si="170"/>
        <v>990</v>
      </c>
      <c r="BB151" s="132">
        <f t="shared" si="170"/>
        <v>994</v>
      </c>
      <c r="BC151" s="132">
        <f t="shared" si="170"/>
        <v>998</v>
      </c>
      <c r="BD151" s="132">
        <f t="shared" si="170"/>
        <v>1002</v>
      </c>
      <c r="BE151" s="132">
        <f t="shared" si="170"/>
        <v>1006</v>
      </c>
      <c r="BF151" s="132">
        <f t="shared" si="170"/>
        <v>1010</v>
      </c>
      <c r="BG151" s="132">
        <f t="shared" si="170"/>
        <v>1014</v>
      </c>
      <c r="BH151" s="132">
        <f t="shared" si="170"/>
        <v>1018</v>
      </c>
      <c r="BI151" s="132">
        <f t="shared" si="170"/>
        <v>1022</v>
      </c>
      <c r="BJ151" s="132">
        <f t="shared" si="170"/>
        <v>1026</v>
      </c>
      <c r="BK151" s="132">
        <f t="shared" si="170"/>
        <v>1030</v>
      </c>
      <c r="BL151" s="132">
        <f t="shared" si="170"/>
        <v>1034</v>
      </c>
      <c r="BM151" s="92"/>
      <c r="BN151" s="136">
        <f t="shared" si="150"/>
        <v>67</v>
      </c>
      <c r="BO151" s="136">
        <f t="shared" si="151"/>
        <v>110</v>
      </c>
      <c r="BP151" s="136">
        <f t="shared" si="152"/>
        <v>153</v>
      </c>
      <c r="BQ151" s="92"/>
      <c r="BR151" s="135">
        <f t="shared" si="153"/>
        <v>124</v>
      </c>
      <c r="BS151" s="135">
        <f t="shared" si="154"/>
        <v>238</v>
      </c>
      <c r="BT151" s="135">
        <f t="shared" si="155"/>
        <v>352</v>
      </c>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92"/>
      <c r="GQ151" s="92"/>
      <c r="GR151" s="92"/>
      <c r="GS151" s="92"/>
      <c r="GT151" s="92"/>
      <c r="GU151" s="92"/>
      <c r="GV151" s="92"/>
      <c r="GW151" s="92"/>
      <c r="GX151" s="92"/>
      <c r="GY151" s="92"/>
      <c r="GZ151" s="92"/>
      <c r="HA151" s="92"/>
      <c r="HB151" s="92"/>
      <c r="HC151" s="92"/>
      <c r="HD151" s="92"/>
      <c r="HE151" s="92"/>
      <c r="HF151" s="92"/>
      <c r="HG151" s="92"/>
      <c r="HH151" s="92"/>
      <c r="HI151" s="92"/>
      <c r="HJ151" s="92"/>
      <c r="HK151" s="92"/>
      <c r="HL151" s="92"/>
      <c r="HM151" s="92"/>
      <c r="HN151" s="92"/>
      <c r="HO151" s="92"/>
      <c r="HP151" s="92"/>
      <c r="HQ151" s="92"/>
      <c r="HR151" s="92"/>
      <c r="HS151" s="92"/>
      <c r="HT151" s="92"/>
      <c r="HU151" s="92"/>
      <c r="HV151" s="92"/>
      <c r="HW151" s="92"/>
      <c r="HX151" s="92"/>
      <c r="HY151" s="92"/>
      <c r="HZ151" s="92"/>
      <c r="IA151" s="92"/>
      <c r="IB151" s="92"/>
      <c r="IC151" s="92"/>
      <c r="ID151" s="92"/>
      <c r="IE151" s="92"/>
      <c r="IF151" s="92"/>
      <c r="IG151" s="92"/>
      <c r="IH151" s="92"/>
      <c r="II151" s="92"/>
      <c r="IJ151" s="92"/>
      <c r="IK151" s="92"/>
      <c r="IL151" s="92"/>
      <c r="IM151" s="92"/>
      <c r="IN151" s="92"/>
      <c r="IO151" s="92"/>
      <c r="IP151" s="92"/>
      <c r="IQ151" s="92"/>
      <c r="IR151" s="92"/>
      <c r="IS151" s="92"/>
      <c r="IT151" s="92"/>
      <c r="IU151" s="92"/>
      <c r="IV151" s="92"/>
      <c r="IW151" s="92"/>
      <c r="IX151" s="92"/>
      <c r="IY151" s="92"/>
      <c r="IZ151" s="92"/>
      <c r="JA151" s="92"/>
      <c r="JB151" s="92"/>
      <c r="JC151" s="92"/>
      <c r="JD151" s="92"/>
      <c r="JE151" s="92"/>
      <c r="JF151" s="92"/>
      <c r="JG151" s="92"/>
      <c r="JH151" s="92"/>
      <c r="JI151" s="92"/>
      <c r="JJ151" s="92"/>
      <c r="JK151" s="92"/>
      <c r="JL151" s="92"/>
      <c r="JM151" s="92"/>
      <c r="JN151" s="92"/>
      <c r="JO151" s="92"/>
      <c r="JP151" s="92"/>
      <c r="JQ151" s="92"/>
      <c r="JR151" s="92"/>
      <c r="JS151" s="92"/>
      <c r="JT151" s="92"/>
      <c r="JU151" s="92"/>
      <c r="JV151" s="92"/>
      <c r="JW151" s="92"/>
      <c r="JX151" s="92"/>
      <c r="JY151" s="92"/>
      <c r="JZ151" s="92"/>
      <c r="KA151" s="92"/>
      <c r="KB151" s="92"/>
      <c r="KC151" s="92"/>
      <c r="KD151" s="92"/>
      <c r="KE151" s="92"/>
      <c r="KF151" s="92"/>
      <c r="KG151" s="92"/>
      <c r="KH151" s="92"/>
      <c r="KI151" s="92"/>
      <c r="KJ151" s="92"/>
      <c r="KK151" s="92"/>
      <c r="KL151" s="92"/>
      <c r="KM151" s="92"/>
      <c r="KN151" s="92"/>
      <c r="KO151" s="92"/>
      <c r="KP151" s="92"/>
      <c r="KQ151" s="92"/>
      <c r="KR151" s="92"/>
      <c r="KS151" s="92"/>
      <c r="KT151" s="92"/>
      <c r="KU151" s="92"/>
      <c r="KV151" s="92"/>
      <c r="KW151" s="92"/>
      <c r="KX151" s="92"/>
      <c r="KY151" s="92"/>
      <c r="KZ151" s="92"/>
      <c r="LA151" s="92"/>
      <c r="LB151" s="92"/>
      <c r="LC151" s="92"/>
      <c r="LD151" s="92"/>
      <c r="LE151" s="92"/>
      <c r="LF151" s="92"/>
      <c r="LG151" s="92"/>
      <c r="LH151" s="92"/>
      <c r="LI151" s="92"/>
      <c r="LJ151" s="92"/>
      <c r="LK151" s="92"/>
      <c r="LL151" s="92"/>
      <c r="LM151" s="92"/>
      <c r="LN151" s="92"/>
      <c r="LO151" s="92"/>
      <c r="LP151" s="92"/>
      <c r="LQ151" s="92"/>
      <c r="LR151" s="92"/>
      <c r="LS151" s="92"/>
      <c r="LT151" s="92"/>
      <c r="LU151" s="92"/>
      <c r="LV151" s="92"/>
      <c r="LW151" s="92"/>
      <c r="LX151" s="92"/>
      <c r="LY151" s="92"/>
      <c r="LZ151" s="92"/>
      <c r="MA151" s="92"/>
      <c r="MB151" s="92"/>
      <c r="MC151" s="92"/>
      <c r="MD151" s="92"/>
      <c r="ME151" s="92"/>
      <c r="MF151" s="92"/>
      <c r="MG151" s="92"/>
      <c r="MH151" s="92"/>
      <c r="MI151" s="92"/>
      <c r="MJ151" s="92"/>
      <c r="MK151" s="92"/>
      <c r="ML151" s="92"/>
      <c r="MM151" s="92"/>
      <c r="MN151" s="92"/>
      <c r="MO151" s="92"/>
      <c r="MP151" s="92"/>
      <c r="MQ151" s="92"/>
      <c r="MR151" s="92"/>
      <c r="MS151" s="92"/>
      <c r="MT151" s="92"/>
      <c r="MU151" s="92"/>
      <c r="MV151" s="92"/>
      <c r="MW151" s="92"/>
      <c r="MX151" s="92"/>
      <c r="MY151" s="92"/>
      <c r="MZ151" s="92"/>
      <c r="NA151" s="92"/>
      <c r="NB151" s="92"/>
      <c r="NC151" s="92"/>
      <c r="ND151" s="92"/>
      <c r="NE151" s="92"/>
      <c r="NF151" s="92"/>
      <c r="NG151" s="92"/>
      <c r="NH151" s="92"/>
      <c r="NI151" s="92"/>
      <c r="NJ151" s="92"/>
      <c r="NK151" s="92"/>
      <c r="NL151" s="92"/>
      <c r="NM151" s="92"/>
      <c r="NN151" s="92"/>
      <c r="NO151" s="92"/>
      <c r="NP151" s="92"/>
      <c r="NQ151" s="92"/>
      <c r="NR151" s="92"/>
      <c r="NS151" s="92"/>
      <c r="NT151" s="92"/>
      <c r="NU151" s="92"/>
      <c r="NV151" s="92"/>
      <c r="NW151" s="92"/>
      <c r="NX151" s="92"/>
      <c r="NY151" s="92"/>
      <c r="NZ151" s="92"/>
      <c r="OA151" s="92"/>
      <c r="OB151" s="92"/>
      <c r="OC151" s="92"/>
      <c r="OD151" s="92"/>
      <c r="OE151" s="92"/>
      <c r="OF151" s="92"/>
      <c r="OG151" s="92"/>
      <c r="OH151" s="92"/>
      <c r="OI151" s="92"/>
      <c r="OJ151" s="92"/>
      <c r="OK151" s="92"/>
      <c r="OL151" s="92"/>
      <c r="OM151" s="92"/>
      <c r="ON151" s="92"/>
      <c r="OO151" s="92"/>
      <c r="OP151" s="92"/>
      <c r="OQ151" s="92"/>
      <c r="OR151" s="92"/>
      <c r="OS151" s="92"/>
      <c r="OT151" s="92"/>
      <c r="OU151" s="92"/>
      <c r="OV151" s="92"/>
      <c r="OW151" s="92"/>
      <c r="OX151" s="92"/>
      <c r="OY151" s="92"/>
      <c r="OZ151" s="92"/>
      <c r="PA151" s="92"/>
      <c r="PB151" s="92"/>
      <c r="PC151" s="92"/>
      <c r="PD151" s="92"/>
      <c r="PE151" s="92"/>
      <c r="PF151" s="92"/>
      <c r="PG151" s="92"/>
      <c r="PH151" s="92"/>
      <c r="PI151" s="92"/>
      <c r="PJ151" s="92"/>
      <c r="PK151" s="92"/>
      <c r="PL151" s="92"/>
      <c r="PM151" s="92"/>
      <c r="PN151" s="92"/>
      <c r="PO151" s="92"/>
      <c r="PP151" s="92"/>
      <c r="PQ151" s="92"/>
      <c r="PR151" s="92"/>
      <c r="PS151" s="92"/>
      <c r="PT151" s="92"/>
      <c r="PU151" s="92"/>
      <c r="PV151" s="92"/>
      <c r="PW151" s="92"/>
      <c r="PX151" s="92"/>
      <c r="PY151" s="92"/>
      <c r="PZ151" s="92"/>
      <c r="QA151" s="92"/>
      <c r="QB151" s="92"/>
      <c r="QC151" s="92"/>
      <c r="QD151" s="92"/>
      <c r="QE151" s="92"/>
      <c r="QF151" s="92"/>
      <c r="QG151" s="92"/>
      <c r="QH151" s="92"/>
      <c r="QI151" s="92"/>
      <c r="QJ151" s="92"/>
      <c r="QK151" s="92"/>
      <c r="QL151" s="92"/>
      <c r="QM151" s="92"/>
      <c r="QN151" s="92"/>
      <c r="QO151" s="92"/>
      <c r="QP151" s="92"/>
      <c r="QQ151" s="92"/>
      <c r="QR151" s="92"/>
      <c r="QS151" s="92"/>
      <c r="QT151" s="92"/>
      <c r="QU151" s="92"/>
      <c r="QV151" s="92"/>
      <c r="QW151" s="92"/>
      <c r="QX151" s="92"/>
      <c r="QY151" s="92"/>
      <c r="QZ151" s="92"/>
      <c r="RA151" s="92"/>
      <c r="RB151" s="92"/>
      <c r="RC151" s="92"/>
      <c r="RD151" s="92"/>
      <c r="RE151" s="92"/>
      <c r="RF151" s="92"/>
      <c r="RG151" s="92"/>
      <c r="RH151" s="92"/>
      <c r="RI151" s="92"/>
      <c r="RJ151" s="92"/>
      <c r="RK151" s="92"/>
      <c r="RL151" s="92"/>
      <c r="RM151" s="92"/>
      <c r="RN151" s="92"/>
      <c r="RO151" s="92"/>
      <c r="RP151" s="92"/>
      <c r="RQ151" s="92"/>
      <c r="RR151" s="92"/>
      <c r="RS151" s="92"/>
      <c r="RT151" s="92"/>
      <c r="RU151" s="92"/>
      <c r="RV151" s="92"/>
      <c r="RW151" s="92"/>
      <c r="RX151" s="92"/>
      <c r="RY151" s="92"/>
      <c r="RZ151" s="92"/>
      <c r="SA151" s="92"/>
      <c r="SB151" s="92"/>
      <c r="SC151" s="92"/>
      <c r="SD151" s="92"/>
      <c r="SE151" s="92"/>
      <c r="SF151" s="92"/>
      <c r="SG151" s="92"/>
      <c r="SH151" s="92"/>
      <c r="SI151" s="92"/>
      <c r="SJ151" s="92"/>
      <c r="SK151" s="92"/>
      <c r="SL151" s="92"/>
      <c r="SM151" s="92"/>
      <c r="SN151" s="92"/>
      <c r="SO151" s="92"/>
      <c r="SP151" s="92"/>
      <c r="SQ151" s="92"/>
      <c r="SR151" s="92"/>
      <c r="SS151" s="92"/>
      <c r="ST151" s="92"/>
      <c r="SU151" s="92"/>
      <c r="SV151" s="92"/>
      <c r="SW151" s="92"/>
      <c r="SX151" s="92"/>
      <c r="SY151" s="92"/>
      <c r="SZ151" s="92"/>
      <c r="TA151" s="92"/>
      <c r="TB151" s="92"/>
      <c r="TC151" s="92"/>
      <c r="TD151" s="92"/>
      <c r="TE151" s="92"/>
      <c r="TF151" s="92"/>
      <c r="TG151" s="92"/>
      <c r="TH151" s="92"/>
      <c r="TI151" s="92"/>
      <c r="TJ151" s="92"/>
      <c r="TK151" s="92"/>
      <c r="TL151" s="92"/>
      <c r="TM151" s="92"/>
      <c r="TN151" s="92"/>
      <c r="TO151" s="92"/>
      <c r="TP151" s="92"/>
      <c r="TQ151" s="92"/>
      <c r="TR151" s="92"/>
      <c r="TS151" s="92"/>
      <c r="TT151" s="92"/>
      <c r="TU151" s="92"/>
      <c r="TV151" s="92"/>
      <c r="TW151" s="92"/>
      <c r="TX151" s="92"/>
      <c r="TY151" s="92"/>
      <c r="TZ151" s="92"/>
      <c r="UA151" s="92"/>
      <c r="UB151" s="92"/>
      <c r="UC151" s="92"/>
      <c r="UD151" s="92"/>
      <c r="UE151" s="92"/>
      <c r="UF151" s="92"/>
      <c r="UG151" s="92"/>
      <c r="UH151" s="92"/>
      <c r="UI151" s="92"/>
      <c r="UJ151" s="92"/>
      <c r="UK151" s="92"/>
      <c r="UL151" s="92"/>
      <c r="UM151" s="92"/>
      <c r="UN151" s="92"/>
      <c r="UO151" s="92"/>
      <c r="UP151" s="92"/>
      <c r="UQ151" s="92"/>
      <c r="UR151" s="92"/>
      <c r="US151" s="92"/>
      <c r="UT151" s="92"/>
      <c r="UU151" s="92"/>
      <c r="UV151" s="92"/>
      <c r="UW151" s="92"/>
      <c r="UX151" s="92"/>
      <c r="UY151" s="92"/>
      <c r="UZ151" s="92"/>
      <c r="VA151" s="92"/>
      <c r="VB151" s="92"/>
      <c r="VC151" s="92"/>
      <c r="VD151" s="92"/>
      <c r="VE151" s="92"/>
      <c r="VF151" s="92"/>
      <c r="VG151" s="92"/>
      <c r="VH151" s="92"/>
      <c r="VI151" s="92"/>
      <c r="VJ151" s="92"/>
      <c r="VK151" s="92"/>
      <c r="VL151" s="92"/>
      <c r="VM151" s="92"/>
      <c r="VN151" s="92"/>
      <c r="VO151" s="92"/>
      <c r="VP151" s="92"/>
      <c r="VQ151" s="92"/>
      <c r="VR151" s="92"/>
      <c r="VS151" s="92"/>
      <c r="VT151" s="92"/>
      <c r="VU151" s="92"/>
      <c r="VV151" s="92"/>
      <c r="VW151" s="92"/>
      <c r="VX151" s="92"/>
      <c r="VY151" s="92"/>
      <c r="VZ151" s="92"/>
      <c r="WA151" s="92"/>
      <c r="WB151" s="92"/>
      <c r="WC151" s="92"/>
      <c r="WD151" s="92"/>
      <c r="WE151" s="92"/>
      <c r="WF151" s="92"/>
      <c r="WG151" s="92"/>
      <c r="WH151" s="92"/>
      <c r="WI151" s="92"/>
      <c r="WJ151" s="92"/>
      <c r="WK151" s="92"/>
      <c r="WL151" s="92"/>
      <c r="WM151" s="92"/>
      <c r="WN151" s="92"/>
      <c r="WO151" s="92"/>
      <c r="WP151" s="92"/>
      <c r="WQ151" s="92"/>
      <c r="WR151" s="92"/>
      <c r="WS151" s="92"/>
      <c r="WT151" s="92"/>
      <c r="WU151" s="92"/>
      <c r="WV151" s="92"/>
      <c r="WW151" s="92"/>
      <c r="WX151" s="92"/>
      <c r="WY151" s="92"/>
      <c r="WZ151" s="92"/>
      <c r="XA151" s="92"/>
      <c r="XB151" s="92"/>
      <c r="XC151" s="92"/>
      <c r="XD151" s="92"/>
      <c r="XE151" s="92"/>
      <c r="XF151" s="92"/>
      <c r="XG151" s="92"/>
      <c r="XH151" s="92"/>
      <c r="XI151" s="92"/>
      <c r="XJ151" s="92"/>
      <c r="XK151" s="92"/>
      <c r="XL151" s="92"/>
      <c r="XM151" s="92"/>
      <c r="XN151" s="92"/>
      <c r="XO151" s="92"/>
      <c r="XP151" s="92"/>
      <c r="XQ151" s="92"/>
      <c r="XR151" s="92"/>
      <c r="XS151" s="92"/>
      <c r="XT151" s="92"/>
      <c r="XU151" s="92"/>
      <c r="XV151" s="92"/>
      <c r="XW151" s="92"/>
      <c r="XX151" s="92"/>
      <c r="XY151" s="92"/>
      <c r="XZ151" s="92"/>
      <c r="YA151" s="92"/>
      <c r="YB151" s="92"/>
      <c r="YC151" s="92"/>
      <c r="YD151" s="92"/>
      <c r="YE151" s="92"/>
      <c r="YF151" s="92"/>
      <c r="YG151" s="92"/>
      <c r="YH151" s="92"/>
      <c r="YI151" s="92"/>
      <c r="YJ151" s="92"/>
      <c r="YK151" s="92"/>
      <c r="YL151" s="92"/>
      <c r="YM151" s="92"/>
      <c r="YN151" s="92"/>
      <c r="YO151" s="92"/>
      <c r="YP151" s="92"/>
      <c r="YQ151" s="92"/>
      <c r="YR151" s="92"/>
      <c r="YS151" s="92"/>
      <c r="YT151" s="92"/>
      <c r="YU151" s="92"/>
      <c r="YV151" s="92"/>
      <c r="YW151" s="92"/>
      <c r="YX151" s="92"/>
      <c r="YY151" s="92"/>
      <c r="YZ151" s="92"/>
      <c r="ZA151" s="92"/>
      <c r="ZB151" s="92"/>
      <c r="ZC151" s="92"/>
      <c r="ZD151" s="92"/>
      <c r="ZE151" s="92"/>
      <c r="ZF151" s="92"/>
      <c r="ZG151" s="92"/>
      <c r="ZH151" s="92"/>
      <c r="ZI151" s="92"/>
      <c r="ZJ151" s="92"/>
      <c r="ZK151" s="92"/>
      <c r="ZL151" s="92"/>
      <c r="ZM151" s="92"/>
      <c r="ZN151" s="92"/>
      <c r="ZO151" s="92"/>
      <c r="ZP151" s="92"/>
      <c r="ZQ151" s="92"/>
      <c r="ZR151" s="92"/>
      <c r="ZS151" s="92"/>
      <c r="ZT151" s="92"/>
      <c r="ZU151" s="92"/>
      <c r="ZV151" s="92"/>
      <c r="ZW151" s="92"/>
      <c r="ZX151" s="92"/>
      <c r="ZY151" s="92"/>
      <c r="ZZ151" s="92"/>
      <c r="AAA151" s="92"/>
      <c r="AAB151" s="92"/>
      <c r="AAC151" s="92"/>
      <c r="AAD151" s="92"/>
      <c r="AAE151" s="92"/>
      <c r="AAF151" s="92"/>
      <c r="AAG151" s="92"/>
      <c r="AAH151" s="92"/>
      <c r="AAI151" s="92"/>
      <c r="AAJ151" s="92"/>
      <c r="AAK151" s="92"/>
      <c r="AAL151" s="92"/>
      <c r="AAM151" s="92"/>
      <c r="AAN151" s="92"/>
      <c r="AAO151" s="92"/>
      <c r="AAP151" s="92"/>
      <c r="AAQ151" s="92"/>
      <c r="AAR151" s="92"/>
      <c r="AAS151" s="92"/>
      <c r="AAT151" s="92"/>
      <c r="AAU151" s="92"/>
      <c r="AAV151" s="92"/>
      <c r="AAW151" s="92"/>
      <c r="AAX151" s="92"/>
      <c r="AAY151" s="92"/>
      <c r="AAZ151" s="92"/>
      <c r="ABA151" s="92"/>
      <c r="ABB151" s="92"/>
      <c r="ABC151" s="92"/>
      <c r="ABD151" s="92"/>
      <c r="ABE151" s="92"/>
      <c r="ABF151" s="92"/>
      <c r="ABG151" s="92"/>
      <c r="ABH151" s="92"/>
      <c r="ABI151" s="92"/>
      <c r="ABJ151" s="92"/>
      <c r="ABK151" s="92"/>
      <c r="ABL151" s="92"/>
      <c r="ABM151" s="92"/>
      <c r="ABN151" s="92"/>
      <c r="ABO151" s="92"/>
      <c r="ABP151" s="92"/>
      <c r="ABQ151" s="92"/>
      <c r="ABR151" s="92"/>
      <c r="ABS151" s="92"/>
      <c r="ABT151" s="92"/>
      <c r="ABU151" s="92"/>
      <c r="ABV151" s="92"/>
      <c r="ABW151" s="92"/>
      <c r="ABX151" s="92"/>
      <c r="ABY151" s="92"/>
      <c r="ABZ151" s="92"/>
      <c r="ACA151" s="92"/>
      <c r="ACB151" s="92"/>
      <c r="ACC151" s="92"/>
      <c r="ACD151" s="92"/>
      <c r="ACE151" s="92"/>
      <c r="ACF151" s="92"/>
      <c r="ACG151" s="92"/>
      <c r="ACH151" s="92"/>
      <c r="ACI151" s="92"/>
      <c r="ACJ151" s="92"/>
      <c r="ACK151" s="92"/>
      <c r="ACL151" s="92"/>
      <c r="ACM151" s="92"/>
      <c r="ACN151" s="92"/>
      <c r="ACO151" s="92"/>
      <c r="ACP151" s="92"/>
      <c r="ACQ151" s="92"/>
      <c r="ACR151" s="92"/>
      <c r="ACS151" s="92"/>
      <c r="ACT151" s="92"/>
      <c r="ACU151" s="92"/>
      <c r="ACV151" s="92"/>
      <c r="ACW151" s="92"/>
      <c r="ACX151" s="92"/>
      <c r="ACY151" s="92"/>
      <c r="ACZ151" s="92"/>
      <c r="ADA151" s="92"/>
      <c r="ADB151" s="92"/>
      <c r="ADC151" s="92"/>
      <c r="ADD151" s="92"/>
      <c r="ADE151" s="92"/>
      <c r="ADF151" s="92"/>
      <c r="ADG151" s="92"/>
      <c r="ADH151" s="92"/>
      <c r="ADI151" s="92"/>
      <c r="ADJ151" s="92"/>
      <c r="ADK151" s="92"/>
      <c r="ADL151" s="92"/>
      <c r="ADM151" s="92"/>
      <c r="ADN151" s="92"/>
      <c r="ADO151" s="92"/>
      <c r="ADP151" s="92"/>
      <c r="ADQ151" s="92"/>
      <c r="ADR151" s="92"/>
      <c r="ADS151" s="92"/>
      <c r="ADT151" s="92"/>
      <c r="ADU151" s="92"/>
      <c r="ADV151" s="92"/>
      <c r="ADW151" s="92"/>
      <c r="ADX151" s="92"/>
      <c r="ADY151" s="92"/>
      <c r="ADZ151" s="92"/>
      <c r="AEA151" s="92"/>
      <c r="AEB151" s="92"/>
      <c r="AEC151" s="92"/>
      <c r="AED151" s="92"/>
      <c r="AEE151" s="92"/>
      <c r="AEF151" s="92"/>
      <c r="AEG151" s="92"/>
      <c r="AEH151" s="92"/>
      <c r="AEI151" s="92"/>
      <c r="AEJ151" s="92"/>
      <c r="AEK151" s="92"/>
      <c r="AEL151" s="92"/>
      <c r="AEM151" s="92"/>
      <c r="AEN151" s="92"/>
      <c r="AEO151" s="92"/>
      <c r="AEP151" s="92"/>
      <c r="AEQ151" s="92"/>
      <c r="AER151" s="92"/>
      <c r="AES151" s="92"/>
      <c r="AET151" s="92"/>
      <c r="AEU151" s="92"/>
      <c r="AEV151" s="92"/>
      <c r="AEW151" s="92"/>
      <c r="AEX151" s="92"/>
      <c r="AEY151" s="92"/>
      <c r="AEZ151" s="92"/>
      <c r="AFA151" s="92"/>
      <c r="AFB151" s="92"/>
      <c r="AFC151" s="92"/>
      <c r="AFD151" s="92"/>
      <c r="AFE151" s="92"/>
      <c r="AFF151" s="92"/>
      <c r="AFG151" s="92"/>
      <c r="AFH151" s="92"/>
      <c r="AFI151" s="92"/>
      <c r="AFJ151" s="92"/>
      <c r="AFK151" s="92"/>
      <c r="AFL151" s="92"/>
      <c r="AFM151" s="92"/>
      <c r="AFN151" s="92"/>
      <c r="AFO151" s="92"/>
      <c r="AFP151" s="92"/>
      <c r="AFQ151" s="92"/>
      <c r="AFR151" s="92"/>
      <c r="AFS151" s="92"/>
      <c r="AFT151" s="92"/>
      <c r="AFU151" s="92"/>
      <c r="AFV151" s="92"/>
      <c r="AFW151" s="92"/>
      <c r="AFX151" s="92"/>
      <c r="AFY151" s="92"/>
      <c r="AFZ151" s="92"/>
      <c r="AGA151" s="92"/>
      <c r="AGB151" s="92"/>
      <c r="AGC151" s="92"/>
      <c r="AGD151" s="92"/>
      <c r="AGE151" s="92"/>
      <c r="AGF151" s="92"/>
      <c r="AGG151" s="92"/>
      <c r="AGH151" s="92"/>
      <c r="AGI151" s="92"/>
      <c r="AGJ151" s="92"/>
      <c r="AGK151" s="92"/>
      <c r="AGL151" s="92"/>
      <c r="AGM151" s="92"/>
      <c r="AGN151" s="92"/>
      <c r="AGO151" s="92"/>
      <c r="AGP151" s="92"/>
      <c r="AGQ151" s="92"/>
      <c r="AGR151" s="92"/>
      <c r="AGS151" s="92"/>
      <c r="AGT151" s="92"/>
      <c r="AGU151" s="92"/>
      <c r="AGV151" s="92"/>
      <c r="AGW151" s="92"/>
      <c r="AGX151" s="92"/>
      <c r="AGY151" s="92"/>
      <c r="AGZ151" s="92"/>
      <c r="AHA151" s="92"/>
      <c r="AHB151" s="92"/>
      <c r="AHC151" s="92"/>
      <c r="AHD151" s="92"/>
      <c r="AHE151" s="92"/>
      <c r="AHF151" s="92"/>
      <c r="AHG151" s="92"/>
      <c r="AHH151" s="92"/>
      <c r="AHI151" s="92"/>
      <c r="AHJ151" s="92"/>
      <c r="AHK151" s="92"/>
      <c r="AHL151" s="92"/>
      <c r="AHM151" s="92"/>
      <c r="AHN151" s="92"/>
      <c r="AHO151" s="92"/>
      <c r="AHP151" s="92"/>
      <c r="AHQ151" s="92"/>
      <c r="AHR151" s="92"/>
      <c r="AHS151" s="92"/>
      <c r="AHT151" s="92"/>
      <c r="AHU151" s="92"/>
      <c r="AHV151" s="92"/>
      <c r="AHW151" s="92"/>
      <c r="AHX151" s="92"/>
      <c r="AHY151" s="92"/>
      <c r="AHZ151" s="92"/>
      <c r="AIA151" s="92"/>
      <c r="AIB151" s="92"/>
      <c r="AIC151" s="92"/>
      <c r="AID151" s="92"/>
      <c r="AIE151" s="92"/>
      <c r="AIF151" s="92"/>
      <c r="AIG151" s="92"/>
      <c r="AIH151" s="92"/>
      <c r="AII151" s="92"/>
      <c r="AIJ151" s="92"/>
      <c r="AIK151" s="92"/>
      <c r="AIL151" s="92"/>
      <c r="AIM151" s="92"/>
      <c r="AIN151" s="92"/>
      <c r="AIO151" s="92"/>
      <c r="AIP151" s="92"/>
      <c r="AIQ151" s="92"/>
      <c r="AIR151" s="92"/>
      <c r="AIS151" s="92"/>
      <c r="AIT151" s="92"/>
      <c r="AIU151" s="92"/>
      <c r="AIV151" s="92"/>
      <c r="AIW151" s="92"/>
      <c r="AIX151" s="92"/>
      <c r="AIY151" s="92"/>
      <c r="AIZ151" s="92"/>
      <c r="AJA151" s="92"/>
      <c r="AJB151" s="92"/>
      <c r="AJC151" s="92"/>
      <c r="AJD151" s="92"/>
      <c r="AJE151" s="92"/>
      <c r="AJF151" s="92"/>
      <c r="AJG151" s="92"/>
      <c r="AJH151" s="92"/>
      <c r="AJI151" s="92"/>
      <c r="AJJ151" s="92"/>
      <c r="AJK151" s="92"/>
      <c r="AJL151" s="92"/>
      <c r="AJM151" s="92"/>
      <c r="AJN151" s="92"/>
      <c r="AJO151" s="92"/>
      <c r="AJP151" s="92"/>
      <c r="AJQ151" s="92"/>
      <c r="AJR151" s="92"/>
      <c r="AJS151" s="92"/>
      <c r="AJT151" s="92"/>
      <c r="AJU151" s="92"/>
      <c r="AJV151" s="92"/>
      <c r="AJW151" s="92"/>
      <c r="AJX151" s="92"/>
      <c r="AJY151" s="92"/>
      <c r="AJZ151" s="92"/>
      <c r="AKA151" s="92"/>
      <c r="AKB151" s="92"/>
      <c r="AKC151" s="92"/>
      <c r="AKD151" s="92"/>
      <c r="AKE151" s="92"/>
      <c r="AKF151" s="92"/>
      <c r="AKG151" s="92"/>
      <c r="AKH151" s="92"/>
      <c r="AKI151" s="92"/>
      <c r="AKJ151" s="92"/>
      <c r="AKK151" s="92"/>
      <c r="AKL151" s="92"/>
      <c r="AKM151" s="92"/>
      <c r="AKN151" s="92"/>
      <c r="AKO151" s="92"/>
      <c r="AKP151" s="92"/>
      <c r="AKQ151" s="92"/>
      <c r="AKR151" s="92"/>
      <c r="AKS151" s="92"/>
      <c r="AKT151" s="92"/>
      <c r="AKU151" s="92"/>
      <c r="AKV151" s="92"/>
      <c r="AKW151" s="92"/>
      <c r="AKX151" s="92"/>
      <c r="AKY151" s="92"/>
      <c r="AKZ151" s="92"/>
      <c r="ALA151" s="92"/>
      <c r="ALB151" s="92"/>
      <c r="ALC151" s="92"/>
      <c r="ALD151" s="92"/>
      <c r="ALE151" s="92"/>
      <c r="ALF151" s="92"/>
      <c r="ALG151" s="92"/>
      <c r="ALH151" s="92"/>
      <c r="ALI151" s="92"/>
      <c r="ALJ151" s="92"/>
      <c r="ALK151" s="92"/>
      <c r="ALL151" s="92"/>
      <c r="ALM151" s="92"/>
      <c r="ALN151" s="92"/>
      <c r="ALO151" s="92"/>
      <c r="ALP151" s="92"/>
      <c r="ALQ151" s="92"/>
      <c r="ALR151" s="92"/>
      <c r="ALS151" s="92"/>
      <c r="ALT151" s="92"/>
      <c r="ALU151" s="92"/>
      <c r="ALV151" s="92"/>
      <c r="ALW151" s="92"/>
      <c r="ALX151" s="92"/>
      <c r="ALY151" s="92"/>
      <c r="ALZ151" s="92"/>
      <c r="AMA151" s="92"/>
      <c r="AMB151" s="92"/>
      <c r="AMC151" s="92"/>
      <c r="AMD151" s="92"/>
      <c r="AME151" s="92"/>
      <c r="AMF151" s="92"/>
      <c r="AMG151" s="92"/>
      <c r="AMH151" s="92"/>
      <c r="AMI151" s="92"/>
      <c r="AMJ151" s="92"/>
    </row>
    <row r="152" spans="1:1024" customFormat="1" ht="15" customHeight="1">
      <c r="A152" s="92" t="s">
        <v>433</v>
      </c>
      <c r="B152" s="89"/>
      <c r="C152" s="93" t="s">
        <v>434</v>
      </c>
      <c r="D152" s="94"/>
      <c r="E152" s="95">
        <v>572</v>
      </c>
      <c r="F152" s="95">
        <v>579</v>
      </c>
      <c r="G152" s="95">
        <v>588</v>
      </c>
      <c r="H152" s="95">
        <v>595</v>
      </c>
      <c r="I152" s="95">
        <v>600</v>
      </c>
      <c r="J152" s="95">
        <v>605</v>
      </c>
      <c r="K152" s="95">
        <v>612</v>
      </c>
      <c r="L152" s="95">
        <v>610</v>
      </c>
      <c r="M152" s="95">
        <v>612</v>
      </c>
      <c r="N152" s="95">
        <v>628</v>
      </c>
      <c r="O152" s="95">
        <v>622</v>
      </c>
      <c r="P152" s="95">
        <v>612</v>
      </c>
      <c r="Q152" s="95">
        <v>508</v>
      </c>
      <c r="R152" s="95">
        <v>488</v>
      </c>
      <c r="S152" s="95">
        <v>489</v>
      </c>
      <c r="T152" s="95">
        <v>487</v>
      </c>
      <c r="U152" s="95">
        <v>483</v>
      </c>
      <c r="V152" s="95">
        <v>478</v>
      </c>
      <c r="W152" s="95">
        <v>486</v>
      </c>
      <c r="X152" s="95">
        <v>485</v>
      </c>
      <c r="Y152" s="95">
        <v>488</v>
      </c>
      <c r="Z152" s="95">
        <v>497</v>
      </c>
      <c r="AA152" s="95">
        <v>505</v>
      </c>
      <c r="AB152" s="95">
        <v>513</v>
      </c>
      <c r="AC152" s="95">
        <v>522</v>
      </c>
      <c r="AD152" s="95">
        <v>524</v>
      </c>
      <c r="AE152" s="95">
        <v>528</v>
      </c>
      <c r="AF152" s="95">
        <v>416</v>
      </c>
      <c r="AG152" s="129">
        <f t="shared" si="147"/>
        <v>-3.0738317555739636E-3</v>
      </c>
      <c r="AH152" s="131">
        <f t="shared" si="148"/>
        <v>526</v>
      </c>
      <c r="AI152" s="132">
        <f t="shared" ref="AI152:BL152" si="171">ROUND(AH152*(1+$AG152),0)</f>
        <v>524</v>
      </c>
      <c r="AJ152" s="132">
        <f t="shared" si="171"/>
        <v>522</v>
      </c>
      <c r="AK152" s="132">
        <f t="shared" si="171"/>
        <v>520</v>
      </c>
      <c r="AL152" s="132">
        <f t="shared" si="171"/>
        <v>518</v>
      </c>
      <c r="AM152" s="132">
        <f t="shared" si="171"/>
        <v>516</v>
      </c>
      <c r="AN152" s="132">
        <f t="shared" si="171"/>
        <v>514</v>
      </c>
      <c r="AO152" s="132">
        <f t="shared" si="171"/>
        <v>512</v>
      </c>
      <c r="AP152" s="132">
        <f t="shared" si="171"/>
        <v>510</v>
      </c>
      <c r="AQ152" s="132">
        <f t="shared" si="171"/>
        <v>508</v>
      </c>
      <c r="AR152" s="132">
        <f t="shared" si="171"/>
        <v>506</v>
      </c>
      <c r="AS152" s="132">
        <f t="shared" si="171"/>
        <v>504</v>
      </c>
      <c r="AT152" s="132">
        <f t="shared" si="171"/>
        <v>502</v>
      </c>
      <c r="AU152" s="132">
        <f t="shared" si="171"/>
        <v>500</v>
      </c>
      <c r="AV152" s="132">
        <f t="shared" si="171"/>
        <v>498</v>
      </c>
      <c r="AW152" s="132">
        <f t="shared" si="171"/>
        <v>496</v>
      </c>
      <c r="AX152" s="132">
        <f t="shared" si="171"/>
        <v>494</v>
      </c>
      <c r="AY152" s="132">
        <f t="shared" si="171"/>
        <v>492</v>
      </c>
      <c r="AZ152" s="132">
        <f t="shared" si="171"/>
        <v>490</v>
      </c>
      <c r="BA152" s="132">
        <f t="shared" si="171"/>
        <v>488</v>
      </c>
      <c r="BB152" s="132">
        <f t="shared" si="171"/>
        <v>486</v>
      </c>
      <c r="BC152" s="132">
        <f t="shared" si="171"/>
        <v>485</v>
      </c>
      <c r="BD152" s="132">
        <f t="shared" si="171"/>
        <v>484</v>
      </c>
      <c r="BE152" s="132">
        <f t="shared" si="171"/>
        <v>483</v>
      </c>
      <c r="BF152" s="132">
        <f t="shared" si="171"/>
        <v>482</v>
      </c>
      <c r="BG152" s="132">
        <f t="shared" si="171"/>
        <v>481</v>
      </c>
      <c r="BH152" s="132">
        <f t="shared" si="171"/>
        <v>480</v>
      </c>
      <c r="BI152" s="132">
        <f t="shared" si="171"/>
        <v>479</v>
      </c>
      <c r="BJ152" s="132">
        <f t="shared" si="171"/>
        <v>478</v>
      </c>
      <c r="BK152" s="132">
        <f t="shared" si="171"/>
        <v>477</v>
      </c>
      <c r="BL152" s="132">
        <f t="shared" si="171"/>
        <v>476</v>
      </c>
      <c r="BM152" s="92"/>
      <c r="BN152" s="136">
        <f t="shared" si="150"/>
        <v>35</v>
      </c>
      <c r="BO152" s="136">
        <f t="shared" si="151"/>
        <v>58</v>
      </c>
      <c r="BP152" s="136">
        <f t="shared" si="152"/>
        <v>81</v>
      </c>
      <c r="BQ152" s="92"/>
      <c r="BR152" s="135">
        <f t="shared" si="153"/>
        <v>57</v>
      </c>
      <c r="BS152" s="135">
        <f t="shared" si="154"/>
        <v>109</v>
      </c>
      <c r="BT152" s="135">
        <f t="shared" si="155"/>
        <v>162</v>
      </c>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92"/>
      <c r="GQ152" s="92"/>
      <c r="GR152" s="92"/>
      <c r="GS152" s="92"/>
      <c r="GT152" s="92"/>
      <c r="GU152" s="92"/>
      <c r="GV152" s="92"/>
      <c r="GW152" s="92"/>
      <c r="GX152" s="92"/>
      <c r="GY152" s="92"/>
      <c r="GZ152" s="92"/>
      <c r="HA152" s="92"/>
      <c r="HB152" s="92"/>
      <c r="HC152" s="92"/>
      <c r="HD152" s="92"/>
      <c r="HE152" s="92"/>
      <c r="HF152" s="92"/>
      <c r="HG152" s="92"/>
      <c r="HH152" s="92"/>
      <c r="HI152" s="92"/>
      <c r="HJ152" s="92"/>
      <c r="HK152" s="92"/>
      <c r="HL152" s="92"/>
      <c r="HM152" s="92"/>
      <c r="HN152" s="92"/>
      <c r="HO152" s="92"/>
      <c r="HP152" s="92"/>
      <c r="HQ152" s="92"/>
      <c r="HR152" s="92"/>
      <c r="HS152" s="92"/>
      <c r="HT152" s="92"/>
      <c r="HU152" s="92"/>
      <c r="HV152" s="92"/>
      <c r="HW152" s="92"/>
      <c r="HX152" s="92"/>
      <c r="HY152" s="92"/>
      <c r="HZ152" s="92"/>
      <c r="IA152" s="92"/>
      <c r="IB152" s="92"/>
      <c r="IC152" s="92"/>
      <c r="ID152" s="92"/>
      <c r="IE152" s="92"/>
      <c r="IF152" s="92"/>
      <c r="IG152" s="92"/>
      <c r="IH152" s="92"/>
      <c r="II152" s="92"/>
      <c r="IJ152" s="92"/>
      <c r="IK152" s="92"/>
      <c r="IL152" s="92"/>
      <c r="IM152" s="92"/>
      <c r="IN152" s="92"/>
      <c r="IO152" s="92"/>
      <c r="IP152" s="92"/>
      <c r="IQ152" s="92"/>
      <c r="IR152" s="92"/>
      <c r="IS152" s="92"/>
      <c r="IT152" s="92"/>
      <c r="IU152" s="92"/>
      <c r="IV152" s="92"/>
      <c r="IW152" s="92"/>
      <c r="IX152" s="92"/>
      <c r="IY152" s="92"/>
      <c r="IZ152" s="92"/>
      <c r="JA152" s="92"/>
      <c r="JB152" s="92"/>
      <c r="JC152" s="92"/>
      <c r="JD152" s="92"/>
      <c r="JE152" s="92"/>
      <c r="JF152" s="92"/>
      <c r="JG152" s="92"/>
      <c r="JH152" s="92"/>
      <c r="JI152" s="92"/>
      <c r="JJ152" s="92"/>
      <c r="JK152" s="92"/>
      <c r="JL152" s="92"/>
      <c r="JM152" s="92"/>
      <c r="JN152" s="92"/>
      <c r="JO152" s="92"/>
      <c r="JP152" s="92"/>
      <c r="JQ152" s="92"/>
      <c r="JR152" s="92"/>
      <c r="JS152" s="92"/>
      <c r="JT152" s="92"/>
      <c r="JU152" s="92"/>
      <c r="JV152" s="92"/>
      <c r="JW152" s="92"/>
      <c r="JX152" s="92"/>
      <c r="JY152" s="92"/>
      <c r="JZ152" s="92"/>
      <c r="KA152" s="92"/>
      <c r="KB152" s="92"/>
      <c r="KC152" s="92"/>
      <c r="KD152" s="92"/>
      <c r="KE152" s="92"/>
      <c r="KF152" s="92"/>
      <c r="KG152" s="92"/>
      <c r="KH152" s="92"/>
      <c r="KI152" s="92"/>
      <c r="KJ152" s="92"/>
      <c r="KK152" s="92"/>
      <c r="KL152" s="92"/>
      <c r="KM152" s="92"/>
      <c r="KN152" s="92"/>
      <c r="KO152" s="92"/>
      <c r="KP152" s="92"/>
      <c r="KQ152" s="92"/>
      <c r="KR152" s="92"/>
      <c r="KS152" s="92"/>
      <c r="KT152" s="92"/>
      <c r="KU152" s="92"/>
      <c r="KV152" s="92"/>
      <c r="KW152" s="92"/>
      <c r="KX152" s="92"/>
      <c r="KY152" s="92"/>
      <c r="KZ152" s="92"/>
      <c r="LA152" s="92"/>
      <c r="LB152" s="92"/>
      <c r="LC152" s="92"/>
      <c r="LD152" s="92"/>
      <c r="LE152" s="92"/>
      <c r="LF152" s="92"/>
      <c r="LG152" s="92"/>
      <c r="LH152" s="92"/>
      <c r="LI152" s="92"/>
      <c r="LJ152" s="92"/>
      <c r="LK152" s="92"/>
      <c r="LL152" s="92"/>
      <c r="LM152" s="92"/>
      <c r="LN152" s="92"/>
      <c r="LO152" s="92"/>
      <c r="LP152" s="92"/>
      <c r="LQ152" s="92"/>
      <c r="LR152" s="92"/>
      <c r="LS152" s="92"/>
      <c r="LT152" s="92"/>
      <c r="LU152" s="92"/>
      <c r="LV152" s="92"/>
      <c r="LW152" s="92"/>
      <c r="LX152" s="92"/>
      <c r="LY152" s="92"/>
      <c r="LZ152" s="92"/>
      <c r="MA152" s="92"/>
      <c r="MB152" s="92"/>
      <c r="MC152" s="92"/>
      <c r="MD152" s="92"/>
      <c r="ME152" s="92"/>
      <c r="MF152" s="92"/>
      <c r="MG152" s="92"/>
      <c r="MH152" s="92"/>
      <c r="MI152" s="92"/>
      <c r="MJ152" s="92"/>
      <c r="MK152" s="92"/>
      <c r="ML152" s="92"/>
      <c r="MM152" s="92"/>
      <c r="MN152" s="92"/>
      <c r="MO152" s="92"/>
      <c r="MP152" s="92"/>
      <c r="MQ152" s="92"/>
      <c r="MR152" s="92"/>
      <c r="MS152" s="92"/>
      <c r="MT152" s="92"/>
      <c r="MU152" s="92"/>
      <c r="MV152" s="92"/>
      <c r="MW152" s="92"/>
      <c r="MX152" s="92"/>
      <c r="MY152" s="92"/>
      <c r="MZ152" s="92"/>
      <c r="NA152" s="92"/>
      <c r="NB152" s="92"/>
      <c r="NC152" s="92"/>
      <c r="ND152" s="92"/>
      <c r="NE152" s="92"/>
      <c r="NF152" s="92"/>
      <c r="NG152" s="92"/>
      <c r="NH152" s="92"/>
      <c r="NI152" s="92"/>
      <c r="NJ152" s="92"/>
      <c r="NK152" s="92"/>
      <c r="NL152" s="92"/>
      <c r="NM152" s="92"/>
      <c r="NN152" s="92"/>
      <c r="NO152" s="92"/>
      <c r="NP152" s="92"/>
      <c r="NQ152" s="92"/>
      <c r="NR152" s="92"/>
      <c r="NS152" s="92"/>
      <c r="NT152" s="92"/>
      <c r="NU152" s="92"/>
      <c r="NV152" s="92"/>
      <c r="NW152" s="92"/>
      <c r="NX152" s="92"/>
      <c r="NY152" s="92"/>
      <c r="NZ152" s="92"/>
      <c r="OA152" s="92"/>
      <c r="OB152" s="92"/>
      <c r="OC152" s="92"/>
      <c r="OD152" s="92"/>
      <c r="OE152" s="92"/>
      <c r="OF152" s="92"/>
      <c r="OG152" s="92"/>
      <c r="OH152" s="92"/>
      <c r="OI152" s="92"/>
      <c r="OJ152" s="92"/>
      <c r="OK152" s="92"/>
      <c r="OL152" s="92"/>
      <c r="OM152" s="92"/>
      <c r="ON152" s="92"/>
      <c r="OO152" s="92"/>
      <c r="OP152" s="92"/>
      <c r="OQ152" s="92"/>
      <c r="OR152" s="92"/>
      <c r="OS152" s="92"/>
      <c r="OT152" s="92"/>
      <c r="OU152" s="92"/>
      <c r="OV152" s="92"/>
      <c r="OW152" s="92"/>
      <c r="OX152" s="92"/>
      <c r="OY152" s="92"/>
      <c r="OZ152" s="92"/>
      <c r="PA152" s="92"/>
      <c r="PB152" s="92"/>
      <c r="PC152" s="92"/>
      <c r="PD152" s="92"/>
      <c r="PE152" s="92"/>
      <c r="PF152" s="92"/>
      <c r="PG152" s="92"/>
      <c r="PH152" s="92"/>
      <c r="PI152" s="92"/>
      <c r="PJ152" s="92"/>
      <c r="PK152" s="92"/>
      <c r="PL152" s="92"/>
      <c r="PM152" s="92"/>
      <c r="PN152" s="92"/>
      <c r="PO152" s="92"/>
      <c r="PP152" s="92"/>
      <c r="PQ152" s="92"/>
      <c r="PR152" s="92"/>
      <c r="PS152" s="92"/>
      <c r="PT152" s="92"/>
      <c r="PU152" s="92"/>
      <c r="PV152" s="92"/>
      <c r="PW152" s="92"/>
      <c r="PX152" s="92"/>
      <c r="PY152" s="92"/>
      <c r="PZ152" s="92"/>
      <c r="QA152" s="92"/>
      <c r="QB152" s="92"/>
      <c r="QC152" s="92"/>
      <c r="QD152" s="92"/>
      <c r="QE152" s="92"/>
      <c r="QF152" s="92"/>
      <c r="QG152" s="92"/>
      <c r="QH152" s="92"/>
      <c r="QI152" s="92"/>
      <c r="QJ152" s="92"/>
      <c r="QK152" s="92"/>
      <c r="QL152" s="92"/>
      <c r="QM152" s="92"/>
      <c r="QN152" s="92"/>
      <c r="QO152" s="92"/>
      <c r="QP152" s="92"/>
      <c r="QQ152" s="92"/>
      <c r="QR152" s="92"/>
      <c r="QS152" s="92"/>
      <c r="QT152" s="92"/>
      <c r="QU152" s="92"/>
      <c r="QV152" s="92"/>
      <c r="QW152" s="92"/>
      <c r="QX152" s="92"/>
      <c r="QY152" s="92"/>
      <c r="QZ152" s="92"/>
      <c r="RA152" s="92"/>
      <c r="RB152" s="92"/>
      <c r="RC152" s="92"/>
      <c r="RD152" s="92"/>
      <c r="RE152" s="92"/>
      <c r="RF152" s="92"/>
      <c r="RG152" s="92"/>
      <c r="RH152" s="92"/>
      <c r="RI152" s="92"/>
      <c r="RJ152" s="92"/>
      <c r="RK152" s="92"/>
      <c r="RL152" s="92"/>
      <c r="RM152" s="92"/>
      <c r="RN152" s="92"/>
      <c r="RO152" s="92"/>
      <c r="RP152" s="92"/>
      <c r="RQ152" s="92"/>
      <c r="RR152" s="92"/>
      <c r="RS152" s="92"/>
      <c r="RT152" s="92"/>
      <c r="RU152" s="92"/>
      <c r="RV152" s="92"/>
      <c r="RW152" s="92"/>
      <c r="RX152" s="92"/>
      <c r="RY152" s="92"/>
      <c r="RZ152" s="92"/>
      <c r="SA152" s="92"/>
      <c r="SB152" s="92"/>
      <c r="SC152" s="92"/>
      <c r="SD152" s="92"/>
      <c r="SE152" s="92"/>
      <c r="SF152" s="92"/>
      <c r="SG152" s="92"/>
      <c r="SH152" s="92"/>
      <c r="SI152" s="92"/>
      <c r="SJ152" s="92"/>
      <c r="SK152" s="92"/>
      <c r="SL152" s="92"/>
      <c r="SM152" s="92"/>
      <c r="SN152" s="92"/>
      <c r="SO152" s="92"/>
      <c r="SP152" s="92"/>
      <c r="SQ152" s="92"/>
      <c r="SR152" s="92"/>
      <c r="SS152" s="92"/>
      <c r="ST152" s="92"/>
      <c r="SU152" s="92"/>
      <c r="SV152" s="92"/>
      <c r="SW152" s="92"/>
      <c r="SX152" s="92"/>
      <c r="SY152" s="92"/>
      <c r="SZ152" s="92"/>
      <c r="TA152" s="92"/>
      <c r="TB152" s="92"/>
      <c r="TC152" s="92"/>
      <c r="TD152" s="92"/>
      <c r="TE152" s="92"/>
      <c r="TF152" s="92"/>
      <c r="TG152" s="92"/>
      <c r="TH152" s="92"/>
      <c r="TI152" s="92"/>
      <c r="TJ152" s="92"/>
      <c r="TK152" s="92"/>
      <c r="TL152" s="92"/>
      <c r="TM152" s="92"/>
      <c r="TN152" s="92"/>
      <c r="TO152" s="92"/>
      <c r="TP152" s="92"/>
      <c r="TQ152" s="92"/>
      <c r="TR152" s="92"/>
      <c r="TS152" s="92"/>
      <c r="TT152" s="92"/>
      <c r="TU152" s="92"/>
      <c r="TV152" s="92"/>
      <c r="TW152" s="92"/>
      <c r="TX152" s="92"/>
      <c r="TY152" s="92"/>
      <c r="TZ152" s="92"/>
      <c r="UA152" s="92"/>
      <c r="UB152" s="92"/>
      <c r="UC152" s="92"/>
      <c r="UD152" s="92"/>
      <c r="UE152" s="92"/>
      <c r="UF152" s="92"/>
      <c r="UG152" s="92"/>
      <c r="UH152" s="92"/>
      <c r="UI152" s="92"/>
      <c r="UJ152" s="92"/>
      <c r="UK152" s="92"/>
      <c r="UL152" s="92"/>
      <c r="UM152" s="92"/>
      <c r="UN152" s="92"/>
      <c r="UO152" s="92"/>
      <c r="UP152" s="92"/>
      <c r="UQ152" s="92"/>
      <c r="UR152" s="92"/>
      <c r="US152" s="92"/>
      <c r="UT152" s="92"/>
      <c r="UU152" s="92"/>
      <c r="UV152" s="92"/>
      <c r="UW152" s="92"/>
      <c r="UX152" s="92"/>
      <c r="UY152" s="92"/>
      <c r="UZ152" s="92"/>
      <c r="VA152" s="92"/>
      <c r="VB152" s="92"/>
      <c r="VC152" s="92"/>
      <c r="VD152" s="92"/>
      <c r="VE152" s="92"/>
      <c r="VF152" s="92"/>
      <c r="VG152" s="92"/>
      <c r="VH152" s="92"/>
      <c r="VI152" s="92"/>
      <c r="VJ152" s="92"/>
      <c r="VK152" s="92"/>
      <c r="VL152" s="92"/>
      <c r="VM152" s="92"/>
      <c r="VN152" s="92"/>
      <c r="VO152" s="92"/>
      <c r="VP152" s="92"/>
      <c r="VQ152" s="92"/>
      <c r="VR152" s="92"/>
      <c r="VS152" s="92"/>
      <c r="VT152" s="92"/>
      <c r="VU152" s="92"/>
      <c r="VV152" s="92"/>
      <c r="VW152" s="92"/>
      <c r="VX152" s="92"/>
      <c r="VY152" s="92"/>
      <c r="VZ152" s="92"/>
      <c r="WA152" s="92"/>
      <c r="WB152" s="92"/>
      <c r="WC152" s="92"/>
      <c r="WD152" s="92"/>
      <c r="WE152" s="92"/>
      <c r="WF152" s="92"/>
      <c r="WG152" s="92"/>
      <c r="WH152" s="92"/>
      <c r="WI152" s="92"/>
      <c r="WJ152" s="92"/>
      <c r="WK152" s="92"/>
      <c r="WL152" s="92"/>
      <c r="WM152" s="92"/>
      <c r="WN152" s="92"/>
      <c r="WO152" s="92"/>
      <c r="WP152" s="92"/>
      <c r="WQ152" s="92"/>
      <c r="WR152" s="92"/>
      <c r="WS152" s="92"/>
      <c r="WT152" s="92"/>
      <c r="WU152" s="92"/>
      <c r="WV152" s="92"/>
      <c r="WW152" s="92"/>
      <c r="WX152" s="92"/>
      <c r="WY152" s="92"/>
      <c r="WZ152" s="92"/>
      <c r="XA152" s="92"/>
      <c r="XB152" s="92"/>
      <c r="XC152" s="92"/>
      <c r="XD152" s="92"/>
      <c r="XE152" s="92"/>
      <c r="XF152" s="92"/>
      <c r="XG152" s="92"/>
      <c r="XH152" s="92"/>
      <c r="XI152" s="92"/>
      <c r="XJ152" s="92"/>
      <c r="XK152" s="92"/>
      <c r="XL152" s="92"/>
      <c r="XM152" s="92"/>
      <c r="XN152" s="92"/>
      <c r="XO152" s="92"/>
      <c r="XP152" s="92"/>
      <c r="XQ152" s="92"/>
      <c r="XR152" s="92"/>
      <c r="XS152" s="92"/>
      <c r="XT152" s="92"/>
      <c r="XU152" s="92"/>
      <c r="XV152" s="92"/>
      <c r="XW152" s="92"/>
      <c r="XX152" s="92"/>
      <c r="XY152" s="92"/>
      <c r="XZ152" s="92"/>
      <c r="YA152" s="92"/>
      <c r="YB152" s="92"/>
      <c r="YC152" s="92"/>
      <c r="YD152" s="92"/>
      <c r="YE152" s="92"/>
      <c r="YF152" s="92"/>
      <c r="YG152" s="92"/>
      <c r="YH152" s="92"/>
      <c r="YI152" s="92"/>
      <c r="YJ152" s="92"/>
      <c r="YK152" s="92"/>
      <c r="YL152" s="92"/>
      <c r="YM152" s="92"/>
      <c r="YN152" s="92"/>
      <c r="YO152" s="92"/>
      <c r="YP152" s="92"/>
      <c r="YQ152" s="92"/>
      <c r="YR152" s="92"/>
      <c r="YS152" s="92"/>
      <c r="YT152" s="92"/>
      <c r="YU152" s="92"/>
      <c r="YV152" s="92"/>
      <c r="YW152" s="92"/>
      <c r="YX152" s="92"/>
      <c r="YY152" s="92"/>
      <c r="YZ152" s="92"/>
      <c r="ZA152" s="92"/>
      <c r="ZB152" s="92"/>
      <c r="ZC152" s="92"/>
      <c r="ZD152" s="92"/>
      <c r="ZE152" s="92"/>
      <c r="ZF152" s="92"/>
      <c r="ZG152" s="92"/>
      <c r="ZH152" s="92"/>
      <c r="ZI152" s="92"/>
      <c r="ZJ152" s="92"/>
      <c r="ZK152" s="92"/>
      <c r="ZL152" s="92"/>
      <c r="ZM152" s="92"/>
      <c r="ZN152" s="92"/>
      <c r="ZO152" s="92"/>
      <c r="ZP152" s="92"/>
      <c r="ZQ152" s="92"/>
      <c r="ZR152" s="92"/>
      <c r="ZS152" s="92"/>
      <c r="ZT152" s="92"/>
      <c r="ZU152" s="92"/>
      <c r="ZV152" s="92"/>
      <c r="ZW152" s="92"/>
      <c r="ZX152" s="92"/>
      <c r="ZY152" s="92"/>
      <c r="ZZ152" s="92"/>
      <c r="AAA152" s="92"/>
      <c r="AAB152" s="92"/>
      <c r="AAC152" s="92"/>
      <c r="AAD152" s="92"/>
      <c r="AAE152" s="92"/>
      <c r="AAF152" s="92"/>
      <c r="AAG152" s="92"/>
      <c r="AAH152" s="92"/>
      <c r="AAI152" s="92"/>
      <c r="AAJ152" s="92"/>
      <c r="AAK152" s="92"/>
      <c r="AAL152" s="92"/>
      <c r="AAM152" s="92"/>
      <c r="AAN152" s="92"/>
      <c r="AAO152" s="92"/>
      <c r="AAP152" s="92"/>
      <c r="AAQ152" s="92"/>
      <c r="AAR152" s="92"/>
      <c r="AAS152" s="92"/>
      <c r="AAT152" s="92"/>
      <c r="AAU152" s="92"/>
      <c r="AAV152" s="92"/>
      <c r="AAW152" s="92"/>
      <c r="AAX152" s="92"/>
      <c r="AAY152" s="92"/>
      <c r="AAZ152" s="92"/>
      <c r="ABA152" s="92"/>
      <c r="ABB152" s="92"/>
      <c r="ABC152" s="92"/>
      <c r="ABD152" s="92"/>
      <c r="ABE152" s="92"/>
      <c r="ABF152" s="92"/>
      <c r="ABG152" s="92"/>
      <c r="ABH152" s="92"/>
      <c r="ABI152" s="92"/>
      <c r="ABJ152" s="92"/>
      <c r="ABK152" s="92"/>
      <c r="ABL152" s="92"/>
      <c r="ABM152" s="92"/>
      <c r="ABN152" s="92"/>
      <c r="ABO152" s="92"/>
      <c r="ABP152" s="92"/>
      <c r="ABQ152" s="92"/>
      <c r="ABR152" s="92"/>
      <c r="ABS152" s="92"/>
      <c r="ABT152" s="92"/>
      <c r="ABU152" s="92"/>
      <c r="ABV152" s="92"/>
      <c r="ABW152" s="92"/>
      <c r="ABX152" s="92"/>
      <c r="ABY152" s="92"/>
      <c r="ABZ152" s="92"/>
      <c r="ACA152" s="92"/>
      <c r="ACB152" s="92"/>
      <c r="ACC152" s="92"/>
      <c r="ACD152" s="92"/>
      <c r="ACE152" s="92"/>
      <c r="ACF152" s="92"/>
      <c r="ACG152" s="92"/>
      <c r="ACH152" s="92"/>
      <c r="ACI152" s="92"/>
      <c r="ACJ152" s="92"/>
      <c r="ACK152" s="92"/>
      <c r="ACL152" s="92"/>
      <c r="ACM152" s="92"/>
      <c r="ACN152" s="92"/>
      <c r="ACO152" s="92"/>
      <c r="ACP152" s="92"/>
      <c r="ACQ152" s="92"/>
      <c r="ACR152" s="92"/>
      <c r="ACS152" s="92"/>
      <c r="ACT152" s="92"/>
      <c r="ACU152" s="92"/>
      <c r="ACV152" s="92"/>
      <c r="ACW152" s="92"/>
      <c r="ACX152" s="92"/>
      <c r="ACY152" s="92"/>
      <c r="ACZ152" s="92"/>
      <c r="ADA152" s="92"/>
      <c r="ADB152" s="92"/>
      <c r="ADC152" s="92"/>
      <c r="ADD152" s="92"/>
      <c r="ADE152" s="92"/>
      <c r="ADF152" s="92"/>
      <c r="ADG152" s="92"/>
      <c r="ADH152" s="92"/>
      <c r="ADI152" s="92"/>
      <c r="ADJ152" s="92"/>
      <c r="ADK152" s="92"/>
      <c r="ADL152" s="92"/>
      <c r="ADM152" s="92"/>
      <c r="ADN152" s="92"/>
      <c r="ADO152" s="92"/>
      <c r="ADP152" s="92"/>
      <c r="ADQ152" s="92"/>
      <c r="ADR152" s="92"/>
      <c r="ADS152" s="92"/>
      <c r="ADT152" s="92"/>
      <c r="ADU152" s="92"/>
      <c r="ADV152" s="92"/>
      <c r="ADW152" s="92"/>
      <c r="ADX152" s="92"/>
      <c r="ADY152" s="92"/>
      <c r="ADZ152" s="92"/>
      <c r="AEA152" s="92"/>
      <c r="AEB152" s="92"/>
      <c r="AEC152" s="92"/>
      <c r="AED152" s="92"/>
      <c r="AEE152" s="92"/>
      <c r="AEF152" s="92"/>
      <c r="AEG152" s="92"/>
      <c r="AEH152" s="92"/>
      <c r="AEI152" s="92"/>
      <c r="AEJ152" s="92"/>
      <c r="AEK152" s="92"/>
      <c r="AEL152" s="92"/>
      <c r="AEM152" s="92"/>
      <c r="AEN152" s="92"/>
      <c r="AEO152" s="92"/>
      <c r="AEP152" s="92"/>
      <c r="AEQ152" s="92"/>
      <c r="AER152" s="92"/>
      <c r="AES152" s="92"/>
      <c r="AET152" s="92"/>
      <c r="AEU152" s="92"/>
      <c r="AEV152" s="92"/>
      <c r="AEW152" s="92"/>
      <c r="AEX152" s="92"/>
      <c r="AEY152" s="92"/>
      <c r="AEZ152" s="92"/>
      <c r="AFA152" s="92"/>
      <c r="AFB152" s="92"/>
      <c r="AFC152" s="92"/>
      <c r="AFD152" s="92"/>
      <c r="AFE152" s="92"/>
      <c r="AFF152" s="92"/>
      <c r="AFG152" s="92"/>
      <c r="AFH152" s="92"/>
      <c r="AFI152" s="92"/>
      <c r="AFJ152" s="92"/>
      <c r="AFK152" s="92"/>
      <c r="AFL152" s="92"/>
      <c r="AFM152" s="92"/>
      <c r="AFN152" s="92"/>
      <c r="AFO152" s="92"/>
      <c r="AFP152" s="92"/>
      <c r="AFQ152" s="92"/>
      <c r="AFR152" s="92"/>
      <c r="AFS152" s="92"/>
      <c r="AFT152" s="92"/>
      <c r="AFU152" s="92"/>
      <c r="AFV152" s="92"/>
      <c r="AFW152" s="92"/>
      <c r="AFX152" s="92"/>
      <c r="AFY152" s="92"/>
      <c r="AFZ152" s="92"/>
      <c r="AGA152" s="92"/>
      <c r="AGB152" s="92"/>
      <c r="AGC152" s="92"/>
      <c r="AGD152" s="92"/>
      <c r="AGE152" s="92"/>
      <c r="AGF152" s="92"/>
      <c r="AGG152" s="92"/>
      <c r="AGH152" s="92"/>
      <c r="AGI152" s="92"/>
      <c r="AGJ152" s="92"/>
      <c r="AGK152" s="92"/>
      <c r="AGL152" s="92"/>
      <c r="AGM152" s="92"/>
      <c r="AGN152" s="92"/>
      <c r="AGO152" s="92"/>
      <c r="AGP152" s="92"/>
      <c r="AGQ152" s="92"/>
      <c r="AGR152" s="92"/>
      <c r="AGS152" s="92"/>
      <c r="AGT152" s="92"/>
      <c r="AGU152" s="92"/>
      <c r="AGV152" s="92"/>
      <c r="AGW152" s="92"/>
      <c r="AGX152" s="92"/>
      <c r="AGY152" s="92"/>
      <c r="AGZ152" s="92"/>
      <c r="AHA152" s="92"/>
      <c r="AHB152" s="92"/>
      <c r="AHC152" s="92"/>
      <c r="AHD152" s="92"/>
      <c r="AHE152" s="92"/>
      <c r="AHF152" s="92"/>
      <c r="AHG152" s="92"/>
      <c r="AHH152" s="92"/>
      <c r="AHI152" s="92"/>
      <c r="AHJ152" s="92"/>
      <c r="AHK152" s="92"/>
      <c r="AHL152" s="92"/>
      <c r="AHM152" s="92"/>
      <c r="AHN152" s="92"/>
      <c r="AHO152" s="92"/>
      <c r="AHP152" s="92"/>
      <c r="AHQ152" s="92"/>
      <c r="AHR152" s="92"/>
      <c r="AHS152" s="92"/>
      <c r="AHT152" s="92"/>
      <c r="AHU152" s="92"/>
      <c r="AHV152" s="92"/>
      <c r="AHW152" s="92"/>
      <c r="AHX152" s="92"/>
      <c r="AHY152" s="92"/>
      <c r="AHZ152" s="92"/>
      <c r="AIA152" s="92"/>
      <c r="AIB152" s="92"/>
      <c r="AIC152" s="92"/>
      <c r="AID152" s="92"/>
      <c r="AIE152" s="92"/>
      <c r="AIF152" s="92"/>
      <c r="AIG152" s="92"/>
      <c r="AIH152" s="92"/>
      <c r="AII152" s="92"/>
      <c r="AIJ152" s="92"/>
      <c r="AIK152" s="92"/>
      <c r="AIL152" s="92"/>
      <c r="AIM152" s="92"/>
      <c r="AIN152" s="92"/>
      <c r="AIO152" s="92"/>
      <c r="AIP152" s="92"/>
      <c r="AIQ152" s="92"/>
      <c r="AIR152" s="92"/>
      <c r="AIS152" s="92"/>
      <c r="AIT152" s="92"/>
      <c r="AIU152" s="92"/>
      <c r="AIV152" s="92"/>
      <c r="AIW152" s="92"/>
      <c r="AIX152" s="92"/>
      <c r="AIY152" s="92"/>
      <c r="AIZ152" s="92"/>
      <c r="AJA152" s="92"/>
      <c r="AJB152" s="92"/>
      <c r="AJC152" s="92"/>
      <c r="AJD152" s="92"/>
      <c r="AJE152" s="92"/>
      <c r="AJF152" s="92"/>
      <c r="AJG152" s="92"/>
      <c r="AJH152" s="92"/>
      <c r="AJI152" s="92"/>
      <c r="AJJ152" s="92"/>
      <c r="AJK152" s="92"/>
      <c r="AJL152" s="92"/>
      <c r="AJM152" s="92"/>
      <c r="AJN152" s="92"/>
      <c r="AJO152" s="92"/>
      <c r="AJP152" s="92"/>
      <c r="AJQ152" s="92"/>
      <c r="AJR152" s="92"/>
      <c r="AJS152" s="92"/>
      <c r="AJT152" s="92"/>
      <c r="AJU152" s="92"/>
      <c r="AJV152" s="92"/>
      <c r="AJW152" s="92"/>
      <c r="AJX152" s="92"/>
      <c r="AJY152" s="92"/>
      <c r="AJZ152" s="92"/>
      <c r="AKA152" s="92"/>
      <c r="AKB152" s="92"/>
      <c r="AKC152" s="92"/>
      <c r="AKD152" s="92"/>
      <c r="AKE152" s="92"/>
      <c r="AKF152" s="92"/>
      <c r="AKG152" s="92"/>
      <c r="AKH152" s="92"/>
      <c r="AKI152" s="92"/>
      <c r="AKJ152" s="92"/>
      <c r="AKK152" s="92"/>
      <c r="AKL152" s="92"/>
      <c r="AKM152" s="92"/>
      <c r="AKN152" s="92"/>
      <c r="AKO152" s="92"/>
      <c r="AKP152" s="92"/>
      <c r="AKQ152" s="92"/>
      <c r="AKR152" s="92"/>
      <c r="AKS152" s="92"/>
      <c r="AKT152" s="92"/>
      <c r="AKU152" s="92"/>
      <c r="AKV152" s="92"/>
      <c r="AKW152" s="92"/>
      <c r="AKX152" s="92"/>
      <c r="AKY152" s="92"/>
      <c r="AKZ152" s="92"/>
      <c r="ALA152" s="92"/>
      <c r="ALB152" s="92"/>
      <c r="ALC152" s="92"/>
      <c r="ALD152" s="92"/>
      <c r="ALE152" s="92"/>
      <c r="ALF152" s="92"/>
      <c r="ALG152" s="92"/>
      <c r="ALH152" s="92"/>
      <c r="ALI152" s="92"/>
      <c r="ALJ152" s="92"/>
      <c r="ALK152" s="92"/>
      <c r="ALL152" s="92"/>
      <c r="ALM152" s="92"/>
      <c r="ALN152" s="92"/>
      <c r="ALO152" s="92"/>
      <c r="ALP152" s="92"/>
      <c r="ALQ152" s="92"/>
      <c r="ALR152" s="92"/>
      <c r="ALS152" s="92"/>
      <c r="ALT152" s="92"/>
      <c r="ALU152" s="92"/>
      <c r="ALV152" s="92"/>
      <c r="ALW152" s="92"/>
      <c r="ALX152" s="92"/>
      <c r="ALY152" s="92"/>
      <c r="ALZ152" s="92"/>
      <c r="AMA152" s="92"/>
      <c r="AMB152" s="92"/>
      <c r="AMC152" s="92"/>
      <c r="AMD152" s="92"/>
      <c r="AME152" s="92"/>
      <c r="AMF152" s="92"/>
      <c r="AMG152" s="92"/>
      <c r="AMH152" s="92"/>
      <c r="AMI152" s="92"/>
      <c r="AMJ152" s="92"/>
    </row>
    <row r="153" spans="1:1024" customFormat="1" ht="15" customHeight="1">
      <c r="A153" s="92" t="s">
        <v>435</v>
      </c>
      <c r="B153" s="89"/>
      <c r="C153" s="93" t="s">
        <v>436</v>
      </c>
      <c r="D153" s="94"/>
      <c r="E153" s="95">
        <v>350</v>
      </c>
      <c r="F153" s="95">
        <v>354</v>
      </c>
      <c r="G153" s="95">
        <v>359</v>
      </c>
      <c r="H153" s="95">
        <v>363</v>
      </c>
      <c r="I153" s="95">
        <v>363</v>
      </c>
      <c r="J153" s="95">
        <v>366</v>
      </c>
      <c r="K153" s="95">
        <v>383</v>
      </c>
      <c r="L153" s="95">
        <v>382</v>
      </c>
      <c r="M153" s="95">
        <v>381</v>
      </c>
      <c r="N153" s="95">
        <v>383</v>
      </c>
      <c r="O153" s="95">
        <v>380</v>
      </c>
      <c r="P153" s="95">
        <v>381</v>
      </c>
      <c r="Q153" s="95">
        <v>399</v>
      </c>
      <c r="R153" s="95">
        <v>399</v>
      </c>
      <c r="S153" s="95">
        <v>405</v>
      </c>
      <c r="T153" s="95">
        <v>398</v>
      </c>
      <c r="U153" s="95">
        <v>394</v>
      </c>
      <c r="V153" s="95">
        <v>388</v>
      </c>
      <c r="W153" s="95">
        <v>402</v>
      </c>
      <c r="X153" s="95">
        <v>405</v>
      </c>
      <c r="Y153" s="95">
        <v>401</v>
      </c>
      <c r="Z153" s="95">
        <v>414</v>
      </c>
      <c r="AA153" s="95">
        <v>424</v>
      </c>
      <c r="AB153" s="95">
        <v>420</v>
      </c>
      <c r="AC153" s="95">
        <v>430</v>
      </c>
      <c r="AD153" s="95">
        <v>432</v>
      </c>
      <c r="AE153" s="95">
        <v>438</v>
      </c>
      <c r="AF153" s="95">
        <v>348</v>
      </c>
      <c r="AG153" s="129">
        <f t="shared" si="147"/>
        <v>8.6636896202401115E-3</v>
      </c>
      <c r="AH153" s="131">
        <f t="shared" si="148"/>
        <v>442</v>
      </c>
      <c r="AI153" s="132">
        <f t="shared" ref="AI153:BL153" si="172">ROUND(AH153*(1+$AG153),0)</f>
        <v>446</v>
      </c>
      <c r="AJ153" s="132">
        <f t="shared" si="172"/>
        <v>450</v>
      </c>
      <c r="AK153" s="132">
        <f t="shared" si="172"/>
        <v>454</v>
      </c>
      <c r="AL153" s="132">
        <f t="shared" si="172"/>
        <v>458</v>
      </c>
      <c r="AM153" s="132">
        <f t="shared" si="172"/>
        <v>462</v>
      </c>
      <c r="AN153" s="132">
        <f t="shared" si="172"/>
        <v>466</v>
      </c>
      <c r="AO153" s="132">
        <f t="shared" si="172"/>
        <v>470</v>
      </c>
      <c r="AP153" s="132">
        <f t="shared" si="172"/>
        <v>474</v>
      </c>
      <c r="AQ153" s="132">
        <f t="shared" si="172"/>
        <v>478</v>
      </c>
      <c r="AR153" s="132">
        <f t="shared" si="172"/>
        <v>482</v>
      </c>
      <c r="AS153" s="132">
        <f t="shared" si="172"/>
        <v>486</v>
      </c>
      <c r="AT153" s="132">
        <f t="shared" si="172"/>
        <v>490</v>
      </c>
      <c r="AU153" s="132">
        <f t="shared" si="172"/>
        <v>494</v>
      </c>
      <c r="AV153" s="132">
        <f t="shared" si="172"/>
        <v>498</v>
      </c>
      <c r="AW153" s="132">
        <f t="shared" si="172"/>
        <v>502</v>
      </c>
      <c r="AX153" s="132">
        <f t="shared" si="172"/>
        <v>506</v>
      </c>
      <c r="AY153" s="132">
        <f t="shared" si="172"/>
        <v>510</v>
      </c>
      <c r="AZ153" s="132">
        <f t="shared" si="172"/>
        <v>514</v>
      </c>
      <c r="BA153" s="132">
        <f t="shared" si="172"/>
        <v>518</v>
      </c>
      <c r="BB153" s="132">
        <f t="shared" si="172"/>
        <v>522</v>
      </c>
      <c r="BC153" s="132">
        <f t="shared" si="172"/>
        <v>527</v>
      </c>
      <c r="BD153" s="132">
        <f t="shared" si="172"/>
        <v>532</v>
      </c>
      <c r="BE153" s="132">
        <f t="shared" si="172"/>
        <v>537</v>
      </c>
      <c r="BF153" s="132">
        <f t="shared" si="172"/>
        <v>542</v>
      </c>
      <c r="BG153" s="132">
        <f t="shared" si="172"/>
        <v>547</v>
      </c>
      <c r="BH153" s="132">
        <f t="shared" si="172"/>
        <v>552</v>
      </c>
      <c r="BI153" s="132">
        <f t="shared" si="172"/>
        <v>557</v>
      </c>
      <c r="BJ153" s="132">
        <f t="shared" si="172"/>
        <v>562</v>
      </c>
      <c r="BK153" s="132">
        <f t="shared" si="172"/>
        <v>567</v>
      </c>
      <c r="BL153" s="132">
        <f t="shared" si="172"/>
        <v>572</v>
      </c>
      <c r="BM153" s="92"/>
      <c r="BN153" s="136">
        <f t="shared" si="150"/>
        <v>34</v>
      </c>
      <c r="BO153" s="136">
        <f t="shared" si="151"/>
        <v>55</v>
      </c>
      <c r="BP153" s="136">
        <f t="shared" si="152"/>
        <v>77</v>
      </c>
      <c r="BQ153" s="92"/>
      <c r="BR153" s="135">
        <f t="shared" si="153"/>
        <v>69</v>
      </c>
      <c r="BS153" s="135">
        <f t="shared" si="154"/>
        <v>132</v>
      </c>
      <c r="BT153" s="135">
        <f t="shared" si="155"/>
        <v>194</v>
      </c>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92"/>
      <c r="GQ153" s="92"/>
      <c r="GR153" s="92"/>
      <c r="GS153" s="92"/>
      <c r="GT153" s="92"/>
      <c r="GU153" s="92"/>
      <c r="GV153" s="92"/>
      <c r="GW153" s="92"/>
      <c r="GX153" s="92"/>
      <c r="GY153" s="92"/>
      <c r="GZ153" s="92"/>
      <c r="HA153" s="92"/>
      <c r="HB153" s="92"/>
      <c r="HC153" s="92"/>
      <c r="HD153" s="92"/>
      <c r="HE153" s="92"/>
      <c r="HF153" s="92"/>
      <c r="HG153" s="92"/>
      <c r="HH153" s="92"/>
      <c r="HI153" s="92"/>
      <c r="HJ153" s="92"/>
      <c r="HK153" s="92"/>
      <c r="HL153" s="92"/>
      <c r="HM153" s="92"/>
      <c r="HN153" s="92"/>
      <c r="HO153" s="92"/>
      <c r="HP153" s="92"/>
      <c r="HQ153" s="92"/>
      <c r="HR153" s="92"/>
      <c r="HS153" s="92"/>
      <c r="HT153" s="92"/>
      <c r="HU153" s="92"/>
      <c r="HV153" s="92"/>
      <c r="HW153" s="92"/>
      <c r="HX153" s="92"/>
      <c r="HY153" s="92"/>
      <c r="HZ153" s="92"/>
      <c r="IA153" s="92"/>
      <c r="IB153" s="92"/>
      <c r="IC153" s="92"/>
      <c r="ID153" s="92"/>
      <c r="IE153" s="92"/>
      <c r="IF153" s="92"/>
      <c r="IG153" s="92"/>
      <c r="IH153" s="92"/>
      <c r="II153" s="92"/>
      <c r="IJ153" s="92"/>
      <c r="IK153" s="92"/>
      <c r="IL153" s="92"/>
      <c r="IM153" s="92"/>
      <c r="IN153" s="92"/>
      <c r="IO153" s="92"/>
      <c r="IP153" s="92"/>
      <c r="IQ153" s="92"/>
      <c r="IR153" s="92"/>
      <c r="IS153" s="92"/>
      <c r="IT153" s="92"/>
      <c r="IU153" s="92"/>
      <c r="IV153" s="92"/>
      <c r="IW153" s="92"/>
      <c r="IX153" s="92"/>
      <c r="IY153" s="92"/>
      <c r="IZ153" s="92"/>
      <c r="JA153" s="92"/>
      <c r="JB153" s="92"/>
      <c r="JC153" s="92"/>
      <c r="JD153" s="92"/>
      <c r="JE153" s="92"/>
      <c r="JF153" s="92"/>
      <c r="JG153" s="92"/>
      <c r="JH153" s="92"/>
      <c r="JI153" s="92"/>
      <c r="JJ153" s="92"/>
      <c r="JK153" s="92"/>
      <c r="JL153" s="92"/>
      <c r="JM153" s="92"/>
      <c r="JN153" s="92"/>
      <c r="JO153" s="92"/>
      <c r="JP153" s="92"/>
      <c r="JQ153" s="92"/>
      <c r="JR153" s="92"/>
      <c r="JS153" s="92"/>
      <c r="JT153" s="92"/>
      <c r="JU153" s="92"/>
      <c r="JV153" s="92"/>
      <c r="JW153" s="92"/>
      <c r="JX153" s="92"/>
      <c r="JY153" s="92"/>
      <c r="JZ153" s="92"/>
      <c r="KA153" s="92"/>
      <c r="KB153" s="92"/>
      <c r="KC153" s="92"/>
      <c r="KD153" s="92"/>
      <c r="KE153" s="92"/>
      <c r="KF153" s="92"/>
      <c r="KG153" s="92"/>
      <c r="KH153" s="92"/>
      <c r="KI153" s="92"/>
      <c r="KJ153" s="92"/>
      <c r="KK153" s="92"/>
      <c r="KL153" s="92"/>
      <c r="KM153" s="92"/>
      <c r="KN153" s="92"/>
      <c r="KO153" s="92"/>
      <c r="KP153" s="92"/>
      <c r="KQ153" s="92"/>
      <c r="KR153" s="92"/>
      <c r="KS153" s="92"/>
      <c r="KT153" s="92"/>
      <c r="KU153" s="92"/>
      <c r="KV153" s="92"/>
      <c r="KW153" s="92"/>
      <c r="KX153" s="92"/>
      <c r="KY153" s="92"/>
      <c r="KZ153" s="92"/>
      <c r="LA153" s="92"/>
      <c r="LB153" s="92"/>
      <c r="LC153" s="92"/>
      <c r="LD153" s="92"/>
      <c r="LE153" s="92"/>
      <c r="LF153" s="92"/>
      <c r="LG153" s="92"/>
      <c r="LH153" s="92"/>
      <c r="LI153" s="92"/>
      <c r="LJ153" s="92"/>
      <c r="LK153" s="92"/>
      <c r="LL153" s="92"/>
      <c r="LM153" s="92"/>
      <c r="LN153" s="92"/>
      <c r="LO153" s="92"/>
      <c r="LP153" s="92"/>
      <c r="LQ153" s="92"/>
      <c r="LR153" s="92"/>
      <c r="LS153" s="92"/>
      <c r="LT153" s="92"/>
      <c r="LU153" s="92"/>
      <c r="LV153" s="92"/>
      <c r="LW153" s="92"/>
      <c r="LX153" s="92"/>
      <c r="LY153" s="92"/>
      <c r="LZ153" s="92"/>
      <c r="MA153" s="92"/>
      <c r="MB153" s="92"/>
      <c r="MC153" s="92"/>
      <c r="MD153" s="92"/>
      <c r="ME153" s="92"/>
      <c r="MF153" s="92"/>
      <c r="MG153" s="92"/>
      <c r="MH153" s="92"/>
      <c r="MI153" s="92"/>
      <c r="MJ153" s="92"/>
      <c r="MK153" s="92"/>
      <c r="ML153" s="92"/>
      <c r="MM153" s="92"/>
      <c r="MN153" s="92"/>
      <c r="MO153" s="92"/>
      <c r="MP153" s="92"/>
      <c r="MQ153" s="92"/>
      <c r="MR153" s="92"/>
      <c r="MS153" s="92"/>
      <c r="MT153" s="92"/>
      <c r="MU153" s="92"/>
      <c r="MV153" s="92"/>
      <c r="MW153" s="92"/>
      <c r="MX153" s="92"/>
      <c r="MY153" s="92"/>
      <c r="MZ153" s="92"/>
      <c r="NA153" s="92"/>
      <c r="NB153" s="92"/>
      <c r="NC153" s="92"/>
      <c r="ND153" s="92"/>
      <c r="NE153" s="92"/>
      <c r="NF153" s="92"/>
      <c r="NG153" s="92"/>
      <c r="NH153" s="92"/>
      <c r="NI153" s="92"/>
      <c r="NJ153" s="92"/>
      <c r="NK153" s="92"/>
      <c r="NL153" s="92"/>
      <c r="NM153" s="92"/>
      <c r="NN153" s="92"/>
      <c r="NO153" s="92"/>
      <c r="NP153" s="92"/>
      <c r="NQ153" s="92"/>
      <c r="NR153" s="92"/>
      <c r="NS153" s="92"/>
      <c r="NT153" s="92"/>
      <c r="NU153" s="92"/>
      <c r="NV153" s="92"/>
      <c r="NW153" s="92"/>
      <c r="NX153" s="92"/>
      <c r="NY153" s="92"/>
      <c r="NZ153" s="92"/>
      <c r="OA153" s="92"/>
      <c r="OB153" s="92"/>
      <c r="OC153" s="92"/>
      <c r="OD153" s="92"/>
      <c r="OE153" s="92"/>
      <c r="OF153" s="92"/>
      <c r="OG153" s="92"/>
      <c r="OH153" s="92"/>
      <c r="OI153" s="92"/>
      <c r="OJ153" s="92"/>
      <c r="OK153" s="92"/>
      <c r="OL153" s="92"/>
      <c r="OM153" s="92"/>
      <c r="ON153" s="92"/>
      <c r="OO153" s="92"/>
      <c r="OP153" s="92"/>
      <c r="OQ153" s="92"/>
      <c r="OR153" s="92"/>
      <c r="OS153" s="92"/>
      <c r="OT153" s="92"/>
      <c r="OU153" s="92"/>
      <c r="OV153" s="92"/>
      <c r="OW153" s="92"/>
      <c r="OX153" s="92"/>
      <c r="OY153" s="92"/>
      <c r="OZ153" s="92"/>
      <c r="PA153" s="92"/>
      <c r="PB153" s="92"/>
      <c r="PC153" s="92"/>
      <c r="PD153" s="92"/>
      <c r="PE153" s="92"/>
      <c r="PF153" s="92"/>
      <c r="PG153" s="92"/>
      <c r="PH153" s="92"/>
      <c r="PI153" s="92"/>
      <c r="PJ153" s="92"/>
      <c r="PK153" s="92"/>
      <c r="PL153" s="92"/>
      <c r="PM153" s="92"/>
      <c r="PN153" s="92"/>
      <c r="PO153" s="92"/>
      <c r="PP153" s="92"/>
      <c r="PQ153" s="92"/>
      <c r="PR153" s="92"/>
      <c r="PS153" s="92"/>
      <c r="PT153" s="92"/>
      <c r="PU153" s="92"/>
      <c r="PV153" s="92"/>
      <c r="PW153" s="92"/>
      <c r="PX153" s="92"/>
      <c r="PY153" s="92"/>
      <c r="PZ153" s="92"/>
      <c r="QA153" s="92"/>
      <c r="QB153" s="92"/>
      <c r="QC153" s="92"/>
      <c r="QD153" s="92"/>
      <c r="QE153" s="92"/>
      <c r="QF153" s="92"/>
      <c r="QG153" s="92"/>
      <c r="QH153" s="92"/>
      <c r="QI153" s="92"/>
      <c r="QJ153" s="92"/>
      <c r="QK153" s="92"/>
      <c r="QL153" s="92"/>
      <c r="QM153" s="92"/>
      <c r="QN153" s="92"/>
      <c r="QO153" s="92"/>
      <c r="QP153" s="92"/>
      <c r="QQ153" s="92"/>
      <c r="QR153" s="92"/>
      <c r="QS153" s="92"/>
      <c r="QT153" s="92"/>
      <c r="QU153" s="92"/>
      <c r="QV153" s="92"/>
      <c r="QW153" s="92"/>
      <c r="QX153" s="92"/>
      <c r="QY153" s="92"/>
      <c r="QZ153" s="92"/>
      <c r="RA153" s="92"/>
      <c r="RB153" s="92"/>
      <c r="RC153" s="92"/>
      <c r="RD153" s="92"/>
      <c r="RE153" s="92"/>
      <c r="RF153" s="92"/>
      <c r="RG153" s="92"/>
      <c r="RH153" s="92"/>
      <c r="RI153" s="92"/>
      <c r="RJ153" s="92"/>
      <c r="RK153" s="92"/>
      <c r="RL153" s="92"/>
      <c r="RM153" s="92"/>
      <c r="RN153" s="92"/>
      <c r="RO153" s="92"/>
      <c r="RP153" s="92"/>
      <c r="RQ153" s="92"/>
      <c r="RR153" s="92"/>
      <c r="RS153" s="92"/>
      <c r="RT153" s="92"/>
      <c r="RU153" s="92"/>
      <c r="RV153" s="92"/>
      <c r="RW153" s="92"/>
      <c r="RX153" s="92"/>
      <c r="RY153" s="92"/>
      <c r="RZ153" s="92"/>
      <c r="SA153" s="92"/>
      <c r="SB153" s="92"/>
      <c r="SC153" s="92"/>
      <c r="SD153" s="92"/>
      <c r="SE153" s="92"/>
      <c r="SF153" s="92"/>
      <c r="SG153" s="92"/>
      <c r="SH153" s="92"/>
      <c r="SI153" s="92"/>
      <c r="SJ153" s="92"/>
      <c r="SK153" s="92"/>
      <c r="SL153" s="92"/>
      <c r="SM153" s="92"/>
      <c r="SN153" s="92"/>
      <c r="SO153" s="92"/>
      <c r="SP153" s="92"/>
      <c r="SQ153" s="92"/>
      <c r="SR153" s="92"/>
      <c r="SS153" s="92"/>
      <c r="ST153" s="92"/>
      <c r="SU153" s="92"/>
      <c r="SV153" s="92"/>
      <c r="SW153" s="92"/>
      <c r="SX153" s="92"/>
      <c r="SY153" s="92"/>
      <c r="SZ153" s="92"/>
      <c r="TA153" s="92"/>
      <c r="TB153" s="92"/>
      <c r="TC153" s="92"/>
      <c r="TD153" s="92"/>
      <c r="TE153" s="92"/>
      <c r="TF153" s="92"/>
      <c r="TG153" s="92"/>
      <c r="TH153" s="92"/>
      <c r="TI153" s="92"/>
      <c r="TJ153" s="92"/>
      <c r="TK153" s="92"/>
      <c r="TL153" s="92"/>
      <c r="TM153" s="92"/>
      <c r="TN153" s="92"/>
      <c r="TO153" s="92"/>
      <c r="TP153" s="92"/>
      <c r="TQ153" s="92"/>
      <c r="TR153" s="92"/>
      <c r="TS153" s="92"/>
      <c r="TT153" s="92"/>
      <c r="TU153" s="92"/>
      <c r="TV153" s="92"/>
      <c r="TW153" s="92"/>
      <c r="TX153" s="92"/>
      <c r="TY153" s="92"/>
      <c r="TZ153" s="92"/>
      <c r="UA153" s="92"/>
      <c r="UB153" s="92"/>
      <c r="UC153" s="92"/>
      <c r="UD153" s="92"/>
      <c r="UE153" s="92"/>
      <c r="UF153" s="92"/>
      <c r="UG153" s="92"/>
      <c r="UH153" s="92"/>
      <c r="UI153" s="92"/>
      <c r="UJ153" s="92"/>
      <c r="UK153" s="92"/>
      <c r="UL153" s="92"/>
      <c r="UM153" s="92"/>
      <c r="UN153" s="92"/>
      <c r="UO153" s="92"/>
      <c r="UP153" s="92"/>
      <c r="UQ153" s="92"/>
      <c r="UR153" s="92"/>
      <c r="US153" s="92"/>
      <c r="UT153" s="92"/>
      <c r="UU153" s="92"/>
      <c r="UV153" s="92"/>
      <c r="UW153" s="92"/>
      <c r="UX153" s="92"/>
      <c r="UY153" s="92"/>
      <c r="UZ153" s="92"/>
      <c r="VA153" s="92"/>
      <c r="VB153" s="92"/>
      <c r="VC153" s="92"/>
      <c r="VD153" s="92"/>
      <c r="VE153" s="92"/>
      <c r="VF153" s="92"/>
      <c r="VG153" s="92"/>
      <c r="VH153" s="92"/>
      <c r="VI153" s="92"/>
      <c r="VJ153" s="92"/>
      <c r="VK153" s="92"/>
      <c r="VL153" s="92"/>
      <c r="VM153" s="92"/>
      <c r="VN153" s="92"/>
      <c r="VO153" s="92"/>
      <c r="VP153" s="92"/>
      <c r="VQ153" s="92"/>
      <c r="VR153" s="92"/>
      <c r="VS153" s="92"/>
      <c r="VT153" s="92"/>
      <c r="VU153" s="92"/>
      <c r="VV153" s="92"/>
      <c r="VW153" s="92"/>
      <c r="VX153" s="92"/>
      <c r="VY153" s="92"/>
      <c r="VZ153" s="92"/>
      <c r="WA153" s="92"/>
      <c r="WB153" s="92"/>
      <c r="WC153" s="92"/>
      <c r="WD153" s="92"/>
      <c r="WE153" s="92"/>
      <c r="WF153" s="92"/>
      <c r="WG153" s="92"/>
      <c r="WH153" s="92"/>
      <c r="WI153" s="92"/>
      <c r="WJ153" s="92"/>
      <c r="WK153" s="92"/>
      <c r="WL153" s="92"/>
      <c r="WM153" s="92"/>
      <c r="WN153" s="92"/>
      <c r="WO153" s="92"/>
      <c r="WP153" s="92"/>
      <c r="WQ153" s="92"/>
      <c r="WR153" s="92"/>
      <c r="WS153" s="92"/>
      <c r="WT153" s="92"/>
      <c r="WU153" s="92"/>
      <c r="WV153" s="92"/>
      <c r="WW153" s="92"/>
      <c r="WX153" s="92"/>
      <c r="WY153" s="92"/>
      <c r="WZ153" s="92"/>
      <c r="XA153" s="92"/>
      <c r="XB153" s="92"/>
      <c r="XC153" s="92"/>
      <c r="XD153" s="92"/>
      <c r="XE153" s="92"/>
      <c r="XF153" s="92"/>
      <c r="XG153" s="92"/>
      <c r="XH153" s="92"/>
      <c r="XI153" s="92"/>
      <c r="XJ153" s="92"/>
      <c r="XK153" s="92"/>
      <c r="XL153" s="92"/>
      <c r="XM153" s="92"/>
      <c r="XN153" s="92"/>
      <c r="XO153" s="92"/>
      <c r="XP153" s="92"/>
      <c r="XQ153" s="92"/>
      <c r="XR153" s="92"/>
      <c r="XS153" s="92"/>
      <c r="XT153" s="92"/>
      <c r="XU153" s="92"/>
      <c r="XV153" s="92"/>
      <c r="XW153" s="92"/>
      <c r="XX153" s="92"/>
      <c r="XY153" s="92"/>
      <c r="XZ153" s="92"/>
      <c r="YA153" s="92"/>
      <c r="YB153" s="92"/>
      <c r="YC153" s="92"/>
      <c r="YD153" s="92"/>
      <c r="YE153" s="92"/>
      <c r="YF153" s="92"/>
      <c r="YG153" s="92"/>
      <c r="YH153" s="92"/>
      <c r="YI153" s="92"/>
      <c r="YJ153" s="92"/>
      <c r="YK153" s="92"/>
      <c r="YL153" s="92"/>
      <c r="YM153" s="92"/>
      <c r="YN153" s="92"/>
      <c r="YO153" s="92"/>
      <c r="YP153" s="92"/>
      <c r="YQ153" s="92"/>
      <c r="YR153" s="92"/>
      <c r="YS153" s="92"/>
      <c r="YT153" s="92"/>
      <c r="YU153" s="92"/>
      <c r="YV153" s="92"/>
      <c r="YW153" s="92"/>
      <c r="YX153" s="92"/>
      <c r="YY153" s="92"/>
      <c r="YZ153" s="92"/>
      <c r="ZA153" s="92"/>
      <c r="ZB153" s="92"/>
      <c r="ZC153" s="92"/>
      <c r="ZD153" s="92"/>
      <c r="ZE153" s="92"/>
      <c r="ZF153" s="92"/>
      <c r="ZG153" s="92"/>
      <c r="ZH153" s="92"/>
      <c r="ZI153" s="92"/>
      <c r="ZJ153" s="92"/>
      <c r="ZK153" s="92"/>
      <c r="ZL153" s="92"/>
      <c r="ZM153" s="92"/>
      <c r="ZN153" s="92"/>
      <c r="ZO153" s="92"/>
      <c r="ZP153" s="92"/>
      <c r="ZQ153" s="92"/>
      <c r="ZR153" s="92"/>
      <c r="ZS153" s="92"/>
      <c r="ZT153" s="92"/>
      <c r="ZU153" s="92"/>
      <c r="ZV153" s="92"/>
      <c r="ZW153" s="92"/>
      <c r="ZX153" s="92"/>
      <c r="ZY153" s="92"/>
      <c r="ZZ153" s="92"/>
      <c r="AAA153" s="92"/>
      <c r="AAB153" s="92"/>
      <c r="AAC153" s="92"/>
      <c r="AAD153" s="92"/>
      <c r="AAE153" s="92"/>
      <c r="AAF153" s="92"/>
      <c r="AAG153" s="92"/>
      <c r="AAH153" s="92"/>
      <c r="AAI153" s="92"/>
      <c r="AAJ153" s="92"/>
      <c r="AAK153" s="92"/>
      <c r="AAL153" s="92"/>
      <c r="AAM153" s="92"/>
      <c r="AAN153" s="92"/>
      <c r="AAO153" s="92"/>
      <c r="AAP153" s="92"/>
      <c r="AAQ153" s="92"/>
      <c r="AAR153" s="92"/>
      <c r="AAS153" s="92"/>
      <c r="AAT153" s="92"/>
      <c r="AAU153" s="92"/>
      <c r="AAV153" s="92"/>
      <c r="AAW153" s="92"/>
      <c r="AAX153" s="92"/>
      <c r="AAY153" s="92"/>
      <c r="AAZ153" s="92"/>
      <c r="ABA153" s="92"/>
      <c r="ABB153" s="92"/>
      <c r="ABC153" s="92"/>
      <c r="ABD153" s="92"/>
      <c r="ABE153" s="92"/>
      <c r="ABF153" s="92"/>
      <c r="ABG153" s="92"/>
      <c r="ABH153" s="92"/>
      <c r="ABI153" s="92"/>
      <c r="ABJ153" s="92"/>
      <c r="ABK153" s="92"/>
      <c r="ABL153" s="92"/>
      <c r="ABM153" s="92"/>
      <c r="ABN153" s="92"/>
      <c r="ABO153" s="92"/>
      <c r="ABP153" s="92"/>
      <c r="ABQ153" s="92"/>
      <c r="ABR153" s="92"/>
      <c r="ABS153" s="92"/>
      <c r="ABT153" s="92"/>
      <c r="ABU153" s="92"/>
      <c r="ABV153" s="92"/>
      <c r="ABW153" s="92"/>
      <c r="ABX153" s="92"/>
      <c r="ABY153" s="92"/>
      <c r="ABZ153" s="92"/>
      <c r="ACA153" s="92"/>
      <c r="ACB153" s="92"/>
      <c r="ACC153" s="92"/>
      <c r="ACD153" s="92"/>
      <c r="ACE153" s="92"/>
      <c r="ACF153" s="92"/>
      <c r="ACG153" s="92"/>
      <c r="ACH153" s="92"/>
      <c r="ACI153" s="92"/>
      <c r="ACJ153" s="92"/>
      <c r="ACK153" s="92"/>
      <c r="ACL153" s="92"/>
      <c r="ACM153" s="92"/>
      <c r="ACN153" s="92"/>
      <c r="ACO153" s="92"/>
      <c r="ACP153" s="92"/>
      <c r="ACQ153" s="92"/>
      <c r="ACR153" s="92"/>
      <c r="ACS153" s="92"/>
      <c r="ACT153" s="92"/>
      <c r="ACU153" s="92"/>
      <c r="ACV153" s="92"/>
      <c r="ACW153" s="92"/>
      <c r="ACX153" s="92"/>
      <c r="ACY153" s="92"/>
      <c r="ACZ153" s="92"/>
      <c r="ADA153" s="92"/>
      <c r="ADB153" s="92"/>
      <c r="ADC153" s="92"/>
      <c r="ADD153" s="92"/>
      <c r="ADE153" s="92"/>
      <c r="ADF153" s="92"/>
      <c r="ADG153" s="92"/>
      <c r="ADH153" s="92"/>
      <c r="ADI153" s="92"/>
      <c r="ADJ153" s="92"/>
      <c r="ADK153" s="92"/>
      <c r="ADL153" s="92"/>
      <c r="ADM153" s="92"/>
      <c r="ADN153" s="92"/>
      <c r="ADO153" s="92"/>
      <c r="ADP153" s="92"/>
      <c r="ADQ153" s="92"/>
      <c r="ADR153" s="92"/>
      <c r="ADS153" s="92"/>
      <c r="ADT153" s="92"/>
      <c r="ADU153" s="92"/>
      <c r="ADV153" s="92"/>
      <c r="ADW153" s="92"/>
      <c r="ADX153" s="92"/>
      <c r="ADY153" s="92"/>
      <c r="ADZ153" s="92"/>
      <c r="AEA153" s="92"/>
      <c r="AEB153" s="92"/>
      <c r="AEC153" s="92"/>
      <c r="AED153" s="92"/>
      <c r="AEE153" s="92"/>
      <c r="AEF153" s="92"/>
      <c r="AEG153" s="92"/>
      <c r="AEH153" s="92"/>
      <c r="AEI153" s="92"/>
      <c r="AEJ153" s="92"/>
      <c r="AEK153" s="92"/>
      <c r="AEL153" s="92"/>
      <c r="AEM153" s="92"/>
      <c r="AEN153" s="92"/>
      <c r="AEO153" s="92"/>
      <c r="AEP153" s="92"/>
      <c r="AEQ153" s="92"/>
      <c r="AER153" s="92"/>
      <c r="AES153" s="92"/>
      <c r="AET153" s="92"/>
      <c r="AEU153" s="92"/>
      <c r="AEV153" s="92"/>
      <c r="AEW153" s="92"/>
      <c r="AEX153" s="92"/>
      <c r="AEY153" s="92"/>
      <c r="AEZ153" s="92"/>
      <c r="AFA153" s="92"/>
      <c r="AFB153" s="92"/>
      <c r="AFC153" s="92"/>
      <c r="AFD153" s="92"/>
      <c r="AFE153" s="92"/>
      <c r="AFF153" s="92"/>
      <c r="AFG153" s="92"/>
      <c r="AFH153" s="92"/>
      <c r="AFI153" s="92"/>
      <c r="AFJ153" s="92"/>
      <c r="AFK153" s="92"/>
      <c r="AFL153" s="92"/>
      <c r="AFM153" s="92"/>
      <c r="AFN153" s="92"/>
      <c r="AFO153" s="92"/>
      <c r="AFP153" s="92"/>
      <c r="AFQ153" s="92"/>
      <c r="AFR153" s="92"/>
      <c r="AFS153" s="92"/>
      <c r="AFT153" s="92"/>
      <c r="AFU153" s="92"/>
      <c r="AFV153" s="92"/>
      <c r="AFW153" s="92"/>
      <c r="AFX153" s="92"/>
      <c r="AFY153" s="92"/>
      <c r="AFZ153" s="92"/>
      <c r="AGA153" s="92"/>
      <c r="AGB153" s="92"/>
      <c r="AGC153" s="92"/>
      <c r="AGD153" s="92"/>
      <c r="AGE153" s="92"/>
      <c r="AGF153" s="92"/>
      <c r="AGG153" s="92"/>
      <c r="AGH153" s="92"/>
      <c r="AGI153" s="92"/>
      <c r="AGJ153" s="92"/>
      <c r="AGK153" s="92"/>
      <c r="AGL153" s="92"/>
      <c r="AGM153" s="92"/>
      <c r="AGN153" s="92"/>
      <c r="AGO153" s="92"/>
      <c r="AGP153" s="92"/>
      <c r="AGQ153" s="92"/>
      <c r="AGR153" s="92"/>
      <c r="AGS153" s="92"/>
      <c r="AGT153" s="92"/>
      <c r="AGU153" s="92"/>
      <c r="AGV153" s="92"/>
      <c r="AGW153" s="92"/>
      <c r="AGX153" s="92"/>
      <c r="AGY153" s="92"/>
      <c r="AGZ153" s="92"/>
      <c r="AHA153" s="92"/>
      <c r="AHB153" s="92"/>
      <c r="AHC153" s="92"/>
      <c r="AHD153" s="92"/>
      <c r="AHE153" s="92"/>
      <c r="AHF153" s="92"/>
      <c r="AHG153" s="92"/>
      <c r="AHH153" s="92"/>
      <c r="AHI153" s="92"/>
      <c r="AHJ153" s="92"/>
      <c r="AHK153" s="92"/>
      <c r="AHL153" s="92"/>
      <c r="AHM153" s="92"/>
      <c r="AHN153" s="92"/>
      <c r="AHO153" s="92"/>
      <c r="AHP153" s="92"/>
      <c r="AHQ153" s="92"/>
      <c r="AHR153" s="92"/>
      <c r="AHS153" s="92"/>
      <c r="AHT153" s="92"/>
      <c r="AHU153" s="92"/>
      <c r="AHV153" s="92"/>
      <c r="AHW153" s="92"/>
      <c r="AHX153" s="92"/>
      <c r="AHY153" s="92"/>
      <c r="AHZ153" s="92"/>
      <c r="AIA153" s="92"/>
      <c r="AIB153" s="92"/>
      <c r="AIC153" s="92"/>
      <c r="AID153" s="92"/>
      <c r="AIE153" s="92"/>
      <c r="AIF153" s="92"/>
      <c r="AIG153" s="92"/>
      <c r="AIH153" s="92"/>
      <c r="AII153" s="92"/>
      <c r="AIJ153" s="92"/>
      <c r="AIK153" s="92"/>
      <c r="AIL153" s="92"/>
      <c r="AIM153" s="92"/>
      <c r="AIN153" s="92"/>
      <c r="AIO153" s="92"/>
      <c r="AIP153" s="92"/>
      <c r="AIQ153" s="92"/>
      <c r="AIR153" s="92"/>
      <c r="AIS153" s="92"/>
      <c r="AIT153" s="92"/>
      <c r="AIU153" s="92"/>
      <c r="AIV153" s="92"/>
      <c r="AIW153" s="92"/>
      <c r="AIX153" s="92"/>
      <c r="AIY153" s="92"/>
      <c r="AIZ153" s="92"/>
      <c r="AJA153" s="92"/>
      <c r="AJB153" s="92"/>
      <c r="AJC153" s="92"/>
      <c r="AJD153" s="92"/>
      <c r="AJE153" s="92"/>
      <c r="AJF153" s="92"/>
      <c r="AJG153" s="92"/>
      <c r="AJH153" s="92"/>
      <c r="AJI153" s="92"/>
      <c r="AJJ153" s="92"/>
      <c r="AJK153" s="92"/>
      <c r="AJL153" s="92"/>
      <c r="AJM153" s="92"/>
      <c r="AJN153" s="92"/>
      <c r="AJO153" s="92"/>
      <c r="AJP153" s="92"/>
      <c r="AJQ153" s="92"/>
      <c r="AJR153" s="92"/>
      <c r="AJS153" s="92"/>
      <c r="AJT153" s="92"/>
      <c r="AJU153" s="92"/>
      <c r="AJV153" s="92"/>
      <c r="AJW153" s="92"/>
      <c r="AJX153" s="92"/>
      <c r="AJY153" s="92"/>
      <c r="AJZ153" s="92"/>
      <c r="AKA153" s="92"/>
      <c r="AKB153" s="92"/>
      <c r="AKC153" s="92"/>
      <c r="AKD153" s="92"/>
      <c r="AKE153" s="92"/>
      <c r="AKF153" s="92"/>
      <c r="AKG153" s="92"/>
      <c r="AKH153" s="92"/>
      <c r="AKI153" s="92"/>
      <c r="AKJ153" s="92"/>
      <c r="AKK153" s="92"/>
      <c r="AKL153" s="92"/>
      <c r="AKM153" s="92"/>
      <c r="AKN153" s="92"/>
      <c r="AKO153" s="92"/>
      <c r="AKP153" s="92"/>
      <c r="AKQ153" s="92"/>
      <c r="AKR153" s="92"/>
      <c r="AKS153" s="92"/>
      <c r="AKT153" s="92"/>
      <c r="AKU153" s="92"/>
      <c r="AKV153" s="92"/>
      <c r="AKW153" s="92"/>
      <c r="AKX153" s="92"/>
      <c r="AKY153" s="92"/>
      <c r="AKZ153" s="92"/>
      <c r="ALA153" s="92"/>
      <c r="ALB153" s="92"/>
      <c r="ALC153" s="92"/>
      <c r="ALD153" s="92"/>
      <c r="ALE153" s="92"/>
      <c r="ALF153" s="92"/>
      <c r="ALG153" s="92"/>
      <c r="ALH153" s="92"/>
      <c r="ALI153" s="92"/>
      <c r="ALJ153" s="92"/>
      <c r="ALK153" s="92"/>
      <c r="ALL153" s="92"/>
      <c r="ALM153" s="92"/>
      <c r="ALN153" s="92"/>
      <c r="ALO153" s="92"/>
      <c r="ALP153" s="92"/>
      <c r="ALQ153" s="92"/>
      <c r="ALR153" s="92"/>
      <c r="ALS153" s="92"/>
      <c r="ALT153" s="92"/>
      <c r="ALU153" s="92"/>
      <c r="ALV153" s="92"/>
      <c r="ALW153" s="92"/>
      <c r="ALX153" s="92"/>
      <c r="ALY153" s="92"/>
      <c r="ALZ153" s="92"/>
      <c r="AMA153" s="92"/>
      <c r="AMB153" s="92"/>
      <c r="AMC153" s="92"/>
      <c r="AMD153" s="92"/>
      <c r="AME153" s="92"/>
      <c r="AMF153" s="92"/>
      <c r="AMG153" s="92"/>
      <c r="AMH153" s="92"/>
      <c r="AMI153" s="92"/>
      <c r="AMJ153" s="92"/>
    </row>
    <row r="154" spans="1:1024" customFormat="1" ht="15" customHeight="1">
      <c r="A154" s="92" t="s">
        <v>437</v>
      </c>
      <c r="B154" s="89"/>
      <c r="C154" s="93" t="s">
        <v>438</v>
      </c>
      <c r="D154" s="94"/>
      <c r="E154" s="95">
        <v>956</v>
      </c>
      <c r="F154" s="95">
        <v>967</v>
      </c>
      <c r="G154" s="95">
        <v>982</v>
      </c>
      <c r="H154" s="95">
        <v>992</v>
      </c>
      <c r="I154" s="95">
        <v>996</v>
      </c>
      <c r="J154" s="95">
        <v>1006</v>
      </c>
      <c r="K154" s="95">
        <v>1027</v>
      </c>
      <c r="L154" s="95">
        <v>1032</v>
      </c>
      <c r="M154" s="95">
        <v>1035</v>
      </c>
      <c r="N154" s="95">
        <v>1068</v>
      </c>
      <c r="O154" s="95">
        <v>1063</v>
      </c>
      <c r="P154" s="95">
        <v>1064</v>
      </c>
      <c r="Q154" s="95">
        <v>1059</v>
      </c>
      <c r="R154" s="95">
        <v>1051</v>
      </c>
      <c r="S154" s="95">
        <v>1054</v>
      </c>
      <c r="T154" s="95">
        <v>1016</v>
      </c>
      <c r="U154" s="95">
        <v>991</v>
      </c>
      <c r="V154" s="95">
        <v>979</v>
      </c>
      <c r="W154" s="95">
        <v>1002</v>
      </c>
      <c r="X154" s="95">
        <v>1011</v>
      </c>
      <c r="Y154" s="95">
        <v>1007</v>
      </c>
      <c r="Z154" s="95">
        <v>1041</v>
      </c>
      <c r="AA154" s="95">
        <v>1052</v>
      </c>
      <c r="AB154" s="95">
        <v>1063</v>
      </c>
      <c r="AC154" s="95">
        <v>1077</v>
      </c>
      <c r="AD154" s="95">
        <v>1098</v>
      </c>
      <c r="AE154" s="95">
        <v>1095</v>
      </c>
      <c r="AF154" s="95">
        <v>875</v>
      </c>
      <c r="AG154" s="129">
        <f t="shared" si="147"/>
        <v>5.234874678542889E-3</v>
      </c>
      <c r="AH154" s="131">
        <f t="shared" si="148"/>
        <v>1101</v>
      </c>
      <c r="AI154" s="132">
        <f t="shared" ref="AI154:BL154" si="173">ROUND(AH154*(1+$AG154),0)</f>
        <v>1107</v>
      </c>
      <c r="AJ154" s="132">
        <f t="shared" si="173"/>
        <v>1113</v>
      </c>
      <c r="AK154" s="132">
        <f t="shared" si="173"/>
        <v>1119</v>
      </c>
      <c r="AL154" s="132">
        <f t="shared" si="173"/>
        <v>1125</v>
      </c>
      <c r="AM154" s="132">
        <f t="shared" si="173"/>
        <v>1131</v>
      </c>
      <c r="AN154" s="132">
        <f t="shared" si="173"/>
        <v>1137</v>
      </c>
      <c r="AO154" s="132">
        <f t="shared" si="173"/>
        <v>1143</v>
      </c>
      <c r="AP154" s="132">
        <f t="shared" si="173"/>
        <v>1149</v>
      </c>
      <c r="AQ154" s="132">
        <f t="shared" si="173"/>
        <v>1155</v>
      </c>
      <c r="AR154" s="132">
        <f t="shared" si="173"/>
        <v>1161</v>
      </c>
      <c r="AS154" s="132">
        <f t="shared" si="173"/>
        <v>1167</v>
      </c>
      <c r="AT154" s="132">
        <f t="shared" si="173"/>
        <v>1173</v>
      </c>
      <c r="AU154" s="132">
        <f t="shared" si="173"/>
        <v>1179</v>
      </c>
      <c r="AV154" s="132">
        <f t="shared" si="173"/>
        <v>1185</v>
      </c>
      <c r="AW154" s="132">
        <f t="shared" si="173"/>
        <v>1191</v>
      </c>
      <c r="AX154" s="132">
        <f t="shared" si="173"/>
        <v>1197</v>
      </c>
      <c r="AY154" s="132">
        <f t="shared" si="173"/>
        <v>1203</v>
      </c>
      <c r="AZ154" s="132">
        <f t="shared" si="173"/>
        <v>1209</v>
      </c>
      <c r="BA154" s="132">
        <f t="shared" si="173"/>
        <v>1215</v>
      </c>
      <c r="BB154" s="132">
        <f t="shared" si="173"/>
        <v>1221</v>
      </c>
      <c r="BC154" s="132">
        <f t="shared" si="173"/>
        <v>1227</v>
      </c>
      <c r="BD154" s="132">
        <f t="shared" si="173"/>
        <v>1233</v>
      </c>
      <c r="BE154" s="132">
        <f t="shared" si="173"/>
        <v>1239</v>
      </c>
      <c r="BF154" s="132">
        <f t="shared" si="173"/>
        <v>1245</v>
      </c>
      <c r="BG154" s="132">
        <f t="shared" si="173"/>
        <v>1252</v>
      </c>
      <c r="BH154" s="132">
        <f t="shared" si="173"/>
        <v>1259</v>
      </c>
      <c r="BI154" s="132">
        <f t="shared" si="173"/>
        <v>1266</v>
      </c>
      <c r="BJ154" s="132">
        <f t="shared" si="173"/>
        <v>1273</v>
      </c>
      <c r="BK154" s="132">
        <f t="shared" si="173"/>
        <v>1280</v>
      </c>
      <c r="BL154" s="132">
        <f t="shared" si="173"/>
        <v>1287</v>
      </c>
      <c r="BM154" s="92"/>
      <c r="BN154" s="136">
        <f t="shared" si="150"/>
        <v>81</v>
      </c>
      <c r="BO154" s="136">
        <f t="shared" si="151"/>
        <v>134</v>
      </c>
      <c r="BP154" s="136">
        <f t="shared" si="152"/>
        <v>186</v>
      </c>
      <c r="BQ154" s="92"/>
      <c r="BR154" s="135">
        <f t="shared" si="153"/>
        <v>154</v>
      </c>
      <c r="BS154" s="135">
        <f t="shared" si="154"/>
        <v>296</v>
      </c>
      <c r="BT154" s="135">
        <f t="shared" si="155"/>
        <v>438</v>
      </c>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92"/>
      <c r="GQ154" s="92"/>
      <c r="GR154" s="92"/>
      <c r="GS154" s="92"/>
      <c r="GT154" s="92"/>
      <c r="GU154" s="92"/>
      <c r="GV154" s="92"/>
      <c r="GW154" s="92"/>
      <c r="GX154" s="92"/>
      <c r="GY154" s="92"/>
      <c r="GZ154" s="92"/>
      <c r="HA154" s="92"/>
      <c r="HB154" s="92"/>
      <c r="HC154" s="92"/>
      <c r="HD154" s="92"/>
      <c r="HE154" s="92"/>
      <c r="HF154" s="92"/>
      <c r="HG154" s="92"/>
      <c r="HH154" s="92"/>
      <c r="HI154" s="92"/>
      <c r="HJ154" s="92"/>
      <c r="HK154" s="92"/>
      <c r="HL154" s="92"/>
      <c r="HM154" s="92"/>
      <c r="HN154" s="92"/>
      <c r="HO154" s="92"/>
      <c r="HP154" s="92"/>
      <c r="HQ154" s="92"/>
      <c r="HR154" s="92"/>
      <c r="HS154" s="92"/>
      <c r="HT154" s="92"/>
      <c r="HU154" s="92"/>
      <c r="HV154" s="92"/>
      <c r="HW154" s="92"/>
      <c r="HX154" s="92"/>
      <c r="HY154" s="92"/>
      <c r="HZ154" s="92"/>
      <c r="IA154" s="92"/>
      <c r="IB154" s="92"/>
      <c r="IC154" s="92"/>
      <c r="ID154" s="92"/>
      <c r="IE154" s="92"/>
      <c r="IF154" s="92"/>
      <c r="IG154" s="92"/>
      <c r="IH154" s="92"/>
      <c r="II154" s="92"/>
      <c r="IJ154" s="92"/>
      <c r="IK154" s="92"/>
      <c r="IL154" s="92"/>
      <c r="IM154" s="92"/>
      <c r="IN154" s="92"/>
      <c r="IO154" s="92"/>
      <c r="IP154" s="92"/>
      <c r="IQ154" s="92"/>
      <c r="IR154" s="92"/>
      <c r="IS154" s="92"/>
      <c r="IT154" s="92"/>
      <c r="IU154" s="92"/>
      <c r="IV154" s="92"/>
      <c r="IW154" s="92"/>
      <c r="IX154" s="92"/>
      <c r="IY154" s="92"/>
      <c r="IZ154" s="92"/>
      <c r="JA154" s="92"/>
      <c r="JB154" s="92"/>
      <c r="JC154" s="92"/>
      <c r="JD154" s="92"/>
      <c r="JE154" s="92"/>
      <c r="JF154" s="92"/>
      <c r="JG154" s="92"/>
      <c r="JH154" s="92"/>
      <c r="JI154" s="92"/>
      <c r="JJ154" s="92"/>
      <c r="JK154" s="92"/>
      <c r="JL154" s="92"/>
      <c r="JM154" s="92"/>
      <c r="JN154" s="92"/>
      <c r="JO154" s="92"/>
      <c r="JP154" s="92"/>
      <c r="JQ154" s="92"/>
      <c r="JR154" s="92"/>
      <c r="JS154" s="92"/>
      <c r="JT154" s="92"/>
      <c r="JU154" s="92"/>
      <c r="JV154" s="92"/>
      <c r="JW154" s="92"/>
      <c r="JX154" s="92"/>
      <c r="JY154" s="92"/>
      <c r="JZ154" s="92"/>
      <c r="KA154" s="92"/>
      <c r="KB154" s="92"/>
      <c r="KC154" s="92"/>
      <c r="KD154" s="92"/>
      <c r="KE154" s="92"/>
      <c r="KF154" s="92"/>
      <c r="KG154" s="92"/>
      <c r="KH154" s="92"/>
      <c r="KI154" s="92"/>
      <c r="KJ154" s="92"/>
      <c r="KK154" s="92"/>
      <c r="KL154" s="92"/>
      <c r="KM154" s="92"/>
      <c r="KN154" s="92"/>
      <c r="KO154" s="92"/>
      <c r="KP154" s="92"/>
      <c r="KQ154" s="92"/>
      <c r="KR154" s="92"/>
      <c r="KS154" s="92"/>
      <c r="KT154" s="92"/>
      <c r="KU154" s="92"/>
      <c r="KV154" s="92"/>
      <c r="KW154" s="92"/>
      <c r="KX154" s="92"/>
      <c r="KY154" s="92"/>
      <c r="KZ154" s="92"/>
      <c r="LA154" s="92"/>
      <c r="LB154" s="92"/>
      <c r="LC154" s="92"/>
      <c r="LD154" s="92"/>
      <c r="LE154" s="92"/>
      <c r="LF154" s="92"/>
      <c r="LG154" s="92"/>
      <c r="LH154" s="92"/>
      <c r="LI154" s="92"/>
      <c r="LJ154" s="92"/>
      <c r="LK154" s="92"/>
      <c r="LL154" s="92"/>
      <c r="LM154" s="92"/>
      <c r="LN154" s="92"/>
      <c r="LO154" s="92"/>
      <c r="LP154" s="92"/>
      <c r="LQ154" s="92"/>
      <c r="LR154" s="92"/>
      <c r="LS154" s="92"/>
      <c r="LT154" s="92"/>
      <c r="LU154" s="92"/>
      <c r="LV154" s="92"/>
      <c r="LW154" s="92"/>
      <c r="LX154" s="92"/>
      <c r="LY154" s="92"/>
      <c r="LZ154" s="92"/>
      <c r="MA154" s="92"/>
      <c r="MB154" s="92"/>
      <c r="MC154" s="92"/>
      <c r="MD154" s="92"/>
      <c r="ME154" s="92"/>
      <c r="MF154" s="92"/>
      <c r="MG154" s="92"/>
      <c r="MH154" s="92"/>
      <c r="MI154" s="92"/>
      <c r="MJ154" s="92"/>
      <c r="MK154" s="92"/>
      <c r="ML154" s="92"/>
      <c r="MM154" s="92"/>
      <c r="MN154" s="92"/>
      <c r="MO154" s="92"/>
      <c r="MP154" s="92"/>
      <c r="MQ154" s="92"/>
      <c r="MR154" s="92"/>
      <c r="MS154" s="92"/>
      <c r="MT154" s="92"/>
      <c r="MU154" s="92"/>
      <c r="MV154" s="92"/>
      <c r="MW154" s="92"/>
      <c r="MX154" s="92"/>
      <c r="MY154" s="92"/>
      <c r="MZ154" s="92"/>
      <c r="NA154" s="92"/>
      <c r="NB154" s="92"/>
      <c r="NC154" s="92"/>
      <c r="ND154" s="92"/>
      <c r="NE154" s="92"/>
      <c r="NF154" s="92"/>
      <c r="NG154" s="92"/>
      <c r="NH154" s="92"/>
      <c r="NI154" s="92"/>
      <c r="NJ154" s="92"/>
      <c r="NK154" s="92"/>
      <c r="NL154" s="92"/>
      <c r="NM154" s="92"/>
      <c r="NN154" s="92"/>
      <c r="NO154" s="92"/>
      <c r="NP154" s="92"/>
      <c r="NQ154" s="92"/>
      <c r="NR154" s="92"/>
      <c r="NS154" s="92"/>
      <c r="NT154" s="92"/>
      <c r="NU154" s="92"/>
      <c r="NV154" s="92"/>
      <c r="NW154" s="92"/>
      <c r="NX154" s="92"/>
      <c r="NY154" s="92"/>
      <c r="NZ154" s="92"/>
      <c r="OA154" s="92"/>
      <c r="OB154" s="92"/>
      <c r="OC154" s="92"/>
      <c r="OD154" s="92"/>
      <c r="OE154" s="92"/>
      <c r="OF154" s="92"/>
      <c r="OG154" s="92"/>
      <c r="OH154" s="92"/>
      <c r="OI154" s="92"/>
      <c r="OJ154" s="92"/>
      <c r="OK154" s="92"/>
      <c r="OL154" s="92"/>
      <c r="OM154" s="92"/>
      <c r="ON154" s="92"/>
      <c r="OO154" s="92"/>
      <c r="OP154" s="92"/>
      <c r="OQ154" s="92"/>
      <c r="OR154" s="92"/>
      <c r="OS154" s="92"/>
      <c r="OT154" s="92"/>
      <c r="OU154" s="92"/>
      <c r="OV154" s="92"/>
      <c r="OW154" s="92"/>
      <c r="OX154" s="92"/>
      <c r="OY154" s="92"/>
      <c r="OZ154" s="92"/>
      <c r="PA154" s="92"/>
      <c r="PB154" s="92"/>
      <c r="PC154" s="92"/>
      <c r="PD154" s="92"/>
      <c r="PE154" s="92"/>
      <c r="PF154" s="92"/>
      <c r="PG154" s="92"/>
      <c r="PH154" s="92"/>
      <c r="PI154" s="92"/>
      <c r="PJ154" s="92"/>
      <c r="PK154" s="92"/>
      <c r="PL154" s="92"/>
      <c r="PM154" s="92"/>
      <c r="PN154" s="92"/>
      <c r="PO154" s="92"/>
      <c r="PP154" s="92"/>
      <c r="PQ154" s="92"/>
      <c r="PR154" s="92"/>
      <c r="PS154" s="92"/>
      <c r="PT154" s="92"/>
      <c r="PU154" s="92"/>
      <c r="PV154" s="92"/>
      <c r="PW154" s="92"/>
      <c r="PX154" s="92"/>
      <c r="PY154" s="92"/>
      <c r="PZ154" s="92"/>
      <c r="QA154" s="92"/>
      <c r="QB154" s="92"/>
      <c r="QC154" s="92"/>
      <c r="QD154" s="92"/>
      <c r="QE154" s="92"/>
      <c r="QF154" s="92"/>
      <c r="QG154" s="92"/>
      <c r="QH154" s="92"/>
      <c r="QI154" s="92"/>
      <c r="QJ154" s="92"/>
      <c r="QK154" s="92"/>
      <c r="QL154" s="92"/>
      <c r="QM154" s="92"/>
      <c r="QN154" s="92"/>
      <c r="QO154" s="92"/>
      <c r="QP154" s="92"/>
      <c r="QQ154" s="92"/>
      <c r="QR154" s="92"/>
      <c r="QS154" s="92"/>
      <c r="QT154" s="92"/>
      <c r="QU154" s="92"/>
      <c r="QV154" s="92"/>
      <c r="QW154" s="92"/>
      <c r="QX154" s="92"/>
      <c r="QY154" s="92"/>
      <c r="QZ154" s="92"/>
      <c r="RA154" s="92"/>
      <c r="RB154" s="92"/>
      <c r="RC154" s="92"/>
      <c r="RD154" s="92"/>
      <c r="RE154" s="92"/>
      <c r="RF154" s="92"/>
      <c r="RG154" s="92"/>
      <c r="RH154" s="92"/>
      <c r="RI154" s="92"/>
      <c r="RJ154" s="92"/>
      <c r="RK154" s="92"/>
      <c r="RL154" s="92"/>
      <c r="RM154" s="92"/>
      <c r="RN154" s="92"/>
      <c r="RO154" s="92"/>
      <c r="RP154" s="92"/>
      <c r="RQ154" s="92"/>
      <c r="RR154" s="92"/>
      <c r="RS154" s="92"/>
      <c r="RT154" s="92"/>
      <c r="RU154" s="92"/>
      <c r="RV154" s="92"/>
      <c r="RW154" s="92"/>
      <c r="RX154" s="92"/>
      <c r="RY154" s="92"/>
      <c r="RZ154" s="92"/>
      <c r="SA154" s="92"/>
      <c r="SB154" s="92"/>
      <c r="SC154" s="92"/>
      <c r="SD154" s="92"/>
      <c r="SE154" s="92"/>
      <c r="SF154" s="92"/>
      <c r="SG154" s="92"/>
      <c r="SH154" s="92"/>
      <c r="SI154" s="92"/>
      <c r="SJ154" s="92"/>
      <c r="SK154" s="92"/>
      <c r="SL154" s="92"/>
      <c r="SM154" s="92"/>
      <c r="SN154" s="92"/>
      <c r="SO154" s="92"/>
      <c r="SP154" s="92"/>
      <c r="SQ154" s="92"/>
      <c r="SR154" s="92"/>
      <c r="SS154" s="92"/>
      <c r="ST154" s="92"/>
      <c r="SU154" s="92"/>
      <c r="SV154" s="92"/>
      <c r="SW154" s="92"/>
      <c r="SX154" s="92"/>
      <c r="SY154" s="92"/>
      <c r="SZ154" s="92"/>
      <c r="TA154" s="92"/>
      <c r="TB154" s="92"/>
      <c r="TC154" s="92"/>
      <c r="TD154" s="92"/>
      <c r="TE154" s="92"/>
      <c r="TF154" s="92"/>
      <c r="TG154" s="92"/>
      <c r="TH154" s="92"/>
      <c r="TI154" s="92"/>
      <c r="TJ154" s="92"/>
      <c r="TK154" s="92"/>
      <c r="TL154" s="92"/>
      <c r="TM154" s="92"/>
      <c r="TN154" s="92"/>
      <c r="TO154" s="92"/>
      <c r="TP154" s="92"/>
      <c r="TQ154" s="92"/>
      <c r="TR154" s="92"/>
      <c r="TS154" s="92"/>
      <c r="TT154" s="92"/>
      <c r="TU154" s="92"/>
      <c r="TV154" s="92"/>
      <c r="TW154" s="92"/>
      <c r="TX154" s="92"/>
      <c r="TY154" s="92"/>
      <c r="TZ154" s="92"/>
      <c r="UA154" s="92"/>
      <c r="UB154" s="92"/>
      <c r="UC154" s="92"/>
      <c r="UD154" s="92"/>
      <c r="UE154" s="92"/>
      <c r="UF154" s="92"/>
      <c r="UG154" s="92"/>
      <c r="UH154" s="92"/>
      <c r="UI154" s="92"/>
      <c r="UJ154" s="92"/>
      <c r="UK154" s="92"/>
      <c r="UL154" s="92"/>
      <c r="UM154" s="92"/>
      <c r="UN154" s="92"/>
      <c r="UO154" s="92"/>
      <c r="UP154" s="92"/>
      <c r="UQ154" s="92"/>
      <c r="UR154" s="92"/>
      <c r="US154" s="92"/>
      <c r="UT154" s="92"/>
      <c r="UU154" s="92"/>
      <c r="UV154" s="92"/>
      <c r="UW154" s="92"/>
      <c r="UX154" s="92"/>
      <c r="UY154" s="92"/>
      <c r="UZ154" s="92"/>
      <c r="VA154" s="92"/>
      <c r="VB154" s="92"/>
      <c r="VC154" s="92"/>
      <c r="VD154" s="92"/>
      <c r="VE154" s="92"/>
      <c r="VF154" s="92"/>
      <c r="VG154" s="92"/>
      <c r="VH154" s="92"/>
      <c r="VI154" s="92"/>
      <c r="VJ154" s="92"/>
      <c r="VK154" s="92"/>
      <c r="VL154" s="92"/>
      <c r="VM154" s="92"/>
      <c r="VN154" s="92"/>
      <c r="VO154" s="92"/>
      <c r="VP154" s="92"/>
      <c r="VQ154" s="92"/>
      <c r="VR154" s="92"/>
      <c r="VS154" s="92"/>
      <c r="VT154" s="92"/>
      <c r="VU154" s="92"/>
      <c r="VV154" s="92"/>
      <c r="VW154" s="92"/>
      <c r="VX154" s="92"/>
      <c r="VY154" s="92"/>
      <c r="VZ154" s="92"/>
      <c r="WA154" s="92"/>
      <c r="WB154" s="92"/>
      <c r="WC154" s="92"/>
      <c r="WD154" s="92"/>
      <c r="WE154" s="92"/>
      <c r="WF154" s="92"/>
      <c r="WG154" s="92"/>
      <c r="WH154" s="92"/>
      <c r="WI154" s="92"/>
      <c r="WJ154" s="92"/>
      <c r="WK154" s="92"/>
      <c r="WL154" s="92"/>
      <c r="WM154" s="92"/>
      <c r="WN154" s="92"/>
      <c r="WO154" s="92"/>
      <c r="WP154" s="92"/>
      <c r="WQ154" s="92"/>
      <c r="WR154" s="92"/>
      <c r="WS154" s="92"/>
      <c r="WT154" s="92"/>
      <c r="WU154" s="92"/>
      <c r="WV154" s="92"/>
      <c r="WW154" s="92"/>
      <c r="WX154" s="92"/>
      <c r="WY154" s="92"/>
      <c r="WZ154" s="92"/>
      <c r="XA154" s="92"/>
      <c r="XB154" s="92"/>
      <c r="XC154" s="92"/>
      <c r="XD154" s="92"/>
      <c r="XE154" s="92"/>
      <c r="XF154" s="92"/>
      <c r="XG154" s="92"/>
      <c r="XH154" s="92"/>
      <c r="XI154" s="92"/>
      <c r="XJ154" s="92"/>
      <c r="XK154" s="92"/>
      <c r="XL154" s="92"/>
      <c r="XM154" s="92"/>
      <c r="XN154" s="92"/>
      <c r="XO154" s="92"/>
      <c r="XP154" s="92"/>
      <c r="XQ154" s="92"/>
      <c r="XR154" s="92"/>
      <c r="XS154" s="92"/>
      <c r="XT154" s="92"/>
      <c r="XU154" s="92"/>
      <c r="XV154" s="92"/>
      <c r="XW154" s="92"/>
      <c r="XX154" s="92"/>
      <c r="XY154" s="92"/>
      <c r="XZ154" s="92"/>
      <c r="YA154" s="92"/>
      <c r="YB154" s="92"/>
      <c r="YC154" s="92"/>
      <c r="YD154" s="92"/>
      <c r="YE154" s="92"/>
      <c r="YF154" s="92"/>
      <c r="YG154" s="92"/>
      <c r="YH154" s="92"/>
      <c r="YI154" s="92"/>
      <c r="YJ154" s="92"/>
      <c r="YK154" s="92"/>
      <c r="YL154" s="92"/>
      <c r="YM154" s="92"/>
      <c r="YN154" s="92"/>
      <c r="YO154" s="92"/>
      <c r="YP154" s="92"/>
      <c r="YQ154" s="92"/>
      <c r="YR154" s="92"/>
      <c r="YS154" s="92"/>
      <c r="YT154" s="92"/>
      <c r="YU154" s="92"/>
      <c r="YV154" s="92"/>
      <c r="YW154" s="92"/>
      <c r="YX154" s="92"/>
      <c r="YY154" s="92"/>
      <c r="YZ154" s="92"/>
      <c r="ZA154" s="92"/>
      <c r="ZB154" s="92"/>
      <c r="ZC154" s="92"/>
      <c r="ZD154" s="92"/>
      <c r="ZE154" s="92"/>
      <c r="ZF154" s="92"/>
      <c r="ZG154" s="92"/>
      <c r="ZH154" s="92"/>
      <c r="ZI154" s="92"/>
      <c r="ZJ154" s="92"/>
      <c r="ZK154" s="92"/>
      <c r="ZL154" s="92"/>
      <c r="ZM154" s="92"/>
      <c r="ZN154" s="92"/>
      <c r="ZO154" s="92"/>
      <c r="ZP154" s="92"/>
      <c r="ZQ154" s="92"/>
      <c r="ZR154" s="92"/>
      <c r="ZS154" s="92"/>
      <c r="ZT154" s="92"/>
      <c r="ZU154" s="92"/>
      <c r="ZV154" s="92"/>
      <c r="ZW154" s="92"/>
      <c r="ZX154" s="92"/>
      <c r="ZY154" s="92"/>
      <c r="ZZ154" s="92"/>
      <c r="AAA154" s="92"/>
      <c r="AAB154" s="92"/>
      <c r="AAC154" s="92"/>
      <c r="AAD154" s="92"/>
      <c r="AAE154" s="92"/>
      <c r="AAF154" s="92"/>
      <c r="AAG154" s="92"/>
      <c r="AAH154" s="92"/>
      <c r="AAI154" s="92"/>
      <c r="AAJ154" s="92"/>
      <c r="AAK154" s="92"/>
      <c r="AAL154" s="92"/>
      <c r="AAM154" s="92"/>
      <c r="AAN154" s="92"/>
      <c r="AAO154" s="92"/>
      <c r="AAP154" s="92"/>
      <c r="AAQ154" s="92"/>
      <c r="AAR154" s="92"/>
      <c r="AAS154" s="92"/>
      <c r="AAT154" s="92"/>
      <c r="AAU154" s="92"/>
      <c r="AAV154" s="92"/>
      <c r="AAW154" s="92"/>
      <c r="AAX154" s="92"/>
      <c r="AAY154" s="92"/>
      <c r="AAZ154" s="92"/>
      <c r="ABA154" s="92"/>
      <c r="ABB154" s="92"/>
      <c r="ABC154" s="92"/>
      <c r="ABD154" s="92"/>
      <c r="ABE154" s="92"/>
      <c r="ABF154" s="92"/>
      <c r="ABG154" s="92"/>
      <c r="ABH154" s="92"/>
      <c r="ABI154" s="92"/>
      <c r="ABJ154" s="92"/>
      <c r="ABK154" s="92"/>
      <c r="ABL154" s="92"/>
      <c r="ABM154" s="92"/>
      <c r="ABN154" s="92"/>
      <c r="ABO154" s="92"/>
      <c r="ABP154" s="92"/>
      <c r="ABQ154" s="92"/>
      <c r="ABR154" s="92"/>
      <c r="ABS154" s="92"/>
      <c r="ABT154" s="92"/>
      <c r="ABU154" s="92"/>
      <c r="ABV154" s="92"/>
      <c r="ABW154" s="92"/>
      <c r="ABX154" s="92"/>
      <c r="ABY154" s="92"/>
      <c r="ABZ154" s="92"/>
      <c r="ACA154" s="92"/>
      <c r="ACB154" s="92"/>
      <c r="ACC154" s="92"/>
      <c r="ACD154" s="92"/>
      <c r="ACE154" s="92"/>
      <c r="ACF154" s="92"/>
      <c r="ACG154" s="92"/>
      <c r="ACH154" s="92"/>
      <c r="ACI154" s="92"/>
      <c r="ACJ154" s="92"/>
      <c r="ACK154" s="92"/>
      <c r="ACL154" s="92"/>
      <c r="ACM154" s="92"/>
      <c r="ACN154" s="92"/>
      <c r="ACO154" s="92"/>
      <c r="ACP154" s="92"/>
      <c r="ACQ154" s="92"/>
      <c r="ACR154" s="92"/>
      <c r="ACS154" s="92"/>
      <c r="ACT154" s="92"/>
      <c r="ACU154" s="92"/>
      <c r="ACV154" s="92"/>
      <c r="ACW154" s="92"/>
      <c r="ACX154" s="92"/>
      <c r="ACY154" s="92"/>
      <c r="ACZ154" s="92"/>
      <c r="ADA154" s="92"/>
      <c r="ADB154" s="92"/>
      <c r="ADC154" s="92"/>
      <c r="ADD154" s="92"/>
      <c r="ADE154" s="92"/>
      <c r="ADF154" s="92"/>
      <c r="ADG154" s="92"/>
      <c r="ADH154" s="92"/>
      <c r="ADI154" s="92"/>
      <c r="ADJ154" s="92"/>
      <c r="ADK154" s="92"/>
      <c r="ADL154" s="92"/>
      <c r="ADM154" s="92"/>
      <c r="ADN154" s="92"/>
      <c r="ADO154" s="92"/>
      <c r="ADP154" s="92"/>
      <c r="ADQ154" s="92"/>
      <c r="ADR154" s="92"/>
      <c r="ADS154" s="92"/>
      <c r="ADT154" s="92"/>
      <c r="ADU154" s="92"/>
      <c r="ADV154" s="92"/>
      <c r="ADW154" s="92"/>
      <c r="ADX154" s="92"/>
      <c r="ADY154" s="92"/>
      <c r="ADZ154" s="92"/>
      <c r="AEA154" s="92"/>
      <c r="AEB154" s="92"/>
      <c r="AEC154" s="92"/>
      <c r="AED154" s="92"/>
      <c r="AEE154" s="92"/>
      <c r="AEF154" s="92"/>
      <c r="AEG154" s="92"/>
      <c r="AEH154" s="92"/>
      <c r="AEI154" s="92"/>
      <c r="AEJ154" s="92"/>
      <c r="AEK154" s="92"/>
      <c r="AEL154" s="92"/>
      <c r="AEM154" s="92"/>
      <c r="AEN154" s="92"/>
      <c r="AEO154" s="92"/>
      <c r="AEP154" s="92"/>
      <c r="AEQ154" s="92"/>
      <c r="AER154" s="92"/>
      <c r="AES154" s="92"/>
      <c r="AET154" s="92"/>
      <c r="AEU154" s="92"/>
      <c r="AEV154" s="92"/>
      <c r="AEW154" s="92"/>
      <c r="AEX154" s="92"/>
      <c r="AEY154" s="92"/>
      <c r="AEZ154" s="92"/>
      <c r="AFA154" s="92"/>
      <c r="AFB154" s="92"/>
      <c r="AFC154" s="92"/>
      <c r="AFD154" s="92"/>
      <c r="AFE154" s="92"/>
      <c r="AFF154" s="92"/>
      <c r="AFG154" s="92"/>
      <c r="AFH154" s="92"/>
      <c r="AFI154" s="92"/>
      <c r="AFJ154" s="92"/>
      <c r="AFK154" s="92"/>
      <c r="AFL154" s="92"/>
      <c r="AFM154" s="92"/>
      <c r="AFN154" s="92"/>
      <c r="AFO154" s="92"/>
      <c r="AFP154" s="92"/>
      <c r="AFQ154" s="92"/>
      <c r="AFR154" s="92"/>
      <c r="AFS154" s="92"/>
      <c r="AFT154" s="92"/>
      <c r="AFU154" s="92"/>
      <c r="AFV154" s="92"/>
      <c r="AFW154" s="92"/>
      <c r="AFX154" s="92"/>
      <c r="AFY154" s="92"/>
      <c r="AFZ154" s="92"/>
      <c r="AGA154" s="92"/>
      <c r="AGB154" s="92"/>
      <c r="AGC154" s="92"/>
      <c r="AGD154" s="92"/>
      <c r="AGE154" s="92"/>
      <c r="AGF154" s="92"/>
      <c r="AGG154" s="92"/>
      <c r="AGH154" s="92"/>
      <c r="AGI154" s="92"/>
      <c r="AGJ154" s="92"/>
      <c r="AGK154" s="92"/>
      <c r="AGL154" s="92"/>
      <c r="AGM154" s="92"/>
      <c r="AGN154" s="92"/>
      <c r="AGO154" s="92"/>
      <c r="AGP154" s="92"/>
      <c r="AGQ154" s="92"/>
      <c r="AGR154" s="92"/>
      <c r="AGS154" s="92"/>
      <c r="AGT154" s="92"/>
      <c r="AGU154" s="92"/>
      <c r="AGV154" s="92"/>
      <c r="AGW154" s="92"/>
      <c r="AGX154" s="92"/>
      <c r="AGY154" s="92"/>
      <c r="AGZ154" s="92"/>
      <c r="AHA154" s="92"/>
      <c r="AHB154" s="92"/>
      <c r="AHC154" s="92"/>
      <c r="AHD154" s="92"/>
      <c r="AHE154" s="92"/>
      <c r="AHF154" s="92"/>
      <c r="AHG154" s="92"/>
      <c r="AHH154" s="92"/>
      <c r="AHI154" s="92"/>
      <c r="AHJ154" s="92"/>
      <c r="AHK154" s="92"/>
      <c r="AHL154" s="92"/>
      <c r="AHM154" s="92"/>
      <c r="AHN154" s="92"/>
      <c r="AHO154" s="92"/>
      <c r="AHP154" s="92"/>
      <c r="AHQ154" s="92"/>
      <c r="AHR154" s="92"/>
      <c r="AHS154" s="92"/>
      <c r="AHT154" s="92"/>
      <c r="AHU154" s="92"/>
      <c r="AHV154" s="92"/>
      <c r="AHW154" s="92"/>
      <c r="AHX154" s="92"/>
      <c r="AHY154" s="92"/>
      <c r="AHZ154" s="92"/>
      <c r="AIA154" s="92"/>
      <c r="AIB154" s="92"/>
      <c r="AIC154" s="92"/>
      <c r="AID154" s="92"/>
      <c r="AIE154" s="92"/>
      <c r="AIF154" s="92"/>
      <c r="AIG154" s="92"/>
      <c r="AIH154" s="92"/>
      <c r="AII154" s="92"/>
      <c r="AIJ154" s="92"/>
      <c r="AIK154" s="92"/>
      <c r="AIL154" s="92"/>
      <c r="AIM154" s="92"/>
      <c r="AIN154" s="92"/>
      <c r="AIO154" s="92"/>
      <c r="AIP154" s="92"/>
      <c r="AIQ154" s="92"/>
      <c r="AIR154" s="92"/>
      <c r="AIS154" s="92"/>
      <c r="AIT154" s="92"/>
      <c r="AIU154" s="92"/>
      <c r="AIV154" s="92"/>
      <c r="AIW154" s="92"/>
      <c r="AIX154" s="92"/>
      <c r="AIY154" s="92"/>
      <c r="AIZ154" s="92"/>
      <c r="AJA154" s="92"/>
      <c r="AJB154" s="92"/>
      <c r="AJC154" s="92"/>
      <c r="AJD154" s="92"/>
      <c r="AJE154" s="92"/>
      <c r="AJF154" s="92"/>
      <c r="AJG154" s="92"/>
      <c r="AJH154" s="92"/>
      <c r="AJI154" s="92"/>
      <c r="AJJ154" s="92"/>
      <c r="AJK154" s="92"/>
      <c r="AJL154" s="92"/>
      <c r="AJM154" s="92"/>
      <c r="AJN154" s="92"/>
      <c r="AJO154" s="92"/>
      <c r="AJP154" s="92"/>
      <c r="AJQ154" s="92"/>
      <c r="AJR154" s="92"/>
      <c r="AJS154" s="92"/>
      <c r="AJT154" s="92"/>
      <c r="AJU154" s="92"/>
      <c r="AJV154" s="92"/>
      <c r="AJW154" s="92"/>
      <c r="AJX154" s="92"/>
      <c r="AJY154" s="92"/>
      <c r="AJZ154" s="92"/>
      <c r="AKA154" s="92"/>
      <c r="AKB154" s="92"/>
      <c r="AKC154" s="92"/>
      <c r="AKD154" s="92"/>
      <c r="AKE154" s="92"/>
      <c r="AKF154" s="92"/>
      <c r="AKG154" s="92"/>
      <c r="AKH154" s="92"/>
      <c r="AKI154" s="92"/>
      <c r="AKJ154" s="92"/>
      <c r="AKK154" s="92"/>
      <c r="AKL154" s="92"/>
      <c r="AKM154" s="92"/>
      <c r="AKN154" s="92"/>
      <c r="AKO154" s="92"/>
      <c r="AKP154" s="92"/>
      <c r="AKQ154" s="92"/>
      <c r="AKR154" s="92"/>
      <c r="AKS154" s="92"/>
      <c r="AKT154" s="92"/>
      <c r="AKU154" s="92"/>
      <c r="AKV154" s="92"/>
      <c r="AKW154" s="92"/>
      <c r="AKX154" s="92"/>
      <c r="AKY154" s="92"/>
      <c r="AKZ154" s="92"/>
      <c r="ALA154" s="92"/>
      <c r="ALB154" s="92"/>
      <c r="ALC154" s="92"/>
      <c r="ALD154" s="92"/>
      <c r="ALE154" s="92"/>
      <c r="ALF154" s="92"/>
      <c r="ALG154" s="92"/>
      <c r="ALH154" s="92"/>
      <c r="ALI154" s="92"/>
      <c r="ALJ154" s="92"/>
      <c r="ALK154" s="92"/>
      <c r="ALL154" s="92"/>
      <c r="ALM154" s="92"/>
      <c r="ALN154" s="92"/>
      <c r="ALO154" s="92"/>
      <c r="ALP154" s="92"/>
      <c r="ALQ154" s="92"/>
      <c r="ALR154" s="92"/>
      <c r="ALS154" s="92"/>
      <c r="ALT154" s="92"/>
      <c r="ALU154" s="92"/>
      <c r="ALV154" s="92"/>
      <c r="ALW154" s="92"/>
      <c r="ALX154" s="92"/>
      <c r="ALY154" s="92"/>
      <c r="ALZ154" s="92"/>
      <c r="AMA154" s="92"/>
      <c r="AMB154" s="92"/>
      <c r="AMC154" s="92"/>
      <c r="AMD154" s="92"/>
      <c r="AME154" s="92"/>
      <c r="AMF154" s="92"/>
      <c r="AMG154" s="92"/>
      <c r="AMH154" s="92"/>
      <c r="AMI154" s="92"/>
      <c r="AMJ154" s="92"/>
    </row>
    <row r="155" spans="1:1024" customFormat="1" ht="15" customHeight="1">
      <c r="A155" s="92" t="s">
        <v>439</v>
      </c>
      <c r="B155" s="89"/>
      <c r="C155" s="93" t="s">
        <v>440</v>
      </c>
      <c r="D155" s="94"/>
      <c r="E155" s="95">
        <v>7226</v>
      </c>
      <c r="F155" s="95">
        <v>7349</v>
      </c>
      <c r="G155" s="95">
        <v>7456</v>
      </c>
      <c r="H155" s="95">
        <v>7637</v>
      </c>
      <c r="I155" s="95">
        <v>7739</v>
      </c>
      <c r="J155" s="95">
        <v>7875</v>
      </c>
      <c r="K155" s="95">
        <v>7814</v>
      </c>
      <c r="L155" s="95">
        <v>7710</v>
      </c>
      <c r="M155" s="95">
        <v>7778</v>
      </c>
      <c r="N155" s="95">
        <v>7947</v>
      </c>
      <c r="O155" s="95">
        <v>7950</v>
      </c>
      <c r="P155" s="95">
        <v>7988</v>
      </c>
      <c r="Q155" s="95">
        <v>7869</v>
      </c>
      <c r="R155" s="95">
        <v>7839</v>
      </c>
      <c r="S155" s="95">
        <v>7840</v>
      </c>
      <c r="T155" s="95">
        <v>7711</v>
      </c>
      <c r="U155" s="95">
        <v>7605</v>
      </c>
      <c r="V155" s="95">
        <v>7523</v>
      </c>
      <c r="W155" s="95">
        <v>7589</v>
      </c>
      <c r="X155" s="95">
        <v>7629</v>
      </c>
      <c r="Y155" s="95">
        <v>7681</v>
      </c>
      <c r="Z155" s="95">
        <v>7929</v>
      </c>
      <c r="AA155" s="95">
        <v>8072</v>
      </c>
      <c r="AB155" s="95">
        <v>8157</v>
      </c>
      <c r="AC155" s="95">
        <v>8215</v>
      </c>
      <c r="AD155" s="95">
        <v>8139</v>
      </c>
      <c r="AE155" s="95">
        <v>8244</v>
      </c>
      <c r="AF155" s="95">
        <v>6535</v>
      </c>
      <c r="AG155" s="129">
        <f t="shared" si="147"/>
        <v>5.0821022292382168E-3</v>
      </c>
      <c r="AH155" s="131">
        <f t="shared" si="148"/>
        <v>8286</v>
      </c>
      <c r="AI155" s="132">
        <f t="shared" ref="AI155:BL155" si="174">ROUND(AH155*(1+$AG155),0)</f>
        <v>8328</v>
      </c>
      <c r="AJ155" s="132">
        <f t="shared" si="174"/>
        <v>8370</v>
      </c>
      <c r="AK155" s="132">
        <f t="shared" si="174"/>
        <v>8413</v>
      </c>
      <c r="AL155" s="132">
        <f t="shared" si="174"/>
        <v>8456</v>
      </c>
      <c r="AM155" s="132">
        <f t="shared" si="174"/>
        <v>8499</v>
      </c>
      <c r="AN155" s="132">
        <f t="shared" si="174"/>
        <v>8542</v>
      </c>
      <c r="AO155" s="132">
        <f t="shared" si="174"/>
        <v>8585</v>
      </c>
      <c r="AP155" s="132">
        <f t="shared" si="174"/>
        <v>8629</v>
      </c>
      <c r="AQ155" s="132">
        <f t="shared" si="174"/>
        <v>8673</v>
      </c>
      <c r="AR155" s="132">
        <f t="shared" si="174"/>
        <v>8717</v>
      </c>
      <c r="AS155" s="132">
        <f t="shared" si="174"/>
        <v>8761</v>
      </c>
      <c r="AT155" s="132">
        <f t="shared" si="174"/>
        <v>8806</v>
      </c>
      <c r="AU155" s="132">
        <f t="shared" si="174"/>
        <v>8851</v>
      </c>
      <c r="AV155" s="132">
        <f t="shared" si="174"/>
        <v>8896</v>
      </c>
      <c r="AW155" s="132">
        <f t="shared" si="174"/>
        <v>8941</v>
      </c>
      <c r="AX155" s="132">
        <f t="shared" si="174"/>
        <v>8986</v>
      </c>
      <c r="AY155" s="132">
        <f t="shared" si="174"/>
        <v>9032</v>
      </c>
      <c r="AZ155" s="132">
        <f t="shared" si="174"/>
        <v>9078</v>
      </c>
      <c r="BA155" s="132">
        <f t="shared" si="174"/>
        <v>9124</v>
      </c>
      <c r="BB155" s="132">
        <f t="shared" si="174"/>
        <v>9170</v>
      </c>
      <c r="BC155" s="132">
        <f t="shared" si="174"/>
        <v>9217</v>
      </c>
      <c r="BD155" s="132">
        <f t="shared" si="174"/>
        <v>9264</v>
      </c>
      <c r="BE155" s="132">
        <f t="shared" si="174"/>
        <v>9311</v>
      </c>
      <c r="BF155" s="132">
        <f t="shared" si="174"/>
        <v>9358</v>
      </c>
      <c r="BG155" s="132">
        <f t="shared" si="174"/>
        <v>9406</v>
      </c>
      <c r="BH155" s="132">
        <f t="shared" si="174"/>
        <v>9454</v>
      </c>
      <c r="BI155" s="132">
        <f t="shared" si="174"/>
        <v>9502</v>
      </c>
      <c r="BJ155" s="132">
        <f t="shared" si="174"/>
        <v>9550</v>
      </c>
      <c r="BK155" s="132">
        <f t="shared" si="174"/>
        <v>9599</v>
      </c>
      <c r="BL155" s="132">
        <f t="shared" si="174"/>
        <v>9648</v>
      </c>
      <c r="BM155" s="92"/>
      <c r="BN155" s="136">
        <f t="shared" si="150"/>
        <v>610</v>
      </c>
      <c r="BO155" s="136">
        <f t="shared" si="151"/>
        <v>1002</v>
      </c>
      <c r="BP155" s="136">
        <f t="shared" si="152"/>
        <v>1395</v>
      </c>
      <c r="BQ155" s="92"/>
      <c r="BR155" s="135">
        <f t="shared" si="153"/>
        <v>1158</v>
      </c>
      <c r="BS155" s="135">
        <f t="shared" si="154"/>
        <v>2219</v>
      </c>
      <c r="BT155" s="135">
        <f t="shared" si="155"/>
        <v>3280</v>
      </c>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92"/>
      <c r="GQ155" s="92"/>
      <c r="GR155" s="92"/>
      <c r="GS155" s="92"/>
      <c r="GT155" s="92"/>
      <c r="GU155" s="92"/>
      <c r="GV155" s="92"/>
      <c r="GW155" s="92"/>
      <c r="GX155" s="92"/>
      <c r="GY155" s="92"/>
      <c r="GZ155" s="92"/>
      <c r="HA155" s="92"/>
      <c r="HB155" s="92"/>
      <c r="HC155" s="92"/>
      <c r="HD155" s="92"/>
      <c r="HE155" s="92"/>
      <c r="HF155" s="92"/>
      <c r="HG155" s="92"/>
      <c r="HH155" s="92"/>
      <c r="HI155" s="92"/>
      <c r="HJ155" s="92"/>
      <c r="HK155" s="92"/>
      <c r="HL155" s="92"/>
      <c r="HM155" s="92"/>
      <c r="HN155" s="92"/>
      <c r="HO155" s="92"/>
      <c r="HP155" s="92"/>
      <c r="HQ155" s="92"/>
      <c r="HR155" s="92"/>
      <c r="HS155" s="92"/>
      <c r="HT155" s="92"/>
      <c r="HU155" s="92"/>
      <c r="HV155" s="92"/>
      <c r="HW155" s="92"/>
      <c r="HX155" s="92"/>
      <c r="HY155" s="92"/>
      <c r="HZ155" s="92"/>
      <c r="IA155" s="92"/>
      <c r="IB155" s="92"/>
      <c r="IC155" s="92"/>
      <c r="ID155" s="92"/>
      <c r="IE155" s="92"/>
      <c r="IF155" s="92"/>
      <c r="IG155" s="92"/>
      <c r="IH155" s="92"/>
      <c r="II155" s="92"/>
      <c r="IJ155" s="92"/>
      <c r="IK155" s="92"/>
      <c r="IL155" s="92"/>
      <c r="IM155" s="92"/>
      <c r="IN155" s="92"/>
      <c r="IO155" s="92"/>
      <c r="IP155" s="92"/>
      <c r="IQ155" s="92"/>
      <c r="IR155" s="92"/>
      <c r="IS155" s="92"/>
      <c r="IT155" s="92"/>
      <c r="IU155" s="92"/>
      <c r="IV155" s="92"/>
      <c r="IW155" s="92"/>
      <c r="IX155" s="92"/>
      <c r="IY155" s="92"/>
      <c r="IZ155" s="92"/>
      <c r="JA155" s="92"/>
      <c r="JB155" s="92"/>
      <c r="JC155" s="92"/>
      <c r="JD155" s="92"/>
      <c r="JE155" s="92"/>
      <c r="JF155" s="92"/>
      <c r="JG155" s="92"/>
      <c r="JH155" s="92"/>
      <c r="JI155" s="92"/>
      <c r="JJ155" s="92"/>
      <c r="JK155" s="92"/>
      <c r="JL155" s="92"/>
      <c r="JM155" s="92"/>
      <c r="JN155" s="92"/>
      <c r="JO155" s="92"/>
      <c r="JP155" s="92"/>
      <c r="JQ155" s="92"/>
      <c r="JR155" s="92"/>
      <c r="JS155" s="92"/>
      <c r="JT155" s="92"/>
      <c r="JU155" s="92"/>
      <c r="JV155" s="92"/>
      <c r="JW155" s="92"/>
      <c r="JX155" s="92"/>
      <c r="JY155" s="92"/>
      <c r="JZ155" s="92"/>
      <c r="KA155" s="92"/>
      <c r="KB155" s="92"/>
      <c r="KC155" s="92"/>
      <c r="KD155" s="92"/>
      <c r="KE155" s="92"/>
      <c r="KF155" s="92"/>
      <c r="KG155" s="92"/>
      <c r="KH155" s="92"/>
      <c r="KI155" s="92"/>
      <c r="KJ155" s="92"/>
      <c r="KK155" s="92"/>
      <c r="KL155" s="92"/>
      <c r="KM155" s="92"/>
      <c r="KN155" s="92"/>
      <c r="KO155" s="92"/>
      <c r="KP155" s="92"/>
      <c r="KQ155" s="92"/>
      <c r="KR155" s="92"/>
      <c r="KS155" s="92"/>
      <c r="KT155" s="92"/>
      <c r="KU155" s="92"/>
      <c r="KV155" s="92"/>
      <c r="KW155" s="92"/>
      <c r="KX155" s="92"/>
      <c r="KY155" s="92"/>
      <c r="KZ155" s="92"/>
      <c r="LA155" s="92"/>
      <c r="LB155" s="92"/>
      <c r="LC155" s="92"/>
      <c r="LD155" s="92"/>
      <c r="LE155" s="92"/>
      <c r="LF155" s="92"/>
      <c r="LG155" s="92"/>
      <c r="LH155" s="92"/>
      <c r="LI155" s="92"/>
      <c r="LJ155" s="92"/>
      <c r="LK155" s="92"/>
      <c r="LL155" s="92"/>
      <c r="LM155" s="92"/>
      <c r="LN155" s="92"/>
      <c r="LO155" s="92"/>
      <c r="LP155" s="92"/>
      <c r="LQ155" s="92"/>
      <c r="LR155" s="92"/>
      <c r="LS155" s="92"/>
      <c r="LT155" s="92"/>
      <c r="LU155" s="92"/>
      <c r="LV155" s="92"/>
      <c r="LW155" s="92"/>
      <c r="LX155" s="92"/>
      <c r="LY155" s="92"/>
      <c r="LZ155" s="92"/>
      <c r="MA155" s="92"/>
      <c r="MB155" s="92"/>
      <c r="MC155" s="92"/>
      <c r="MD155" s="92"/>
      <c r="ME155" s="92"/>
      <c r="MF155" s="92"/>
      <c r="MG155" s="92"/>
      <c r="MH155" s="92"/>
      <c r="MI155" s="92"/>
      <c r="MJ155" s="92"/>
      <c r="MK155" s="92"/>
      <c r="ML155" s="92"/>
      <c r="MM155" s="92"/>
      <c r="MN155" s="92"/>
      <c r="MO155" s="92"/>
      <c r="MP155" s="92"/>
      <c r="MQ155" s="92"/>
      <c r="MR155" s="92"/>
      <c r="MS155" s="92"/>
      <c r="MT155" s="92"/>
      <c r="MU155" s="92"/>
      <c r="MV155" s="92"/>
      <c r="MW155" s="92"/>
      <c r="MX155" s="92"/>
      <c r="MY155" s="92"/>
      <c r="MZ155" s="92"/>
      <c r="NA155" s="92"/>
      <c r="NB155" s="92"/>
      <c r="NC155" s="92"/>
      <c r="ND155" s="92"/>
      <c r="NE155" s="92"/>
      <c r="NF155" s="92"/>
      <c r="NG155" s="92"/>
      <c r="NH155" s="92"/>
      <c r="NI155" s="92"/>
      <c r="NJ155" s="92"/>
      <c r="NK155" s="92"/>
      <c r="NL155" s="92"/>
      <c r="NM155" s="92"/>
      <c r="NN155" s="92"/>
      <c r="NO155" s="92"/>
      <c r="NP155" s="92"/>
      <c r="NQ155" s="92"/>
      <c r="NR155" s="92"/>
      <c r="NS155" s="92"/>
      <c r="NT155" s="92"/>
      <c r="NU155" s="92"/>
      <c r="NV155" s="92"/>
      <c r="NW155" s="92"/>
      <c r="NX155" s="92"/>
      <c r="NY155" s="92"/>
      <c r="NZ155" s="92"/>
      <c r="OA155" s="92"/>
      <c r="OB155" s="92"/>
      <c r="OC155" s="92"/>
      <c r="OD155" s="92"/>
      <c r="OE155" s="92"/>
      <c r="OF155" s="92"/>
      <c r="OG155" s="92"/>
      <c r="OH155" s="92"/>
      <c r="OI155" s="92"/>
      <c r="OJ155" s="92"/>
      <c r="OK155" s="92"/>
      <c r="OL155" s="92"/>
      <c r="OM155" s="92"/>
      <c r="ON155" s="92"/>
      <c r="OO155" s="92"/>
      <c r="OP155" s="92"/>
      <c r="OQ155" s="92"/>
      <c r="OR155" s="92"/>
      <c r="OS155" s="92"/>
      <c r="OT155" s="92"/>
      <c r="OU155" s="92"/>
      <c r="OV155" s="92"/>
      <c r="OW155" s="92"/>
      <c r="OX155" s="92"/>
      <c r="OY155" s="92"/>
      <c r="OZ155" s="92"/>
      <c r="PA155" s="92"/>
      <c r="PB155" s="92"/>
      <c r="PC155" s="92"/>
      <c r="PD155" s="92"/>
      <c r="PE155" s="92"/>
      <c r="PF155" s="92"/>
      <c r="PG155" s="92"/>
      <c r="PH155" s="92"/>
      <c r="PI155" s="92"/>
      <c r="PJ155" s="92"/>
      <c r="PK155" s="92"/>
      <c r="PL155" s="92"/>
      <c r="PM155" s="92"/>
      <c r="PN155" s="92"/>
      <c r="PO155" s="92"/>
      <c r="PP155" s="92"/>
      <c r="PQ155" s="92"/>
      <c r="PR155" s="92"/>
      <c r="PS155" s="92"/>
      <c r="PT155" s="92"/>
      <c r="PU155" s="92"/>
      <c r="PV155" s="92"/>
      <c r="PW155" s="92"/>
      <c r="PX155" s="92"/>
      <c r="PY155" s="92"/>
      <c r="PZ155" s="92"/>
      <c r="QA155" s="92"/>
      <c r="QB155" s="92"/>
      <c r="QC155" s="92"/>
      <c r="QD155" s="92"/>
      <c r="QE155" s="92"/>
      <c r="QF155" s="92"/>
      <c r="QG155" s="92"/>
      <c r="QH155" s="92"/>
      <c r="QI155" s="92"/>
      <c r="QJ155" s="92"/>
      <c r="QK155" s="92"/>
      <c r="QL155" s="92"/>
      <c r="QM155" s="92"/>
      <c r="QN155" s="92"/>
      <c r="QO155" s="92"/>
      <c r="QP155" s="92"/>
      <c r="QQ155" s="92"/>
      <c r="QR155" s="92"/>
      <c r="QS155" s="92"/>
      <c r="QT155" s="92"/>
      <c r="QU155" s="92"/>
      <c r="QV155" s="92"/>
      <c r="QW155" s="92"/>
      <c r="QX155" s="92"/>
      <c r="QY155" s="92"/>
      <c r="QZ155" s="92"/>
      <c r="RA155" s="92"/>
      <c r="RB155" s="92"/>
      <c r="RC155" s="92"/>
      <c r="RD155" s="92"/>
      <c r="RE155" s="92"/>
      <c r="RF155" s="92"/>
      <c r="RG155" s="92"/>
      <c r="RH155" s="92"/>
      <c r="RI155" s="92"/>
      <c r="RJ155" s="92"/>
      <c r="RK155" s="92"/>
      <c r="RL155" s="92"/>
      <c r="RM155" s="92"/>
      <c r="RN155" s="92"/>
      <c r="RO155" s="92"/>
      <c r="RP155" s="92"/>
      <c r="RQ155" s="92"/>
      <c r="RR155" s="92"/>
      <c r="RS155" s="92"/>
      <c r="RT155" s="92"/>
      <c r="RU155" s="92"/>
      <c r="RV155" s="92"/>
      <c r="RW155" s="92"/>
      <c r="RX155" s="92"/>
      <c r="RY155" s="92"/>
      <c r="RZ155" s="92"/>
      <c r="SA155" s="92"/>
      <c r="SB155" s="92"/>
      <c r="SC155" s="92"/>
      <c r="SD155" s="92"/>
      <c r="SE155" s="92"/>
      <c r="SF155" s="92"/>
      <c r="SG155" s="92"/>
      <c r="SH155" s="92"/>
      <c r="SI155" s="92"/>
      <c r="SJ155" s="92"/>
      <c r="SK155" s="92"/>
      <c r="SL155" s="92"/>
      <c r="SM155" s="92"/>
      <c r="SN155" s="92"/>
      <c r="SO155" s="92"/>
      <c r="SP155" s="92"/>
      <c r="SQ155" s="92"/>
      <c r="SR155" s="92"/>
      <c r="SS155" s="92"/>
      <c r="ST155" s="92"/>
      <c r="SU155" s="92"/>
      <c r="SV155" s="92"/>
      <c r="SW155" s="92"/>
      <c r="SX155" s="92"/>
      <c r="SY155" s="92"/>
      <c r="SZ155" s="92"/>
      <c r="TA155" s="92"/>
      <c r="TB155" s="92"/>
      <c r="TC155" s="92"/>
      <c r="TD155" s="92"/>
      <c r="TE155" s="92"/>
      <c r="TF155" s="92"/>
      <c r="TG155" s="92"/>
      <c r="TH155" s="92"/>
      <c r="TI155" s="92"/>
      <c r="TJ155" s="92"/>
      <c r="TK155" s="92"/>
      <c r="TL155" s="92"/>
      <c r="TM155" s="92"/>
      <c r="TN155" s="92"/>
      <c r="TO155" s="92"/>
      <c r="TP155" s="92"/>
      <c r="TQ155" s="92"/>
      <c r="TR155" s="92"/>
      <c r="TS155" s="92"/>
      <c r="TT155" s="92"/>
      <c r="TU155" s="92"/>
      <c r="TV155" s="92"/>
      <c r="TW155" s="92"/>
      <c r="TX155" s="92"/>
      <c r="TY155" s="92"/>
      <c r="TZ155" s="92"/>
      <c r="UA155" s="92"/>
      <c r="UB155" s="92"/>
      <c r="UC155" s="92"/>
      <c r="UD155" s="92"/>
      <c r="UE155" s="92"/>
      <c r="UF155" s="92"/>
      <c r="UG155" s="92"/>
      <c r="UH155" s="92"/>
      <c r="UI155" s="92"/>
      <c r="UJ155" s="92"/>
      <c r="UK155" s="92"/>
      <c r="UL155" s="92"/>
      <c r="UM155" s="92"/>
      <c r="UN155" s="92"/>
      <c r="UO155" s="92"/>
      <c r="UP155" s="92"/>
      <c r="UQ155" s="92"/>
      <c r="UR155" s="92"/>
      <c r="US155" s="92"/>
      <c r="UT155" s="92"/>
      <c r="UU155" s="92"/>
      <c r="UV155" s="92"/>
      <c r="UW155" s="92"/>
      <c r="UX155" s="92"/>
      <c r="UY155" s="92"/>
      <c r="UZ155" s="92"/>
      <c r="VA155" s="92"/>
      <c r="VB155" s="92"/>
      <c r="VC155" s="92"/>
      <c r="VD155" s="92"/>
      <c r="VE155" s="92"/>
      <c r="VF155" s="92"/>
      <c r="VG155" s="92"/>
      <c r="VH155" s="92"/>
      <c r="VI155" s="92"/>
      <c r="VJ155" s="92"/>
      <c r="VK155" s="92"/>
      <c r="VL155" s="92"/>
      <c r="VM155" s="92"/>
      <c r="VN155" s="92"/>
      <c r="VO155" s="92"/>
      <c r="VP155" s="92"/>
      <c r="VQ155" s="92"/>
      <c r="VR155" s="92"/>
      <c r="VS155" s="92"/>
      <c r="VT155" s="92"/>
      <c r="VU155" s="92"/>
      <c r="VV155" s="92"/>
      <c r="VW155" s="92"/>
      <c r="VX155" s="92"/>
      <c r="VY155" s="92"/>
      <c r="VZ155" s="92"/>
      <c r="WA155" s="92"/>
      <c r="WB155" s="92"/>
      <c r="WC155" s="92"/>
      <c r="WD155" s="92"/>
      <c r="WE155" s="92"/>
      <c r="WF155" s="92"/>
      <c r="WG155" s="92"/>
      <c r="WH155" s="92"/>
      <c r="WI155" s="92"/>
      <c r="WJ155" s="92"/>
      <c r="WK155" s="92"/>
      <c r="WL155" s="92"/>
      <c r="WM155" s="92"/>
      <c r="WN155" s="92"/>
      <c r="WO155" s="92"/>
      <c r="WP155" s="92"/>
      <c r="WQ155" s="92"/>
      <c r="WR155" s="92"/>
      <c r="WS155" s="92"/>
      <c r="WT155" s="92"/>
      <c r="WU155" s="92"/>
      <c r="WV155" s="92"/>
      <c r="WW155" s="92"/>
      <c r="WX155" s="92"/>
      <c r="WY155" s="92"/>
      <c r="WZ155" s="92"/>
      <c r="XA155" s="92"/>
      <c r="XB155" s="92"/>
      <c r="XC155" s="92"/>
      <c r="XD155" s="92"/>
      <c r="XE155" s="92"/>
      <c r="XF155" s="92"/>
      <c r="XG155" s="92"/>
      <c r="XH155" s="92"/>
      <c r="XI155" s="92"/>
      <c r="XJ155" s="92"/>
      <c r="XK155" s="92"/>
      <c r="XL155" s="92"/>
      <c r="XM155" s="92"/>
      <c r="XN155" s="92"/>
      <c r="XO155" s="92"/>
      <c r="XP155" s="92"/>
      <c r="XQ155" s="92"/>
      <c r="XR155" s="92"/>
      <c r="XS155" s="92"/>
      <c r="XT155" s="92"/>
      <c r="XU155" s="92"/>
      <c r="XV155" s="92"/>
      <c r="XW155" s="92"/>
      <c r="XX155" s="92"/>
      <c r="XY155" s="92"/>
      <c r="XZ155" s="92"/>
      <c r="YA155" s="92"/>
      <c r="YB155" s="92"/>
      <c r="YC155" s="92"/>
      <c r="YD155" s="92"/>
      <c r="YE155" s="92"/>
      <c r="YF155" s="92"/>
      <c r="YG155" s="92"/>
      <c r="YH155" s="92"/>
      <c r="YI155" s="92"/>
      <c r="YJ155" s="92"/>
      <c r="YK155" s="92"/>
      <c r="YL155" s="92"/>
      <c r="YM155" s="92"/>
      <c r="YN155" s="92"/>
      <c r="YO155" s="92"/>
      <c r="YP155" s="92"/>
      <c r="YQ155" s="92"/>
      <c r="YR155" s="92"/>
      <c r="YS155" s="92"/>
      <c r="YT155" s="92"/>
      <c r="YU155" s="92"/>
      <c r="YV155" s="92"/>
      <c r="YW155" s="92"/>
      <c r="YX155" s="92"/>
      <c r="YY155" s="92"/>
      <c r="YZ155" s="92"/>
      <c r="ZA155" s="92"/>
      <c r="ZB155" s="92"/>
      <c r="ZC155" s="92"/>
      <c r="ZD155" s="92"/>
      <c r="ZE155" s="92"/>
      <c r="ZF155" s="92"/>
      <c r="ZG155" s="92"/>
      <c r="ZH155" s="92"/>
      <c r="ZI155" s="92"/>
      <c r="ZJ155" s="92"/>
      <c r="ZK155" s="92"/>
      <c r="ZL155" s="92"/>
      <c r="ZM155" s="92"/>
      <c r="ZN155" s="92"/>
      <c r="ZO155" s="92"/>
      <c r="ZP155" s="92"/>
      <c r="ZQ155" s="92"/>
      <c r="ZR155" s="92"/>
      <c r="ZS155" s="92"/>
      <c r="ZT155" s="92"/>
      <c r="ZU155" s="92"/>
      <c r="ZV155" s="92"/>
      <c r="ZW155" s="92"/>
      <c r="ZX155" s="92"/>
      <c r="ZY155" s="92"/>
      <c r="ZZ155" s="92"/>
      <c r="AAA155" s="92"/>
      <c r="AAB155" s="92"/>
      <c r="AAC155" s="92"/>
      <c r="AAD155" s="92"/>
      <c r="AAE155" s="92"/>
      <c r="AAF155" s="92"/>
      <c r="AAG155" s="92"/>
      <c r="AAH155" s="92"/>
      <c r="AAI155" s="92"/>
      <c r="AAJ155" s="92"/>
      <c r="AAK155" s="92"/>
      <c r="AAL155" s="92"/>
      <c r="AAM155" s="92"/>
      <c r="AAN155" s="92"/>
      <c r="AAO155" s="92"/>
      <c r="AAP155" s="92"/>
      <c r="AAQ155" s="92"/>
      <c r="AAR155" s="92"/>
      <c r="AAS155" s="92"/>
      <c r="AAT155" s="92"/>
      <c r="AAU155" s="92"/>
      <c r="AAV155" s="92"/>
      <c r="AAW155" s="92"/>
      <c r="AAX155" s="92"/>
      <c r="AAY155" s="92"/>
      <c r="AAZ155" s="92"/>
      <c r="ABA155" s="92"/>
      <c r="ABB155" s="92"/>
      <c r="ABC155" s="92"/>
      <c r="ABD155" s="92"/>
      <c r="ABE155" s="92"/>
      <c r="ABF155" s="92"/>
      <c r="ABG155" s="92"/>
      <c r="ABH155" s="92"/>
      <c r="ABI155" s="92"/>
      <c r="ABJ155" s="92"/>
      <c r="ABK155" s="92"/>
      <c r="ABL155" s="92"/>
      <c r="ABM155" s="92"/>
      <c r="ABN155" s="92"/>
      <c r="ABO155" s="92"/>
      <c r="ABP155" s="92"/>
      <c r="ABQ155" s="92"/>
      <c r="ABR155" s="92"/>
      <c r="ABS155" s="92"/>
      <c r="ABT155" s="92"/>
      <c r="ABU155" s="92"/>
      <c r="ABV155" s="92"/>
      <c r="ABW155" s="92"/>
      <c r="ABX155" s="92"/>
      <c r="ABY155" s="92"/>
      <c r="ABZ155" s="92"/>
      <c r="ACA155" s="92"/>
      <c r="ACB155" s="92"/>
      <c r="ACC155" s="92"/>
      <c r="ACD155" s="92"/>
      <c r="ACE155" s="92"/>
      <c r="ACF155" s="92"/>
      <c r="ACG155" s="92"/>
      <c r="ACH155" s="92"/>
      <c r="ACI155" s="92"/>
      <c r="ACJ155" s="92"/>
      <c r="ACK155" s="92"/>
      <c r="ACL155" s="92"/>
      <c r="ACM155" s="92"/>
      <c r="ACN155" s="92"/>
      <c r="ACO155" s="92"/>
      <c r="ACP155" s="92"/>
      <c r="ACQ155" s="92"/>
      <c r="ACR155" s="92"/>
      <c r="ACS155" s="92"/>
      <c r="ACT155" s="92"/>
      <c r="ACU155" s="92"/>
      <c r="ACV155" s="92"/>
      <c r="ACW155" s="92"/>
      <c r="ACX155" s="92"/>
      <c r="ACY155" s="92"/>
      <c r="ACZ155" s="92"/>
      <c r="ADA155" s="92"/>
      <c r="ADB155" s="92"/>
      <c r="ADC155" s="92"/>
      <c r="ADD155" s="92"/>
      <c r="ADE155" s="92"/>
      <c r="ADF155" s="92"/>
      <c r="ADG155" s="92"/>
      <c r="ADH155" s="92"/>
      <c r="ADI155" s="92"/>
      <c r="ADJ155" s="92"/>
      <c r="ADK155" s="92"/>
      <c r="ADL155" s="92"/>
      <c r="ADM155" s="92"/>
      <c r="ADN155" s="92"/>
      <c r="ADO155" s="92"/>
      <c r="ADP155" s="92"/>
      <c r="ADQ155" s="92"/>
      <c r="ADR155" s="92"/>
      <c r="ADS155" s="92"/>
      <c r="ADT155" s="92"/>
      <c r="ADU155" s="92"/>
      <c r="ADV155" s="92"/>
      <c r="ADW155" s="92"/>
      <c r="ADX155" s="92"/>
      <c r="ADY155" s="92"/>
      <c r="ADZ155" s="92"/>
      <c r="AEA155" s="92"/>
      <c r="AEB155" s="92"/>
      <c r="AEC155" s="92"/>
      <c r="AED155" s="92"/>
      <c r="AEE155" s="92"/>
      <c r="AEF155" s="92"/>
      <c r="AEG155" s="92"/>
      <c r="AEH155" s="92"/>
      <c r="AEI155" s="92"/>
      <c r="AEJ155" s="92"/>
      <c r="AEK155" s="92"/>
      <c r="AEL155" s="92"/>
      <c r="AEM155" s="92"/>
      <c r="AEN155" s="92"/>
      <c r="AEO155" s="92"/>
      <c r="AEP155" s="92"/>
      <c r="AEQ155" s="92"/>
      <c r="AER155" s="92"/>
      <c r="AES155" s="92"/>
      <c r="AET155" s="92"/>
      <c r="AEU155" s="92"/>
      <c r="AEV155" s="92"/>
      <c r="AEW155" s="92"/>
      <c r="AEX155" s="92"/>
      <c r="AEY155" s="92"/>
      <c r="AEZ155" s="92"/>
      <c r="AFA155" s="92"/>
      <c r="AFB155" s="92"/>
      <c r="AFC155" s="92"/>
      <c r="AFD155" s="92"/>
      <c r="AFE155" s="92"/>
      <c r="AFF155" s="92"/>
      <c r="AFG155" s="92"/>
      <c r="AFH155" s="92"/>
      <c r="AFI155" s="92"/>
      <c r="AFJ155" s="92"/>
      <c r="AFK155" s="92"/>
      <c r="AFL155" s="92"/>
      <c r="AFM155" s="92"/>
      <c r="AFN155" s="92"/>
      <c r="AFO155" s="92"/>
      <c r="AFP155" s="92"/>
      <c r="AFQ155" s="92"/>
      <c r="AFR155" s="92"/>
      <c r="AFS155" s="92"/>
      <c r="AFT155" s="92"/>
      <c r="AFU155" s="92"/>
      <c r="AFV155" s="92"/>
      <c r="AFW155" s="92"/>
      <c r="AFX155" s="92"/>
      <c r="AFY155" s="92"/>
      <c r="AFZ155" s="92"/>
      <c r="AGA155" s="92"/>
      <c r="AGB155" s="92"/>
      <c r="AGC155" s="92"/>
      <c r="AGD155" s="92"/>
      <c r="AGE155" s="92"/>
      <c r="AGF155" s="92"/>
      <c r="AGG155" s="92"/>
      <c r="AGH155" s="92"/>
      <c r="AGI155" s="92"/>
      <c r="AGJ155" s="92"/>
      <c r="AGK155" s="92"/>
      <c r="AGL155" s="92"/>
      <c r="AGM155" s="92"/>
      <c r="AGN155" s="92"/>
      <c r="AGO155" s="92"/>
      <c r="AGP155" s="92"/>
      <c r="AGQ155" s="92"/>
      <c r="AGR155" s="92"/>
      <c r="AGS155" s="92"/>
      <c r="AGT155" s="92"/>
      <c r="AGU155" s="92"/>
      <c r="AGV155" s="92"/>
      <c r="AGW155" s="92"/>
      <c r="AGX155" s="92"/>
      <c r="AGY155" s="92"/>
      <c r="AGZ155" s="92"/>
      <c r="AHA155" s="92"/>
      <c r="AHB155" s="92"/>
      <c r="AHC155" s="92"/>
      <c r="AHD155" s="92"/>
      <c r="AHE155" s="92"/>
      <c r="AHF155" s="92"/>
      <c r="AHG155" s="92"/>
      <c r="AHH155" s="92"/>
      <c r="AHI155" s="92"/>
      <c r="AHJ155" s="92"/>
      <c r="AHK155" s="92"/>
      <c r="AHL155" s="92"/>
      <c r="AHM155" s="92"/>
      <c r="AHN155" s="92"/>
      <c r="AHO155" s="92"/>
      <c r="AHP155" s="92"/>
      <c r="AHQ155" s="92"/>
      <c r="AHR155" s="92"/>
      <c r="AHS155" s="92"/>
      <c r="AHT155" s="92"/>
      <c r="AHU155" s="92"/>
      <c r="AHV155" s="92"/>
      <c r="AHW155" s="92"/>
      <c r="AHX155" s="92"/>
      <c r="AHY155" s="92"/>
      <c r="AHZ155" s="92"/>
      <c r="AIA155" s="92"/>
      <c r="AIB155" s="92"/>
      <c r="AIC155" s="92"/>
      <c r="AID155" s="92"/>
      <c r="AIE155" s="92"/>
      <c r="AIF155" s="92"/>
      <c r="AIG155" s="92"/>
      <c r="AIH155" s="92"/>
      <c r="AII155" s="92"/>
      <c r="AIJ155" s="92"/>
      <c r="AIK155" s="92"/>
      <c r="AIL155" s="92"/>
      <c r="AIM155" s="92"/>
      <c r="AIN155" s="92"/>
      <c r="AIO155" s="92"/>
      <c r="AIP155" s="92"/>
      <c r="AIQ155" s="92"/>
      <c r="AIR155" s="92"/>
      <c r="AIS155" s="92"/>
      <c r="AIT155" s="92"/>
      <c r="AIU155" s="92"/>
      <c r="AIV155" s="92"/>
      <c r="AIW155" s="92"/>
      <c r="AIX155" s="92"/>
      <c r="AIY155" s="92"/>
      <c r="AIZ155" s="92"/>
      <c r="AJA155" s="92"/>
      <c r="AJB155" s="92"/>
      <c r="AJC155" s="92"/>
      <c r="AJD155" s="92"/>
      <c r="AJE155" s="92"/>
      <c r="AJF155" s="92"/>
      <c r="AJG155" s="92"/>
      <c r="AJH155" s="92"/>
      <c r="AJI155" s="92"/>
      <c r="AJJ155" s="92"/>
      <c r="AJK155" s="92"/>
      <c r="AJL155" s="92"/>
      <c r="AJM155" s="92"/>
      <c r="AJN155" s="92"/>
      <c r="AJO155" s="92"/>
      <c r="AJP155" s="92"/>
      <c r="AJQ155" s="92"/>
      <c r="AJR155" s="92"/>
      <c r="AJS155" s="92"/>
      <c r="AJT155" s="92"/>
      <c r="AJU155" s="92"/>
      <c r="AJV155" s="92"/>
      <c r="AJW155" s="92"/>
      <c r="AJX155" s="92"/>
      <c r="AJY155" s="92"/>
      <c r="AJZ155" s="92"/>
      <c r="AKA155" s="92"/>
      <c r="AKB155" s="92"/>
      <c r="AKC155" s="92"/>
      <c r="AKD155" s="92"/>
      <c r="AKE155" s="92"/>
      <c r="AKF155" s="92"/>
      <c r="AKG155" s="92"/>
      <c r="AKH155" s="92"/>
      <c r="AKI155" s="92"/>
      <c r="AKJ155" s="92"/>
      <c r="AKK155" s="92"/>
      <c r="AKL155" s="92"/>
      <c r="AKM155" s="92"/>
      <c r="AKN155" s="92"/>
      <c r="AKO155" s="92"/>
      <c r="AKP155" s="92"/>
      <c r="AKQ155" s="92"/>
      <c r="AKR155" s="92"/>
      <c r="AKS155" s="92"/>
      <c r="AKT155" s="92"/>
      <c r="AKU155" s="92"/>
      <c r="AKV155" s="92"/>
      <c r="AKW155" s="92"/>
      <c r="AKX155" s="92"/>
      <c r="AKY155" s="92"/>
      <c r="AKZ155" s="92"/>
      <c r="ALA155" s="92"/>
      <c r="ALB155" s="92"/>
      <c r="ALC155" s="92"/>
      <c r="ALD155" s="92"/>
      <c r="ALE155" s="92"/>
      <c r="ALF155" s="92"/>
      <c r="ALG155" s="92"/>
      <c r="ALH155" s="92"/>
      <c r="ALI155" s="92"/>
      <c r="ALJ155" s="92"/>
      <c r="ALK155" s="92"/>
      <c r="ALL155" s="92"/>
      <c r="ALM155" s="92"/>
      <c r="ALN155" s="92"/>
      <c r="ALO155" s="92"/>
      <c r="ALP155" s="92"/>
      <c r="ALQ155" s="92"/>
      <c r="ALR155" s="92"/>
      <c r="ALS155" s="92"/>
      <c r="ALT155" s="92"/>
      <c r="ALU155" s="92"/>
      <c r="ALV155" s="92"/>
      <c r="ALW155" s="92"/>
      <c r="ALX155" s="92"/>
      <c r="ALY155" s="92"/>
      <c r="ALZ155" s="92"/>
      <c r="AMA155" s="92"/>
      <c r="AMB155" s="92"/>
      <c r="AMC155" s="92"/>
      <c r="AMD155" s="92"/>
      <c r="AME155" s="92"/>
      <c r="AMF155" s="92"/>
      <c r="AMG155" s="92"/>
      <c r="AMH155" s="92"/>
      <c r="AMI155" s="92"/>
      <c r="AMJ155" s="92"/>
    </row>
    <row r="156" spans="1:1024" customFormat="1" ht="15" customHeight="1">
      <c r="A156" s="92" t="s">
        <v>441</v>
      </c>
      <c r="B156" s="89"/>
      <c r="C156" s="93" t="s">
        <v>442</v>
      </c>
      <c r="D156" s="94"/>
      <c r="E156" s="95">
        <v>846</v>
      </c>
      <c r="F156" s="95">
        <v>865</v>
      </c>
      <c r="G156" s="95">
        <v>876</v>
      </c>
      <c r="H156" s="95">
        <v>890</v>
      </c>
      <c r="I156" s="95">
        <v>898</v>
      </c>
      <c r="J156" s="95">
        <v>916</v>
      </c>
      <c r="K156" s="95">
        <v>927</v>
      </c>
      <c r="L156" s="95">
        <v>922</v>
      </c>
      <c r="M156" s="95">
        <v>945</v>
      </c>
      <c r="N156" s="95">
        <v>951</v>
      </c>
      <c r="O156" s="95">
        <v>951</v>
      </c>
      <c r="P156" s="95">
        <v>1057</v>
      </c>
      <c r="Q156" s="95">
        <v>1049</v>
      </c>
      <c r="R156" s="95">
        <v>1072</v>
      </c>
      <c r="S156" s="95">
        <v>1080</v>
      </c>
      <c r="T156" s="95">
        <v>1093</v>
      </c>
      <c r="U156" s="95">
        <v>1080</v>
      </c>
      <c r="V156" s="95">
        <v>1042</v>
      </c>
      <c r="W156" s="95">
        <v>1033</v>
      </c>
      <c r="X156" s="95">
        <v>1023</v>
      </c>
      <c r="Y156" s="95">
        <v>1030</v>
      </c>
      <c r="Z156" s="95">
        <v>1071</v>
      </c>
      <c r="AA156" s="95">
        <v>1092</v>
      </c>
      <c r="AB156" s="95">
        <v>1111</v>
      </c>
      <c r="AC156" s="95">
        <v>1119</v>
      </c>
      <c r="AD156" s="95">
        <v>1114</v>
      </c>
      <c r="AE156" s="95">
        <v>1127</v>
      </c>
      <c r="AF156" s="95">
        <v>891</v>
      </c>
      <c r="AG156" s="129">
        <f t="shared" si="147"/>
        <v>1.1091644048939031E-2</v>
      </c>
      <c r="AH156" s="131">
        <f t="shared" si="148"/>
        <v>1140</v>
      </c>
      <c r="AI156" s="132">
        <f t="shared" ref="AI156:BL156" si="175">ROUND(AH156*(1+$AG156),0)</f>
        <v>1153</v>
      </c>
      <c r="AJ156" s="132">
        <f t="shared" si="175"/>
        <v>1166</v>
      </c>
      <c r="AK156" s="132">
        <f t="shared" si="175"/>
        <v>1179</v>
      </c>
      <c r="AL156" s="132">
        <f t="shared" si="175"/>
        <v>1192</v>
      </c>
      <c r="AM156" s="132">
        <f t="shared" si="175"/>
        <v>1205</v>
      </c>
      <c r="AN156" s="132">
        <f t="shared" si="175"/>
        <v>1218</v>
      </c>
      <c r="AO156" s="132">
        <f t="shared" si="175"/>
        <v>1232</v>
      </c>
      <c r="AP156" s="132">
        <f t="shared" si="175"/>
        <v>1246</v>
      </c>
      <c r="AQ156" s="132">
        <f t="shared" si="175"/>
        <v>1260</v>
      </c>
      <c r="AR156" s="132">
        <f t="shared" si="175"/>
        <v>1274</v>
      </c>
      <c r="AS156" s="132">
        <f t="shared" si="175"/>
        <v>1288</v>
      </c>
      <c r="AT156" s="132">
        <f t="shared" si="175"/>
        <v>1302</v>
      </c>
      <c r="AU156" s="132">
        <f t="shared" si="175"/>
        <v>1316</v>
      </c>
      <c r="AV156" s="132">
        <f t="shared" si="175"/>
        <v>1331</v>
      </c>
      <c r="AW156" s="132">
        <f t="shared" si="175"/>
        <v>1346</v>
      </c>
      <c r="AX156" s="132">
        <f t="shared" si="175"/>
        <v>1361</v>
      </c>
      <c r="AY156" s="132">
        <f t="shared" si="175"/>
        <v>1376</v>
      </c>
      <c r="AZ156" s="132">
        <f t="shared" si="175"/>
        <v>1391</v>
      </c>
      <c r="BA156" s="132">
        <f t="shared" si="175"/>
        <v>1406</v>
      </c>
      <c r="BB156" s="132">
        <f t="shared" si="175"/>
        <v>1422</v>
      </c>
      <c r="BC156" s="132">
        <f t="shared" si="175"/>
        <v>1438</v>
      </c>
      <c r="BD156" s="132">
        <f t="shared" si="175"/>
        <v>1454</v>
      </c>
      <c r="BE156" s="132">
        <f t="shared" si="175"/>
        <v>1470</v>
      </c>
      <c r="BF156" s="132">
        <f t="shared" si="175"/>
        <v>1486</v>
      </c>
      <c r="BG156" s="132">
        <f t="shared" si="175"/>
        <v>1502</v>
      </c>
      <c r="BH156" s="132">
        <f t="shared" si="175"/>
        <v>1519</v>
      </c>
      <c r="BI156" s="132">
        <f t="shared" si="175"/>
        <v>1536</v>
      </c>
      <c r="BJ156" s="132">
        <f t="shared" si="175"/>
        <v>1553</v>
      </c>
      <c r="BK156" s="132">
        <f t="shared" si="175"/>
        <v>1570</v>
      </c>
      <c r="BL156" s="132">
        <f t="shared" si="175"/>
        <v>1587</v>
      </c>
      <c r="BM156" s="92"/>
      <c r="BN156" s="136">
        <f t="shared" si="150"/>
        <v>89</v>
      </c>
      <c r="BO156" s="136">
        <f t="shared" si="151"/>
        <v>147</v>
      </c>
      <c r="BP156" s="136">
        <f t="shared" si="152"/>
        <v>204</v>
      </c>
      <c r="BQ156" s="92"/>
      <c r="BR156" s="135">
        <f t="shared" si="153"/>
        <v>190</v>
      </c>
      <c r="BS156" s="135">
        <f t="shared" si="154"/>
        <v>365</v>
      </c>
      <c r="BT156" s="135">
        <f t="shared" si="155"/>
        <v>540</v>
      </c>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c r="GR156" s="92"/>
      <c r="GS156" s="92"/>
      <c r="GT156" s="92"/>
      <c r="GU156" s="92"/>
      <c r="GV156" s="92"/>
      <c r="GW156" s="92"/>
      <c r="GX156" s="92"/>
      <c r="GY156" s="92"/>
      <c r="GZ156" s="92"/>
      <c r="HA156" s="92"/>
      <c r="HB156" s="92"/>
      <c r="HC156" s="92"/>
      <c r="HD156" s="92"/>
      <c r="HE156" s="92"/>
      <c r="HF156" s="92"/>
      <c r="HG156" s="92"/>
      <c r="HH156" s="92"/>
      <c r="HI156" s="92"/>
      <c r="HJ156" s="92"/>
      <c r="HK156" s="92"/>
      <c r="HL156" s="92"/>
      <c r="HM156" s="92"/>
      <c r="HN156" s="92"/>
      <c r="HO156" s="92"/>
      <c r="HP156" s="92"/>
      <c r="HQ156" s="92"/>
      <c r="HR156" s="92"/>
      <c r="HS156" s="92"/>
      <c r="HT156" s="92"/>
      <c r="HU156" s="92"/>
      <c r="HV156" s="92"/>
      <c r="HW156" s="92"/>
      <c r="HX156" s="92"/>
      <c r="HY156" s="92"/>
      <c r="HZ156" s="92"/>
      <c r="IA156" s="92"/>
      <c r="IB156" s="92"/>
      <c r="IC156" s="92"/>
      <c r="ID156" s="92"/>
      <c r="IE156" s="92"/>
      <c r="IF156" s="92"/>
      <c r="IG156" s="92"/>
      <c r="IH156" s="92"/>
      <c r="II156" s="92"/>
      <c r="IJ156" s="92"/>
      <c r="IK156" s="92"/>
      <c r="IL156" s="92"/>
      <c r="IM156" s="92"/>
      <c r="IN156" s="92"/>
      <c r="IO156" s="92"/>
      <c r="IP156" s="92"/>
      <c r="IQ156" s="92"/>
      <c r="IR156" s="92"/>
      <c r="IS156" s="92"/>
      <c r="IT156" s="92"/>
      <c r="IU156" s="92"/>
      <c r="IV156" s="92"/>
      <c r="IW156" s="92"/>
      <c r="IX156" s="92"/>
      <c r="IY156" s="92"/>
      <c r="IZ156" s="92"/>
      <c r="JA156" s="92"/>
      <c r="JB156" s="92"/>
      <c r="JC156" s="92"/>
      <c r="JD156" s="92"/>
      <c r="JE156" s="92"/>
      <c r="JF156" s="92"/>
      <c r="JG156" s="92"/>
      <c r="JH156" s="92"/>
      <c r="JI156" s="92"/>
      <c r="JJ156" s="92"/>
      <c r="JK156" s="92"/>
      <c r="JL156" s="92"/>
      <c r="JM156" s="92"/>
      <c r="JN156" s="92"/>
      <c r="JO156" s="92"/>
      <c r="JP156" s="92"/>
      <c r="JQ156" s="92"/>
      <c r="JR156" s="92"/>
      <c r="JS156" s="92"/>
      <c r="JT156" s="92"/>
      <c r="JU156" s="92"/>
      <c r="JV156" s="92"/>
      <c r="JW156" s="92"/>
      <c r="JX156" s="92"/>
      <c r="JY156" s="92"/>
      <c r="JZ156" s="92"/>
      <c r="KA156" s="92"/>
      <c r="KB156" s="92"/>
      <c r="KC156" s="92"/>
      <c r="KD156" s="92"/>
      <c r="KE156" s="92"/>
      <c r="KF156" s="92"/>
      <c r="KG156" s="92"/>
      <c r="KH156" s="92"/>
      <c r="KI156" s="92"/>
      <c r="KJ156" s="92"/>
      <c r="KK156" s="92"/>
      <c r="KL156" s="92"/>
      <c r="KM156" s="92"/>
      <c r="KN156" s="92"/>
      <c r="KO156" s="92"/>
      <c r="KP156" s="92"/>
      <c r="KQ156" s="92"/>
      <c r="KR156" s="92"/>
      <c r="KS156" s="92"/>
      <c r="KT156" s="92"/>
      <c r="KU156" s="92"/>
      <c r="KV156" s="92"/>
      <c r="KW156" s="92"/>
      <c r="KX156" s="92"/>
      <c r="KY156" s="92"/>
      <c r="KZ156" s="92"/>
      <c r="LA156" s="92"/>
      <c r="LB156" s="92"/>
      <c r="LC156" s="92"/>
      <c r="LD156" s="92"/>
      <c r="LE156" s="92"/>
      <c r="LF156" s="92"/>
      <c r="LG156" s="92"/>
      <c r="LH156" s="92"/>
      <c r="LI156" s="92"/>
      <c r="LJ156" s="92"/>
      <c r="LK156" s="92"/>
      <c r="LL156" s="92"/>
      <c r="LM156" s="92"/>
      <c r="LN156" s="92"/>
      <c r="LO156" s="92"/>
      <c r="LP156" s="92"/>
      <c r="LQ156" s="92"/>
      <c r="LR156" s="92"/>
      <c r="LS156" s="92"/>
      <c r="LT156" s="92"/>
      <c r="LU156" s="92"/>
      <c r="LV156" s="92"/>
      <c r="LW156" s="92"/>
      <c r="LX156" s="92"/>
      <c r="LY156" s="92"/>
      <c r="LZ156" s="92"/>
      <c r="MA156" s="92"/>
      <c r="MB156" s="92"/>
      <c r="MC156" s="92"/>
      <c r="MD156" s="92"/>
      <c r="ME156" s="92"/>
      <c r="MF156" s="92"/>
      <c r="MG156" s="92"/>
      <c r="MH156" s="92"/>
      <c r="MI156" s="92"/>
      <c r="MJ156" s="92"/>
      <c r="MK156" s="92"/>
      <c r="ML156" s="92"/>
      <c r="MM156" s="92"/>
      <c r="MN156" s="92"/>
      <c r="MO156" s="92"/>
      <c r="MP156" s="92"/>
      <c r="MQ156" s="92"/>
      <c r="MR156" s="92"/>
      <c r="MS156" s="92"/>
      <c r="MT156" s="92"/>
      <c r="MU156" s="92"/>
      <c r="MV156" s="92"/>
      <c r="MW156" s="92"/>
      <c r="MX156" s="92"/>
      <c r="MY156" s="92"/>
      <c r="MZ156" s="92"/>
      <c r="NA156" s="92"/>
      <c r="NB156" s="92"/>
      <c r="NC156" s="92"/>
      <c r="ND156" s="92"/>
      <c r="NE156" s="92"/>
      <c r="NF156" s="92"/>
      <c r="NG156" s="92"/>
      <c r="NH156" s="92"/>
      <c r="NI156" s="92"/>
      <c r="NJ156" s="92"/>
      <c r="NK156" s="92"/>
      <c r="NL156" s="92"/>
      <c r="NM156" s="92"/>
      <c r="NN156" s="92"/>
      <c r="NO156" s="92"/>
      <c r="NP156" s="92"/>
      <c r="NQ156" s="92"/>
      <c r="NR156" s="92"/>
      <c r="NS156" s="92"/>
      <c r="NT156" s="92"/>
      <c r="NU156" s="92"/>
      <c r="NV156" s="92"/>
      <c r="NW156" s="92"/>
      <c r="NX156" s="92"/>
      <c r="NY156" s="92"/>
      <c r="NZ156" s="92"/>
      <c r="OA156" s="92"/>
      <c r="OB156" s="92"/>
      <c r="OC156" s="92"/>
      <c r="OD156" s="92"/>
      <c r="OE156" s="92"/>
      <c r="OF156" s="92"/>
      <c r="OG156" s="92"/>
      <c r="OH156" s="92"/>
      <c r="OI156" s="92"/>
      <c r="OJ156" s="92"/>
      <c r="OK156" s="92"/>
      <c r="OL156" s="92"/>
      <c r="OM156" s="92"/>
      <c r="ON156" s="92"/>
      <c r="OO156" s="92"/>
      <c r="OP156" s="92"/>
      <c r="OQ156" s="92"/>
      <c r="OR156" s="92"/>
      <c r="OS156" s="92"/>
      <c r="OT156" s="92"/>
      <c r="OU156" s="92"/>
      <c r="OV156" s="92"/>
      <c r="OW156" s="92"/>
      <c r="OX156" s="92"/>
      <c r="OY156" s="92"/>
      <c r="OZ156" s="92"/>
      <c r="PA156" s="92"/>
      <c r="PB156" s="92"/>
      <c r="PC156" s="92"/>
      <c r="PD156" s="92"/>
      <c r="PE156" s="92"/>
      <c r="PF156" s="92"/>
      <c r="PG156" s="92"/>
      <c r="PH156" s="92"/>
      <c r="PI156" s="92"/>
      <c r="PJ156" s="92"/>
      <c r="PK156" s="92"/>
      <c r="PL156" s="92"/>
      <c r="PM156" s="92"/>
      <c r="PN156" s="92"/>
      <c r="PO156" s="92"/>
      <c r="PP156" s="92"/>
      <c r="PQ156" s="92"/>
      <c r="PR156" s="92"/>
      <c r="PS156" s="92"/>
      <c r="PT156" s="92"/>
      <c r="PU156" s="92"/>
      <c r="PV156" s="92"/>
      <c r="PW156" s="92"/>
      <c r="PX156" s="92"/>
      <c r="PY156" s="92"/>
      <c r="PZ156" s="92"/>
      <c r="QA156" s="92"/>
      <c r="QB156" s="92"/>
      <c r="QC156" s="92"/>
      <c r="QD156" s="92"/>
      <c r="QE156" s="92"/>
      <c r="QF156" s="92"/>
      <c r="QG156" s="92"/>
      <c r="QH156" s="92"/>
      <c r="QI156" s="92"/>
      <c r="QJ156" s="92"/>
      <c r="QK156" s="92"/>
      <c r="QL156" s="92"/>
      <c r="QM156" s="92"/>
      <c r="QN156" s="92"/>
      <c r="QO156" s="92"/>
      <c r="QP156" s="92"/>
      <c r="QQ156" s="92"/>
      <c r="QR156" s="92"/>
      <c r="QS156" s="92"/>
      <c r="QT156" s="92"/>
      <c r="QU156" s="92"/>
      <c r="QV156" s="92"/>
      <c r="QW156" s="92"/>
      <c r="QX156" s="92"/>
      <c r="QY156" s="92"/>
      <c r="QZ156" s="92"/>
      <c r="RA156" s="92"/>
      <c r="RB156" s="92"/>
      <c r="RC156" s="92"/>
      <c r="RD156" s="92"/>
      <c r="RE156" s="92"/>
      <c r="RF156" s="92"/>
      <c r="RG156" s="92"/>
      <c r="RH156" s="92"/>
      <c r="RI156" s="92"/>
      <c r="RJ156" s="92"/>
      <c r="RK156" s="92"/>
      <c r="RL156" s="92"/>
      <c r="RM156" s="92"/>
      <c r="RN156" s="92"/>
      <c r="RO156" s="92"/>
      <c r="RP156" s="92"/>
      <c r="RQ156" s="92"/>
      <c r="RR156" s="92"/>
      <c r="RS156" s="92"/>
      <c r="RT156" s="92"/>
      <c r="RU156" s="92"/>
      <c r="RV156" s="92"/>
      <c r="RW156" s="92"/>
      <c r="RX156" s="92"/>
      <c r="RY156" s="92"/>
      <c r="RZ156" s="92"/>
      <c r="SA156" s="92"/>
      <c r="SB156" s="92"/>
      <c r="SC156" s="92"/>
      <c r="SD156" s="92"/>
      <c r="SE156" s="92"/>
      <c r="SF156" s="92"/>
      <c r="SG156" s="92"/>
      <c r="SH156" s="92"/>
      <c r="SI156" s="92"/>
      <c r="SJ156" s="92"/>
      <c r="SK156" s="92"/>
      <c r="SL156" s="92"/>
      <c r="SM156" s="92"/>
      <c r="SN156" s="92"/>
      <c r="SO156" s="92"/>
      <c r="SP156" s="92"/>
      <c r="SQ156" s="92"/>
      <c r="SR156" s="92"/>
      <c r="SS156" s="92"/>
      <c r="ST156" s="92"/>
      <c r="SU156" s="92"/>
      <c r="SV156" s="92"/>
      <c r="SW156" s="92"/>
      <c r="SX156" s="92"/>
      <c r="SY156" s="92"/>
      <c r="SZ156" s="92"/>
      <c r="TA156" s="92"/>
      <c r="TB156" s="92"/>
      <c r="TC156" s="92"/>
      <c r="TD156" s="92"/>
      <c r="TE156" s="92"/>
      <c r="TF156" s="92"/>
      <c r="TG156" s="92"/>
      <c r="TH156" s="92"/>
      <c r="TI156" s="92"/>
      <c r="TJ156" s="92"/>
      <c r="TK156" s="92"/>
      <c r="TL156" s="92"/>
      <c r="TM156" s="92"/>
      <c r="TN156" s="92"/>
      <c r="TO156" s="92"/>
      <c r="TP156" s="92"/>
      <c r="TQ156" s="92"/>
      <c r="TR156" s="92"/>
      <c r="TS156" s="92"/>
      <c r="TT156" s="92"/>
      <c r="TU156" s="92"/>
      <c r="TV156" s="92"/>
      <c r="TW156" s="92"/>
      <c r="TX156" s="92"/>
      <c r="TY156" s="92"/>
      <c r="TZ156" s="92"/>
      <c r="UA156" s="92"/>
      <c r="UB156" s="92"/>
      <c r="UC156" s="92"/>
      <c r="UD156" s="92"/>
      <c r="UE156" s="92"/>
      <c r="UF156" s="92"/>
      <c r="UG156" s="92"/>
      <c r="UH156" s="92"/>
      <c r="UI156" s="92"/>
      <c r="UJ156" s="92"/>
      <c r="UK156" s="92"/>
      <c r="UL156" s="92"/>
      <c r="UM156" s="92"/>
      <c r="UN156" s="92"/>
      <c r="UO156" s="92"/>
      <c r="UP156" s="92"/>
      <c r="UQ156" s="92"/>
      <c r="UR156" s="92"/>
      <c r="US156" s="92"/>
      <c r="UT156" s="92"/>
      <c r="UU156" s="92"/>
      <c r="UV156" s="92"/>
      <c r="UW156" s="92"/>
      <c r="UX156" s="92"/>
      <c r="UY156" s="92"/>
      <c r="UZ156" s="92"/>
      <c r="VA156" s="92"/>
      <c r="VB156" s="92"/>
      <c r="VC156" s="92"/>
      <c r="VD156" s="92"/>
      <c r="VE156" s="92"/>
      <c r="VF156" s="92"/>
      <c r="VG156" s="92"/>
      <c r="VH156" s="92"/>
      <c r="VI156" s="92"/>
      <c r="VJ156" s="92"/>
      <c r="VK156" s="92"/>
      <c r="VL156" s="92"/>
      <c r="VM156" s="92"/>
      <c r="VN156" s="92"/>
      <c r="VO156" s="92"/>
      <c r="VP156" s="92"/>
      <c r="VQ156" s="92"/>
      <c r="VR156" s="92"/>
      <c r="VS156" s="92"/>
      <c r="VT156" s="92"/>
      <c r="VU156" s="92"/>
      <c r="VV156" s="92"/>
      <c r="VW156" s="92"/>
      <c r="VX156" s="92"/>
      <c r="VY156" s="92"/>
      <c r="VZ156" s="92"/>
      <c r="WA156" s="92"/>
      <c r="WB156" s="92"/>
      <c r="WC156" s="92"/>
      <c r="WD156" s="92"/>
      <c r="WE156" s="92"/>
      <c r="WF156" s="92"/>
      <c r="WG156" s="92"/>
      <c r="WH156" s="92"/>
      <c r="WI156" s="92"/>
      <c r="WJ156" s="92"/>
      <c r="WK156" s="92"/>
      <c r="WL156" s="92"/>
      <c r="WM156" s="92"/>
      <c r="WN156" s="92"/>
      <c r="WO156" s="92"/>
      <c r="WP156" s="92"/>
      <c r="WQ156" s="92"/>
      <c r="WR156" s="92"/>
      <c r="WS156" s="92"/>
      <c r="WT156" s="92"/>
      <c r="WU156" s="92"/>
      <c r="WV156" s="92"/>
      <c r="WW156" s="92"/>
      <c r="WX156" s="92"/>
      <c r="WY156" s="92"/>
      <c r="WZ156" s="92"/>
      <c r="XA156" s="92"/>
      <c r="XB156" s="92"/>
      <c r="XC156" s="92"/>
      <c r="XD156" s="92"/>
      <c r="XE156" s="92"/>
      <c r="XF156" s="92"/>
      <c r="XG156" s="92"/>
      <c r="XH156" s="92"/>
      <c r="XI156" s="92"/>
      <c r="XJ156" s="92"/>
      <c r="XK156" s="92"/>
      <c r="XL156" s="92"/>
      <c r="XM156" s="92"/>
      <c r="XN156" s="92"/>
      <c r="XO156" s="92"/>
      <c r="XP156" s="92"/>
      <c r="XQ156" s="92"/>
      <c r="XR156" s="92"/>
      <c r="XS156" s="92"/>
      <c r="XT156" s="92"/>
      <c r="XU156" s="92"/>
      <c r="XV156" s="92"/>
      <c r="XW156" s="92"/>
      <c r="XX156" s="92"/>
      <c r="XY156" s="92"/>
      <c r="XZ156" s="92"/>
      <c r="YA156" s="92"/>
      <c r="YB156" s="92"/>
      <c r="YC156" s="92"/>
      <c r="YD156" s="92"/>
      <c r="YE156" s="92"/>
      <c r="YF156" s="92"/>
      <c r="YG156" s="92"/>
      <c r="YH156" s="92"/>
      <c r="YI156" s="92"/>
      <c r="YJ156" s="92"/>
      <c r="YK156" s="92"/>
      <c r="YL156" s="92"/>
      <c r="YM156" s="92"/>
      <c r="YN156" s="92"/>
      <c r="YO156" s="92"/>
      <c r="YP156" s="92"/>
      <c r="YQ156" s="92"/>
      <c r="YR156" s="92"/>
      <c r="YS156" s="92"/>
      <c r="YT156" s="92"/>
      <c r="YU156" s="92"/>
      <c r="YV156" s="92"/>
      <c r="YW156" s="92"/>
      <c r="YX156" s="92"/>
      <c r="YY156" s="92"/>
      <c r="YZ156" s="92"/>
      <c r="ZA156" s="92"/>
      <c r="ZB156" s="92"/>
      <c r="ZC156" s="92"/>
      <c r="ZD156" s="92"/>
      <c r="ZE156" s="92"/>
      <c r="ZF156" s="92"/>
      <c r="ZG156" s="92"/>
      <c r="ZH156" s="92"/>
      <c r="ZI156" s="92"/>
      <c r="ZJ156" s="92"/>
      <c r="ZK156" s="92"/>
      <c r="ZL156" s="92"/>
      <c r="ZM156" s="92"/>
      <c r="ZN156" s="92"/>
      <c r="ZO156" s="92"/>
      <c r="ZP156" s="92"/>
      <c r="ZQ156" s="92"/>
      <c r="ZR156" s="92"/>
      <c r="ZS156" s="92"/>
      <c r="ZT156" s="92"/>
      <c r="ZU156" s="92"/>
      <c r="ZV156" s="92"/>
      <c r="ZW156" s="92"/>
      <c r="ZX156" s="92"/>
      <c r="ZY156" s="92"/>
      <c r="ZZ156" s="92"/>
      <c r="AAA156" s="92"/>
      <c r="AAB156" s="92"/>
      <c r="AAC156" s="92"/>
      <c r="AAD156" s="92"/>
      <c r="AAE156" s="92"/>
      <c r="AAF156" s="92"/>
      <c r="AAG156" s="92"/>
      <c r="AAH156" s="92"/>
      <c r="AAI156" s="92"/>
      <c r="AAJ156" s="92"/>
      <c r="AAK156" s="92"/>
      <c r="AAL156" s="92"/>
      <c r="AAM156" s="92"/>
      <c r="AAN156" s="92"/>
      <c r="AAO156" s="92"/>
      <c r="AAP156" s="92"/>
      <c r="AAQ156" s="92"/>
      <c r="AAR156" s="92"/>
      <c r="AAS156" s="92"/>
      <c r="AAT156" s="92"/>
      <c r="AAU156" s="92"/>
      <c r="AAV156" s="92"/>
      <c r="AAW156" s="92"/>
      <c r="AAX156" s="92"/>
      <c r="AAY156" s="92"/>
      <c r="AAZ156" s="92"/>
      <c r="ABA156" s="92"/>
      <c r="ABB156" s="92"/>
      <c r="ABC156" s="92"/>
      <c r="ABD156" s="92"/>
      <c r="ABE156" s="92"/>
      <c r="ABF156" s="92"/>
      <c r="ABG156" s="92"/>
      <c r="ABH156" s="92"/>
      <c r="ABI156" s="92"/>
      <c r="ABJ156" s="92"/>
      <c r="ABK156" s="92"/>
      <c r="ABL156" s="92"/>
      <c r="ABM156" s="92"/>
      <c r="ABN156" s="92"/>
      <c r="ABO156" s="92"/>
      <c r="ABP156" s="92"/>
      <c r="ABQ156" s="92"/>
      <c r="ABR156" s="92"/>
      <c r="ABS156" s="92"/>
      <c r="ABT156" s="92"/>
      <c r="ABU156" s="92"/>
      <c r="ABV156" s="92"/>
      <c r="ABW156" s="92"/>
      <c r="ABX156" s="92"/>
      <c r="ABY156" s="92"/>
      <c r="ABZ156" s="92"/>
      <c r="ACA156" s="92"/>
      <c r="ACB156" s="92"/>
      <c r="ACC156" s="92"/>
      <c r="ACD156" s="92"/>
      <c r="ACE156" s="92"/>
      <c r="ACF156" s="92"/>
      <c r="ACG156" s="92"/>
      <c r="ACH156" s="92"/>
      <c r="ACI156" s="92"/>
      <c r="ACJ156" s="92"/>
      <c r="ACK156" s="92"/>
      <c r="ACL156" s="92"/>
      <c r="ACM156" s="92"/>
      <c r="ACN156" s="92"/>
      <c r="ACO156" s="92"/>
      <c r="ACP156" s="92"/>
      <c r="ACQ156" s="92"/>
      <c r="ACR156" s="92"/>
      <c r="ACS156" s="92"/>
      <c r="ACT156" s="92"/>
      <c r="ACU156" s="92"/>
      <c r="ACV156" s="92"/>
      <c r="ACW156" s="92"/>
      <c r="ACX156" s="92"/>
      <c r="ACY156" s="92"/>
      <c r="ACZ156" s="92"/>
      <c r="ADA156" s="92"/>
      <c r="ADB156" s="92"/>
      <c r="ADC156" s="92"/>
      <c r="ADD156" s="92"/>
      <c r="ADE156" s="92"/>
      <c r="ADF156" s="92"/>
      <c r="ADG156" s="92"/>
      <c r="ADH156" s="92"/>
      <c r="ADI156" s="92"/>
      <c r="ADJ156" s="92"/>
      <c r="ADK156" s="92"/>
      <c r="ADL156" s="92"/>
      <c r="ADM156" s="92"/>
      <c r="ADN156" s="92"/>
      <c r="ADO156" s="92"/>
      <c r="ADP156" s="92"/>
      <c r="ADQ156" s="92"/>
      <c r="ADR156" s="92"/>
      <c r="ADS156" s="92"/>
      <c r="ADT156" s="92"/>
      <c r="ADU156" s="92"/>
      <c r="ADV156" s="92"/>
      <c r="ADW156" s="92"/>
      <c r="ADX156" s="92"/>
      <c r="ADY156" s="92"/>
      <c r="ADZ156" s="92"/>
      <c r="AEA156" s="92"/>
      <c r="AEB156" s="92"/>
      <c r="AEC156" s="92"/>
      <c r="AED156" s="92"/>
      <c r="AEE156" s="92"/>
      <c r="AEF156" s="92"/>
      <c r="AEG156" s="92"/>
      <c r="AEH156" s="92"/>
      <c r="AEI156" s="92"/>
      <c r="AEJ156" s="92"/>
      <c r="AEK156" s="92"/>
      <c r="AEL156" s="92"/>
      <c r="AEM156" s="92"/>
      <c r="AEN156" s="92"/>
      <c r="AEO156" s="92"/>
      <c r="AEP156" s="92"/>
      <c r="AEQ156" s="92"/>
      <c r="AER156" s="92"/>
      <c r="AES156" s="92"/>
      <c r="AET156" s="92"/>
      <c r="AEU156" s="92"/>
      <c r="AEV156" s="92"/>
      <c r="AEW156" s="92"/>
      <c r="AEX156" s="92"/>
      <c r="AEY156" s="92"/>
      <c r="AEZ156" s="92"/>
      <c r="AFA156" s="92"/>
      <c r="AFB156" s="92"/>
      <c r="AFC156" s="92"/>
      <c r="AFD156" s="92"/>
      <c r="AFE156" s="92"/>
      <c r="AFF156" s="92"/>
      <c r="AFG156" s="92"/>
      <c r="AFH156" s="92"/>
      <c r="AFI156" s="92"/>
      <c r="AFJ156" s="92"/>
      <c r="AFK156" s="92"/>
      <c r="AFL156" s="92"/>
      <c r="AFM156" s="92"/>
      <c r="AFN156" s="92"/>
      <c r="AFO156" s="92"/>
      <c r="AFP156" s="92"/>
      <c r="AFQ156" s="92"/>
      <c r="AFR156" s="92"/>
      <c r="AFS156" s="92"/>
      <c r="AFT156" s="92"/>
      <c r="AFU156" s="92"/>
      <c r="AFV156" s="92"/>
      <c r="AFW156" s="92"/>
      <c r="AFX156" s="92"/>
      <c r="AFY156" s="92"/>
      <c r="AFZ156" s="92"/>
      <c r="AGA156" s="92"/>
      <c r="AGB156" s="92"/>
      <c r="AGC156" s="92"/>
      <c r="AGD156" s="92"/>
      <c r="AGE156" s="92"/>
      <c r="AGF156" s="92"/>
      <c r="AGG156" s="92"/>
      <c r="AGH156" s="92"/>
      <c r="AGI156" s="92"/>
      <c r="AGJ156" s="92"/>
      <c r="AGK156" s="92"/>
      <c r="AGL156" s="92"/>
      <c r="AGM156" s="92"/>
      <c r="AGN156" s="92"/>
      <c r="AGO156" s="92"/>
      <c r="AGP156" s="92"/>
      <c r="AGQ156" s="92"/>
      <c r="AGR156" s="92"/>
      <c r="AGS156" s="92"/>
      <c r="AGT156" s="92"/>
      <c r="AGU156" s="92"/>
      <c r="AGV156" s="92"/>
      <c r="AGW156" s="92"/>
      <c r="AGX156" s="92"/>
      <c r="AGY156" s="92"/>
      <c r="AGZ156" s="92"/>
      <c r="AHA156" s="92"/>
      <c r="AHB156" s="92"/>
      <c r="AHC156" s="92"/>
      <c r="AHD156" s="92"/>
      <c r="AHE156" s="92"/>
      <c r="AHF156" s="92"/>
      <c r="AHG156" s="92"/>
      <c r="AHH156" s="92"/>
      <c r="AHI156" s="92"/>
      <c r="AHJ156" s="92"/>
      <c r="AHK156" s="92"/>
      <c r="AHL156" s="92"/>
      <c r="AHM156" s="92"/>
      <c r="AHN156" s="92"/>
      <c r="AHO156" s="92"/>
      <c r="AHP156" s="92"/>
      <c r="AHQ156" s="92"/>
      <c r="AHR156" s="92"/>
      <c r="AHS156" s="92"/>
      <c r="AHT156" s="92"/>
      <c r="AHU156" s="92"/>
      <c r="AHV156" s="92"/>
      <c r="AHW156" s="92"/>
      <c r="AHX156" s="92"/>
      <c r="AHY156" s="92"/>
      <c r="AHZ156" s="92"/>
      <c r="AIA156" s="92"/>
      <c r="AIB156" s="92"/>
      <c r="AIC156" s="92"/>
      <c r="AID156" s="92"/>
      <c r="AIE156" s="92"/>
      <c r="AIF156" s="92"/>
      <c r="AIG156" s="92"/>
      <c r="AIH156" s="92"/>
      <c r="AII156" s="92"/>
      <c r="AIJ156" s="92"/>
      <c r="AIK156" s="92"/>
      <c r="AIL156" s="92"/>
      <c r="AIM156" s="92"/>
      <c r="AIN156" s="92"/>
      <c r="AIO156" s="92"/>
      <c r="AIP156" s="92"/>
      <c r="AIQ156" s="92"/>
      <c r="AIR156" s="92"/>
      <c r="AIS156" s="92"/>
      <c r="AIT156" s="92"/>
      <c r="AIU156" s="92"/>
      <c r="AIV156" s="92"/>
      <c r="AIW156" s="92"/>
      <c r="AIX156" s="92"/>
      <c r="AIY156" s="92"/>
      <c r="AIZ156" s="92"/>
      <c r="AJA156" s="92"/>
      <c r="AJB156" s="92"/>
      <c r="AJC156" s="92"/>
      <c r="AJD156" s="92"/>
      <c r="AJE156" s="92"/>
      <c r="AJF156" s="92"/>
      <c r="AJG156" s="92"/>
      <c r="AJH156" s="92"/>
      <c r="AJI156" s="92"/>
      <c r="AJJ156" s="92"/>
      <c r="AJK156" s="92"/>
      <c r="AJL156" s="92"/>
      <c r="AJM156" s="92"/>
      <c r="AJN156" s="92"/>
      <c r="AJO156" s="92"/>
      <c r="AJP156" s="92"/>
      <c r="AJQ156" s="92"/>
      <c r="AJR156" s="92"/>
      <c r="AJS156" s="92"/>
      <c r="AJT156" s="92"/>
      <c r="AJU156" s="92"/>
      <c r="AJV156" s="92"/>
      <c r="AJW156" s="92"/>
      <c r="AJX156" s="92"/>
      <c r="AJY156" s="92"/>
      <c r="AJZ156" s="92"/>
      <c r="AKA156" s="92"/>
      <c r="AKB156" s="92"/>
      <c r="AKC156" s="92"/>
      <c r="AKD156" s="92"/>
      <c r="AKE156" s="92"/>
      <c r="AKF156" s="92"/>
      <c r="AKG156" s="92"/>
      <c r="AKH156" s="92"/>
      <c r="AKI156" s="92"/>
      <c r="AKJ156" s="92"/>
      <c r="AKK156" s="92"/>
      <c r="AKL156" s="92"/>
      <c r="AKM156" s="92"/>
      <c r="AKN156" s="92"/>
      <c r="AKO156" s="92"/>
      <c r="AKP156" s="92"/>
      <c r="AKQ156" s="92"/>
      <c r="AKR156" s="92"/>
      <c r="AKS156" s="92"/>
      <c r="AKT156" s="92"/>
      <c r="AKU156" s="92"/>
      <c r="AKV156" s="92"/>
      <c r="AKW156" s="92"/>
      <c r="AKX156" s="92"/>
      <c r="AKY156" s="92"/>
      <c r="AKZ156" s="92"/>
      <c r="ALA156" s="92"/>
      <c r="ALB156" s="92"/>
      <c r="ALC156" s="92"/>
      <c r="ALD156" s="92"/>
      <c r="ALE156" s="92"/>
      <c r="ALF156" s="92"/>
      <c r="ALG156" s="92"/>
      <c r="ALH156" s="92"/>
      <c r="ALI156" s="92"/>
      <c r="ALJ156" s="92"/>
      <c r="ALK156" s="92"/>
      <c r="ALL156" s="92"/>
      <c r="ALM156" s="92"/>
      <c r="ALN156" s="92"/>
      <c r="ALO156" s="92"/>
      <c r="ALP156" s="92"/>
      <c r="ALQ156" s="92"/>
      <c r="ALR156" s="92"/>
      <c r="ALS156" s="92"/>
      <c r="ALT156" s="92"/>
      <c r="ALU156" s="92"/>
      <c r="ALV156" s="92"/>
      <c r="ALW156" s="92"/>
      <c r="ALX156" s="92"/>
      <c r="ALY156" s="92"/>
      <c r="ALZ156" s="92"/>
      <c r="AMA156" s="92"/>
      <c r="AMB156" s="92"/>
      <c r="AMC156" s="92"/>
      <c r="AMD156" s="92"/>
      <c r="AME156" s="92"/>
      <c r="AMF156" s="92"/>
      <c r="AMG156" s="92"/>
      <c r="AMH156" s="92"/>
      <c r="AMI156" s="92"/>
      <c r="AMJ156" s="92"/>
    </row>
    <row r="157" spans="1:1024" customFormat="1" ht="15" customHeight="1">
      <c r="A157" s="92" t="s">
        <v>443</v>
      </c>
      <c r="B157" s="89"/>
      <c r="C157" s="93" t="s">
        <v>444</v>
      </c>
      <c r="D157" s="94"/>
      <c r="E157" s="95">
        <v>4947</v>
      </c>
      <c r="F157" s="95">
        <v>5040</v>
      </c>
      <c r="G157" s="95">
        <v>5104</v>
      </c>
      <c r="H157" s="95">
        <v>5225</v>
      </c>
      <c r="I157" s="95">
        <v>5322</v>
      </c>
      <c r="J157" s="95">
        <v>5413</v>
      </c>
      <c r="K157" s="95">
        <v>5527</v>
      </c>
      <c r="L157" s="95">
        <v>5517</v>
      </c>
      <c r="M157" s="95">
        <v>5540</v>
      </c>
      <c r="N157" s="95">
        <v>5570</v>
      </c>
      <c r="O157" s="95">
        <v>5624</v>
      </c>
      <c r="P157" s="95">
        <v>5688</v>
      </c>
      <c r="Q157" s="95">
        <v>5648</v>
      </c>
      <c r="R157" s="95">
        <v>5633</v>
      </c>
      <c r="S157" s="95">
        <v>5630</v>
      </c>
      <c r="T157" s="95">
        <v>5474</v>
      </c>
      <c r="U157" s="95">
        <v>5398</v>
      </c>
      <c r="V157" s="95">
        <v>5328</v>
      </c>
      <c r="W157" s="95">
        <v>5350</v>
      </c>
      <c r="X157" s="95">
        <v>5328</v>
      </c>
      <c r="Y157" s="95">
        <v>5330</v>
      </c>
      <c r="Z157" s="95">
        <v>5535</v>
      </c>
      <c r="AA157" s="95">
        <v>5672</v>
      </c>
      <c r="AB157" s="95">
        <v>5875</v>
      </c>
      <c r="AC157" s="95">
        <v>5936</v>
      </c>
      <c r="AD157" s="95">
        <v>5905</v>
      </c>
      <c r="AE157" s="95">
        <v>6007</v>
      </c>
      <c r="AF157" s="95">
        <v>4835</v>
      </c>
      <c r="AG157" s="129">
        <f t="shared" si="147"/>
        <v>7.4950298526381687E-3</v>
      </c>
      <c r="AH157" s="131">
        <f t="shared" si="148"/>
        <v>6052</v>
      </c>
      <c r="AI157" s="132">
        <f t="shared" ref="AI157:BL157" si="176">ROUND(AH157*(1+$AG157),0)</f>
        <v>6097</v>
      </c>
      <c r="AJ157" s="132">
        <f t="shared" si="176"/>
        <v>6143</v>
      </c>
      <c r="AK157" s="132">
        <f t="shared" si="176"/>
        <v>6189</v>
      </c>
      <c r="AL157" s="132">
        <f t="shared" si="176"/>
        <v>6235</v>
      </c>
      <c r="AM157" s="132">
        <f t="shared" si="176"/>
        <v>6282</v>
      </c>
      <c r="AN157" s="132">
        <f t="shared" si="176"/>
        <v>6329</v>
      </c>
      <c r="AO157" s="132">
        <f t="shared" si="176"/>
        <v>6376</v>
      </c>
      <c r="AP157" s="132">
        <f t="shared" si="176"/>
        <v>6424</v>
      </c>
      <c r="AQ157" s="132">
        <f t="shared" si="176"/>
        <v>6472</v>
      </c>
      <c r="AR157" s="132">
        <f t="shared" si="176"/>
        <v>6521</v>
      </c>
      <c r="AS157" s="132">
        <f t="shared" si="176"/>
        <v>6570</v>
      </c>
      <c r="AT157" s="132">
        <f t="shared" si="176"/>
        <v>6619</v>
      </c>
      <c r="AU157" s="132">
        <f t="shared" si="176"/>
        <v>6669</v>
      </c>
      <c r="AV157" s="132">
        <f t="shared" si="176"/>
        <v>6719</v>
      </c>
      <c r="AW157" s="132">
        <f t="shared" si="176"/>
        <v>6769</v>
      </c>
      <c r="AX157" s="132">
        <f t="shared" si="176"/>
        <v>6820</v>
      </c>
      <c r="AY157" s="132">
        <f t="shared" si="176"/>
        <v>6871</v>
      </c>
      <c r="AZ157" s="132">
        <f t="shared" si="176"/>
        <v>6922</v>
      </c>
      <c r="BA157" s="132">
        <f t="shared" si="176"/>
        <v>6974</v>
      </c>
      <c r="BB157" s="132">
        <f t="shared" si="176"/>
        <v>7026</v>
      </c>
      <c r="BC157" s="132">
        <f t="shared" si="176"/>
        <v>7079</v>
      </c>
      <c r="BD157" s="132">
        <f t="shared" si="176"/>
        <v>7132</v>
      </c>
      <c r="BE157" s="132">
        <f t="shared" si="176"/>
        <v>7185</v>
      </c>
      <c r="BF157" s="132">
        <f t="shared" si="176"/>
        <v>7239</v>
      </c>
      <c r="BG157" s="132">
        <f t="shared" si="176"/>
        <v>7293</v>
      </c>
      <c r="BH157" s="132">
        <f t="shared" si="176"/>
        <v>7348</v>
      </c>
      <c r="BI157" s="132">
        <f t="shared" si="176"/>
        <v>7403</v>
      </c>
      <c r="BJ157" s="132">
        <f t="shared" si="176"/>
        <v>7458</v>
      </c>
      <c r="BK157" s="132">
        <f t="shared" si="176"/>
        <v>7514</v>
      </c>
      <c r="BL157" s="132">
        <f t="shared" si="176"/>
        <v>7570</v>
      </c>
      <c r="BM157" s="92"/>
      <c r="BN157" s="136">
        <f t="shared" si="150"/>
        <v>456</v>
      </c>
      <c r="BO157" s="136">
        <f t="shared" si="151"/>
        <v>750</v>
      </c>
      <c r="BP157" s="136">
        <f t="shared" si="152"/>
        <v>1043</v>
      </c>
      <c r="BQ157" s="92"/>
      <c r="BR157" s="135">
        <f t="shared" si="153"/>
        <v>908</v>
      </c>
      <c r="BS157" s="135">
        <f t="shared" si="154"/>
        <v>1741</v>
      </c>
      <c r="BT157" s="135">
        <f t="shared" si="155"/>
        <v>2574</v>
      </c>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c r="GM157" s="92"/>
      <c r="GN157" s="92"/>
      <c r="GO157" s="92"/>
      <c r="GP157" s="92"/>
      <c r="GQ157" s="92"/>
      <c r="GR157" s="92"/>
      <c r="GS157" s="92"/>
      <c r="GT157" s="92"/>
      <c r="GU157" s="92"/>
      <c r="GV157" s="92"/>
      <c r="GW157" s="92"/>
      <c r="GX157" s="92"/>
      <c r="GY157" s="92"/>
      <c r="GZ157" s="92"/>
      <c r="HA157" s="92"/>
      <c r="HB157" s="92"/>
      <c r="HC157" s="92"/>
      <c r="HD157" s="92"/>
      <c r="HE157" s="92"/>
      <c r="HF157" s="92"/>
      <c r="HG157" s="92"/>
      <c r="HH157" s="92"/>
      <c r="HI157" s="92"/>
      <c r="HJ157" s="92"/>
      <c r="HK157" s="92"/>
      <c r="HL157" s="92"/>
      <c r="HM157" s="92"/>
      <c r="HN157" s="92"/>
      <c r="HO157" s="92"/>
      <c r="HP157" s="92"/>
      <c r="HQ157" s="92"/>
      <c r="HR157" s="92"/>
      <c r="HS157" s="92"/>
      <c r="HT157" s="92"/>
      <c r="HU157" s="92"/>
      <c r="HV157" s="92"/>
      <c r="HW157" s="92"/>
      <c r="HX157" s="92"/>
      <c r="HY157" s="92"/>
      <c r="HZ157" s="92"/>
      <c r="IA157" s="92"/>
      <c r="IB157" s="92"/>
      <c r="IC157" s="92"/>
      <c r="ID157" s="92"/>
      <c r="IE157" s="92"/>
      <c r="IF157" s="92"/>
      <c r="IG157" s="92"/>
      <c r="IH157" s="92"/>
      <c r="II157" s="92"/>
      <c r="IJ157" s="92"/>
      <c r="IK157" s="92"/>
      <c r="IL157" s="92"/>
      <c r="IM157" s="92"/>
      <c r="IN157" s="92"/>
      <c r="IO157" s="92"/>
      <c r="IP157" s="92"/>
      <c r="IQ157" s="92"/>
      <c r="IR157" s="92"/>
      <c r="IS157" s="92"/>
      <c r="IT157" s="92"/>
      <c r="IU157" s="92"/>
      <c r="IV157" s="92"/>
      <c r="IW157" s="92"/>
      <c r="IX157" s="92"/>
      <c r="IY157" s="92"/>
      <c r="IZ157" s="92"/>
      <c r="JA157" s="92"/>
      <c r="JB157" s="92"/>
      <c r="JC157" s="92"/>
      <c r="JD157" s="92"/>
      <c r="JE157" s="92"/>
      <c r="JF157" s="92"/>
      <c r="JG157" s="92"/>
      <c r="JH157" s="92"/>
      <c r="JI157" s="92"/>
      <c r="JJ157" s="92"/>
      <c r="JK157" s="92"/>
      <c r="JL157" s="92"/>
      <c r="JM157" s="92"/>
      <c r="JN157" s="92"/>
      <c r="JO157" s="92"/>
      <c r="JP157" s="92"/>
      <c r="JQ157" s="92"/>
      <c r="JR157" s="92"/>
      <c r="JS157" s="92"/>
      <c r="JT157" s="92"/>
      <c r="JU157" s="92"/>
      <c r="JV157" s="92"/>
      <c r="JW157" s="92"/>
      <c r="JX157" s="92"/>
      <c r="JY157" s="92"/>
      <c r="JZ157" s="92"/>
      <c r="KA157" s="92"/>
      <c r="KB157" s="92"/>
      <c r="KC157" s="92"/>
      <c r="KD157" s="92"/>
      <c r="KE157" s="92"/>
      <c r="KF157" s="92"/>
      <c r="KG157" s="92"/>
      <c r="KH157" s="92"/>
      <c r="KI157" s="92"/>
      <c r="KJ157" s="92"/>
      <c r="KK157" s="92"/>
      <c r="KL157" s="92"/>
      <c r="KM157" s="92"/>
      <c r="KN157" s="92"/>
      <c r="KO157" s="92"/>
      <c r="KP157" s="92"/>
      <c r="KQ157" s="92"/>
      <c r="KR157" s="92"/>
      <c r="KS157" s="92"/>
      <c r="KT157" s="92"/>
      <c r="KU157" s="92"/>
      <c r="KV157" s="92"/>
      <c r="KW157" s="92"/>
      <c r="KX157" s="92"/>
      <c r="KY157" s="92"/>
      <c r="KZ157" s="92"/>
      <c r="LA157" s="92"/>
      <c r="LB157" s="92"/>
      <c r="LC157" s="92"/>
      <c r="LD157" s="92"/>
      <c r="LE157" s="92"/>
      <c r="LF157" s="92"/>
      <c r="LG157" s="92"/>
      <c r="LH157" s="92"/>
      <c r="LI157" s="92"/>
      <c r="LJ157" s="92"/>
      <c r="LK157" s="92"/>
      <c r="LL157" s="92"/>
      <c r="LM157" s="92"/>
      <c r="LN157" s="92"/>
      <c r="LO157" s="92"/>
      <c r="LP157" s="92"/>
      <c r="LQ157" s="92"/>
      <c r="LR157" s="92"/>
      <c r="LS157" s="92"/>
      <c r="LT157" s="92"/>
      <c r="LU157" s="92"/>
      <c r="LV157" s="92"/>
      <c r="LW157" s="92"/>
      <c r="LX157" s="92"/>
      <c r="LY157" s="92"/>
      <c r="LZ157" s="92"/>
      <c r="MA157" s="92"/>
      <c r="MB157" s="92"/>
      <c r="MC157" s="92"/>
      <c r="MD157" s="92"/>
      <c r="ME157" s="92"/>
      <c r="MF157" s="92"/>
      <c r="MG157" s="92"/>
      <c r="MH157" s="92"/>
      <c r="MI157" s="92"/>
      <c r="MJ157" s="92"/>
      <c r="MK157" s="92"/>
      <c r="ML157" s="92"/>
      <c r="MM157" s="92"/>
      <c r="MN157" s="92"/>
      <c r="MO157" s="92"/>
      <c r="MP157" s="92"/>
      <c r="MQ157" s="92"/>
      <c r="MR157" s="92"/>
      <c r="MS157" s="92"/>
      <c r="MT157" s="92"/>
      <c r="MU157" s="92"/>
      <c r="MV157" s="92"/>
      <c r="MW157" s="92"/>
      <c r="MX157" s="92"/>
      <c r="MY157" s="92"/>
      <c r="MZ157" s="92"/>
      <c r="NA157" s="92"/>
      <c r="NB157" s="92"/>
      <c r="NC157" s="92"/>
      <c r="ND157" s="92"/>
      <c r="NE157" s="92"/>
      <c r="NF157" s="92"/>
      <c r="NG157" s="92"/>
      <c r="NH157" s="92"/>
      <c r="NI157" s="92"/>
      <c r="NJ157" s="92"/>
      <c r="NK157" s="92"/>
      <c r="NL157" s="92"/>
      <c r="NM157" s="92"/>
      <c r="NN157" s="92"/>
      <c r="NO157" s="92"/>
      <c r="NP157" s="92"/>
      <c r="NQ157" s="92"/>
      <c r="NR157" s="92"/>
      <c r="NS157" s="92"/>
      <c r="NT157" s="92"/>
      <c r="NU157" s="92"/>
      <c r="NV157" s="92"/>
      <c r="NW157" s="92"/>
      <c r="NX157" s="92"/>
      <c r="NY157" s="92"/>
      <c r="NZ157" s="92"/>
      <c r="OA157" s="92"/>
      <c r="OB157" s="92"/>
      <c r="OC157" s="92"/>
      <c r="OD157" s="92"/>
      <c r="OE157" s="92"/>
      <c r="OF157" s="92"/>
      <c r="OG157" s="92"/>
      <c r="OH157" s="92"/>
      <c r="OI157" s="92"/>
      <c r="OJ157" s="92"/>
      <c r="OK157" s="92"/>
      <c r="OL157" s="92"/>
      <c r="OM157" s="92"/>
      <c r="ON157" s="92"/>
      <c r="OO157" s="92"/>
      <c r="OP157" s="92"/>
      <c r="OQ157" s="92"/>
      <c r="OR157" s="92"/>
      <c r="OS157" s="92"/>
      <c r="OT157" s="92"/>
      <c r="OU157" s="92"/>
      <c r="OV157" s="92"/>
      <c r="OW157" s="92"/>
      <c r="OX157" s="92"/>
      <c r="OY157" s="92"/>
      <c r="OZ157" s="92"/>
      <c r="PA157" s="92"/>
      <c r="PB157" s="92"/>
      <c r="PC157" s="92"/>
      <c r="PD157" s="92"/>
      <c r="PE157" s="92"/>
      <c r="PF157" s="92"/>
      <c r="PG157" s="92"/>
      <c r="PH157" s="92"/>
      <c r="PI157" s="92"/>
      <c r="PJ157" s="92"/>
      <c r="PK157" s="92"/>
      <c r="PL157" s="92"/>
      <c r="PM157" s="92"/>
      <c r="PN157" s="92"/>
      <c r="PO157" s="92"/>
      <c r="PP157" s="92"/>
      <c r="PQ157" s="92"/>
      <c r="PR157" s="92"/>
      <c r="PS157" s="92"/>
      <c r="PT157" s="92"/>
      <c r="PU157" s="92"/>
      <c r="PV157" s="92"/>
      <c r="PW157" s="92"/>
      <c r="PX157" s="92"/>
      <c r="PY157" s="92"/>
      <c r="PZ157" s="92"/>
      <c r="QA157" s="92"/>
      <c r="QB157" s="92"/>
      <c r="QC157" s="92"/>
      <c r="QD157" s="92"/>
      <c r="QE157" s="92"/>
      <c r="QF157" s="92"/>
      <c r="QG157" s="92"/>
      <c r="QH157" s="92"/>
      <c r="QI157" s="92"/>
      <c r="QJ157" s="92"/>
      <c r="QK157" s="92"/>
      <c r="QL157" s="92"/>
      <c r="QM157" s="92"/>
      <c r="QN157" s="92"/>
      <c r="QO157" s="92"/>
      <c r="QP157" s="92"/>
      <c r="QQ157" s="92"/>
      <c r="QR157" s="92"/>
      <c r="QS157" s="92"/>
      <c r="QT157" s="92"/>
      <c r="QU157" s="92"/>
      <c r="QV157" s="92"/>
      <c r="QW157" s="92"/>
      <c r="QX157" s="92"/>
      <c r="QY157" s="92"/>
      <c r="QZ157" s="92"/>
      <c r="RA157" s="92"/>
      <c r="RB157" s="92"/>
      <c r="RC157" s="92"/>
      <c r="RD157" s="92"/>
      <c r="RE157" s="92"/>
      <c r="RF157" s="92"/>
      <c r="RG157" s="92"/>
      <c r="RH157" s="92"/>
      <c r="RI157" s="92"/>
      <c r="RJ157" s="92"/>
      <c r="RK157" s="92"/>
      <c r="RL157" s="92"/>
      <c r="RM157" s="92"/>
      <c r="RN157" s="92"/>
      <c r="RO157" s="92"/>
      <c r="RP157" s="92"/>
      <c r="RQ157" s="92"/>
      <c r="RR157" s="92"/>
      <c r="RS157" s="92"/>
      <c r="RT157" s="92"/>
      <c r="RU157" s="92"/>
      <c r="RV157" s="92"/>
      <c r="RW157" s="92"/>
      <c r="RX157" s="92"/>
      <c r="RY157" s="92"/>
      <c r="RZ157" s="92"/>
      <c r="SA157" s="92"/>
      <c r="SB157" s="92"/>
      <c r="SC157" s="92"/>
      <c r="SD157" s="92"/>
      <c r="SE157" s="92"/>
      <c r="SF157" s="92"/>
      <c r="SG157" s="92"/>
      <c r="SH157" s="92"/>
      <c r="SI157" s="92"/>
      <c r="SJ157" s="92"/>
      <c r="SK157" s="92"/>
      <c r="SL157" s="92"/>
      <c r="SM157" s="92"/>
      <c r="SN157" s="92"/>
      <c r="SO157" s="92"/>
      <c r="SP157" s="92"/>
      <c r="SQ157" s="92"/>
      <c r="SR157" s="92"/>
      <c r="SS157" s="92"/>
      <c r="ST157" s="92"/>
      <c r="SU157" s="92"/>
      <c r="SV157" s="92"/>
      <c r="SW157" s="92"/>
      <c r="SX157" s="92"/>
      <c r="SY157" s="92"/>
      <c r="SZ157" s="92"/>
      <c r="TA157" s="92"/>
      <c r="TB157" s="92"/>
      <c r="TC157" s="92"/>
      <c r="TD157" s="92"/>
      <c r="TE157" s="92"/>
      <c r="TF157" s="92"/>
      <c r="TG157" s="92"/>
      <c r="TH157" s="92"/>
      <c r="TI157" s="92"/>
      <c r="TJ157" s="92"/>
      <c r="TK157" s="92"/>
      <c r="TL157" s="92"/>
      <c r="TM157" s="92"/>
      <c r="TN157" s="92"/>
      <c r="TO157" s="92"/>
      <c r="TP157" s="92"/>
      <c r="TQ157" s="92"/>
      <c r="TR157" s="92"/>
      <c r="TS157" s="92"/>
      <c r="TT157" s="92"/>
      <c r="TU157" s="92"/>
      <c r="TV157" s="92"/>
      <c r="TW157" s="92"/>
      <c r="TX157" s="92"/>
      <c r="TY157" s="92"/>
      <c r="TZ157" s="92"/>
      <c r="UA157" s="92"/>
      <c r="UB157" s="92"/>
      <c r="UC157" s="92"/>
      <c r="UD157" s="92"/>
      <c r="UE157" s="92"/>
      <c r="UF157" s="92"/>
      <c r="UG157" s="92"/>
      <c r="UH157" s="92"/>
      <c r="UI157" s="92"/>
      <c r="UJ157" s="92"/>
      <c r="UK157" s="92"/>
      <c r="UL157" s="92"/>
      <c r="UM157" s="92"/>
      <c r="UN157" s="92"/>
      <c r="UO157" s="92"/>
      <c r="UP157" s="92"/>
      <c r="UQ157" s="92"/>
      <c r="UR157" s="92"/>
      <c r="US157" s="92"/>
      <c r="UT157" s="92"/>
      <c r="UU157" s="92"/>
      <c r="UV157" s="92"/>
      <c r="UW157" s="92"/>
      <c r="UX157" s="92"/>
      <c r="UY157" s="92"/>
      <c r="UZ157" s="92"/>
      <c r="VA157" s="92"/>
      <c r="VB157" s="92"/>
      <c r="VC157" s="92"/>
      <c r="VD157" s="92"/>
      <c r="VE157" s="92"/>
      <c r="VF157" s="92"/>
      <c r="VG157" s="92"/>
      <c r="VH157" s="92"/>
      <c r="VI157" s="92"/>
      <c r="VJ157" s="92"/>
      <c r="VK157" s="92"/>
      <c r="VL157" s="92"/>
      <c r="VM157" s="92"/>
      <c r="VN157" s="92"/>
      <c r="VO157" s="92"/>
      <c r="VP157" s="92"/>
      <c r="VQ157" s="92"/>
      <c r="VR157" s="92"/>
      <c r="VS157" s="92"/>
      <c r="VT157" s="92"/>
      <c r="VU157" s="92"/>
      <c r="VV157" s="92"/>
      <c r="VW157" s="92"/>
      <c r="VX157" s="92"/>
      <c r="VY157" s="92"/>
      <c r="VZ157" s="92"/>
      <c r="WA157" s="92"/>
      <c r="WB157" s="92"/>
      <c r="WC157" s="92"/>
      <c r="WD157" s="92"/>
      <c r="WE157" s="92"/>
      <c r="WF157" s="92"/>
      <c r="WG157" s="92"/>
      <c r="WH157" s="92"/>
      <c r="WI157" s="92"/>
      <c r="WJ157" s="92"/>
      <c r="WK157" s="92"/>
      <c r="WL157" s="92"/>
      <c r="WM157" s="92"/>
      <c r="WN157" s="92"/>
      <c r="WO157" s="92"/>
      <c r="WP157" s="92"/>
      <c r="WQ157" s="92"/>
      <c r="WR157" s="92"/>
      <c r="WS157" s="92"/>
      <c r="WT157" s="92"/>
      <c r="WU157" s="92"/>
      <c r="WV157" s="92"/>
      <c r="WW157" s="92"/>
      <c r="WX157" s="92"/>
      <c r="WY157" s="92"/>
      <c r="WZ157" s="92"/>
      <c r="XA157" s="92"/>
      <c r="XB157" s="92"/>
      <c r="XC157" s="92"/>
      <c r="XD157" s="92"/>
      <c r="XE157" s="92"/>
      <c r="XF157" s="92"/>
      <c r="XG157" s="92"/>
      <c r="XH157" s="92"/>
      <c r="XI157" s="92"/>
      <c r="XJ157" s="92"/>
      <c r="XK157" s="92"/>
      <c r="XL157" s="92"/>
      <c r="XM157" s="92"/>
      <c r="XN157" s="92"/>
      <c r="XO157" s="92"/>
      <c r="XP157" s="92"/>
      <c r="XQ157" s="92"/>
      <c r="XR157" s="92"/>
      <c r="XS157" s="92"/>
      <c r="XT157" s="92"/>
      <c r="XU157" s="92"/>
      <c r="XV157" s="92"/>
      <c r="XW157" s="92"/>
      <c r="XX157" s="92"/>
      <c r="XY157" s="92"/>
      <c r="XZ157" s="92"/>
      <c r="YA157" s="92"/>
      <c r="YB157" s="92"/>
      <c r="YC157" s="92"/>
      <c r="YD157" s="92"/>
      <c r="YE157" s="92"/>
      <c r="YF157" s="92"/>
      <c r="YG157" s="92"/>
      <c r="YH157" s="92"/>
      <c r="YI157" s="92"/>
      <c r="YJ157" s="92"/>
      <c r="YK157" s="92"/>
      <c r="YL157" s="92"/>
      <c r="YM157" s="92"/>
      <c r="YN157" s="92"/>
      <c r="YO157" s="92"/>
      <c r="YP157" s="92"/>
      <c r="YQ157" s="92"/>
      <c r="YR157" s="92"/>
      <c r="YS157" s="92"/>
      <c r="YT157" s="92"/>
      <c r="YU157" s="92"/>
      <c r="YV157" s="92"/>
      <c r="YW157" s="92"/>
      <c r="YX157" s="92"/>
      <c r="YY157" s="92"/>
      <c r="YZ157" s="92"/>
      <c r="ZA157" s="92"/>
      <c r="ZB157" s="92"/>
      <c r="ZC157" s="92"/>
      <c r="ZD157" s="92"/>
      <c r="ZE157" s="92"/>
      <c r="ZF157" s="92"/>
      <c r="ZG157" s="92"/>
      <c r="ZH157" s="92"/>
      <c r="ZI157" s="92"/>
      <c r="ZJ157" s="92"/>
      <c r="ZK157" s="92"/>
      <c r="ZL157" s="92"/>
      <c r="ZM157" s="92"/>
      <c r="ZN157" s="92"/>
      <c r="ZO157" s="92"/>
      <c r="ZP157" s="92"/>
      <c r="ZQ157" s="92"/>
      <c r="ZR157" s="92"/>
      <c r="ZS157" s="92"/>
      <c r="ZT157" s="92"/>
      <c r="ZU157" s="92"/>
      <c r="ZV157" s="92"/>
      <c r="ZW157" s="92"/>
      <c r="ZX157" s="92"/>
      <c r="ZY157" s="92"/>
      <c r="ZZ157" s="92"/>
      <c r="AAA157" s="92"/>
      <c r="AAB157" s="92"/>
      <c r="AAC157" s="92"/>
      <c r="AAD157" s="92"/>
      <c r="AAE157" s="92"/>
      <c r="AAF157" s="92"/>
      <c r="AAG157" s="92"/>
      <c r="AAH157" s="92"/>
      <c r="AAI157" s="92"/>
      <c r="AAJ157" s="92"/>
      <c r="AAK157" s="92"/>
      <c r="AAL157" s="92"/>
      <c r="AAM157" s="92"/>
      <c r="AAN157" s="92"/>
      <c r="AAO157" s="92"/>
      <c r="AAP157" s="92"/>
      <c r="AAQ157" s="92"/>
      <c r="AAR157" s="92"/>
      <c r="AAS157" s="92"/>
      <c r="AAT157" s="92"/>
      <c r="AAU157" s="92"/>
      <c r="AAV157" s="92"/>
      <c r="AAW157" s="92"/>
      <c r="AAX157" s="92"/>
      <c r="AAY157" s="92"/>
      <c r="AAZ157" s="92"/>
      <c r="ABA157" s="92"/>
      <c r="ABB157" s="92"/>
      <c r="ABC157" s="92"/>
      <c r="ABD157" s="92"/>
      <c r="ABE157" s="92"/>
      <c r="ABF157" s="92"/>
      <c r="ABG157" s="92"/>
      <c r="ABH157" s="92"/>
      <c r="ABI157" s="92"/>
      <c r="ABJ157" s="92"/>
      <c r="ABK157" s="92"/>
      <c r="ABL157" s="92"/>
      <c r="ABM157" s="92"/>
      <c r="ABN157" s="92"/>
      <c r="ABO157" s="92"/>
      <c r="ABP157" s="92"/>
      <c r="ABQ157" s="92"/>
      <c r="ABR157" s="92"/>
      <c r="ABS157" s="92"/>
      <c r="ABT157" s="92"/>
      <c r="ABU157" s="92"/>
      <c r="ABV157" s="92"/>
      <c r="ABW157" s="92"/>
      <c r="ABX157" s="92"/>
      <c r="ABY157" s="92"/>
      <c r="ABZ157" s="92"/>
      <c r="ACA157" s="92"/>
      <c r="ACB157" s="92"/>
      <c r="ACC157" s="92"/>
      <c r="ACD157" s="92"/>
      <c r="ACE157" s="92"/>
      <c r="ACF157" s="92"/>
      <c r="ACG157" s="92"/>
      <c r="ACH157" s="92"/>
      <c r="ACI157" s="92"/>
      <c r="ACJ157" s="92"/>
      <c r="ACK157" s="92"/>
      <c r="ACL157" s="92"/>
      <c r="ACM157" s="92"/>
      <c r="ACN157" s="92"/>
      <c r="ACO157" s="92"/>
      <c r="ACP157" s="92"/>
      <c r="ACQ157" s="92"/>
      <c r="ACR157" s="92"/>
      <c r="ACS157" s="92"/>
      <c r="ACT157" s="92"/>
      <c r="ACU157" s="92"/>
      <c r="ACV157" s="92"/>
      <c r="ACW157" s="92"/>
      <c r="ACX157" s="92"/>
      <c r="ACY157" s="92"/>
      <c r="ACZ157" s="92"/>
      <c r="ADA157" s="92"/>
      <c r="ADB157" s="92"/>
      <c r="ADC157" s="92"/>
      <c r="ADD157" s="92"/>
      <c r="ADE157" s="92"/>
      <c r="ADF157" s="92"/>
      <c r="ADG157" s="92"/>
      <c r="ADH157" s="92"/>
      <c r="ADI157" s="92"/>
      <c r="ADJ157" s="92"/>
      <c r="ADK157" s="92"/>
      <c r="ADL157" s="92"/>
      <c r="ADM157" s="92"/>
      <c r="ADN157" s="92"/>
      <c r="ADO157" s="92"/>
      <c r="ADP157" s="92"/>
      <c r="ADQ157" s="92"/>
      <c r="ADR157" s="92"/>
      <c r="ADS157" s="92"/>
      <c r="ADT157" s="92"/>
      <c r="ADU157" s="92"/>
      <c r="ADV157" s="92"/>
      <c r="ADW157" s="92"/>
      <c r="ADX157" s="92"/>
      <c r="ADY157" s="92"/>
      <c r="ADZ157" s="92"/>
      <c r="AEA157" s="92"/>
      <c r="AEB157" s="92"/>
      <c r="AEC157" s="92"/>
      <c r="AED157" s="92"/>
      <c r="AEE157" s="92"/>
      <c r="AEF157" s="92"/>
      <c r="AEG157" s="92"/>
      <c r="AEH157" s="92"/>
      <c r="AEI157" s="92"/>
      <c r="AEJ157" s="92"/>
      <c r="AEK157" s="92"/>
      <c r="AEL157" s="92"/>
      <c r="AEM157" s="92"/>
      <c r="AEN157" s="92"/>
      <c r="AEO157" s="92"/>
      <c r="AEP157" s="92"/>
      <c r="AEQ157" s="92"/>
      <c r="AER157" s="92"/>
      <c r="AES157" s="92"/>
      <c r="AET157" s="92"/>
      <c r="AEU157" s="92"/>
      <c r="AEV157" s="92"/>
      <c r="AEW157" s="92"/>
      <c r="AEX157" s="92"/>
      <c r="AEY157" s="92"/>
      <c r="AEZ157" s="92"/>
      <c r="AFA157" s="92"/>
      <c r="AFB157" s="92"/>
      <c r="AFC157" s="92"/>
      <c r="AFD157" s="92"/>
      <c r="AFE157" s="92"/>
      <c r="AFF157" s="92"/>
      <c r="AFG157" s="92"/>
      <c r="AFH157" s="92"/>
      <c r="AFI157" s="92"/>
      <c r="AFJ157" s="92"/>
      <c r="AFK157" s="92"/>
      <c r="AFL157" s="92"/>
      <c r="AFM157" s="92"/>
      <c r="AFN157" s="92"/>
      <c r="AFO157" s="92"/>
      <c r="AFP157" s="92"/>
      <c r="AFQ157" s="92"/>
      <c r="AFR157" s="92"/>
      <c r="AFS157" s="92"/>
      <c r="AFT157" s="92"/>
      <c r="AFU157" s="92"/>
      <c r="AFV157" s="92"/>
      <c r="AFW157" s="92"/>
      <c r="AFX157" s="92"/>
      <c r="AFY157" s="92"/>
      <c r="AFZ157" s="92"/>
      <c r="AGA157" s="92"/>
      <c r="AGB157" s="92"/>
      <c r="AGC157" s="92"/>
      <c r="AGD157" s="92"/>
      <c r="AGE157" s="92"/>
      <c r="AGF157" s="92"/>
      <c r="AGG157" s="92"/>
      <c r="AGH157" s="92"/>
      <c r="AGI157" s="92"/>
      <c r="AGJ157" s="92"/>
      <c r="AGK157" s="92"/>
      <c r="AGL157" s="92"/>
      <c r="AGM157" s="92"/>
      <c r="AGN157" s="92"/>
      <c r="AGO157" s="92"/>
      <c r="AGP157" s="92"/>
      <c r="AGQ157" s="92"/>
      <c r="AGR157" s="92"/>
      <c r="AGS157" s="92"/>
      <c r="AGT157" s="92"/>
      <c r="AGU157" s="92"/>
      <c r="AGV157" s="92"/>
      <c r="AGW157" s="92"/>
      <c r="AGX157" s="92"/>
      <c r="AGY157" s="92"/>
      <c r="AGZ157" s="92"/>
      <c r="AHA157" s="92"/>
      <c r="AHB157" s="92"/>
      <c r="AHC157" s="92"/>
      <c r="AHD157" s="92"/>
      <c r="AHE157" s="92"/>
      <c r="AHF157" s="92"/>
      <c r="AHG157" s="92"/>
      <c r="AHH157" s="92"/>
      <c r="AHI157" s="92"/>
      <c r="AHJ157" s="92"/>
      <c r="AHK157" s="92"/>
      <c r="AHL157" s="92"/>
      <c r="AHM157" s="92"/>
      <c r="AHN157" s="92"/>
      <c r="AHO157" s="92"/>
      <c r="AHP157" s="92"/>
      <c r="AHQ157" s="92"/>
      <c r="AHR157" s="92"/>
      <c r="AHS157" s="92"/>
      <c r="AHT157" s="92"/>
      <c r="AHU157" s="92"/>
      <c r="AHV157" s="92"/>
      <c r="AHW157" s="92"/>
      <c r="AHX157" s="92"/>
      <c r="AHY157" s="92"/>
      <c r="AHZ157" s="92"/>
      <c r="AIA157" s="92"/>
      <c r="AIB157" s="92"/>
      <c r="AIC157" s="92"/>
      <c r="AID157" s="92"/>
      <c r="AIE157" s="92"/>
      <c r="AIF157" s="92"/>
      <c r="AIG157" s="92"/>
      <c r="AIH157" s="92"/>
      <c r="AII157" s="92"/>
      <c r="AIJ157" s="92"/>
      <c r="AIK157" s="92"/>
      <c r="AIL157" s="92"/>
      <c r="AIM157" s="92"/>
      <c r="AIN157" s="92"/>
      <c r="AIO157" s="92"/>
      <c r="AIP157" s="92"/>
      <c r="AIQ157" s="92"/>
      <c r="AIR157" s="92"/>
      <c r="AIS157" s="92"/>
      <c r="AIT157" s="92"/>
      <c r="AIU157" s="92"/>
      <c r="AIV157" s="92"/>
      <c r="AIW157" s="92"/>
      <c r="AIX157" s="92"/>
      <c r="AIY157" s="92"/>
      <c r="AIZ157" s="92"/>
      <c r="AJA157" s="92"/>
      <c r="AJB157" s="92"/>
      <c r="AJC157" s="92"/>
      <c r="AJD157" s="92"/>
      <c r="AJE157" s="92"/>
      <c r="AJF157" s="92"/>
      <c r="AJG157" s="92"/>
      <c r="AJH157" s="92"/>
      <c r="AJI157" s="92"/>
      <c r="AJJ157" s="92"/>
      <c r="AJK157" s="92"/>
      <c r="AJL157" s="92"/>
      <c r="AJM157" s="92"/>
      <c r="AJN157" s="92"/>
      <c r="AJO157" s="92"/>
      <c r="AJP157" s="92"/>
      <c r="AJQ157" s="92"/>
      <c r="AJR157" s="92"/>
      <c r="AJS157" s="92"/>
      <c r="AJT157" s="92"/>
      <c r="AJU157" s="92"/>
      <c r="AJV157" s="92"/>
      <c r="AJW157" s="92"/>
      <c r="AJX157" s="92"/>
      <c r="AJY157" s="92"/>
      <c r="AJZ157" s="92"/>
      <c r="AKA157" s="92"/>
      <c r="AKB157" s="92"/>
      <c r="AKC157" s="92"/>
      <c r="AKD157" s="92"/>
      <c r="AKE157" s="92"/>
      <c r="AKF157" s="92"/>
      <c r="AKG157" s="92"/>
      <c r="AKH157" s="92"/>
      <c r="AKI157" s="92"/>
      <c r="AKJ157" s="92"/>
      <c r="AKK157" s="92"/>
      <c r="AKL157" s="92"/>
      <c r="AKM157" s="92"/>
      <c r="AKN157" s="92"/>
      <c r="AKO157" s="92"/>
      <c r="AKP157" s="92"/>
      <c r="AKQ157" s="92"/>
      <c r="AKR157" s="92"/>
      <c r="AKS157" s="92"/>
      <c r="AKT157" s="92"/>
      <c r="AKU157" s="92"/>
      <c r="AKV157" s="92"/>
      <c r="AKW157" s="92"/>
      <c r="AKX157" s="92"/>
      <c r="AKY157" s="92"/>
      <c r="AKZ157" s="92"/>
      <c r="ALA157" s="92"/>
      <c r="ALB157" s="92"/>
      <c r="ALC157" s="92"/>
      <c r="ALD157" s="92"/>
      <c r="ALE157" s="92"/>
      <c r="ALF157" s="92"/>
      <c r="ALG157" s="92"/>
      <c r="ALH157" s="92"/>
      <c r="ALI157" s="92"/>
      <c r="ALJ157" s="92"/>
      <c r="ALK157" s="92"/>
      <c r="ALL157" s="92"/>
      <c r="ALM157" s="92"/>
      <c r="ALN157" s="92"/>
      <c r="ALO157" s="92"/>
      <c r="ALP157" s="92"/>
      <c r="ALQ157" s="92"/>
      <c r="ALR157" s="92"/>
      <c r="ALS157" s="92"/>
      <c r="ALT157" s="92"/>
      <c r="ALU157" s="92"/>
      <c r="ALV157" s="92"/>
      <c r="ALW157" s="92"/>
      <c r="ALX157" s="92"/>
      <c r="ALY157" s="92"/>
      <c r="ALZ157" s="92"/>
      <c r="AMA157" s="92"/>
      <c r="AMB157" s="92"/>
      <c r="AMC157" s="92"/>
      <c r="AMD157" s="92"/>
      <c r="AME157" s="92"/>
      <c r="AMF157" s="92"/>
      <c r="AMG157" s="92"/>
      <c r="AMH157" s="92"/>
      <c r="AMI157" s="92"/>
      <c r="AMJ157" s="92"/>
    </row>
    <row r="158" spans="1:1024" customFormat="1" ht="15" customHeight="1">
      <c r="A158" s="92" t="s">
        <v>445</v>
      </c>
      <c r="B158" s="89"/>
      <c r="C158" s="93" t="s">
        <v>446</v>
      </c>
      <c r="D158" s="94"/>
      <c r="E158" s="95">
        <v>842</v>
      </c>
      <c r="F158" s="95">
        <v>856</v>
      </c>
      <c r="G158" s="95">
        <v>868</v>
      </c>
      <c r="H158" s="95">
        <v>876</v>
      </c>
      <c r="I158" s="95">
        <v>885</v>
      </c>
      <c r="J158" s="95">
        <v>907</v>
      </c>
      <c r="K158" s="95">
        <v>914</v>
      </c>
      <c r="L158" s="95">
        <v>905</v>
      </c>
      <c r="M158" s="95">
        <v>907</v>
      </c>
      <c r="N158" s="95">
        <v>924</v>
      </c>
      <c r="O158" s="95">
        <v>931</v>
      </c>
      <c r="P158" s="95">
        <v>928</v>
      </c>
      <c r="Q158" s="95">
        <v>922</v>
      </c>
      <c r="R158" s="95">
        <v>924</v>
      </c>
      <c r="S158" s="95">
        <v>923</v>
      </c>
      <c r="T158" s="95">
        <v>908</v>
      </c>
      <c r="U158" s="95">
        <v>897</v>
      </c>
      <c r="V158" s="95">
        <v>882</v>
      </c>
      <c r="W158" s="95">
        <v>889</v>
      </c>
      <c r="X158" s="95">
        <v>886</v>
      </c>
      <c r="Y158" s="95">
        <v>891</v>
      </c>
      <c r="Z158" s="95">
        <v>920</v>
      </c>
      <c r="AA158" s="95">
        <v>942</v>
      </c>
      <c r="AB158" s="95">
        <v>955</v>
      </c>
      <c r="AC158" s="95">
        <v>957</v>
      </c>
      <c r="AD158" s="95">
        <v>952</v>
      </c>
      <c r="AE158" s="95">
        <v>966</v>
      </c>
      <c r="AF158" s="95">
        <v>760</v>
      </c>
      <c r="AG158" s="129">
        <f t="shared" si="147"/>
        <v>5.2979779883994826E-3</v>
      </c>
      <c r="AH158" s="131">
        <f t="shared" si="148"/>
        <v>971</v>
      </c>
      <c r="AI158" s="132">
        <f t="shared" ref="AI158:BL158" si="177">ROUND(AH158*(1+$AG158),0)</f>
        <v>976</v>
      </c>
      <c r="AJ158" s="132">
        <f t="shared" si="177"/>
        <v>981</v>
      </c>
      <c r="AK158" s="132">
        <f t="shared" si="177"/>
        <v>986</v>
      </c>
      <c r="AL158" s="132">
        <f t="shared" si="177"/>
        <v>991</v>
      </c>
      <c r="AM158" s="132">
        <f t="shared" si="177"/>
        <v>996</v>
      </c>
      <c r="AN158" s="132">
        <f t="shared" si="177"/>
        <v>1001</v>
      </c>
      <c r="AO158" s="132">
        <f t="shared" si="177"/>
        <v>1006</v>
      </c>
      <c r="AP158" s="132">
        <f t="shared" si="177"/>
        <v>1011</v>
      </c>
      <c r="AQ158" s="132">
        <f t="shared" si="177"/>
        <v>1016</v>
      </c>
      <c r="AR158" s="132">
        <f t="shared" si="177"/>
        <v>1021</v>
      </c>
      <c r="AS158" s="132">
        <f t="shared" si="177"/>
        <v>1026</v>
      </c>
      <c r="AT158" s="132">
        <f t="shared" si="177"/>
        <v>1031</v>
      </c>
      <c r="AU158" s="132">
        <f t="shared" si="177"/>
        <v>1036</v>
      </c>
      <c r="AV158" s="132">
        <f t="shared" si="177"/>
        <v>1041</v>
      </c>
      <c r="AW158" s="132">
        <f t="shared" si="177"/>
        <v>1047</v>
      </c>
      <c r="AX158" s="132">
        <f t="shared" si="177"/>
        <v>1053</v>
      </c>
      <c r="AY158" s="132">
        <f t="shared" si="177"/>
        <v>1059</v>
      </c>
      <c r="AZ158" s="132">
        <f t="shared" si="177"/>
        <v>1065</v>
      </c>
      <c r="BA158" s="132">
        <f t="shared" si="177"/>
        <v>1071</v>
      </c>
      <c r="BB158" s="132">
        <f t="shared" si="177"/>
        <v>1077</v>
      </c>
      <c r="BC158" s="132">
        <f t="shared" si="177"/>
        <v>1083</v>
      </c>
      <c r="BD158" s="132">
        <f t="shared" si="177"/>
        <v>1089</v>
      </c>
      <c r="BE158" s="132">
        <f t="shared" si="177"/>
        <v>1095</v>
      </c>
      <c r="BF158" s="132">
        <f t="shared" si="177"/>
        <v>1101</v>
      </c>
      <c r="BG158" s="132">
        <f t="shared" si="177"/>
        <v>1107</v>
      </c>
      <c r="BH158" s="132">
        <f t="shared" si="177"/>
        <v>1113</v>
      </c>
      <c r="BI158" s="132">
        <f t="shared" si="177"/>
        <v>1119</v>
      </c>
      <c r="BJ158" s="132">
        <f t="shared" si="177"/>
        <v>1125</v>
      </c>
      <c r="BK158" s="132">
        <f t="shared" si="177"/>
        <v>1131</v>
      </c>
      <c r="BL158" s="132">
        <f t="shared" si="177"/>
        <v>1137</v>
      </c>
      <c r="BM158" s="92"/>
      <c r="BN158" s="136">
        <f t="shared" si="150"/>
        <v>71</v>
      </c>
      <c r="BO158" s="136">
        <f t="shared" si="151"/>
        <v>117</v>
      </c>
      <c r="BP158" s="136">
        <f t="shared" si="152"/>
        <v>163</v>
      </c>
      <c r="BQ158" s="92"/>
      <c r="BR158" s="135">
        <f t="shared" si="153"/>
        <v>136</v>
      </c>
      <c r="BS158" s="135">
        <f t="shared" si="154"/>
        <v>262</v>
      </c>
      <c r="BT158" s="135">
        <f t="shared" si="155"/>
        <v>387</v>
      </c>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c r="GM158" s="92"/>
      <c r="GN158" s="92"/>
      <c r="GO158" s="92"/>
      <c r="GP158" s="92"/>
      <c r="GQ158" s="92"/>
      <c r="GR158" s="92"/>
      <c r="GS158" s="92"/>
      <c r="GT158" s="92"/>
      <c r="GU158" s="92"/>
      <c r="GV158" s="92"/>
      <c r="GW158" s="92"/>
      <c r="GX158" s="92"/>
      <c r="GY158" s="92"/>
      <c r="GZ158" s="92"/>
      <c r="HA158" s="92"/>
      <c r="HB158" s="92"/>
      <c r="HC158" s="92"/>
      <c r="HD158" s="92"/>
      <c r="HE158" s="92"/>
      <c r="HF158" s="92"/>
      <c r="HG158" s="92"/>
      <c r="HH158" s="92"/>
      <c r="HI158" s="92"/>
      <c r="HJ158" s="92"/>
      <c r="HK158" s="92"/>
      <c r="HL158" s="92"/>
      <c r="HM158" s="92"/>
      <c r="HN158" s="92"/>
      <c r="HO158" s="92"/>
      <c r="HP158" s="92"/>
      <c r="HQ158" s="92"/>
      <c r="HR158" s="92"/>
      <c r="HS158" s="92"/>
      <c r="HT158" s="92"/>
      <c r="HU158" s="92"/>
      <c r="HV158" s="92"/>
      <c r="HW158" s="92"/>
      <c r="HX158" s="92"/>
      <c r="HY158" s="92"/>
      <c r="HZ158" s="92"/>
      <c r="IA158" s="92"/>
      <c r="IB158" s="92"/>
      <c r="IC158" s="92"/>
      <c r="ID158" s="92"/>
      <c r="IE158" s="92"/>
      <c r="IF158" s="92"/>
      <c r="IG158" s="92"/>
      <c r="IH158" s="92"/>
      <c r="II158" s="92"/>
      <c r="IJ158" s="92"/>
      <c r="IK158" s="92"/>
      <c r="IL158" s="92"/>
      <c r="IM158" s="92"/>
      <c r="IN158" s="92"/>
      <c r="IO158" s="92"/>
      <c r="IP158" s="92"/>
      <c r="IQ158" s="92"/>
      <c r="IR158" s="92"/>
      <c r="IS158" s="92"/>
      <c r="IT158" s="92"/>
      <c r="IU158" s="92"/>
      <c r="IV158" s="92"/>
      <c r="IW158" s="92"/>
      <c r="IX158" s="92"/>
      <c r="IY158" s="92"/>
      <c r="IZ158" s="92"/>
      <c r="JA158" s="92"/>
      <c r="JB158" s="92"/>
      <c r="JC158" s="92"/>
      <c r="JD158" s="92"/>
      <c r="JE158" s="92"/>
      <c r="JF158" s="92"/>
      <c r="JG158" s="92"/>
      <c r="JH158" s="92"/>
      <c r="JI158" s="92"/>
      <c r="JJ158" s="92"/>
      <c r="JK158" s="92"/>
      <c r="JL158" s="92"/>
      <c r="JM158" s="92"/>
      <c r="JN158" s="92"/>
      <c r="JO158" s="92"/>
      <c r="JP158" s="92"/>
      <c r="JQ158" s="92"/>
      <c r="JR158" s="92"/>
      <c r="JS158" s="92"/>
      <c r="JT158" s="92"/>
      <c r="JU158" s="92"/>
      <c r="JV158" s="92"/>
      <c r="JW158" s="92"/>
      <c r="JX158" s="92"/>
      <c r="JY158" s="92"/>
      <c r="JZ158" s="92"/>
      <c r="KA158" s="92"/>
      <c r="KB158" s="92"/>
      <c r="KC158" s="92"/>
      <c r="KD158" s="92"/>
      <c r="KE158" s="92"/>
      <c r="KF158" s="92"/>
      <c r="KG158" s="92"/>
      <c r="KH158" s="92"/>
      <c r="KI158" s="92"/>
      <c r="KJ158" s="92"/>
      <c r="KK158" s="92"/>
      <c r="KL158" s="92"/>
      <c r="KM158" s="92"/>
      <c r="KN158" s="92"/>
      <c r="KO158" s="92"/>
      <c r="KP158" s="92"/>
      <c r="KQ158" s="92"/>
      <c r="KR158" s="92"/>
      <c r="KS158" s="92"/>
      <c r="KT158" s="92"/>
      <c r="KU158" s="92"/>
      <c r="KV158" s="92"/>
      <c r="KW158" s="92"/>
      <c r="KX158" s="92"/>
      <c r="KY158" s="92"/>
      <c r="KZ158" s="92"/>
      <c r="LA158" s="92"/>
      <c r="LB158" s="92"/>
      <c r="LC158" s="92"/>
      <c r="LD158" s="92"/>
      <c r="LE158" s="92"/>
      <c r="LF158" s="92"/>
      <c r="LG158" s="92"/>
      <c r="LH158" s="92"/>
      <c r="LI158" s="92"/>
      <c r="LJ158" s="92"/>
      <c r="LK158" s="92"/>
      <c r="LL158" s="92"/>
      <c r="LM158" s="92"/>
      <c r="LN158" s="92"/>
      <c r="LO158" s="92"/>
      <c r="LP158" s="92"/>
      <c r="LQ158" s="92"/>
      <c r="LR158" s="92"/>
      <c r="LS158" s="92"/>
      <c r="LT158" s="92"/>
      <c r="LU158" s="92"/>
      <c r="LV158" s="92"/>
      <c r="LW158" s="92"/>
      <c r="LX158" s="92"/>
      <c r="LY158" s="92"/>
      <c r="LZ158" s="92"/>
      <c r="MA158" s="92"/>
      <c r="MB158" s="92"/>
      <c r="MC158" s="92"/>
      <c r="MD158" s="92"/>
      <c r="ME158" s="92"/>
      <c r="MF158" s="92"/>
      <c r="MG158" s="92"/>
      <c r="MH158" s="92"/>
      <c r="MI158" s="92"/>
      <c r="MJ158" s="92"/>
      <c r="MK158" s="92"/>
      <c r="ML158" s="92"/>
      <c r="MM158" s="92"/>
      <c r="MN158" s="92"/>
      <c r="MO158" s="92"/>
      <c r="MP158" s="92"/>
      <c r="MQ158" s="92"/>
      <c r="MR158" s="92"/>
      <c r="MS158" s="92"/>
      <c r="MT158" s="92"/>
      <c r="MU158" s="92"/>
      <c r="MV158" s="92"/>
      <c r="MW158" s="92"/>
      <c r="MX158" s="92"/>
      <c r="MY158" s="92"/>
      <c r="MZ158" s="92"/>
      <c r="NA158" s="92"/>
      <c r="NB158" s="92"/>
      <c r="NC158" s="92"/>
      <c r="ND158" s="92"/>
      <c r="NE158" s="92"/>
      <c r="NF158" s="92"/>
      <c r="NG158" s="92"/>
      <c r="NH158" s="92"/>
      <c r="NI158" s="92"/>
      <c r="NJ158" s="92"/>
      <c r="NK158" s="92"/>
      <c r="NL158" s="92"/>
      <c r="NM158" s="92"/>
      <c r="NN158" s="92"/>
      <c r="NO158" s="92"/>
      <c r="NP158" s="92"/>
      <c r="NQ158" s="92"/>
      <c r="NR158" s="92"/>
      <c r="NS158" s="92"/>
      <c r="NT158" s="92"/>
      <c r="NU158" s="92"/>
      <c r="NV158" s="92"/>
      <c r="NW158" s="92"/>
      <c r="NX158" s="92"/>
      <c r="NY158" s="92"/>
      <c r="NZ158" s="92"/>
      <c r="OA158" s="92"/>
      <c r="OB158" s="92"/>
      <c r="OC158" s="92"/>
      <c r="OD158" s="92"/>
      <c r="OE158" s="92"/>
      <c r="OF158" s="92"/>
      <c r="OG158" s="92"/>
      <c r="OH158" s="92"/>
      <c r="OI158" s="92"/>
      <c r="OJ158" s="92"/>
      <c r="OK158" s="92"/>
      <c r="OL158" s="92"/>
      <c r="OM158" s="92"/>
      <c r="ON158" s="92"/>
      <c r="OO158" s="92"/>
      <c r="OP158" s="92"/>
      <c r="OQ158" s="92"/>
      <c r="OR158" s="92"/>
      <c r="OS158" s="92"/>
      <c r="OT158" s="92"/>
      <c r="OU158" s="92"/>
      <c r="OV158" s="92"/>
      <c r="OW158" s="92"/>
      <c r="OX158" s="92"/>
      <c r="OY158" s="92"/>
      <c r="OZ158" s="92"/>
      <c r="PA158" s="92"/>
      <c r="PB158" s="92"/>
      <c r="PC158" s="92"/>
      <c r="PD158" s="92"/>
      <c r="PE158" s="92"/>
      <c r="PF158" s="92"/>
      <c r="PG158" s="92"/>
      <c r="PH158" s="92"/>
      <c r="PI158" s="92"/>
      <c r="PJ158" s="92"/>
      <c r="PK158" s="92"/>
      <c r="PL158" s="92"/>
      <c r="PM158" s="92"/>
      <c r="PN158" s="92"/>
      <c r="PO158" s="92"/>
      <c r="PP158" s="92"/>
      <c r="PQ158" s="92"/>
      <c r="PR158" s="92"/>
      <c r="PS158" s="92"/>
      <c r="PT158" s="92"/>
      <c r="PU158" s="92"/>
      <c r="PV158" s="92"/>
      <c r="PW158" s="92"/>
      <c r="PX158" s="92"/>
      <c r="PY158" s="92"/>
      <c r="PZ158" s="92"/>
      <c r="QA158" s="92"/>
      <c r="QB158" s="92"/>
      <c r="QC158" s="92"/>
      <c r="QD158" s="92"/>
      <c r="QE158" s="92"/>
      <c r="QF158" s="92"/>
      <c r="QG158" s="92"/>
      <c r="QH158" s="92"/>
      <c r="QI158" s="92"/>
      <c r="QJ158" s="92"/>
      <c r="QK158" s="92"/>
      <c r="QL158" s="92"/>
      <c r="QM158" s="92"/>
      <c r="QN158" s="92"/>
      <c r="QO158" s="92"/>
      <c r="QP158" s="92"/>
      <c r="QQ158" s="92"/>
      <c r="QR158" s="92"/>
      <c r="QS158" s="92"/>
      <c r="QT158" s="92"/>
      <c r="QU158" s="92"/>
      <c r="QV158" s="92"/>
      <c r="QW158" s="92"/>
      <c r="QX158" s="92"/>
      <c r="QY158" s="92"/>
      <c r="QZ158" s="92"/>
      <c r="RA158" s="92"/>
      <c r="RB158" s="92"/>
      <c r="RC158" s="92"/>
      <c r="RD158" s="92"/>
      <c r="RE158" s="92"/>
      <c r="RF158" s="92"/>
      <c r="RG158" s="92"/>
      <c r="RH158" s="92"/>
      <c r="RI158" s="92"/>
      <c r="RJ158" s="92"/>
      <c r="RK158" s="92"/>
      <c r="RL158" s="92"/>
      <c r="RM158" s="92"/>
      <c r="RN158" s="92"/>
      <c r="RO158" s="92"/>
      <c r="RP158" s="92"/>
      <c r="RQ158" s="92"/>
      <c r="RR158" s="92"/>
      <c r="RS158" s="92"/>
      <c r="RT158" s="92"/>
      <c r="RU158" s="92"/>
      <c r="RV158" s="92"/>
      <c r="RW158" s="92"/>
      <c r="RX158" s="92"/>
      <c r="RY158" s="92"/>
      <c r="RZ158" s="92"/>
      <c r="SA158" s="92"/>
      <c r="SB158" s="92"/>
      <c r="SC158" s="92"/>
      <c r="SD158" s="92"/>
      <c r="SE158" s="92"/>
      <c r="SF158" s="92"/>
      <c r="SG158" s="92"/>
      <c r="SH158" s="92"/>
      <c r="SI158" s="92"/>
      <c r="SJ158" s="92"/>
      <c r="SK158" s="92"/>
      <c r="SL158" s="92"/>
      <c r="SM158" s="92"/>
      <c r="SN158" s="92"/>
      <c r="SO158" s="92"/>
      <c r="SP158" s="92"/>
      <c r="SQ158" s="92"/>
      <c r="SR158" s="92"/>
      <c r="SS158" s="92"/>
      <c r="ST158" s="92"/>
      <c r="SU158" s="92"/>
      <c r="SV158" s="92"/>
      <c r="SW158" s="92"/>
      <c r="SX158" s="92"/>
      <c r="SY158" s="92"/>
      <c r="SZ158" s="92"/>
      <c r="TA158" s="92"/>
      <c r="TB158" s="92"/>
      <c r="TC158" s="92"/>
      <c r="TD158" s="92"/>
      <c r="TE158" s="92"/>
      <c r="TF158" s="92"/>
      <c r="TG158" s="92"/>
      <c r="TH158" s="92"/>
      <c r="TI158" s="92"/>
      <c r="TJ158" s="92"/>
      <c r="TK158" s="92"/>
      <c r="TL158" s="92"/>
      <c r="TM158" s="92"/>
      <c r="TN158" s="92"/>
      <c r="TO158" s="92"/>
      <c r="TP158" s="92"/>
      <c r="TQ158" s="92"/>
      <c r="TR158" s="92"/>
      <c r="TS158" s="92"/>
      <c r="TT158" s="92"/>
      <c r="TU158" s="92"/>
      <c r="TV158" s="92"/>
      <c r="TW158" s="92"/>
      <c r="TX158" s="92"/>
      <c r="TY158" s="92"/>
      <c r="TZ158" s="92"/>
      <c r="UA158" s="92"/>
      <c r="UB158" s="92"/>
      <c r="UC158" s="92"/>
      <c r="UD158" s="92"/>
      <c r="UE158" s="92"/>
      <c r="UF158" s="92"/>
      <c r="UG158" s="92"/>
      <c r="UH158" s="92"/>
      <c r="UI158" s="92"/>
      <c r="UJ158" s="92"/>
      <c r="UK158" s="92"/>
      <c r="UL158" s="92"/>
      <c r="UM158" s="92"/>
      <c r="UN158" s="92"/>
      <c r="UO158" s="92"/>
      <c r="UP158" s="92"/>
      <c r="UQ158" s="92"/>
      <c r="UR158" s="92"/>
      <c r="US158" s="92"/>
      <c r="UT158" s="92"/>
      <c r="UU158" s="92"/>
      <c r="UV158" s="92"/>
      <c r="UW158" s="92"/>
      <c r="UX158" s="92"/>
      <c r="UY158" s="92"/>
      <c r="UZ158" s="92"/>
      <c r="VA158" s="92"/>
      <c r="VB158" s="92"/>
      <c r="VC158" s="92"/>
      <c r="VD158" s="92"/>
      <c r="VE158" s="92"/>
      <c r="VF158" s="92"/>
      <c r="VG158" s="92"/>
      <c r="VH158" s="92"/>
      <c r="VI158" s="92"/>
      <c r="VJ158" s="92"/>
      <c r="VK158" s="92"/>
      <c r="VL158" s="92"/>
      <c r="VM158" s="92"/>
      <c r="VN158" s="92"/>
      <c r="VO158" s="92"/>
      <c r="VP158" s="92"/>
      <c r="VQ158" s="92"/>
      <c r="VR158" s="92"/>
      <c r="VS158" s="92"/>
      <c r="VT158" s="92"/>
      <c r="VU158" s="92"/>
      <c r="VV158" s="92"/>
      <c r="VW158" s="92"/>
      <c r="VX158" s="92"/>
      <c r="VY158" s="92"/>
      <c r="VZ158" s="92"/>
      <c r="WA158" s="92"/>
      <c r="WB158" s="92"/>
      <c r="WC158" s="92"/>
      <c r="WD158" s="92"/>
      <c r="WE158" s="92"/>
      <c r="WF158" s="92"/>
      <c r="WG158" s="92"/>
      <c r="WH158" s="92"/>
      <c r="WI158" s="92"/>
      <c r="WJ158" s="92"/>
      <c r="WK158" s="92"/>
      <c r="WL158" s="92"/>
      <c r="WM158" s="92"/>
      <c r="WN158" s="92"/>
      <c r="WO158" s="92"/>
      <c r="WP158" s="92"/>
      <c r="WQ158" s="92"/>
      <c r="WR158" s="92"/>
      <c r="WS158" s="92"/>
      <c r="WT158" s="92"/>
      <c r="WU158" s="92"/>
      <c r="WV158" s="92"/>
      <c r="WW158" s="92"/>
      <c r="WX158" s="92"/>
      <c r="WY158" s="92"/>
      <c r="WZ158" s="92"/>
      <c r="XA158" s="92"/>
      <c r="XB158" s="92"/>
      <c r="XC158" s="92"/>
      <c r="XD158" s="92"/>
      <c r="XE158" s="92"/>
      <c r="XF158" s="92"/>
      <c r="XG158" s="92"/>
      <c r="XH158" s="92"/>
      <c r="XI158" s="92"/>
      <c r="XJ158" s="92"/>
      <c r="XK158" s="92"/>
      <c r="XL158" s="92"/>
      <c r="XM158" s="92"/>
      <c r="XN158" s="92"/>
      <c r="XO158" s="92"/>
      <c r="XP158" s="92"/>
      <c r="XQ158" s="92"/>
      <c r="XR158" s="92"/>
      <c r="XS158" s="92"/>
      <c r="XT158" s="92"/>
      <c r="XU158" s="92"/>
      <c r="XV158" s="92"/>
      <c r="XW158" s="92"/>
      <c r="XX158" s="92"/>
      <c r="XY158" s="92"/>
      <c r="XZ158" s="92"/>
      <c r="YA158" s="92"/>
      <c r="YB158" s="92"/>
      <c r="YC158" s="92"/>
      <c r="YD158" s="92"/>
      <c r="YE158" s="92"/>
      <c r="YF158" s="92"/>
      <c r="YG158" s="92"/>
      <c r="YH158" s="92"/>
      <c r="YI158" s="92"/>
      <c r="YJ158" s="92"/>
      <c r="YK158" s="92"/>
      <c r="YL158" s="92"/>
      <c r="YM158" s="92"/>
      <c r="YN158" s="92"/>
      <c r="YO158" s="92"/>
      <c r="YP158" s="92"/>
      <c r="YQ158" s="92"/>
      <c r="YR158" s="92"/>
      <c r="YS158" s="92"/>
      <c r="YT158" s="92"/>
      <c r="YU158" s="92"/>
      <c r="YV158" s="92"/>
      <c r="YW158" s="92"/>
      <c r="YX158" s="92"/>
      <c r="YY158" s="92"/>
      <c r="YZ158" s="92"/>
      <c r="ZA158" s="92"/>
      <c r="ZB158" s="92"/>
      <c r="ZC158" s="92"/>
      <c r="ZD158" s="92"/>
      <c r="ZE158" s="92"/>
      <c r="ZF158" s="92"/>
      <c r="ZG158" s="92"/>
      <c r="ZH158" s="92"/>
      <c r="ZI158" s="92"/>
      <c r="ZJ158" s="92"/>
      <c r="ZK158" s="92"/>
      <c r="ZL158" s="92"/>
      <c r="ZM158" s="92"/>
      <c r="ZN158" s="92"/>
      <c r="ZO158" s="92"/>
      <c r="ZP158" s="92"/>
      <c r="ZQ158" s="92"/>
      <c r="ZR158" s="92"/>
      <c r="ZS158" s="92"/>
      <c r="ZT158" s="92"/>
      <c r="ZU158" s="92"/>
      <c r="ZV158" s="92"/>
      <c r="ZW158" s="92"/>
      <c r="ZX158" s="92"/>
      <c r="ZY158" s="92"/>
      <c r="ZZ158" s="92"/>
      <c r="AAA158" s="92"/>
      <c r="AAB158" s="92"/>
      <c r="AAC158" s="92"/>
      <c r="AAD158" s="92"/>
      <c r="AAE158" s="92"/>
      <c r="AAF158" s="92"/>
      <c r="AAG158" s="92"/>
      <c r="AAH158" s="92"/>
      <c r="AAI158" s="92"/>
      <c r="AAJ158" s="92"/>
      <c r="AAK158" s="92"/>
      <c r="AAL158" s="92"/>
      <c r="AAM158" s="92"/>
      <c r="AAN158" s="92"/>
      <c r="AAO158" s="92"/>
      <c r="AAP158" s="92"/>
      <c r="AAQ158" s="92"/>
      <c r="AAR158" s="92"/>
      <c r="AAS158" s="92"/>
      <c r="AAT158" s="92"/>
      <c r="AAU158" s="92"/>
      <c r="AAV158" s="92"/>
      <c r="AAW158" s="92"/>
      <c r="AAX158" s="92"/>
      <c r="AAY158" s="92"/>
      <c r="AAZ158" s="92"/>
      <c r="ABA158" s="92"/>
      <c r="ABB158" s="92"/>
      <c r="ABC158" s="92"/>
      <c r="ABD158" s="92"/>
      <c r="ABE158" s="92"/>
      <c r="ABF158" s="92"/>
      <c r="ABG158" s="92"/>
      <c r="ABH158" s="92"/>
      <c r="ABI158" s="92"/>
      <c r="ABJ158" s="92"/>
      <c r="ABK158" s="92"/>
      <c r="ABL158" s="92"/>
      <c r="ABM158" s="92"/>
      <c r="ABN158" s="92"/>
      <c r="ABO158" s="92"/>
      <c r="ABP158" s="92"/>
      <c r="ABQ158" s="92"/>
      <c r="ABR158" s="92"/>
      <c r="ABS158" s="92"/>
      <c r="ABT158" s="92"/>
      <c r="ABU158" s="92"/>
      <c r="ABV158" s="92"/>
      <c r="ABW158" s="92"/>
      <c r="ABX158" s="92"/>
      <c r="ABY158" s="92"/>
      <c r="ABZ158" s="92"/>
      <c r="ACA158" s="92"/>
      <c r="ACB158" s="92"/>
      <c r="ACC158" s="92"/>
      <c r="ACD158" s="92"/>
      <c r="ACE158" s="92"/>
      <c r="ACF158" s="92"/>
      <c r="ACG158" s="92"/>
      <c r="ACH158" s="92"/>
      <c r="ACI158" s="92"/>
      <c r="ACJ158" s="92"/>
      <c r="ACK158" s="92"/>
      <c r="ACL158" s="92"/>
      <c r="ACM158" s="92"/>
      <c r="ACN158" s="92"/>
      <c r="ACO158" s="92"/>
      <c r="ACP158" s="92"/>
      <c r="ACQ158" s="92"/>
      <c r="ACR158" s="92"/>
      <c r="ACS158" s="92"/>
      <c r="ACT158" s="92"/>
      <c r="ACU158" s="92"/>
      <c r="ACV158" s="92"/>
      <c r="ACW158" s="92"/>
      <c r="ACX158" s="92"/>
      <c r="ACY158" s="92"/>
      <c r="ACZ158" s="92"/>
      <c r="ADA158" s="92"/>
      <c r="ADB158" s="92"/>
      <c r="ADC158" s="92"/>
      <c r="ADD158" s="92"/>
      <c r="ADE158" s="92"/>
      <c r="ADF158" s="92"/>
      <c r="ADG158" s="92"/>
      <c r="ADH158" s="92"/>
      <c r="ADI158" s="92"/>
      <c r="ADJ158" s="92"/>
      <c r="ADK158" s="92"/>
      <c r="ADL158" s="92"/>
      <c r="ADM158" s="92"/>
      <c r="ADN158" s="92"/>
      <c r="ADO158" s="92"/>
      <c r="ADP158" s="92"/>
      <c r="ADQ158" s="92"/>
      <c r="ADR158" s="92"/>
      <c r="ADS158" s="92"/>
      <c r="ADT158" s="92"/>
      <c r="ADU158" s="92"/>
      <c r="ADV158" s="92"/>
      <c r="ADW158" s="92"/>
      <c r="ADX158" s="92"/>
      <c r="ADY158" s="92"/>
      <c r="ADZ158" s="92"/>
      <c r="AEA158" s="92"/>
      <c r="AEB158" s="92"/>
      <c r="AEC158" s="92"/>
      <c r="AED158" s="92"/>
      <c r="AEE158" s="92"/>
      <c r="AEF158" s="92"/>
      <c r="AEG158" s="92"/>
      <c r="AEH158" s="92"/>
      <c r="AEI158" s="92"/>
      <c r="AEJ158" s="92"/>
      <c r="AEK158" s="92"/>
      <c r="AEL158" s="92"/>
      <c r="AEM158" s="92"/>
      <c r="AEN158" s="92"/>
      <c r="AEO158" s="92"/>
      <c r="AEP158" s="92"/>
      <c r="AEQ158" s="92"/>
      <c r="AER158" s="92"/>
      <c r="AES158" s="92"/>
      <c r="AET158" s="92"/>
      <c r="AEU158" s="92"/>
      <c r="AEV158" s="92"/>
      <c r="AEW158" s="92"/>
      <c r="AEX158" s="92"/>
      <c r="AEY158" s="92"/>
      <c r="AEZ158" s="92"/>
      <c r="AFA158" s="92"/>
      <c r="AFB158" s="92"/>
      <c r="AFC158" s="92"/>
      <c r="AFD158" s="92"/>
      <c r="AFE158" s="92"/>
      <c r="AFF158" s="92"/>
      <c r="AFG158" s="92"/>
      <c r="AFH158" s="92"/>
      <c r="AFI158" s="92"/>
      <c r="AFJ158" s="92"/>
      <c r="AFK158" s="92"/>
      <c r="AFL158" s="92"/>
      <c r="AFM158" s="92"/>
      <c r="AFN158" s="92"/>
      <c r="AFO158" s="92"/>
      <c r="AFP158" s="92"/>
      <c r="AFQ158" s="92"/>
      <c r="AFR158" s="92"/>
      <c r="AFS158" s="92"/>
      <c r="AFT158" s="92"/>
      <c r="AFU158" s="92"/>
      <c r="AFV158" s="92"/>
      <c r="AFW158" s="92"/>
      <c r="AFX158" s="92"/>
      <c r="AFY158" s="92"/>
      <c r="AFZ158" s="92"/>
      <c r="AGA158" s="92"/>
      <c r="AGB158" s="92"/>
      <c r="AGC158" s="92"/>
      <c r="AGD158" s="92"/>
      <c r="AGE158" s="92"/>
      <c r="AGF158" s="92"/>
      <c r="AGG158" s="92"/>
      <c r="AGH158" s="92"/>
      <c r="AGI158" s="92"/>
      <c r="AGJ158" s="92"/>
      <c r="AGK158" s="92"/>
      <c r="AGL158" s="92"/>
      <c r="AGM158" s="92"/>
      <c r="AGN158" s="92"/>
      <c r="AGO158" s="92"/>
      <c r="AGP158" s="92"/>
      <c r="AGQ158" s="92"/>
      <c r="AGR158" s="92"/>
      <c r="AGS158" s="92"/>
      <c r="AGT158" s="92"/>
      <c r="AGU158" s="92"/>
      <c r="AGV158" s="92"/>
      <c r="AGW158" s="92"/>
      <c r="AGX158" s="92"/>
      <c r="AGY158" s="92"/>
      <c r="AGZ158" s="92"/>
      <c r="AHA158" s="92"/>
      <c r="AHB158" s="92"/>
      <c r="AHC158" s="92"/>
      <c r="AHD158" s="92"/>
      <c r="AHE158" s="92"/>
      <c r="AHF158" s="92"/>
      <c r="AHG158" s="92"/>
      <c r="AHH158" s="92"/>
      <c r="AHI158" s="92"/>
      <c r="AHJ158" s="92"/>
      <c r="AHK158" s="92"/>
      <c r="AHL158" s="92"/>
      <c r="AHM158" s="92"/>
      <c r="AHN158" s="92"/>
      <c r="AHO158" s="92"/>
      <c r="AHP158" s="92"/>
      <c r="AHQ158" s="92"/>
      <c r="AHR158" s="92"/>
      <c r="AHS158" s="92"/>
      <c r="AHT158" s="92"/>
      <c r="AHU158" s="92"/>
      <c r="AHV158" s="92"/>
      <c r="AHW158" s="92"/>
      <c r="AHX158" s="92"/>
      <c r="AHY158" s="92"/>
      <c r="AHZ158" s="92"/>
      <c r="AIA158" s="92"/>
      <c r="AIB158" s="92"/>
      <c r="AIC158" s="92"/>
      <c r="AID158" s="92"/>
      <c r="AIE158" s="92"/>
      <c r="AIF158" s="92"/>
      <c r="AIG158" s="92"/>
      <c r="AIH158" s="92"/>
      <c r="AII158" s="92"/>
      <c r="AIJ158" s="92"/>
      <c r="AIK158" s="92"/>
      <c r="AIL158" s="92"/>
      <c r="AIM158" s="92"/>
      <c r="AIN158" s="92"/>
      <c r="AIO158" s="92"/>
      <c r="AIP158" s="92"/>
      <c r="AIQ158" s="92"/>
      <c r="AIR158" s="92"/>
      <c r="AIS158" s="92"/>
      <c r="AIT158" s="92"/>
      <c r="AIU158" s="92"/>
      <c r="AIV158" s="92"/>
      <c r="AIW158" s="92"/>
      <c r="AIX158" s="92"/>
      <c r="AIY158" s="92"/>
      <c r="AIZ158" s="92"/>
      <c r="AJA158" s="92"/>
      <c r="AJB158" s="92"/>
      <c r="AJC158" s="92"/>
      <c r="AJD158" s="92"/>
      <c r="AJE158" s="92"/>
      <c r="AJF158" s="92"/>
      <c r="AJG158" s="92"/>
      <c r="AJH158" s="92"/>
      <c r="AJI158" s="92"/>
      <c r="AJJ158" s="92"/>
      <c r="AJK158" s="92"/>
      <c r="AJL158" s="92"/>
      <c r="AJM158" s="92"/>
      <c r="AJN158" s="92"/>
      <c r="AJO158" s="92"/>
      <c r="AJP158" s="92"/>
      <c r="AJQ158" s="92"/>
      <c r="AJR158" s="92"/>
      <c r="AJS158" s="92"/>
      <c r="AJT158" s="92"/>
      <c r="AJU158" s="92"/>
      <c r="AJV158" s="92"/>
      <c r="AJW158" s="92"/>
      <c r="AJX158" s="92"/>
      <c r="AJY158" s="92"/>
      <c r="AJZ158" s="92"/>
      <c r="AKA158" s="92"/>
      <c r="AKB158" s="92"/>
      <c r="AKC158" s="92"/>
      <c r="AKD158" s="92"/>
      <c r="AKE158" s="92"/>
      <c r="AKF158" s="92"/>
      <c r="AKG158" s="92"/>
      <c r="AKH158" s="92"/>
      <c r="AKI158" s="92"/>
      <c r="AKJ158" s="92"/>
      <c r="AKK158" s="92"/>
      <c r="AKL158" s="92"/>
      <c r="AKM158" s="92"/>
      <c r="AKN158" s="92"/>
      <c r="AKO158" s="92"/>
      <c r="AKP158" s="92"/>
      <c r="AKQ158" s="92"/>
      <c r="AKR158" s="92"/>
      <c r="AKS158" s="92"/>
      <c r="AKT158" s="92"/>
      <c r="AKU158" s="92"/>
      <c r="AKV158" s="92"/>
      <c r="AKW158" s="92"/>
      <c r="AKX158" s="92"/>
      <c r="AKY158" s="92"/>
      <c r="AKZ158" s="92"/>
      <c r="ALA158" s="92"/>
      <c r="ALB158" s="92"/>
      <c r="ALC158" s="92"/>
      <c r="ALD158" s="92"/>
      <c r="ALE158" s="92"/>
      <c r="ALF158" s="92"/>
      <c r="ALG158" s="92"/>
      <c r="ALH158" s="92"/>
      <c r="ALI158" s="92"/>
      <c r="ALJ158" s="92"/>
      <c r="ALK158" s="92"/>
      <c r="ALL158" s="92"/>
      <c r="ALM158" s="92"/>
      <c r="ALN158" s="92"/>
      <c r="ALO158" s="92"/>
      <c r="ALP158" s="92"/>
      <c r="ALQ158" s="92"/>
      <c r="ALR158" s="92"/>
      <c r="ALS158" s="92"/>
      <c r="ALT158" s="92"/>
      <c r="ALU158" s="92"/>
      <c r="ALV158" s="92"/>
      <c r="ALW158" s="92"/>
      <c r="ALX158" s="92"/>
      <c r="ALY158" s="92"/>
      <c r="ALZ158" s="92"/>
      <c r="AMA158" s="92"/>
      <c r="AMB158" s="92"/>
      <c r="AMC158" s="92"/>
      <c r="AMD158" s="92"/>
      <c r="AME158" s="92"/>
      <c r="AMF158" s="92"/>
      <c r="AMG158" s="92"/>
      <c r="AMH158" s="92"/>
      <c r="AMI158" s="92"/>
      <c r="AMJ158" s="92"/>
    </row>
    <row r="159" spans="1:1024" s="88" customFormat="1" ht="22.5" customHeight="1">
      <c r="A159" s="92" t="s">
        <v>447</v>
      </c>
      <c r="B159" s="89"/>
      <c r="C159" s="93" t="s">
        <v>448</v>
      </c>
      <c r="D159" s="94"/>
      <c r="E159" s="95">
        <v>1093</v>
      </c>
      <c r="F159" s="95">
        <v>1118</v>
      </c>
      <c r="G159" s="95">
        <v>1141</v>
      </c>
      <c r="H159" s="95">
        <v>1050</v>
      </c>
      <c r="I159" s="95">
        <v>1069</v>
      </c>
      <c r="J159" s="95">
        <v>1088</v>
      </c>
      <c r="K159" s="95">
        <v>1091</v>
      </c>
      <c r="L159" s="95">
        <v>1100</v>
      </c>
      <c r="M159" s="95">
        <v>1107</v>
      </c>
      <c r="N159" s="95">
        <v>1126</v>
      </c>
      <c r="O159" s="95">
        <v>1093</v>
      </c>
      <c r="P159" s="95">
        <v>1101</v>
      </c>
      <c r="Q159" s="95">
        <v>1103</v>
      </c>
      <c r="R159" s="95">
        <v>1116</v>
      </c>
      <c r="S159" s="95">
        <v>1127</v>
      </c>
      <c r="T159" s="95">
        <v>1115</v>
      </c>
      <c r="U159" s="95">
        <v>1088</v>
      </c>
      <c r="V159" s="95">
        <v>1071</v>
      </c>
      <c r="W159" s="95">
        <v>1102</v>
      </c>
      <c r="X159" s="95">
        <v>1113</v>
      </c>
      <c r="Y159" s="95">
        <v>1090</v>
      </c>
      <c r="Z159" s="95">
        <v>1115</v>
      </c>
      <c r="AA159" s="95">
        <v>1142</v>
      </c>
      <c r="AB159" s="95">
        <v>1160</v>
      </c>
      <c r="AC159" s="95">
        <v>1161</v>
      </c>
      <c r="AD159" s="95">
        <v>1165</v>
      </c>
      <c r="AE159" s="95">
        <v>1170</v>
      </c>
      <c r="AF159" s="95">
        <v>901</v>
      </c>
      <c r="AG159" s="129">
        <f t="shared" si="147"/>
        <v>2.6217978247251583E-3</v>
      </c>
      <c r="AH159" s="131">
        <f t="shared" si="148"/>
        <v>1173</v>
      </c>
      <c r="AI159" s="132">
        <f t="shared" ref="AI159:BL159" si="178">ROUND(AH159*(1+$AG159),0)</f>
        <v>1176</v>
      </c>
      <c r="AJ159" s="132">
        <f t="shared" si="178"/>
        <v>1179</v>
      </c>
      <c r="AK159" s="132">
        <f t="shared" si="178"/>
        <v>1182</v>
      </c>
      <c r="AL159" s="132">
        <f t="shared" si="178"/>
        <v>1185</v>
      </c>
      <c r="AM159" s="132">
        <f t="shared" si="178"/>
        <v>1188</v>
      </c>
      <c r="AN159" s="132">
        <f t="shared" si="178"/>
        <v>1191</v>
      </c>
      <c r="AO159" s="132">
        <f t="shared" si="178"/>
        <v>1194</v>
      </c>
      <c r="AP159" s="132">
        <f t="shared" si="178"/>
        <v>1197</v>
      </c>
      <c r="AQ159" s="132">
        <f t="shared" si="178"/>
        <v>1200</v>
      </c>
      <c r="AR159" s="132">
        <f t="shared" si="178"/>
        <v>1203</v>
      </c>
      <c r="AS159" s="132">
        <f t="shared" si="178"/>
        <v>1206</v>
      </c>
      <c r="AT159" s="132">
        <f t="shared" si="178"/>
        <v>1209</v>
      </c>
      <c r="AU159" s="132">
        <f t="shared" si="178"/>
        <v>1212</v>
      </c>
      <c r="AV159" s="132">
        <f t="shared" si="178"/>
        <v>1215</v>
      </c>
      <c r="AW159" s="132">
        <f t="shared" si="178"/>
        <v>1218</v>
      </c>
      <c r="AX159" s="132">
        <f t="shared" si="178"/>
        <v>1221</v>
      </c>
      <c r="AY159" s="132">
        <f t="shared" si="178"/>
        <v>1224</v>
      </c>
      <c r="AZ159" s="132">
        <f t="shared" si="178"/>
        <v>1227</v>
      </c>
      <c r="BA159" s="132">
        <f t="shared" si="178"/>
        <v>1230</v>
      </c>
      <c r="BB159" s="132">
        <f t="shared" si="178"/>
        <v>1233</v>
      </c>
      <c r="BC159" s="132">
        <f t="shared" si="178"/>
        <v>1236</v>
      </c>
      <c r="BD159" s="132">
        <f t="shared" si="178"/>
        <v>1239</v>
      </c>
      <c r="BE159" s="132">
        <f t="shared" si="178"/>
        <v>1242</v>
      </c>
      <c r="BF159" s="132">
        <f t="shared" si="178"/>
        <v>1245</v>
      </c>
      <c r="BG159" s="132">
        <f t="shared" si="178"/>
        <v>1248</v>
      </c>
      <c r="BH159" s="132">
        <f t="shared" si="178"/>
        <v>1251</v>
      </c>
      <c r="BI159" s="132">
        <f t="shared" si="178"/>
        <v>1254</v>
      </c>
      <c r="BJ159" s="132">
        <f t="shared" si="178"/>
        <v>1257</v>
      </c>
      <c r="BK159" s="132">
        <f t="shared" si="178"/>
        <v>1260</v>
      </c>
      <c r="BL159" s="132">
        <f t="shared" si="178"/>
        <v>1263</v>
      </c>
      <c r="BN159" s="136">
        <f t="shared" si="150"/>
        <v>84</v>
      </c>
      <c r="BO159" s="136">
        <f t="shared" si="151"/>
        <v>138</v>
      </c>
      <c r="BP159" s="136">
        <f t="shared" si="152"/>
        <v>192</v>
      </c>
      <c r="BR159" s="135">
        <f t="shared" si="153"/>
        <v>152</v>
      </c>
      <c r="BS159" s="135">
        <f t="shared" si="154"/>
        <v>290</v>
      </c>
      <c r="BT159" s="135">
        <f t="shared" si="155"/>
        <v>429</v>
      </c>
    </row>
    <row r="160" spans="1:1024" s="106" customFormat="1" ht="15" customHeight="1">
      <c r="A160" s="88" t="s">
        <v>449</v>
      </c>
      <c r="B160" s="89" t="s">
        <v>161</v>
      </c>
      <c r="C160" s="89"/>
      <c r="D160" s="90"/>
      <c r="E160" s="91">
        <v>27208</v>
      </c>
      <c r="F160" s="91">
        <v>27844</v>
      </c>
      <c r="G160" s="91">
        <v>28266</v>
      </c>
      <c r="H160" s="91">
        <v>28731</v>
      </c>
      <c r="I160" s="91">
        <v>29092</v>
      </c>
      <c r="J160" s="91">
        <v>29468</v>
      </c>
      <c r="K160" s="91">
        <v>29971</v>
      </c>
      <c r="L160" s="91">
        <v>29995</v>
      </c>
      <c r="M160" s="91">
        <v>30450</v>
      </c>
      <c r="N160" s="91">
        <v>31599</v>
      </c>
      <c r="O160" s="91">
        <v>32618</v>
      </c>
      <c r="P160" s="91">
        <v>33181</v>
      </c>
      <c r="Q160" s="91">
        <v>34258</v>
      </c>
      <c r="R160" s="91">
        <v>34985</v>
      </c>
      <c r="S160" s="91">
        <v>35292</v>
      </c>
      <c r="T160" s="91">
        <v>35261</v>
      </c>
      <c r="U160" s="91">
        <v>34847</v>
      </c>
      <c r="V160" s="91">
        <v>34489</v>
      </c>
      <c r="W160" s="91">
        <v>34604</v>
      </c>
      <c r="X160" s="91">
        <v>34616</v>
      </c>
      <c r="Y160" s="91">
        <v>35115</v>
      </c>
      <c r="Z160" s="91">
        <v>36571</v>
      </c>
      <c r="AA160" s="91">
        <v>37348</v>
      </c>
      <c r="AB160" s="91">
        <v>38422</v>
      </c>
      <c r="AC160" s="91">
        <v>39455</v>
      </c>
      <c r="AD160" s="91">
        <v>39644</v>
      </c>
      <c r="AE160" s="91">
        <v>40553</v>
      </c>
      <c r="AF160" s="91">
        <v>32115</v>
      </c>
      <c r="AG160" s="129">
        <f t="shared" si="147"/>
        <v>1.546836610000546E-2</v>
      </c>
      <c r="AH160" s="131">
        <f t="shared" si="148"/>
        <v>41180</v>
      </c>
      <c r="AI160" s="132">
        <f t="shared" ref="AI160:BL160" si="179">ROUND(AH160*(1+$AG160),0)</f>
        <v>41817</v>
      </c>
      <c r="AJ160" s="132">
        <f t="shared" si="179"/>
        <v>42464</v>
      </c>
      <c r="AK160" s="132">
        <f t="shared" si="179"/>
        <v>43121</v>
      </c>
      <c r="AL160" s="132">
        <f t="shared" si="179"/>
        <v>43788</v>
      </c>
      <c r="AM160" s="132">
        <f t="shared" si="179"/>
        <v>44465</v>
      </c>
      <c r="AN160" s="132">
        <f t="shared" si="179"/>
        <v>45153</v>
      </c>
      <c r="AO160" s="132">
        <f t="shared" si="179"/>
        <v>45851</v>
      </c>
      <c r="AP160" s="132">
        <f t="shared" si="179"/>
        <v>46560</v>
      </c>
      <c r="AQ160" s="132">
        <f t="shared" si="179"/>
        <v>47280</v>
      </c>
      <c r="AR160" s="132">
        <f t="shared" si="179"/>
        <v>48011</v>
      </c>
      <c r="AS160" s="132">
        <f t="shared" si="179"/>
        <v>48754</v>
      </c>
      <c r="AT160" s="132">
        <f t="shared" si="179"/>
        <v>49508</v>
      </c>
      <c r="AU160" s="132">
        <f t="shared" si="179"/>
        <v>50274</v>
      </c>
      <c r="AV160" s="132">
        <f t="shared" si="179"/>
        <v>51052</v>
      </c>
      <c r="AW160" s="132">
        <f t="shared" si="179"/>
        <v>51842</v>
      </c>
      <c r="AX160" s="132">
        <f t="shared" si="179"/>
        <v>52644</v>
      </c>
      <c r="AY160" s="132">
        <f t="shared" si="179"/>
        <v>53458</v>
      </c>
      <c r="AZ160" s="132">
        <f t="shared" si="179"/>
        <v>54285</v>
      </c>
      <c r="BA160" s="132">
        <f t="shared" si="179"/>
        <v>55125</v>
      </c>
      <c r="BB160" s="132">
        <f t="shared" si="179"/>
        <v>55978</v>
      </c>
      <c r="BC160" s="132">
        <f t="shared" si="179"/>
        <v>56844</v>
      </c>
      <c r="BD160" s="132">
        <f t="shared" si="179"/>
        <v>57723</v>
      </c>
      <c r="BE160" s="132">
        <f t="shared" si="179"/>
        <v>58616</v>
      </c>
      <c r="BF160" s="132">
        <f t="shared" si="179"/>
        <v>59523</v>
      </c>
      <c r="BG160" s="132">
        <f t="shared" si="179"/>
        <v>60444</v>
      </c>
      <c r="BH160" s="132">
        <f t="shared" si="179"/>
        <v>61379</v>
      </c>
      <c r="BI160" s="132">
        <f t="shared" si="179"/>
        <v>62328</v>
      </c>
      <c r="BJ160" s="132">
        <f t="shared" si="179"/>
        <v>63292</v>
      </c>
      <c r="BK160" s="132">
        <f t="shared" si="179"/>
        <v>64271</v>
      </c>
      <c r="BL160" s="132">
        <f t="shared" si="179"/>
        <v>65265</v>
      </c>
      <c r="BN160" s="136">
        <f t="shared" si="150"/>
        <v>3361</v>
      </c>
      <c r="BO160" s="136">
        <f t="shared" si="151"/>
        <v>5521</v>
      </c>
      <c r="BP160" s="136">
        <f t="shared" si="152"/>
        <v>7682</v>
      </c>
      <c r="BR160" s="135">
        <f t="shared" si="153"/>
        <v>7832</v>
      </c>
      <c r="BS160" s="135">
        <f t="shared" si="154"/>
        <v>15011</v>
      </c>
      <c r="BT160" s="135">
        <f t="shared" si="155"/>
        <v>22190</v>
      </c>
    </row>
    <row r="161" spans="1:1024" s="106" customFormat="1" ht="15" customHeight="1">
      <c r="A161" s="106" t="s">
        <v>450</v>
      </c>
      <c r="B161" s="107"/>
      <c r="C161" s="108" t="s">
        <v>451</v>
      </c>
      <c r="D161" s="109">
        <v>2</v>
      </c>
      <c r="E161" s="110">
        <v>732</v>
      </c>
      <c r="F161" s="110">
        <v>744</v>
      </c>
      <c r="G161" s="110">
        <v>755</v>
      </c>
      <c r="H161" s="110">
        <v>764</v>
      </c>
      <c r="I161" s="110">
        <v>766</v>
      </c>
      <c r="J161" s="110">
        <v>780</v>
      </c>
      <c r="K161" s="110">
        <v>803</v>
      </c>
      <c r="L161" s="110">
        <v>804</v>
      </c>
      <c r="M161" s="110">
        <v>803</v>
      </c>
      <c r="N161" s="110">
        <v>815</v>
      </c>
      <c r="O161" s="110">
        <v>828</v>
      </c>
      <c r="P161" s="110">
        <v>816</v>
      </c>
      <c r="Q161" s="110">
        <v>831</v>
      </c>
      <c r="R161" s="110">
        <v>832</v>
      </c>
      <c r="S161" s="110">
        <v>859</v>
      </c>
      <c r="T161" s="110">
        <v>848</v>
      </c>
      <c r="U161" s="110">
        <v>835</v>
      </c>
      <c r="V161" s="110">
        <v>812</v>
      </c>
      <c r="W161" s="110">
        <v>803</v>
      </c>
      <c r="X161" s="110">
        <v>822</v>
      </c>
      <c r="Y161" s="110">
        <v>823</v>
      </c>
      <c r="Z161" s="110">
        <v>841</v>
      </c>
      <c r="AA161" s="110">
        <v>843</v>
      </c>
      <c r="AB161" s="110">
        <v>852</v>
      </c>
      <c r="AC161" s="110">
        <v>860</v>
      </c>
      <c r="AD161" s="110">
        <v>857</v>
      </c>
      <c r="AE161" s="110" t="s">
        <v>185</v>
      </c>
      <c r="AF161" s="110" t="s">
        <v>185</v>
      </c>
      <c r="AG161" s="129" t="e">
        <f t="shared" si="147"/>
        <v>#VALUE!</v>
      </c>
      <c r="AH161" s="131" t="e">
        <f t="shared" si="148"/>
        <v>#VALUE!</v>
      </c>
      <c r="AI161" s="132" t="e">
        <f t="shared" ref="AI161:BL161" si="180">ROUND(AH161*(1+$AG161),0)</f>
        <v>#VALUE!</v>
      </c>
      <c r="AJ161" s="132" t="e">
        <f t="shared" si="180"/>
        <v>#VALUE!</v>
      </c>
      <c r="AK161" s="132" t="e">
        <f t="shared" si="180"/>
        <v>#VALUE!</v>
      </c>
      <c r="AL161" s="132" t="e">
        <f t="shared" si="180"/>
        <v>#VALUE!</v>
      </c>
      <c r="AM161" s="132" t="e">
        <f t="shared" si="180"/>
        <v>#VALUE!</v>
      </c>
      <c r="AN161" s="132" t="e">
        <f t="shared" si="180"/>
        <v>#VALUE!</v>
      </c>
      <c r="AO161" s="132" t="e">
        <f t="shared" si="180"/>
        <v>#VALUE!</v>
      </c>
      <c r="AP161" s="132" t="e">
        <f t="shared" si="180"/>
        <v>#VALUE!</v>
      </c>
      <c r="AQ161" s="132" t="e">
        <f t="shared" si="180"/>
        <v>#VALUE!</v>
      </c>
      <c r="AR161" s="132" t="e">
        <f t="shared" si="180"/>
        <v>#VALUE!</v>
      </c>
      <c r="AS161" s="132" t="e">
        <f t="shared" si="180"/>
        <v>#VALUE!</v>
      </c>
      <c r="AT161" s="132" t="e">
        <f t="shared" si="180"/>
        <v>#VALUE!</v>
      </c>
      <c r="AU161" s="132" t="e">
        <f t="shared" si="180"/>
        <v>#VALUE!</v>
      </c>
      <c r="AV161" s="132" t="e">
        <f t="shared" si="180"/>
        <v>#VALUE!</v>
      </c>
      <c r="AW161" s="132" t="e">
        <f t="shared" si="180"/>
        <v>#VALUE!</v>
      </c>
      <c r="AX161" s="132" t="e">
        <f t="shared" si="180"/>
        <v>#VALUE!</v>
      </c>
      <c r="AY161" s="132" t="e">
        <f t="shared" si="180"/>
        <v>#VALUE!</v>
      </c>
      <c r="AZ161" s="132" t="e">
        <f t="shared" si="180"/>
        <v>#VALUE!</v>
      </c>
      <c r="BA161" s="132" t="e">
        <f t="shared" si="180"/>
        <v>#VALUE!</v>
      </c>
      <c r="BB161" s="132" t="e">
        <f t="shared" si="180"/>
        <v>#VALUE!</v>
      </c>
      <c r="BC161" s="132" t="e">
        <f t="shared" si="180"/>
        <v>#VALUE!</v>
      </c>
      <c r="BD161" s="132" t="e">
        <f t="shared" si="180"/>
        <v>#VALUE!</v>
      </c>
      <c r="BE161" s="132" t="e">
        <f t="shared" si="180"/>
        <v>#VALUE!</v>
      </c>
      <c r="BF161" s="132" t="e">
        <f t="shared" si="180"/>
        <v>#VALUE!</v>
      </c>
      <c r="BG161" s="132" t="e">
        <f t="shared" si="180"/>
        <v>#VALUE!</v>
      </c>
      <c r="BH161" s="132" t="e">
        <f t="shared" si="180"/>
        <v>#VALUE!</v>
      </c>
      <c r="BI161" s="132" t="e">
        <f t="shared" si="180"/>
        <v>#VALUE!</v>
      </c>
      <c r="BJ161" s="132" t="e">
        <f t="shared" si="180"/>
        <v>#VALUE!</v>
      </c>
      <c r="BK161" s="132" t="e">
        <f t="shared" si="180"/>
        <v>#VALUE!</v>
      </c>
      <c r="BL161" s="132" t="e">
        <f t="shared" si="180"/>
        <v>#VALUE!</v>
      </c>
      <c r="BN161" s="136" t="e">
        <f t="shared" si="150"/>
        <v>#VALUE!</v>
      </c>
      <c r="BO161" s="136" t="e">
        <f t="shared" si="151"/>
        <v>#VALUE!</v>
      </c>
      <c r="BP161" s="136" t="e">
        <f t="shared" si="152"/>
        <v>#VALUE!</v>
      </c>
      <c r="BR161" s="135" t="e">
        <f t="shared" si="153"/>
        <v>#VALUE!</v>
      </c>
      <c r="BS161" s="135" t="e">
        <f t="shared" si="154"/>
        <v>#VALUE!</v>
      </c>
      <c r="BT161" s="135" t="e">
        <f t="shared" si="155"/>
        <v>#VALUE!</v>
      </c>
    </row>
    <row r="162" spans="1:1024" s="106" customFormat="1" ht="15" customHeight="1">
      <c r="A162" s="106" t="s">
        <v>452</v>
      </c>
      <c r="B162" s="107"/>
      <c r="C162" s="108" t="s">
        <v>453</v>
      </c>
      <c r="D162" s="109">
        <v>2</v>
      </c>
      <c r="E162" s="110">
        <v>2586</v>
      </c>
      <c r="F162" s="110">
        <v>2656</v>
      </c>
      <c r="G162" s="110">
        <v>2699</v>
      </c>
      <c r="H162" s="110">
        <v>2732</v>
      </c>
      <c r="I162" s="110">
        <v>2721</v>
      </c>
      <c r="J162" s="110">
        <v>2785</v>
      </c>
      <c r="K162" s="110">
        <v>2858</v>
      </c>
      <c r="L162" s="110">
        <v>2848</v>
      </c>
      <c r="M162" s="110">
        <v>2887</v>
      </c>
      <c r="N162" s="110">
        <v>3007</v>
      </c>
      <c r="O162" s="110">
        <v>3049</v>
      </c>
      <c r="P162" s="110">
        <v>3082</v>
      </c>
      <c r="Q162" s="110">
        <v>3136</v>
      </c>
      <c r="R162" s="110">
        <v>3237</v>
      </c>
      <c r="S162" s="110">
        <v>3292</v>
      </c>
      <c r="T162" s="110">
        <v>3253</v>
      </c>
      <c r="U162" s="110">
        <v>3218</v>
      </c>
      <c r="V162" s="110">
        <v>3172</v>
      </c>
      <c r="W162" s="110">
        <v>3156</v>
      </c>
      <c r="X162" s="110">
        <v>3148</v>
      </c>
      <c r="Y162" s="110">
        <v>3237</v>
      </c>
      <c r="Z162" s="110">
        <v>3367</v>
      </c>
      <c r="AA162" s="110">
        <v>3448</v>
      </c>
      <c r="AB162" s="110">
        <v>3566</v>
      </c>
      <c r="AC162" s="110">
        <v>3643</v>
      </c>
      <c r="AD162" s="110">
        <v>3659</v>
      </c>
      <c r="AE162" s="110" t="s">
        <v>185</v>
      </c>
      <c r="AF162" s="110" t="s">
        <v>185</v>
      </c>
      <c r="AG162" s="129" t="e">
        <f t="shared" si="147"/>
        <v>#VALUE!</v>
      </c>
      <c r="AH162" s="131" t="e">
        <f t="shared" si="148"/>
        <v>#VALUE!</v>
      </c>
      <c r="AI162" s="132" t="e">
        <f t="shared" ref="AI162:BL162" si="181">ROUND(AH162*(1+$AG162),0)</f>
        <v>#VALUE!</v>
      </c>
      <c r="AJ162" s="132" t="e">
        <f t="shared" si="181"/>
        <v>#VALUE!</v>
      </c>
      <c r="AK162" s="132" t="e">
        <f t="shared" si="181"/>
        <v>#VALUE!</v>
      </c>
      <c r="AL162" s="132" t="e">
        <f t="shared" si="181"/>
        <v>#VALUE!</v>
      </c>
      <c r="AM162" s="132" t="e">
        <f t="shared" si="181"/>
        <v>#VALUE!</v>
      </c>
      <c r="AN162" s="132" t="e">
        <f t="shared" si="181"/>
        <v>#VALUE!</v>
      </c>
      <c r="AO162" s="132" t="e">
        <f t="shared" si="181"/>
        <v>#VALUE!</v>
      </c>
      <c r="AP162" s="132" t="e">
        <f t="shared" si="181"/>
        <v>#VALUE!</v>
      </c>
      <c r="AQ162" s="132" t="e">
        <f t="shared" si="181"/>
        <v>#VALUE!</v>
      </c>
      <c r="AR162" s="132" t="e">
        <f t="shared" si="181"/>
        <v>#VALUE!</v>
      </c>
      <c r="AS162" s="132" t="e">
        <f t="shared" si="181"/>
        <v>#VALUE!</v>
      </c>
      <c r="AT162" s="132" t="e">
        <f t="shared" si="181"/>
        <v>#VALUE!</v>
      </c>
      <c r="AU162" s="132" t="e">
        <f t="shared" si="181"/>
        <v>#VALUE!</v>
      </c>
      <c r="AV162" s="132" t="e">
        <f t="shared" si="181"/>
        <v>#VALUE!</v>
      </c>
      <c r="AW162" s="132" t="e">
        <f t="shared" si="181"/>
        <v>#VALUE!</v>
      </c>
      <c r="AX162" s="132" t="e">
        <f t="shared" si="181"/>
        <v>#VALUE!</v>
      </c>
      <c r="AY162" s="132" t="e">
        <f t="shared" si="181"/>
        <v>#VALUE!</v>
      </c>
      <c r="AZ162" s="132" t="e">
        <f t="shared" si="181"/>
        <v>#VALUE!</v>
      </c>
      <c r="BA162" s="132" t="e">
        <f t="shared" si="181"/>
        <v>#VALUE!</v>
      </c>
      <c r="BB162" s="132" t="e">
        <f t="shared" si="181"/>
        <v>#VALUE!</v>
      </c>
      <c r="BC162" s="132" t="e">
        <f t="shared" si="181"/>
        <v>#VALUE!</v>
      </c>
      <c r="BD162" s="132" t="e">
        <f t="shared" si="181"/>
        <v>#VALUE!</v>
      </c>
      <c r="BE162" s="132" t="e">
        <f t="shared" si="181"/>
        <v>#VALUE!</v>
      </c>
      <c r="BF162" s="132" t="e">
        <f t="shared" si="181"/>
        <v>#VALUE!</v>
      </c>
      <c r="BG162" s="132" t="e">
        <f t="shared" si="181"/>
        <v>#VALUE!</v>
      </c>
      <c r="BH162" s="132" t="e">
        <f t="shared" si="181"/>
        <v>#VALUE!</v>
      </c>
      <c r="BI162" s="132" t="e">
        <f t="shared" si="181"/>
        <v>#VALUE!</v>
      </c>
      <c r="BJ162" s="132" t="e">
        <f t="shared" si="181"/>
        <v>#VALUE!</v>
      </c>
      <c r="BK162" s="132" t="e">
        <f t="shared" si="181"/>
        <v>#VALUE!</v>
      </c>
      <c r="BL162" s="132" t="e">
        <f t="shared" si="181"/>
        <v>#VALUE!</v>
      </c>
      <c r="BN162" s="136" t="e">
        <f t="shared" si="150"/>
        <v>#VALUE!</v>
      </c>
      <c r="BO162" s="136" t="e">
        <f t="shared" si="151"/>
        <v>#VALUE!</v>
      </c>
      <c r="BP162" s="136" t="e">
        <f t="shared" si="152"/>
        <v>#VALUE!</v>
      </c>
      <c r="BR162" s="135" t="e">
        <f t="shared" si="153"/>
        <v>#VALUE!</v>
      </c>
      <c r="BS162" s="135" t="e">
        <f t="shared" si="154"/>
        <v>#VALUE!</v>
      </c>
      <c r="BT162" s="135" t="e">
        <f t="shared" si="155"/>
        <v>#VALUE!</v>
      </c>
    </row>
    <row r="163" spans="1:1024" customFormat="1" ht="15" customHeight="1">
      <c r="A163" s="106" t="s">
        <v>454</v>
      </c>
      <c r="B163" s="107"/>
      <c r="C163" s="108" t="s">
        <v>455</v>
      </c>
      <c r="D163" s="109">
        <v>2</v>
      </c>
      <c r="E163" s="110">
        <v>708</v>
      </c>
      <c r="F163" s="110">
        <v>720</v>
      </c>
      <c r="G163" s="110">
        <v>730</v>
      </c>
      <c r="H163" s="110">
        <v>734</v>
      </c>
      <c r="I163" s="110">
        <v>740</v>
      </c>
      <c r="J163" s="110">
        <v>747</v>
      </c>
      <c r="K163" s="110">
        <v>770</v>
      </c>
      <c r="L163" s="110">
        <v>769</v>
      </c>
      <c r="M163" s="110">
        <v>777</v>
      </c>
      <c r="N163" s="110">
        <v>795</v>
      </c>
      <c r="O163" s="110">
        <v>798</v>
      </c>
      <c r="P163" s="110">
        <v>804</v>
      </c>
      <c r="Q163" s="110">
        <v>832</v>
      </c>
      <c r="R163" s="110">
        <v>815</v>
      </c>
      <c r="S163" s="110">
        <v>831</v>
      </c>
      <c r="T163" s="110">
        <v>827</v>
      </c>
      <c r="U163" s="110">
        <v>814</v>
      </c>
      <c r="V163" s="110">
        <v>805</v>
      </c>
      <c r="W163" s="110">
        <v>810</v>
      </c>
      <c r="X163" s="110">
        <v>818</v>
      </c>
      <c r="Y163" s="110">
        <v>809</v>
      </c>
      <c r="Z163" s="110">
        <v>834</v>
      </c>
      <c r="AA163" s="110">
        <v>842</v>
      </c>
      <c r="AB163" s="110">
        <v>844</v>
      </c>
      <c r="AC163" s="110">
        <v>863</v>
      </c>
      <c r="AD163" s="110">
        <v>867</v>
      </c>
      <c r="AE163" s="110" t="s">
        <v>185</v>
      </c>
      <c r="AF163" s="110" t="s">
        <v>185</v>
      </c>
      <c r="AG163" s="129" t="e">
        <f t="shared" si="147"/>
        <v>#VALUE!</v>
      </c>
      <c r="AH163" s="131" t="e">
        <f t="shared" si="148"/>
        <v>#VALUE!</v>
      </c>
      <c r="AI163" s="132" t="e">
        <f t="shared" ref="AI163:BL163" si="182">ROUND(AH163*(1+$AG163),0)</f>
        <v>#VALUE!</v>
      </c>
      <c r="AJ163" s="132" t="e">
        <f t="shared" si="182"/>
        <v>#VALUE!</v>
      </c>
      <c r="AK163" s="132" t="e">
        <f t="shared" si="182"/>
        <v>#VALUE!</v>
      </c>
      <c r="AL163" s="132" t="e">
        <f t="shared" si="182"/>
        <v>#VALUE!</v>
      </c>
      <c r="AM163" s="132" t="e">
        <f t="shared" si="182"/>
        <v>#VALUE!</v>
      </c>
      <c r="AN163" s="132" t="e">
        <f t="shared" si="182"/>
        <v>#VALUE!</v>
      </c>
      <c r="AO163" s="132" t="e">
        <f t="shared" si="182"/>
        <v>#VALUE!</v>
      </c>
      <c r="AP163" s="132" t="e">
        <f t="shared" si="182"/>
        <v>#VALUE!</v>
      </c>
      <c r="AQ163" s="132" t="e">
        <f t="shared" si="182"/>
        <v>#VALUE!</v>
      </c>
      <c r="AR163" s="132" t="e">
        <f t="shared" si="182"/>
        <v>#VALUE!</v>
      </c>
      <c r="AS163" s="132" t="e">
        <f t="shared" si="182"/>
        <v>#VALUE!</v>
      </c>
      <c r="AT163" s="132" t="e">
        <f t="shared" si="182"/>
        <v>#VALUE!</v>
      </c>
      <c r="AU163" s="132" t="e">
        <f t="shared" si="182"/>
        <v>#VALUE!</v>
      </c>
      <c r="AV163" s="132" t="e">
        <f t="shared" si="182"/>
        <v>#VALUE!</v>
      </c>
      <c r="AW163" s="132" t="e">
        <f t="shared" si="182"/>
        <v>#VALUE!</v>
      </c>
      <c r="AX163" s="132" t="e">
        <f t="shared" si="182"/>
        <v>#VALUE!</v>
      </c>
      <c r="AY163" s="132" t="e">
        <f t="shared" si="182"/>
        <v>#VALUE!</v>
      </c>
      <c r="AZ163" s="132" t="e">
        <f t="shared" si="182"/>
        <v>#VALUE!</v>
      </c>
      <c r="BA163" s="132" t="e">
        <f t="shared" si="182"/>
        <v>#VALUE!</v>
      </c>
      <c r="BB163" s="132" t="e">
        <f t="shared" si="182"/>
        <v>#VALUE!</v>
      </c>
      <c r="BC163" s="132" t="e">
        <f t="shared" si="182"/>
        <v>#VALUE!</v>
      </c>
      <c r="BD163" s="132" t="e">
        <f t="shared" si="182"/>
        <v>#VALUE!</v>
      </c>
      <c r="BE163" s="132" t="e">
        <f t="shared" si="182"/>
        <v>#VALUE!</v>
      </c>
      <c r="BF163" s="132" t="e">
        <f t="shared" si="182"/>
        <v>#VALUE!</v>
      </c>
      <c r="BG163" s="132" t="e">
        <f t="shared" si="182"/>
        <v>#VALUE!</v>
      </c>
      <c r="BH163" s="132" t="e">
        <f t="shared" si="182"/>
        <v>#VALUE!</v>
      </c>
      <c r="BI163" s="132" t="e">
        <f t="shared" si="182"/>
        <v>#VALUE!</v>
      </c>
      <c r="BJ163" s="132" t="e">
        <f t="shared" si="182"/>
        <v>#VALUE!</v>
      </c>
      <c r="BK163" s="132" t="e">
        <f t="shared" si="182"/>
        <v>#VALUE!</v>
      </c>
      <c r="BL163" s="132" t="e">
        <f t="shared" si="182"/>
        <v>#VALUE!</v>
      </c>
      <c r="BM163" s="92"/>
      <c r="BN163" s="136" t="e">
        <f t="shared" si="150"/>
        <v>#VALUE!</v>
      </c>
      <c r="BO163" s="136" t="e">
        <f t="shared" si="151"/>
        <v>#VALUE!</v>
      </c>
      <c r="BP163" s="136" t="e">
        <f t="shared" si="152"/>
        <v>#VALUE!</v>
      </c>
      <c r="BQ163" s="92"/>
      <c r="BR163" s="135" t="e">
        <f t="shared" si="153"/>
        <v>#VALUE!</v>
      </c>
      <c r="BS163" s="135" t="e">
        <f t="shared" si="154"/>
        <v>#VALUE!</v>
      </c>
      <c r="BT163" s="135" t="e">
        <f t="shared" si="155"/>
        <v>#VALUE!</v>
      </c>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c r="GI163" s="92"/>
      <c r="GJ163" s="92"/>
      <c r="GK163" s="92"/>
      <c r="GL163" s="92"/>
      <c r="GM163" s="92"/>
      <c r="GN163" s="92"/>
      <c r="GO163" s="92"/>
      <c r="GP163" s="92"/>
      <c r="GQ163" s="92"/>
      <c r="GR163" s="92"/>
      <c r="GS163" s="92"/>
      <c r="GT163" s="92"/>
      <c r="GU163" s="92"/>
      <c r="GV163" s="92"/>
      <c r="GW163" s="92"/>
      <c r="GX163" s="92"/>
      <c r="GY163" s="92"/>
      <c r="GZ163" s="92"/>
      <c r="HA163" s="92"/>
      <c r="HB163" s="92"/>
      <c r="HC163" s="92"/>
      <c r="HD163" s="92"/>
      <c r="HE163" s="92"/>
      <c r="HF163" s="92"/>
      <c r="HG163" s="92"/>
      <c r="HH163" s="92"/>
      <c r="HI163" s="92"/>
      <c r="HJ163" s="92"/>
      <c r="HK163" s="92"/>
      <c r="HL163" s="92"/>
      <c r="HM163" s="92"/>
      <c r="HN163" s="92"/>
      <c r="HO163" s="92"/>
      <c r="HP163" s="92"/>
      <c r="HQ163" s="92"/>
      <c r="HR163" s="92"/>
      <c r="HS163" s="92"/>
      <c r="HT163" s="92"/>
      <c r="HU163" s="92"/>
      <c r="HV163" s="92"/>
      <c r="HW163" s="92"/>
      <c r="HX163" s="92"/>
      <c r="HY163" s="92"/>
      <c r="HZ163" s="92"/>
      <c r="IA163" s="92"/>
      <c r="IB163" s="92"/>
      <c r="IC163" s="92"/>
      <c r="ID163" s="92"/>
      <c r="IE163" s="92"/>
      <c r="IF163" s="92"/>
      <c r="IG163" s="92"/>
      <c r="IH163" s="92"/>
      <c r="II163" s="92"/>
      <c r="IJ163" s="92"/>
      <c r="IK163" s="92"/>
      <c r="IL163" s="92"/>
      <c r="IM163" s="92"/>
      <c r="IN163" s="92"/>
      <c r="IO163" s="92"/>
      <c r="IP163" s="92"/>
      <c r="IQ163" s="92"/>
      <c r="IR163" s="92"/>
      <c r="IS163" s="92"/>
      <c r="IT163" s="92"/>
      <c r="IU163" s="92"/>
      <c r="IV163" s="92"/>
      <c r="IW163" s="92"/>
      <c r="IX163" s="92"/>
      <c r="IY163" s="92"/>
      <c r="IZ163" s="92"/>
      <c r="JA163" s="92"/>
      <c r="JB163" s="92"/>
      <c r="JC163" s="92"/>
      <c r="JD163" s="92"/>
      <c r="JE163" s="92"/>
      <c r="JF163" s="92"/>
      <c r="JG163" s="92"/>
      <c r="JH163" s="92"/>
      <c r="JI163" s="92"/>
      <c r="JJ163" s="92"/>
      <c r="JK163" s="92"/>
      <c r="JL163" s="92"/>
      <c r="JM163" s="92"/>
      <c r="JN163" s="92"/>
      <c r="JO163" s="92"/>
      <c r="JP163" s="92"/>
      <c r="JQ163" s="92"/>
      <c r="JR163" s="92"/>
      <c r="JS163" s="92"/>
      <c r="JT163" s="92"/>
      <c r="JU163" s="92"/>
      <c r="JV163" s="92"/>
      <c r="JW163" s="92"/>
      <c r="JX163" s="92"/>
      <c r="JY163" s="92"/>
      <c r="JZ163" s="92"/>
      <c r="KA163" s="92"/>
      <c r="KB163" s="92"/>
      <c r="KC163" s="92"/>
      <c r="KD163" s="92"/>
      <c r="KE163" s="92"/>
      <c r="KF163" s="92"/>
      <c r="KG163" s="92"/>
      <c r="KH163" s="92"/>
      <c r="KI163" s="92"/>
      <c r="KJ163" s="92"/>
      <c r="KK163" s="92"/>
      <c r="KL163" s="92"/>
      <c r="KM163" s="92"/>
      <c r="KN163" s="92"/>
      <c r="KO163" s="92"/>
      <c r="KP163" s="92"/>
      <c r="KQ163" s="92"/>
      <c r="KR163" s="92"/>
      <c r="KS163" s="92"/>
      <c r="KT163" s="92"/>
      <c r="KU163" s="92"/>
      <c r="KV163" s="92"/>
      <c r="KW163" s="92"/>
      <c r="KX163" s="92"/>
      <c r="KY163" s="92"/>
      <c r="KZ163" s="92"/>
      <c r="LA163" s="92"/>
      <c r="LB163" s="92"/>
      <c r="LC163" s="92"/>
      <c r="LD163" s="92"/>
      <c r="LE163" s="92"/>
      <c r="LF163" s="92"/>
      <c r="LG163" s="92"/>
      <c r="LH163" s="92"/>
      <c r="LI163" s="92"/>
      <c r="LJ163" s="92"/>
      <c r="LK163" s="92"/>
      <c r="LL163" s="92"/>
      <c r="LM163" s="92"/>
      <c r="LN163" s="92"/>
      <c r="LO163" s="92"/>
      <c r="LP163" s="92"/>
      <c r="LQ163" s="92"/>
      <c r="LR163" s="92"/>
      <c r="LS163" s="92"/>
      <c r="LT163" s="92"/>
      <c r="LU163" s="92"/>
      <c r="LV163" s="92"/>
      <c r="LW163" s="92"/>
      <c r="LX163" s="92"/>
      <c r="LY163" s="92"/>
      <c r="LZ163" s="92"/>
      <c r="MA163" s="92"/>
      <c r="MB163" s="92"/>
      <c r="MC163" s="92"/>
      <c r="MD163" s="92"/>
      <c r="ME163" s="92"/>
      <c r="MF163" s="92"/>
      <c r="MG163" s="92"/>
      <c r="MH163" s="92"/>
      <c r="MI163" s="92"/>
      <c r="MJ163" s="92"/>
      <c r="MK163" s="92"/>
      <c r="ML163" s="92"/>
      <c r="MM163" s="92"/>
      <c r="MN163" s="92"/>
      <c r="MO163" s="92"/>
      <c r="MP163" s="92"/>
      <c r="MQ163" s="92"/>
      <c r="MR163" s="92"/>
      <c r="MS163" s="92"/>
      <c r="MT163" s="92"/>
      <c r="MU163" s="92"/>
      <c r="MV163" s="92"/>
      <c r="MW163" s="92"/>
      <c r="MX163" s="92"/>
      <c r="MY163" s="92"/>
      <c r="MZ163" s="92"/>
      <c r="NA163" s="92"/>
      <c r="NB163" s="92"/>
      <c r="NC163" s="92"/>
      <c r="ND163" s="92"/>
      <c r="NE163" s="92"/>
      <c r="NF163" s="92"/>
      <c r="NG163" s="92"/>
      <c r="NH163" s="92"/>
      <c r="NI163" s="92"/>
      <c r="NJ163" s="92"/>
      <c r="NK163" s="92"/>
      <c r="NL163" s="92"/>
      <c r="NM163" s="92"/>
      <c r="NN163" s="92"/>
      <c r="NO163" s="92"/>
      <c r="NP163" s="92"/>
      <c r="NQ163" s="92"/>
      <c r="NR163" s="92"/>
      <c r="NS163" s="92"/>
      <c r="NT163" s="92"/>
      <c r="NU163" s="92"/>
      <c r="NV163" s="92"/>
      <c r="NW163" s="92"/>
      <c r="NX163" s="92"/>
      <c r="NY163" s="92"/>
      <c r="NZ163" s="92"/>
      <c r="OA163" s="92"/>
      <c r="OB163" s="92"/>
      <c r="OC163" s="92"/>
      <c r="OD163" s="92"/>
      <c r="OE163" s="92"/>
      <c r="OF163" s="92"/>
      <c r="OG163" s="92"/>
      <c r="OH163" s="92"/>
      <c r="OI163" s="92"/>
      <c r="OJ163" s="92"/>
      <c r="OK163" s="92"/>
      <c r="OL163" s="92"/>
      <c r="OM163" s="92"/>
      <c r="ON163" s="92"/>
      <c r="OO163" s="92"/>
      <c r="OP163" s="92"/>
      <c r="OQ163" s="92"/>
      <c r="OR163" s="92"/>
      <c r="OS163" s="92"/>
      <c r="OT163" s="92"/>
      <c r="OU163" s="92"/>
      <c r="OV163" s="92"/>
      <c r="OW163" s="92"/>
      <c r="OX163" s="92"/>
      <c r="OY163" s="92"/>
      <c r="OZ163" s="92"/>
      <c r="PA163" s="92"/>
      <c r="PB163" s="92"/>
      <c r="PC163" s="92"/>
      <c r="PD163" s="92"/>
      <c r="PE163" s="92"/>
      <c r="PF163" s="92"/>
      <c r="PG163" s="92"/>
      <c r="PH163" s="92"/>
      <c r="PI163" s="92"/>
      <c r="PJ163" s="92"/>
      <c r="PK163" s="92"/>
      <c r="PL163" s="92"/>
      <c r="PM163" s="92"/>
      <c r="PN163" s="92"/>
      <c r="PO163" s="92"/>
      <c r="PP163" s="92"/>
      <c r="PQ163" s="92"/>
      <c r="PR163" s="92"/>
      <c r="PS163" s="92"/>
      <c r="PT163" s="92"/>
      <c r="PU163" s="92"/>
      <c r="PV163" s="92"/>
      <c r="PW163" s="92"/>
      <c r="PX163" s="92"/>
      <c r="PY163" s="92"/>
      <c r="PZ163" s="92"/>
      <c r="QA163" s="92"/>
      <c r="QB163" s="92"/>
      <c r="QC163" s="92"/>
      <c r="QD163" s="92"/>
      <c r="QE163" s="92"/>
      <c r="QF163" s="92"/>
      <c r="QG163" s="92"/>
      <c r="QH163" s="92"/>
      <c r="QI163" s="92"/>
      <c r="QJ163" s="92"/>
      <c r="QK163" s="92"/>
      <c r="QL163" s="92"/>
      <c r="QM163" s="92"/>
      <c r="QN163" s="92"/>
      <c r="QO163" s="92"/>
      <c r="QP163" s="92"/>
      <c r="QQ163" s="92"/>
      <c r="QR163" s="92"/>
      <c r="QS163" s="92"/>
      <c r="QT163" s="92"/>
      <c r="QU163" s="92"/>
      <c r="QV163" s="92"/>
      <c r="QW163" s="92"/>
      <c r="QX163" s="92"/>
      <c r="QY163" s="92"/>
      <c r="QZ163" s="92"/>
      <c r="RA163" s="92"/>
      <c r="RB163" s="92"/>
      <c r="RC163" s="92"/>
      <c r="RD163" s="92"/>
      <c r="RE163" s="92"/>
      <c r="RF163" s="92"/>
      <c r="RG163" s="92"/>
      <c r="RH163" s="92"/>
      <c r="RI163" s="92"/>
      <c r="RJ163" s="92"/>
      <c r="RK163" s="92"/>
      <c r="RL163" s="92"/>
      <c r="RM163" s="92"/>
      <c r="RN163" s="92"/>
      <c r="RO163" s="92"/>
      <c r="RP163" s="92"/>
      <c r="RQ163" s="92"/>
      <c r="RR163" s="92"/>
      <c r="RS163" s="92"/>
      <c r="RT163" s="92"/>
      <c r="RU163" s="92"/>
      <c r="RV163" s="92"/>
      <c r="RW163" s="92"/>
      <c r="RX163" s="92"/>
      <c r="RY163" s="92"/>
      <c r="RZ163" s="92"/>
      <c r="SA163" s="92"/>
      <c r="SB163" s="92"/>
      <c r="SC163" s="92"/>
      <c r="SD163" s="92"/>
      <c r="SE163" s="92"/>
      <c r="SF163" s="92"/>
      <c r="SG163" s="92"/>
      <c r="SH163" s="92"/>
      <c r="SI163" s="92"/>
      <c r="SJ163" s="92"/>
      <c r="SK163" s="92"/>
      <c r="SL163" s="92"/>
      <c r="SM163" s="92"/>
      <c r="SN163" s="92"/>
      <c r="SO163" s="92"/>
      <c r="SP163" s="92"/>
      <c r="SQ163" s="92"/>
      <c r="SR163" s="92"/>
      <c r="SS163" s="92"/>
      <c r="ST163" s="92"/>
      <c r="SU163" s="92"/>
      <c r="SV163" s="92"/>
      <c r="SW163" s="92"/>
      <c r="SX163" s="92"/>
      <c r="SY163" s="92"/>
      <c r="SZ163" s="92"/>
      <c r="TA163" s="92"/>
      <c r="TB163" s="92"/>
      <c r="TC163" s="92"/>
      <c r="TD163" s="92"/>
      <c r="TE163" s="92"/>
      <c r="TF163" s="92"/>
      <c r="TG163" s="92"/>
      <c r="TH163" s="92"/>
      <c r="TI163" s="92"/>
      <c r="TJ163" s="92"/>
      <c r="TK163" s="92"/>
      <c r="TL163" s="92"/>
      <c r="TM163" s="92"/>
      <c r="TN163" s="92"/>
      <c r="TO163" s="92"/>
      <c r="TP163" s="92"/>
      <c r="TQ163" s="92"/>
      <c r="TR163" s="92"/>
      <c r="TS163" s="92"/>
      <c r="TT163" s="92"/>
      <c r="TU163" s="92"/>
      <c r="TV163" s="92"/>
      <c r="TW163" s="92"/>
      <c r="TX163" s="92"/>
      <c r="TY163" s="92"/>
      <c r="TZ163" s="92"/>
      <c r="UA163" s="92"/>
      <c r="UB163" s="92"/>
      <c r="UC163" s="92"/>
      <c r="UD163" s="92"/>
      <c r="UE163" s="92"/>
      <c r="UF163" s="92"/>
      <c r="UG163" s="92"/>
      <c r="UH163" s="92"/>
      <c r="UI163" s="92"/>
      <c r="UJ163" s="92"/>
      <c r="UK163" s="92"/>
      <c r="UL163" s="92"/>
      <c r="UM163" s="92"/>
      <c r="UN163" s="92"/>
      <c r="UO163" s="92"/>
      <c r="UP163" s="92"/>
      <c r="UQ163" s="92"/>
      <c r="UR163" s="92"/>
      <c r="US163" s="92"/>
      <c r="UT163" s="92"/>
      <c r="UU163" s="92"/>
      <c r="UV163" s="92"/>
      <c r="UW163" s="92"/>
      <c r="UX163" s="92"/>
      <c r="UY163" s="92"/>
      <c r="UZ163" s="92"/>
      <c r="VA163" s="92"/>
      <c r="VB163" s="92"/>
      <c r="VC163" s="92"/>
      <c r="VD163" s="92"/>
      <c r="VE163" s="92"/>
      <c r="VF163" s="92"/>
      <c r="VG163" s="92"/>
      <c r="VH163" s="92"/>
      <c r="VI163" s="92"/>
      <c r="VJ163" s="92"/>
      <c r="VK163" s="92"/>
      <c r="VL163" s="92"/>
      <c r="VM163" s="92"/>
      <c r="VN163" s="92"/>
      <c r="VO163" s="92"/>
      <c r="VP163" s="92"/>
      <c r="VQ163" s="92"/>
      <c r="VR163" s="92"/>
      <c r="VS163" s="92"/>
      <c r="VT163" s="92"/>
      <c r="VU163" s="92"/>
      <c r="VV163" s="92"/>
      <c r="VW163" s="92"/>
      <c r="VX163" s="92"/>
      <c r="VY163" s="92"/>
      <c r="VZ163" s="92"/>
      <c r="WA163" s="92"/>
      <c r="WB163" s="92"/>
      <c r="WC163" s="92"/>
      <c r="WD163" s="92"/>
      <c r="WE163" s="92"/>
      <c r="WF163" s="92"/>
      <c r="WG163" s="92"/>
      <c r="WH163" s="92"/>
      <c r="WI163" s="92"/>
      <c r="WJ163" s="92"/>
      <c r="WK163" s="92"/>
      <c r="WL163" s="92"/>
      <c r="WM163" s="92"/>
      <c r="WN163" s="92"/>
      <c r="WO163" s="92"/>
      <c r="WP163" s="92"/>
      <c r="WQ163" s="92"/>
      <c r="WR163" s="92"/>
      <c r="WS163" s="92"/>
      <c r="WT163" s="92"/>
      <c r="WU163" s="92"/>
      <c r="WV163" s="92"/>
      <c r="WW163" s="92"/>
      <c r="WX163" s="92"/>
      <c r="WY163" s="92"/>
      <c r="WZ163" s="92"/>
      <c r="XA163" s="92"/>
      <c r="XB163" s="92"/>
      <c r="XC163" s="92"/>
      <c r="XD163" s="92"/>
      <c r="XE163" s="92"/>
      <c r="XF163" s="92"/>
      <c r="XG163" s="92"/>
      <c r="XH163" s="92"/>
      <c r="XI163" s="92"/>
      <c r="XJ163" s="92"/>
      <c r="XK163" s="92"/>
      <c r="XL163" s="92"/>
      <c r="XM163" s="92"/>
      <c r="XN163" s="92"/>
      <c r="XO163" s="92"/>
      <c r="XP163" s="92"/>
      <c r="XQ163" s="92"/>
      <c r="XR163" s="92"/>
      <c r="XS163" s="92"/>
      <c r="XT163" s="92"/>
      <c r="XU163" s="92"/>
      <c r="XV163" s="92"/>
      <c r="XW163" s="92"/>
      <c r="XX163" s="92"/>
      <c r="XY163" s="92"/>
      <c r="XZ163" s="92"/>
      <c r="YA163" s="92"/>
      <c r="YB163" s="92"/>
      <c r="YC163" s="92"/>
      <c r="YD163" s="92"/>
      <c r="YE163" s="92"/>
      <c r="YF163" s="92"/>
      <c r="YG163" s="92"/>
      <c r="YH163" s="92"/>
      <c r="YI163" s="92"/>
      <c r="YJ163" s="92"/>
      <c r="YK163" s="92"/>
      <c r="YL163" s="92"/>
      <c r="YM163" s="92"/>
      <c r="YN163" s="92"/>
      <c r="YO163" s="92"/>
      <c r="YP163" s="92"/>
      <c r="YQ163" s="92"/>
      <c r="YR163" s="92"/>
      <c r="YS163" s="92"/>
      <c r="YT163" s="92"/>
      <c r="YU163" s="92"/>
      <c r="YV163" s="92"/>
      <c r="YW163" s="92"/>
      <c r="YX163" s="92"/>
      <c r="YY163" s="92"/>
      <c r="YZ163" s="92"/>
      <c r="ZA163" s="92"/>
      <c r="ZB163" s="92"/>
      <c r="ZC163" s="92"/>
      <c r="ZD163" s="92"/>
      <c r="ZE163" s="92"/>
      <c r="ZF163" s="92"/>
      <c r="ZG163" s="92"/>
      <c r="ZH163" s="92"/>
      <c r="ZI163" s="92"/>
      <c r="ZJ163" s="92"/>
      <c r="ZK163" s="92"/>
      <c r="ZL163" s="92"/>
      <c r="ZM163" s="92"/>
      <c r="ZN163" s="92"/>
      <c r="ZO163" s="92"/>
      <c r="ZP163" s="92"/>
      <c r="ZQ163" s="92"/>
      <c r="ZR163" s="92"/>
      <c r="ZS163" s="92"/>
      <c r="ZT163" s="92"/>
      <c r="ZU163" s="92"/>
      <c r="ZV163" s="92"/>
      <c r="ZW163" s="92"/>
      <c r="ZX163" s="92"/>
      <c r="ZY163" s="92"/>
      <c r="ZZ163" s="92"/>
      <c r="AAA163" s="92"/>
      <c r="AAB163" s="92"/>
      <c r="AAC163" s="92"/>
      <c r="AAD163" s="92"/>
      <c r="AAE163" s="92"/>
      <c r="AAF163" s="92"/>
      <c r="AAG163" s="92"/>
      <c r="AAH163" s="92"/>
      <c r="AAI163" s="92"/>
      <c r="AAJ163" s="92"/>
      <c r="AAK163" s="92"/>
      <c r="AAL163" s="92"/>
      <c r="AAM163" s="92"/>
      <c r="AAN163" s="92"/>
      <c r="AAO163" s="92"/>
      <c r="AAP163" s="92"/>
      <c r="AAQ163" s="92"/>
      <c r="AAR163" s="92"/>
      <c r="AAS163" s="92"/>
      <c r="AAT163" s="92"/>
      <c r="AAU163" s="92"/>
      <c r="AAV163" s="92"/>
      <c r="AAW163" s="92"/>
      <c r="AAX163" s="92"/>
      <c r="AAY163" s="92"/>
      <c r="AAZ163" s="92"/>
      <c r="ABA163" s="92"/>
      <c r="ABB163" s="92"/>
      <c r="ABC163" s="92"/>
      <c r="ABD163" s="92"/>
      <c r="ABE163" s="92"/>
      <c r="ABF163" s="92"/>
      <c r="ABG163" s="92"/>
      <c r="ABH163" s="92"/>
      <c r="ABI163" s="92"/>
      <c r="ABJ163" s="92"/>
      <c r="ABK163" s="92"/>
      <c r="ABL163" s="92"/>
      <c r="ABM163" s="92"/>
      <c r="ABN163" s="92"/>
      <c r="ABO163" s="92"/>
      <c r="ABP163" s="92"/>
      <c r="ABQ163" s="92"/>
      <c r="ABR163" s="92"/>
      <c r="ABS163" s="92"/>
      <c r="ABT163" s="92"/>
      <c r="ABU163" s="92"/>
      <c r="ABV163" s="92"/>
      <c r="ABW163" s="92"/>
      <c r="ABX163" s="92"/>
      <c r="ABY163" s="92"/>
      <c r="ABZ163" s="92"/>
      <c r="ACA163" s="92"/>
      <c r="ACB163" s="92"/>
      <c r="ACC163" s="92"/>
      <c r="ACD163" s="92"/>
      <c r="ACE163" s="92"/>
      <c r="ACF163" s="92"/>
      <c r="ACG163" s="92"/>
      <c r="ACH163" s="92"/>
      <c r="ACI163" s="92"/>
      <c r="ACJ163" s="92"/>
      <c r="ACK163" s="92"/>
      <c r="ACL163" s="92"/>
      <c r="ACM163" s="92"/>
      <c r="ACN163" s="92"/>
      <c r="ACO163" s="92"/>
      <c r="ACP163" s="92"/>
      <c r="ACQ163" s="92"/>
      <c r="ACR163" s="92"/>
      <c r="ACS163" s="92"/>
      <c r="ACT163" s="92"/>
      <c r="ACU163" s="92"/>
      <c r="ACV163" s="92"/>
      <c r="ACW163" s="92"/>
      <c r="ACX163" s="92"/>
      <c r="ACY163" s="92"/>
      <c r="ACZ163" s="92"/>
      <c r="ADA163" s="92"/>
      <c r="ADB163" s="92"/>
      <c r="ADC163" s="92"/>
      <c r="ADD163" s="92"/>
      <c r="ADE163" s="92"/>
      <c r="ADF163" s="92"/>
      <c r="ADG163" s="92"/>
      <c r="ADH163" s="92"/>
      <c r="ADI163" s="92"/>
      <c r="ADJ163" s="92"/>
      <c r="ADK163" s="92"/>
      <c r="ADL163" s="92"/>
      <c r="ADM163" s="92"/>
      <c r="ADN163" s="92"/>
      <c r="ADO163" s="92"/>
      <c r="ADP163" s="92"/>
      <c r="ADQ163" s="92"/>
      <c r="ADR163" s="92"/>
      <c r="ADS163" s="92"/>
      <c r="ADT163" s="92"/>
      <c r="ADU163" s="92"/>
      <c r="ADV163" s="92"/>
      <c r="ADW163" s="92"/>
      <c r="ADX163" s="92"/>
      <c r="ADY163" s="92"/>
      <c r="ADZ163" s="92"/>
      <c r="AEA163" s="92"/>
      <c r="AEB163" s="92"/>
      <c r="AEC163" s="92"/>
      <c r="AED163" s="92"/>
      <c r="AEE163" s="92"/>
      <c r="AEF163" s="92"/>
      <c r="AEG163" s="92"/>
      <c r="AEH163" s="92"/>
      <c r="AEI163" s="92"/>
      <c r="AEJ163" s="92"/>
      <c r="AEK163" s="92"/>
      <c r="AEL163" s="92"/>
      <c r="AEM163" s="92"/>
      <c r="AEN163" s="92"/>
      <c r="AEO163" s="92"/>
      <c r="AEP163" s="92"/>
      <c r="AEQ163" s="92"/>
      <c r="AER163" s="92"/>
      <c r="AES163" s="92"/>
      <c r="AET163" s="92"/>
      <c r="AEU163" s="92"/>
      <c r="AEV163" s="92"/>
      <c r="AEW163" s="92"/>
      <c r="AEX163" s="92"/>
      <c r="AEY163" s="92"/>
      <c r="AEZ163" s="92"/>
      <c r="AFA163" s="92"/>
      <c r="AFB163" s="92"/>
      <c r="AFC163" s="92"/>
      <c r="AFD163" s="92"/>
      <c r="AFE163" s="92"/>
      <c r="AFF163" s="92"/>
      <c r="AFG163" s="92"/>
      <c r="AFH163" s="92"/>
      <c r="AFI163" s="92"/>
      <c r="AFJ163" s="92"/>
      <c r="AFK163" s="92"/>
      <c r="AFL163" s="92"/>
      <c r="AFM163" s="92"/>
      <c r="AFN163" s="92"/>
      <c r="AFO163" s="92"/>
      <c r="AFP163" s="92"/>
      <c r="AFQ163" s="92"/>
      <c r="AFR163" s="92"/>
      <c r="AFS163" s="92"/>
      <c r="AFT163" s="92"/>
      <c r="AFU163" s="92"/>
      <c r="AFV163" s="92"/>
      <c r="AFW163" s="92"/>
      <c r="AFX163" s="92"/>
      <c r="AFY163" s="92"/>
      <c r="AFZ163" s="92"/>
      <c r="AGA163" s="92"/>
      <c r="AGB163" s="92"/>
      <c r="AGC163" s="92"/>
      <c r="AGD163" s="92"/>
      <c r="AGE163" s="92"/>
      <c r="AGF163" s="92"/>
      <c r="AGG163" s="92"/>
      <c r="AGH163" s="92"/>
      <c r="AGI163" s="92"/>
      <c r="AGJ163" s="92"/>
      <c r="AGK163" s="92"/>
      <c r="AGL163" s="92"/>
      <c r="AGM163" s="92"/>
      <c r="AGN163" s="92"/>
      <c r="AGO163" s="92"/>
      <c r="AGP163" s="92"/>
      <c r="AGQ163" s="92"/>
      <c r="AGR163" s="92"/>
      <c r="AGS163" s="92"/>
      <c r="AGT163" s="92"/>
      <c r="AGU163" s="92"/>
      <c r="AGV163" s="92"/>
      <c r="AGW163" s="92"/>
      <c r="AGX163" s="92"/>
      <c r="AGY163" s="92"/>
      <c r="AGZ163" s="92"/>
      <c r="AHA163" s="92"/>
      <c r="AHB163" s="92"/>
      <c r="AHC163" s="92"/>
      <c r="AHD163" s="92"/>
      <c r="AHE163" s="92"/>
      <c r="AHF163" s="92"/>
      <c r="AHG163" s="92"/>
      <c r="AHH163" s="92"/>
      <c r="AHI163" s="92"/>
      <c r="AHJ163" s="92"/>
      <c r="AHK163" s="92"/>
      <c r="AHL163" s="92"/>
      <c r="AHM163" s="92"/>
      <c r="AHN163" s="92"/>
      <c r="AHO163" s="92"/>
      <c r="AHP163" s="92"/>
      <c r="AHQ163" s="92"/>
      <c r="AHR163" s="92"/>
      <c r="AHS163" s="92"/>
      <c r="AHT163" s="92"/>
      <c r="AHU163" s="92"/>
      <c r="AHV163" s="92"/>
      <c r="AHW163" s="92"/>
      <c r="AHX163" s="92"/>
      <c r="AHY163" s="92"/>
      <c r="AHZ163" s="92"/>
      <c r="AIA163" s="92"/>
      <c r="AIB163" s="92"/>
      <c r="AIC163" s="92"/>
      <c r="AID163" s="92"/>
      <c r="AIE163" s="92"/>
      <c r="AIF163" s="92"/>
      <c r="AIG163" s="92"/>
      <c r="AIH163" s="92"/>
      <c r="AII163" s="92"/>
      <c r="AIJ163" s="92"/>
      <c r="AIK163" s="92"/>
      <c r="AIL163" s="92"/>
      <c r="AIM163" s="92"/>
      <c r="AIN163" s="92"/>
      <c r="AIO163" s="92"/>
      <c r="AIP163" s="92"/>
      <c r="AIQ163" s="92"/>
      <c r="AIR163" s="92"/>
      <c r="AIS163" s="92"/>
      <c r="AIT163" s="92"/>
      <c r="AIU163" s="92"/>
      <c r="AIV163" s="92"/>
      <c r="AIW163" s="92"/>
      <c r="AIX163" s="92"/>
      <c r="AIY163" s="92"/>
      <c r="AIZ163" s="92"/>
      <c r="AJA163" s="92"/>
      <c r="AJB163" s="92"/>
      <c r="AJC163" s="92"/>
      <c r="AJD163" s="92"/>
      <c r="AJE163" s="92"/>
      <c r="AJF163" s="92"/>
      <c r="AJG163" s="92"/>
      <c r="AJH163" s="92"/>
      <c r="AJI163" s="92"/>
      <c r="AJJ163" s="92"/>
      <c r="AJK163" s="92"/>
      <c r="AJL163" s="92"/>
      <c r="AJM163" s="92"/>
      <c r="AJN163" s="92"/>
      <c r="AJO163" s="92"/>
      <c r="AJP163" s="92"/>
      <c r="AJQ163" s="92"/>
      <c r="AJR163" s="92"/>
      <c r="AJS163" s="92"/>
      <c r="AJT163" s="92"/>
      <c r="AJU163" s="92"/>
      <c r="AJV163" s="92"/>
      <c r="AJW163" s="92"/>
      <c r="AJX163" s="92"/>
      <c r="AJY163" s="92"/>
      <c r="AJZ163" s="92"/>
      <c r="AKA163" s="92"/>
      <c r="AKB163" s="92"/>
      <c r="AKC163" s="92"/>
      <c r="AKD163" s="92"/>
      <c r="AKE163" s="92"/>
      <c r="AKF163" s="92"/>
      <c r="AKG163" s="92"/>
      <c r="AKH163" s="92"/>
      <c r="AKI163" s="92"/>
      <c r="AKJ163" s="92"/>
      <c r="AKK163" s="92"/>
      <c r="AKL163" s="92"/>
      <c r="AKM163" s="92"/>
      <c r="AKN163" s="92"/>
      <c r="AKO163" s="92"/>
      <c r="AKP163" s="92"/>
      <c r="AKQ163" s="92"/>
      <c r="AKR163" s="92"/>
      <c r="AKS163" s="92"/>
      <c r="AKT163" s="92"/>
      <c r="AKU163" s="92"/>
      <c r="AKV163" s="92"/>
      <c r="AKW163" s="92"/>
      <c r="AKX163" s="92"/>
      <c r="AKY163" s="92"/>
      <c r="AKZ163" s="92"/>
      <c r="ALA163" s="92"/>
      <c r="ALB163" s="92"/>
      <c r="ALC163" s="92"/>
      <c r="ALD163" s="92"/>
      <c r="ALE163" s="92"/>
      <c r="ALF163" s="92"/>
      <c r="ALG163" s="92"/>
      <c r="ALH163" s="92"/>
      <c r="ALI163" s="92"/>
      <c r="ALJ163" s="92"/>
      <c r="ALK163" s="92"/>
      <c r="ALL163" s="92"/>
      <c r="ALM163" s="92"/>
      <c r="ALN163" s="92"/>
      <c r="ALO163" s="92"/>
      <c r="ALP163" s="92"/>
      <c r="ALQ163" s="92"/>
      <c r="ALR163" s="92"/>
      <c r="ALS163" s="92"/>
      <c r="ALT163" s="92"/>
      <c r="ALU163" s="92"/>
      <c r="ALV163" s="92"/>
      <c r="ALW163" s="92"/>
      <c r="ALX163" s="92"/>
      <c r="ALY163" s="92"/>
      <c r="ALZ163" s="92"/>
      <c r="AMA163" s="92"/>
      <c r="AMB163" s="92"/>
      <c r="AMC163" s="92"/>
      <c r="AMD163" s="92"/>
      <c r="AME163" s="92"/>
      <c r="AMF163" s="92"/>
      <c r="AMG163" s="92"/>
      <c r="AMH163" s="92"/>
      <c r="AMI163" s="92"/>
      <c r="AMJ163" s="92"/>
    </row>
    <row r="164" spans="1:1024" customFormat="1" ht="15" customHeight="1">
      <c r="A164" s="92" t="s">
        <v>456</v>
      </c>
      <c r="B164" s="89"/>
      <c r="C164" s="93" t="s">
        <v>457</v>
      </c>
      <c r="D164" s="94"/>
      <c r="E164" s="95">
        <v>823</v>
      </c>
      <c r="F164" s="95">
        <v>837</v>
      </c>
      <c r="G164" s="95">
        <v>847</v>
      </c>
      <c r="H164" s="95">
        <v>859</v>
      </c>
      <c r="I164" s="95">
        <v>863</v>
      </c>
      <c r="J164" s="95">
        <v>872</v>
      </c>
      <c r="K164" s="95">
        <v>894</v>
      </c>
      <c r="L164" s="95">
        <v>900</v>
      </c>
      <c r="M164" s="95">
        <v>912</v>
      </c>
      <c r="N164" s="95">
        <v>935</v>
      </c>
      <c r="O164" s="95">
        <v>946</v>
      </c>
      <c r="P164" s="95">
        <v>957</v>
      </c>
      <c r="Q164" s="95">
        <v>1044</v>
      </c>
      <c r="R164" s="95">
        <v>1073</v>
      </c>
      <c r="S164" s="95">
        <v>1084</v>
      </c>
      <c r="T164" s="95">
        <v>1085</v>
      </c>
      <c r="U164" s="95">
        <v>1050</v>
      </c>
      <c r="V164" s="95">
        <v>1031</v>
      </c>
      <c r="W164" s="95">
        <v>1053</v>
      </c>
      <c r="X164" s="95">
        <v>1052</v>
      </c>
      <c r="Y164" s="95">
        <v>1059</v>
      </c>
      <c r="Z164" s="95">
        <v>1100</v>
      </c>
      <c r="AA164" s="95">
        <v>1123</v>
      </c>
      <c r="AB164" s="95">
        <v>1142</v>
      </c>
      <c r="AC164" s="95">
        <v>1145</v>
      </c>
      <c r="AD164" s="95">
        <v>1145</v>
      </c>
      <c r="AE164" s="95">
        <v>1157</v>
      </c>
      <c r="AF164" s="95">
        <v>919</v>
      </c>
      <c r="AG164" s="129">
        <f t="shared" si="147"/>
        <v>1.3187331522737766E-2</v>
      </c>
      <c r="AH164" s="131">
        <f t="shared" si="148"/>
        <v>1172</v>
      </c>
      <c r="AI164" s="132">
        <f t="shared" ref="AI164:BL164" si="183">ROUND(AH164*(1+$AG164),0)</f>
        <v>1187</v>
      </c>
      <c r="AJ164" s="132">
        <f t="shared" si="183"/>
        <v>1203</v>
      </c>
      <c r="AK164" s="132">
        <f t="shared" si="183"/>
        <v>1219</v>
      </c>
      <c r="AL164" s="132">
        <f t="shared" si="183"/>
        <v>1235</v>
      </c>
      <c r="AM164" s="132">
        <f t="shared" si="183"/>
        <v>1251</v>
      </c>
      <c r="AN164" s="132">
        <f t="shared" si="183"/>
        <v>1267</v>
      </c>
      <c r="AO164" s="132">
        <f t="shared" si="183"/>
        <v>1284</v>
      </c>
      <c r="AP164" s="132">
        <f t="shared" si="183"/>
        <v>1301</v>
      </c>
      <c r="AQ164" s="132">
        <f t="shared" si="183"/>
        <v>1318</v>
      </c>
      <c r="AR164" s="132">
        <f t="shared" si="183"/>
        <v>1335</v>
      </c>
      <c r="AS164" s="132">
        <f t="shared" si="183"/>
        <v>1353</v>
      </c>
      <c r="AT164" s="132">
        <f t="shared" si="183"/>
        <v>1371</v>
      </c>
      <c r="AU164" s="132">
        <f t="shared" si="183"/>
        <v>1389</v>
      </c>
      <c r="AV164" s="132">
        <f t="shared" si="183"/>
        <v>1407</v>
      </c>
      <c r="AW164" s="132">
        <f t="shared" si="183"/>
        <v>1426</v>
      </c>
      <c r="AX164" s="132">
        <f t="shared" si="183"/>
        <v>1445</v>
      </c>
      <c r="AY164" s="132">
        <f t="shared" si="183"/>
        <v>1464</v>
      </c>
      <c r="AZ164" s="132">
        <f t="shared" si="183"/>
        <v>1483</v>
      </c>
      <c r="BA164" s="132">
        <f t="shared" si="183"/>
        <v>1503</v>
      </c>
      <c r="BB164" s="132">
        <f t="shared" si="183"/>
        <v>1523</v>
      </c>
      <c r="BC164" s="132">
        <f t="shared" si="183"/>
        <v>1543</v>
      </c>
      <c r="BD164" s="132">
        <f t="shared" si="183"/>
        <v>1563</v>
      </c>
      <c r="BE164" s="132">
        <f t="shared" si="183"/>
        <v>1584</v>
      </c>
      <c r="BF164" s="132">
        <f t="shared" si="183"/>
        <v>1605</v>
      </c>
      <c r="BG164" s="132">
        <f t="shared" si="183"/>
        <v>1626</v>
      </c>
      <c r="BH164" s="132">
        <f t="shared" si="183"/>
        <v>1647</v>
      </c>
      <c r="BI164" s="132">
        <f t="shared" si="183"/>
        <v>1669</v>
      </c>
      <c r="BJ164" s="132">
        <f t="shared" si="183"/>
        <v>1691</v>
      </c>
      <c r="BK164" s="132">
        <f t="shared" si="183"/>
        <v>1713</v>
      </c>
      <c r="BL164" s="132">
        <f t="shared" si="183"/>
        <v>1736</v>
      </c>
      <c r="BM164" s="92"/>
      <c r="BN164" s="136">
        <f t="shared" si="150"/>
        <v>93</v>
      </c>
      <c r="BO164" s="136">
        <f t="shared" si="151"/>
        <v>154</v>
      </c>
      <c r="BP164" s="136">
        <f t="shared" si="152"/>
        <v>214</v>
      </c>
      <c r="BQ164" s="92"/>
      <c r="BR164" s="135">
        <f t="shared" si="153"/>
        <v>208</v>
      </c>
      <c r="BS164" s="135">
        <f t="shared" si="154"/>
        <v>399</v>
      </c>
      <c r="BT164" s="135">
        <f t="shared" si="155"/>
        <v>590</v>
      </c>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c r="IT164" s="92"/>
      <c r="IU164" s="92"/>
      <c r="IV164" s="92"/>
      <c r="IW164" s="92"/>
      <c r="IX164" s="92"/>
      <c r="IY164" s="92"/>
      <c r="IZ164" s="92"/>
      <c r="JA164" s="92"/>
      <c r="JB164" s="92"/>
      <c r="JC164" s="92"/>
      <c r="JD164" s="92"/>
      <c r="JE164" s="92"/>
      <c r="JF164" s="92"/>
      <c r="JG164" s="92"/>
      <c r="JH164" s="92"/>
      <c r="JI164" s="92"/>
      <c r="JJ164" s="92"/>
      <c r="JK164" s="92"/>
      <c r="JL164" s="92"/>
      <c r="JM164" s="92"/>
      <c r="JN164" s="92"/>
      <c r="JO164" s="92"/>
      <c r="JP164" s="92"/>
      <c r="JQ164" s="92"/>
      <c r="JR164" s="92"/>
      <c r="JS164" s="92"/>
      <c r="JT164" s="92"/>
      <c r="JU164" s="92"/>
      <c r="JV164" s="92"/>
      <c r="JW164" s="92"/>
      <c r="JX164" s="92"/>
      <c r="JY164" s="92"/>
      <c r="JZ164" s="92"/>
      <c r="KA164" s="92"/>
      <c r="KB164" s="92"/>
      <c r="KC164" s="92"/>
      <c r="KD164" s="92"/>
      <c r="KE164" s="92"/>
      <c r="KF164" s="92"/>
      <c r="KG164" s="92"/>
      <c r="KH164" s="92"/>
      <c r="KI164" s="92"/>
      <c r="KJ164" s="92"/>
      <c r="KK164" s="92"/>
      <c r="KL164" s="92"/>
      <c r="KM164" s="92"/>
      <c r="KN164" s="92"/>
      <c r="KO164" s="92"/>
      <c r="KP164" s="92"/>
      <c r="KQ164" s="92"/>
      <c r="KR164" s="92"/>
      <c r="KS164" s="92"/>
      <c r="KT164" s="92"/>
      <c r="KU164" s="92"/>
      <c r="KV164" s="92"/>
      <c r="KW164" s="92"/>
      <c r="KX164" s="92"/>
      <c r="KY164" s="92"/>
      <c r="KZ164" s="92"/>
      <c r="LA164" s="92"/>
      <c r="LB164" s="92"/>
      <c r="LC164" s="92"/>
      <c r="LD164" s="92"/>
      <c r="LE164" s="92"/>
      <c r="LF164" s="92"/>
      <c r="LG164" s="92"/>
      <c r="LH164" s="92"/>
      <c r="LI164" s="92"/>
      <c r="LJ164" s="92"/>
      <c r="LK164" s="92"/>
      <c r="LL164" s="92"/>
      <c r="LM164" s="92"/>
      <c r="LN164" s="92"/>
      <c r="LO164" s="92"/>
      <c r="LP164" s="92"/>
      <c r="LQ164" s="92"/>
      <c r="LR164" s="92"/>
      <c r="LS164" s="92"/>
      <c r="LT164" s="92"/>
      <c r="LU164" s="92"/>
      <c r="LV164" s="92"/>
      <c r="LW164" s="92"/>
      <c r="LX164" s="92"/>
      <c r="LY164" s="92"/>
      <c r="LZ164" s="92"/>
      <c r="MA164" s="92"/>
      <c r="MB164" s="92"/>
      <c r="MC164" s="92"/>
      <c r="MD164" s="92"/>
      <c r="ME164" s="92"/>
      <c r="MF164" s="92"/>
      <c r="MG164" s="92"/>
      <c r="MH164" s="92"/>
      <c r="MI164" s="92"/>
      <c r="MJ164" s="92"/>
      <c r="MK164" s="92"/>
      <c r="ML164" s="92"/>
      <c r="MM164" s="92"/>
      <c r="MN164" s="92"/>
      <c r="MO164" s="92"/>
      <c r="MP164" s="92"/>
      <c r="MQ164" s="92"/>
      <c r="MR164" s="92"/>
      <c r="MS164" s="92"/>
      <c r="MT164" s="92"/>
      <c r="MU164" s="92"/>
      <c r="MV164" s="92"/>
      <c r="MW164" s="92"/>
      <c r="MX164" s="92"/>
      <c r="MY164" s="92"/>
      <c r="MZ164" s="92"/>
      <c r="NA164" s="92"/>
      <c r="NB164" s="92"/>
      <c r="NC164" s="92"/>
      <c r="ND164" s="92"/>
      <c r="NE164" s="92"/>
      <c r="NF164" s="92"/>
      <c r="NG164" s="92"/>
      <c r="NH164" s="92"/>
      <c r="NI164" s="92"/>
      <c r="NJ164" s="92"/>
      <c r="NK164" s="92"/>
      <c r="NL164" s="92"/>
      <c r="NM164" s="92"/>
      <c r="NN164" s="92"/>
      <c r="NO164" s="92"/>
      <c r="NP164" s="92"/>
      <c r="NQ164" s="92"/>
      <c r="NR164" s="92"/>
      <c r="NS164" s="92"/>
      <c r="NT164" s="92"/>
      <c r="NU164" s="92"/>
      <c r="NV164" s="92"/>
      <c r="NW164" s="92"/>
      <c r="NX164" s="92"/>
      <c r="NY164" s="92"/>
      <c r="NZ164" s="92"/>
      <c r="OA164" s="92"/>
      <c r="OB164" s="92"/>
      <c r="OC164" s="92"/>
      <c r="OD164" s="92"/>
      <c r="OE164" s="92"/>
      <c r="OF164" s="92"/>
      <c r="OG164" s="92"/>
      <c r="OH164" s="92"/>
      <c r="OI164" s="92"/>
      <c r="OJ164" s="92"/>
      <c r="OK164" s="92"/>
      <c r="OL164" s="92"/>
      <c r="OM164" s="92"/>
      <c r="ON164" s="92"/>
      <c r="OO164" s="92"/>
      <c r="OP164" s="92"/>
      <c r="OQ164" s="92"/>
      <c r="OR164" s="92"/>
      <c r="OS164" s="92"/>
      <c r="OT164" s="92"/>
      <c r="OU164" s="92"/>
      <c r="OV164" s="92"/>
      <c r="OW164" s="92"/>
      <c r="OX164" s="92"/>
      <c r="OY164" s="92"/>
      <c r="OZ164" s="92"/>
      <c r="PA164" s="92"/>
      <c r="PB164" s="92"/>
      <c r="PC164" s="92"/>
      <c r="PD164" s="92"/>
      <c r="PE164" s="92"/>
      <c r="PF164" s="92"/>
      <c r="PG164" s="92"/>
      <c r="PH164" s="92"/>
      <c r="PI164" s="92"/>
      <c r="PJ164" s="92"/>
      <c r="PK164" s="92"/>
      <c r="PL164" s="92"/>
      <c r="PM164" s="92"/>
      <c r="PN164" s="92"/>
      <c r="PO164" s="92"/>
      <c r="PP164" s="92"/>
      <c r="PQ164" s="92"/>
      <c r="PR164" s="92"/>
      <c r="PS164" s="92"/>
      <c r="PT164" s="92"/>
      <c r="PU164" s="92"/>
      <c r="PV164" s="92"/>
      <c r="PW164" s="92"/>
      <c r="PX164" s="92"/>
      <c r="PY164" s="92"/>
      <c r="PZ164" s="92"/>
      <c r="QA164" s="92"/>
      <c r="QB164" s="92"/>
      <c r="QC164" s="92"/>
      <c r="QD164" s="92"/>
      <c r="QE164" s="92"/>
      <c r="QF164" s="92"/>
      <c r="QG164" s="92"/>
      <c r="QH164" s="92"/>
      <c r="QI164" s="92"/>
      <c r="QJ164" s="92"/>
      <c r="QK164" s="92"/>
      <c r="QL164" s="92"/>
      <c r="QM164" s="92"/>
      <c r="QN164" s="92"/>
      <c r="QO164" s="92"/>
      <c r="QP164" s="92"/>
      <c r="QQ164" s="92"/>
      <c r="QR164" s="92"/>
      <c r="QS164" s="92"/>
      <c r="QT164" s="92"/>
      <c r="QU164" s="92"/>
      <c r="QV164" s="92"/>
      <c r="QW164" s="92"/>
      <c r="QX164" s="92"/>
      <c r="QY164" s="92"/>
      <c r="QZ164" s="92"/>
      <c r="RA164" s="92"/>
      <c r="RB164" s="92"/>
      <c r="RC164" s="92"/>
      <c r="RD164" s="92"/>
      <c r="RE164" s="92"/>
      <c r="RF164" s="92"/>
      <c r="RG164" s="92"/>
      <c r="RH164" s="92"/>
      <c r="RI164" s="92"/>
      <c r="RJ164" s="92"/>
      <c r="RK164" s="92"/>
      <c r="RL164" s="92"/>
      <c r="RM164" s="92"/>
      <c r="RN164" s="92"/>
      <c r="RO164" s="92"/>
      <c r="RP164" s="92"/>
      <c r="RQ164" s="92"/>
      <c r="RR164" s="92"/>
      <c r="RS164" s="92"/>
      <c r="RT164" s="92"/>
      <c r="RU164" s="92"/>
      <c r="RV164" s="92"/>
      <c r="RW164" s="92"/>
      <c r="RX164" s="92"/>
      <c r="RY164" s="92"/>
      <c r="RZ164" s="92"/>
      <c r="SA164" s="92"/>
      <c r="SB164" s="92"/>
      <c r="SC164" s="92"/>
      <c r="SD164" s="92"/>
      <c r="SE164" s="92"/>
      <c r="SF164" s="92"/>
      <c r="SG164" s="92"/>
      <c r="SH164" s="92"/>
      <c r="SI164" s="92"/>
      <c r="SJ164" s="92"/>
      <c r="SK164" s="92"/>
      <c r="SL164" s="92"/>
      <c r="SM164" s="92"/>
      <c r="SN164" s="92"/>
      <c r="SO164" s="92"/>
      <c r="SP164" s="92"/>
      <c r="SQ164" s="92"/>
      <c r="SR164" s="92"/>
      <c r="SS164" s="92"/>
      <c r="ST164" s="92"/>
      <c r="SU164" s="92"/>
      <c r="SV164" s="92"/>
      <c r="SW164" s="92"/>
      <c r="SX164" s="92"/>
      <c r="SY164" s="92"/>
      <c r="SZ164" s="92"/>
      <c r="TA164" s="92"/>
      <c r="TB164" s="92"/>
      <c r="TC164" s="92"/>
      <c r="TD164" s="92"/>
      <c r="TE164" s="92"/>
      <c r="TF164" s="92"/>
      <c r="TG164" s="92"/>
      <c r="TH164" s="92"/>
      <c r="TI164" s="92"/>
      <c r="TJ164" s="92"/>
      <c r="TK164" s="92"/>
      <c r="TL164" s="92"/>
      <c r="TM164" s="92"/>
      <c r="TN164" s="92"/>
      <c r="TO164" s="92"/>
      <c r="TP164" s="92"/>
      <c r="TQ164" s="92"/>
      <c r="TR164" s="92"/>
      <c r="TS164" s="92"/>
      <c r="TT164" s="92"/>
      <c r="TU164" s="92"/>
      <c r="TV164" s="92"/>
      <c r="TW164" s="92"/>
      <c r="TX164" s="92"/>
      <c r="TY164" s="92"/>
      <c r="TZ164" s="92"/>
      <c r="UA164" s="92"/>
      <c r="UB164" s="92"/>
      <c r="UC164" s="92"/>
      <c r="UD164" s="92"/>
      <c r="UE164" s="92"/>
      <c r="UF164" s="92"/>
      <c r="UG164" s="92"/>
      <c r="UH164" s="92"/>
      <c r="UI164" s="92"/>
      <c r="UJ164" s="92"/>
      <c r="UK164" s="92"/>
      <c r="UL164" s="92"/>
      <c r="UM164" s="92"/>
      <c r="UN164" s="92"/>
      <c r="UO164" s="92"/>
      <c r="UP164" s="92"/>
      <c r="UQ164" s="92"/>
      <c r="UR164" s="92"/>
      <c r="US164" s="92"/>
      <c r="UT164" s="92"/>
      <c r="UU164" s="92"/>
      <c r="UV164" s="92"/>
      <c r="UW164" s="92"/>
      <c r="UX164" s="92"/>
      <c r="UY164" s="92"/>
      <c r="UZ164" s="92"/>
      <c r="VA164" s="92"/>
      <c r="VB164" s="92"/>
      <c r="VC164" s="92"/>
      <c r="VD164" s="92"/>
      <c r="VE164" s="92"/>
      <c r="VF164" s="92"/>
      <c r="VG164" s="92"/>
      <c r="VH164" s="92"/>
      <c r="VI164" s="92"/>
      <c r="VJ164" s="92"/>
      <c r="VK164" s="92"/>
      <c r="VL164" s="92"/>
      <c r="VM164" s="92"/>
      <c r="VN164" s="92"/>
      <c r="VO164" s="92"/>
      <c r="VP164" s="92"/>
      <c r="VQ164" s="92"/>
      <c r="VR164" s="92"/>
      <c r="VS164" s="92"/>
      <c r="VT164" s="92"/>
      <c r="VU164" s="92"/>
      <c r="VV164" s="92"/>
      <c r="VW164" s="92"/>
      <c r="VX164" s="92"/>
      <c r="VY164" s="92"/>
      <c r="VZ164" s="92"/>
      <c r="WA164" s="92"/>
      <c r="WB164" s="92"/>
      <c r="WC164" s="92"/>
      <c r="WD164" s="92"/>
      <c r="WE164" s="92"/>
      <c r="WF164" s="92"/>
      <c r="WG164" s="92"/>
      <c r="WH164" s="92"/>
      <c r="WI164" s="92"/>
      <c r="WJ164" s="92"/>
      <c r="WK164" s="92"/>
      <c r="WL164" s="92"/>
      <c r="WM164" s="92"/>
      <c r="WN164" s="92"/>
      <c r="WO164" s="92"/>
      <c r="WP164" s="92"/>
      <c r="WQ164" s="92"/>
      <c r="WR164" s="92"/>
      <c r="WS164" s="92"/>
      <c r="WT164" s="92"/>
      <c r="WU164" s="92"/>
      <c r="WV164" s="92"/>
      <c r="WW164" s="92"/>
      <c r="WX164" s="92"/>
      <c r="WY164" s="92"/>
      <c r="WZ164" s="92"/>
      <c r="XA164" s="92"/>
      <c r="XB164" s="92"/>
      <c r="XC164" s="92"/>
      <c r="XD164" s="92"/>
      <c r="XE164" s="92"/>
      <c r="XF164" s="92"/>
      <c r="XG164" s="92"/>
      <c r="XH164" s="92"/>
      <c r="XI164" s="92"/>
      <c r="XJ164" s="92"/>
      <c r="XK164" s="92"/>
      <c r="XL164" s="92"/>
      <c r="XM164" s="92"/>
      <c r="XN164" s="92"/>
      <c r="XO164" s="92"/>
      <c r="XP164" s="92"/>
      <c r="XQ164" s="92"/>
      <c r="XR164" s="92"/>
      <c r="XS164" s="92"/>
      <c r="XT164" s="92"/>
      <c r="XU164" s="92"/>
      <c r="XV164" s="92"/>
      <c r="XW164" s="92"/>
      <c r="XX164" s="92"/>
      <c r="XY164" s="92"/>
      <c r="XZ164" s="92"/>
      <c r="YA164" s="92"/>
      <c r="YB164" s="92"/>
      <c r="YC164" s="92"/>
      <c r="YD164" s="92"/>
      <c r="YE164" s="92"/>
      <c r="YF164" s="92"/>
      <c r="YG164" s="92"/>
      <c r="YH164" s="92"/>
      <c r="YI164" s="92"/>
      <c r="YJ164" s="92"/>
      <c r="YK164" s="92"/>
      <c r="YL164" s="92"/>
      <c r="YM164" s="92"/>
      <c r="YN164" s="92"/>
      <c r="YO164" s="92"/>
      <c r="YP164" s="92"/>
      <c r="YQ164" s="92"/>
      <c r="YR164" s="92"/>
      <c r="YS164" s="92"/>
      <c r="YT164" s="92"/>
      <c r="YU164" s="92"/>
      <c r="YV164" s="92"/>
      <c r="YW164" s="92"/>
      <c r="YX164" s="92"/>
      <c r="YY164" s="92"/>
      <c r="YZ164" s="92"/>
      <c r="ZA164" s="92"/>
      <c r="ZB164" s="92"/>
      <c r="ZC164" s="92"/>
      <c r="ZD164" s="92"/>
      <c r="ZE164" s="92"/>
      <c r="ZF164" s="92"/>
      <c r="ZG164" s="92"/>
      <c r="ZH164" s="92"/>
      <c r="ZI164" s="92"/>
      <c r="ZJ164" s="92"/>
      <c r="ZK164" s="92"/>
      <c r="ZL164" s="92"/>
      <c r="ZM164" s="92"/>
      <c r="ZN164" s="92"/>
      <c r="ZO164" s="92"/>
      <c r="ZP164" s="92"/>
      <c r="ZQ164" s="92"/>
      <c r="ZR164" s="92"/>
      <c r="ZS164" s="92"/>
      <c r="ZT164" s="92"/>
      <c r="ZU164" s="92"/>
      <c r="ZV164" s="92"/>
      <c r="ZW164" s="92"/>
      <c r="ZX164" s="92"/>
      <c r="ZY164" s="92"/>
      <c r="ZZ164" s="92"/>
      <c r="AAA164" s="92"/>
      <c r="AAB164" s="92"/>
      <c r="AAC164" s="92"/>
      <c r="AAD164" s="92"/>
      <c r="AAE164" s="92"/>
      <c r="AAF164" s="92"/>
      <c r="AAG164" s="92"/>
      <c r="AAH164" s="92"/>
      <c r="AAI164" s="92"/>
      <c r="AAJ164" s="92"/>
      <c r="AAK164" s="92"/>
      <c r="AAL164" s="92"/>
      <c r="AAM164" s="92"/>
      <c r="AAN164" s="92"/>
      <c r="AAO164" s="92"/>
      <c r="AAP164" s="92"/>
      <c r="AAQ164" s="92"/>
      <c r="AAR164" s="92"/>
      <c r="AAS164" s="92"/>
      <c r="AAT164" s="92"/>
      <c r="AAU164" s="92"/>
      <c r="AAV164" s="92"/>
      <c r="AAW164" s="92"/>
      <c r="AAX164" s="92"/>
      <c r="AAY164" s="92"/>
      <c r="AAZ164" s="92"/>
      <c r="ABA164" s="92"/>
      <c r="ABB164" s="92"/>
      <c r="ABC164" s="92"/>
      <c r="ABD164" s="92"/>
      <c r="ABE164" s="92"/>
      <c r="ABF164" s="92"/>
      <c r="ABG164" s="92"/>
      <c r="ABH164" s="92"/>
      <c r="ABI164" s="92"/>
      <c r="ABJ164" s="92"/>
      <c r="ABK164" s="92"/>
      <c r="ABL164" s="92"/>
      <c r="ABM164" s="92"/>
      <c r="ABN164" s="92"/>
      <c r="ABO164" s="92"/>
      <c r="ABP164" s="92"/>
      <c r="ABQ164" s="92"/>
      <c r="ABR164" s="92"/>
      <c r="ABS164" s="92"/>
      <c r="ABT164" s="92"/>
      <c r="ABU164" s="92"/>
      <c r="ABV164" s="92"/>
      <c r="ABW164" s="92"/>
      <c r="ABX164" s="92"/>
      <c r="ABY164" s="92"/>
      <c r="ABZ164" s="92"/>
      <c r="ACA164" s="92"/>
      <c r="ACB164" s="92"/>
      <c r="ACC164" s="92"/>
      <c r="ACD164" s="92"/>
      <c r="ACE164" s="92"/>
      <c r="ACF164" s="92"/>
      <c r="ACG164" s="92"/>
      <c r="ACH164" s="92"/>
      <c r="ACI164" s="92"/>
      <c r="ACJ164" s="92"/>
      <c r="ACK164" s="92"/>
      <c r="ACL164" s="92"/>
      <c r="ACM164" s="92"/>
      <c r="ACN164" s="92"/>
      <c r="ACO164" s="92"/>
      <c r="ACP164" s="92"/>
      <c r="ACQ164" s="92"/>
      <c r="ACR164" s="92"/>
      <c r="ACS164" s="92"/>
      <c r="ACT164" s="92"/>
      <c r="ACU164" s="92"/>
      <c r="ACV164" s="92"/>
      <c r="ACW164" s="92"/>
      <c r="ACX164" s="92"/>
      <c r="ACY164" s="92"/>
      <c r="ACZ164" s="92"/>
      <c r="ADA164" s="92"/>
      <c r="ADB164" s="92"/>
      <c r="ADC164" s="92"/>
      <c r="ADD164" s="92"/>
      <c r="ADE164" s="92"/>
      <c r="ADF164" s="92"/>
      <c r="ADG164" s="92"/>
      <c r="ADH164" s="92"/>
      <c r="ADI164" s="92"/>
      <c r="ADJ164" s="92"/>
      <c r="ADK164" s="92"/>
      <c r="ADL164" s="92"/>
      <c r="ADM164" s="92"/>
      <c r="ADN164" s="92"/>
      <c r="ADO164" s="92"/>
      <c r="ADP164" s="92"/>
      <c r="ADQ164" s="92"/>
      <c r="ADR164" s="92"/>
      <c r="ADS164" s="92"/>
      <c r="ADT164" s="92"/>
      <c r="ADU164" s="92"/>
      <c r="ADV164" s="92"/>
      <c r="ADW164" s="92"/>
      <c r="ADX164" s="92"/>
      <c r="ADY164" s="92"/>
      <c r="ADZ164" s="92"/>
      <c r="AEA164" s="92"/>
      <c r="AEB164" s="92"/>
      <c r="AEC164" s="92"/>
      <c r="AED164" s="92"/>
      <c r="AEE164" s="92"/>
      <c r="AEF164" s="92"/>
      <c r="AEG164" s="92"/>
      <c r="AEH164" s="92"/>
      <c r="AEI164" s="92"/>
      <c r="AEJ164" s="92"/>
      <c r="AEK164" s="92"/>
      <c r="AEL164" s="92"/>
      <c r="AEM164" s="92"/>
      <c r="AEN164" s="92"/>
      <c r="AEO164" s="92"/>
      <c r="AEP164" s="92"/>
      <c r="AEQ164" s="92"/>
      <c r="AER164" s="92"/>
      <c r="AES164" s="92"/>
      <c r="AET164" s="92"/>
      <c r="AEU164" s="92"/>
      <c r="AEV164" s="92"/>
      <c r="AEW164" s="92"/>
      <c r="AEX164" s="92"/>
      <c r="AEY164" s="92"/>
      <c r="AEZ164" s="92"/>
      <c r="AFA164" s="92"/>
      <c r="AFB164" s="92"/>
      <c r="AFC164" s="92"/>
      <c r="AFD164" s="92"/>
      <c r="AFE164" s="92"/>
      <c r="AFF164" s="92"/>
      <c r="AFG164" s="92"/>
      <c r="AFH164" s="92"/>
      <c r="AFI164" s="92"/>
      <c r="AFJ164" s="92"/>
      <c r="AFK164" s="92"/>
      <c r="AFL164" s="92"/>
      <c r="AFM164" s="92"/>
      <c r="AFN164" s="92"/>
      <c r="AFO164" s="92"/>
      <c r="AFP164" s="92"/>
      <c r="AFQ164" s="92"/>
      <c r="AFR164" s="92"/>
      <c r="AFS164" s="92"/>
      <c r="AFT164" s="92"/>
      <c r="AFU164" s="92"/>
      <c r="AFV164" s="92"/>
      <c r="AFW164" s="92"/>
      <c r="AFX164" s="92"/>
      <c r="AFY164" s="92"/>
      <c r="AFZ164" s="92"/>
      <c r="AGA164" s="92"/>
      <c r="AGB164" s="92"/>
      <c r="AGC164" s="92"/>
      <c r="AGD164" s="92"/>
      <c r="AGE164" s="92"/>
      <c r="AGF164" s="92"/>
      <c r="AGG164" s="92"/>
      <c r="AGH164" s="92"/>
      <c r="AGI164" s="92"/>
      <c r="AGJ164" s="92"/>
      <c r="AGK164" s="92"/>
      <c r="AGL164" s="92"/>
      <c r="AGM164" s="92"/>
      <c r="AGN164" s="92"/>
      <c r="AGO164" s="92"/>
      <c r="AGP164" s="92"/>
      <c r="AGQ164" s="92"/>
      <c r="AGR164" s="92"/>
      <c r="AGS164" s="92"/>
      <c r="AGT164" s="92"/>
      <c r="AGU164" s="92"/>
      <c r="AGV164" s="92"/>
      <c r="AGW164" s="92"/>
      <c r="AGX164" s="92"/>
      <c r="AGY164" s="92"/>
      <c r="AGZ164" s="92"/>
      <c r="AHA164" s="92"/>
      <c r="AHB164" s="92"/>
      <c r="AHC164" s="92"/>
      <c r="AHD164" s="92"/>
      <c r="AHE164" s="92"/>
      <c r="AHF164" s="92"/>
      <c r="AHG164" s="92"/>
      <c r="AHH164" s="92"/>
      <c r="AHI164" s="92"/>
      <c r="AHJ164" s="92"/>
      <c r="AHK164" s="92"/>
      <c r="AHL164" s="92"/>
      <c r="AHM164" s="92"/>
      <c r="AHN164" s="92"/>
      <c r="AHO164" s="92"/>
      <c r="AHP164" s="92"/>
      <c r="AHQ164" s="92"/>
      <c r="AHR164" s="92"/>
      <c r="AHS164" s="92"/>
      <c r="AHT164" s="92"/>
      <c r="AHU164" s="92"/>
      <c r="AHV164" s="92"/>
      <c r="AHW164" s="92"/>
      <c r="AHX164" s="92"/>
      <c r="AHY164" s="92"/>
      <c r="AHZ164" s="92"/>
      <c r="AIA164" s="92"/>
      <c r="AIB164" s="92"/>
      <c r="AIC164" s="92"/>
      <c r="AID164" s="92"/>
      <c r="AIE164" s="92"/>
      <c r="AIF164" s="92"/>
      <c r="AIG164" s="92"/>
      <c r="AIH164" s="92"/>
      <c r="AII164" s="92"/>
      <c r="AIJ164" s="92"/>
      <c r="AIK164" s="92"/>
      <c r="AIL164" s="92"/>
      <c r="AIM164" s="92"/>
      <c r="AIN164" s="92"/>
      <c r="AIO164" s="92"/>
      <c r="AIP164" s="92"/>
      <c r="AIQ164" s="92"/>
      <c r="AIR164" s="92"/>
      <c r="AIS164" s="92"/>
      <c r="AIT164" s="92"/>
      <c r="AIU164" s="92"/>
      <c r="AIV164" s="92"/>
      <c r="AIW164" s="92"/>
      <c r="AIX164" s="92"/>
      <c r="AIY164" s="92"/>
      <c r="AIZ164" s="92"/>
      <c r="AJA164" s="92"/>
      <c r="AJB164" s="92"/>
      <c r="AJC164" s="92"/>
      <c r="AJD164" s="92"/>
      <c r="AJE164" s="92"/>
      <c r="AJF164" s="92"/>
      <c r="AJG164" s="92"/>
      <c r="AJH164" s="92"/>
      <c r="AJI164" s="92"/>
      <c r="AJJ164" s="92"/>
      <c r="AJK164" s="92"/>
      <c r="AJL164" s="92"/>
      <c r="AJM164" s="92"/>
      <c r="AJN164" s="92"/>
      <c r="AJO164" s="92"/>
      <c r="AJP164" s="92"/>
      <c r="AJQ164" s="92"/>
      <c r="AJR164" s="92"/>
      <c r="AJS164" s="92"/>
      <c r="AJT164" s="92"/>
      <c r="AJU164" s="92"/>
      <c r="AJV164" s="92"/>
      <c r="AJW164" s="92"/>
      <c r="AJX164" s="92"/>
      <c r="AJY164" s="92"/>
      <c r="AJZ164" s="92"/>
      <c r="AKA164" s="92"/>
      <c r="AKB164" s="92"/>
      <c r="AKC164" s="92"/>
      <c r="AKD164" s="92"/>
      <c r="AKE164" s="92"/>
      <c r="AKF164" s="92"/>
      <c r="AKG164" s="92"/>
      <c r="AKH164" s="92"/>
      <c r="AKI164" s="92"/>
      <c r="AKJ164" s="92"/>
      <c r="AKK164" s="92"/>
      <c r="AKL164" s="92"/>
      <c r="AKM164" s="92"/>
      <c r="AKN164" s="92"/>
      <c r="AKO164" s="92"/>
      <c r="AKP164" s="92"/>
      <c r="AKQ164" s="92"/>
      <c r="AKR164" s="92"/>
      <c r="AKS164" s="92"/>
      <c r="AKT164" s="92"/>
      <c r="AKU164" s="92"/>
      <c r="AKV164" s="92"/>
      <c r="AKW164" s="92"/>
      <c r="AKX164" s="92"/>
      <c r="AKY164" s="92"/>
      <c r="AKZ164" s="92"/>
      <c r="ALA164" s="92"/>
      <c r="ALB164" s="92"/>
      <c r="ALC164" s="92"/>
      <c r="ALD164" s="92"/>
      <c r="ALE164" s="92"/>
      <c r="ALF164" s="92"/>
      <c r="ALG164" s="92"/>
      <c r="ALH164" s="92"/>
      <c r="ALI164" s="92"/>
      <c r="ALJ164" s="92"/>
      <c r="ALK164" s="92"/>
      <c r="ALL164" s="92"/>
      <c r="ALM164" s="92"/>
      <c r="ALN164" s="92"/>
      <c r="ALO164" s="92"/>
      <c r="ALP164" s="92"/>
      <c r="ALQ164" s="92"/>
      <c r="ALR164" s="92"/>
      <c r="ALS164" s="92"/>
      <c r="ALT164" s="92"/>
      <c r="ALU164" s="92"/>
      <c r="ALV164" s="92"/>
      <c r="ALW164" s="92"/>
      <c r="ALX164" s="92"/>
      <c r="ALY164" s="92"/>
      <c r="ALZ164" s="92"/>
      <c r="AMA164" s="92"/>
      <c r="AMB164" s="92"/>
      <c r="AMC164" s="92"/>
      <c r="AMD164" s="92"/>
      <c r="AME164" s="92"/>
      <c r="AMF164" s="92"/>
      <c r="AMG164" s="92"/>
      <c r="AMH164" s="92"/>
      <c r="AMI164" s="92"/>
      <c r="AMJ164" s="92"/>
    </row>
    <row r="165" spans="1:1024" customFormat="1" ht="15" customHeight="1">
      <c r="A165" s="92" t="s">
        <v>458</v>
      </c>
      <c r="B165" s="89"/>
      <c r="C165" s="93" t="s">
        <v>459</v>
      </c>
      <c r="D165" s="94">
        <v>2</v>
      </c>
      <c r="E165" s="95" t="s">
        <v>185</v>
      </c>
      <c r="F165" s="95" t="s">
        <v>185</v>
      </c>
      <c r="G165" s="95" t="s">
        <v>185</v>
      </c>
      <c r="H165" s="95" t="s">
        <v>185</v>
      </c>
      <c r="I165" s="95" t="s">
        <v>185</v>
      </c>
      <c r="J165" s="95" t="s">
        <v>185</v>
      </c>
      <c r="K165" s="95" t="s">
        <v>185</v>
      </c>
      <c r="L165" s="95" t="s">
        <v>185</v>
      </c>
      <c r="M165" s="95" t="s">
        <v>185</v>
      </c>
      <c r="N165" s="95" t="s">
        <v>185</v>
      </c>
      <c r="O165" s="95" t="s">
        <v>185</v>
      </c>
      <c r="P165" s="95" t="s">
        <v>185</v>
      </c>
      <c r="Q165" s="95" t="s">
        <v>185</v>
      </c>
      <c r="R165" s="95" t="s">
        <v>185</v>
      </c>
      <c r="S165" s="95" t="s">
        <v>185</v>
      </c>
      <c r="T165" s="95" t="s">
        <v>185</v>
      </c>
      <c r="U165" s="95" t="s">
        <v>185</v>
      </c>
      <c r="V165" s="95" t="s">
        <v>185</v>
      </c>
      <c r="W165" s="95" t="s">
        <v>185</v>
      </c>
      <c r="X165" s="95" t="s">
        <v>185</v>
      </c>
      <c r="Y165" s="95" t="s">
        <v>185</v>
      </c>
      <c r="Z165" s="95" t="s">
        <v>185</v>
      </c>
      <c r="AA165" s="95" t="s">
        <v>185</v>
      </c>
      <c r="AB165" s="95" t="s">
        <v>185</v>
      </c>
      <c r="AC165" s="95" t="s">
        <v>185</v>
      </c>
      <c r="AD165" s="95" t="s">
        <v>185</v>
      </c>
      <c r="AE165" s="95">
        <v>2178</v>
      </c>
      <c r="AF165" s="95">
        <v>1717</v>
      </c>
      <c r="AG165" s="129" t="e">
        <f t="shared" si="147"/>
        <v>#VALUE!</v>
      </c>
      <c r="AH165" s="131" t="e">
        <f t="shared" si="148"/>
        <v>#VALUE!</v>
      </c>
      <c r="AI165" s="132" t="e">
        <f t="shared" ref="AI165:BL165" si="184">ROUND(AH165*(1+$AG165),0)</f>
        <v>#VALUE!</v>
      </c>
      <c r="AJ165" s="132" t="e">
        <f t="shared" si="184"/>
        <v>#VALUE!</v>
      </c>
      <c r="AK165" s="132" t="e">
        <f t="shared" si="184"/>
        <v>#VALUE!</v>
      </c>
      <c r="AL165" s="132" t="e">
        <f t="shared" si="184"/>
        <v>#VALUE!</v>
      </c>
      <c r="AM165" s="132" t="e">
        <f t="shared" si="184"/>
        <v>#VALUE!</v>
      </c>
      <c r="AN165" s="132" t="e">
        <f t="shared" si="184"/>
        <v>#VALUE!</v>
      </c>
      <c r="AO165" s="132" t="e">
        <f t="shared" si="184"/>
        <v>#VALUE!</v>
      </c>
      <c r="AP165" s="132" t="e">
        <f t="shared" si="184"/>
        <v>#VALUE!</v>
      </c>
      <c r="AQ165" s="132" t="e">
        <f t="shared" si="184"/>
        <v>#VALUE!</v>
      </c>
      <c r="AR165" s="132" t="e">
        <f t="shared" si="184"/>
        <v>#VALUE!</v>
      </c>
      <c r="AS165" s="132" t="e">
        <f t="shared" si="184"/>
        <v>#VALUE!</v>
      </c>
      <c r="AT165" s="132" t="e">
        <f t="shared" si="184"/>
        <v>#VALUE!</v>
      </c>
      <c r="AU165" s="132" t="e">
        <f t="shared" si="184"/>
        <v>#VALUE!</v>
      </c>
      <c r="AV165" s="132" t="e">
        <f t="shared" si="184"/>
        <v>#VALUE!</v>
      </c>
      <c r="AW165" s="132" t="e">
        <f t="shared" si="184"/>
        <v>#VALUE!</v>
      </c>
      <c r="AX165" s="132" t="e">
        <f t="shared" si="184"/>
        <v>#VALUE!</v>
      </c>
      <c r="AY165" s="132" t="e">
        <f t="shared" si="184"/>
        <v>#VALUE!</v>
      </c>
      <c r="AZ165" s="132" t="e">
        <f t="shared" si="184"/>
        <v>#VALUE!</v>
      </c>
      <c r="BA165" s="132" t="e">
        <f t="shared" si="184"/>
        <v>#VALUE!</v>
      </c>
      <c r="BB165" s="132" t="e">
        <f t="shared" si="184"/>
        <v>#VALUE!</v>
      </c>
      <c r="BC165" s="132" t="e">
        <f t="shared" si="184"/>
        <v>#VALUE!</v>
      </c>
      <c r="BD165" s="132" t="e">
        <f t="shared" si="184"/>
        <v>#VALUE!</v>
      </c>
      <c r="BE165" s="132" t="e">
        <f t="shared" si="184"/>
        <v>#VALUE!</v>
      </c>
      <c r="BF165" s="132" t="e">
        <f t="shared" si="184"/>
        <v>#VALUE!</v>
      </c>
      <c r="BG165" s="132" t="e">
        <f t="shared" si="184"/>
        <v>#VALUE!</v>
      </c>
      <c r="BH165" s="132" t="e">
        <f t="shared" si="184"/>
        <v>#VALUE!</v>
      </c>
      <c r="BI165" s="132" t="e">
        <f t="shared" si="184"/>
        <v>#VALUE!</v>
      </c>
      <c r="BJ165" s="132" t="e">
        <f t="shared" si="184"/>
        <v>#VALUE!</v>
      </c>
      <c r="BK165" s="132" t="e">
        <f t="shared" si="184"/>
        <v>#VALUE!</v>
      </c>
      <c r="BL165" s="132" t="e">
        <f t="shared" si="184"/>
        <v>#VALUE!</v>
      </c>
      <c r="BM165" s="92"/>
      <c r="BN165" s="136" t="e">
        <f t="shared" si="150"/>
        <v>#VALUE!</v>
      </c>
      <c r="BO165" s="136" t="e">
        <f t="shared" si="151"/>
        <v>#VALUE!</v>
      </c>
      <c r="BP165" s="136" t="e">
        <f t="shared" si="152"/>
        <v>#VALUE!</v>
      </c>
      <c r="BQ165" s="92"/>
      <c r="BR165" s="135" t="e">
        <f t="shared" si="153"/>
        <v>#VALUE!</v>
      </c>
      <c r="BS165" s="135" t="e">
        <f t="shared" si="154"/>
        <v>#VALUE!</v>
      </c>
      <c r="BT165" s="135" t="e">
        <f t="shared" si="155"/>
        <v>#VALUE!</v>
      </c>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c r="GM165" s="92"/>
      <c r="GN165" s="92"/>
      <c r="GO165" s="92"/>
      <c r="GP165" s="92"/>
      <c r="GQ165" s="92"/>
      <c r="GR165" s="92"/>
      <c r="GS165" s="92"/>
      <c r="GT165" s="92"/>
      <c r="GU165" s="92"/>
      <c r="GV165" s="92"/>
      <c r="GW165" s="92"/>
      <c r="GX165" s="92"/>
      <c r="GY165" s="92"/>
      <c r="GZ165" s="92"/>
      <c r="HA165" s="92"/>
      <c r="HB165" s="92"/>
      <c r="HC165" s="92"/>
      <c r="HD165" s="92"/>
      <c r="HE165" s="92"/>
      <c r="HF165" s="92"/>
      <c r="HG165" s="92"/>
      <c r="HH165" s="92"/>
      <c r="HI165" s="92"/>
      <c r="HJ165" s="92"/>
      <c r="HK165" s="92"/>
      <c r="HL165" s="92"/>
      <c r="HM165" s="92"/>
      <c r="HN165" s="92"/>
      <c r="HO165" s="92"/>
      <c r="HP165" s="92"/>
      <c r="HQ165" s="92"/>
      <c r="HR165" s="92"/>
      <c r="HS165" s="92"/>
      <c r="HT165" s="92"/>
      <c r="HU165" s="92"/>
      <c r="HV165" s="92"/>
      <c r="HW165" s="92"/>
      <c r="HX165" s="92"/>
      <c r="HY165" s="92"/>
      <c r="HZ165" s="92"/>
      <c r="IA165" s="92"/>
      <c r="IB165" s="92"/>
      <c r="IC165" s="92"/>
      <c r="ID165" s="92"/>
      <c r="IE165" s="92"/>
      <c r="IF165" s="92"/>
      <c r="IG165" s="92"/>
      <c r="IH165" s="92"/>
      <c r="II165" s="92"/>
      <c r="IJ165" s="92"/>
      <c r="IK165" s="92"/>
      <c r="IL165" s="92"/>
      <c r="IM165" s="92"/>
      <c r="IN165" s="92"/>
      <c r="IO165" s="92"/>
      <c r="IP165" s="92"/>
      <c r="IQ165" s="92"/>
      <c r="IR165" s="92"/>
      <c r="IS165" s="92"/>
      <c r="IT165" s="92"/>
      <c r="IU165" s="92"/>
      <c r="IV165" s="92"/>
      <c r="IW165" s="92"/>
      <c r="IX165" s="92"/>
      <c r="IY165" s="92"/>
      <c r="IZ165" s="92"/>
      <c r="JA165" s="92"/>
      <c r="JB165" s="92"/>
      <c r="JC165" s="92"/>
      <c r="JD165" s="92"/>
      <c r="JE165" s="92"/>
      <c r="JF165" s="92"/>
      <c r="JG165" s="92"/>
      <c r="JH165" s="92"/>
      <c r="JI165" s="92"/>
      <c r="JJ165" s="92"/>
      <c r="JK165" s="92"/>
      <c r="JL165" s="92"/>
      <c r="JM165" s="92"/>
      <c r="JN165" s="92"/>
      <c r="JO165" s="92"/>
      <c r="JP165" s="92"/>
      <c r="JQ165" s="92"/>
      <c r="JR165" s="92"/>
      <c r="JS165" s="92"/>
      <c r="JT165" s="92"/>
      <c r="JU165" s="92"/>
      <c r="JV165" s="92"/>
      <c r="JW165" s="92"/>
      <c r="JX165" s="92"/>
      <c r="JY165" s="92"/>
      <c r="JZ165" s="92"/>
      <c r="KA165" s="92"/>
      <c r="KB165" s="92"/>
      <c r="KC165" s="92"/>
      <c r="KD165" s="92"/>
      <c r="KE165" s="92"/>
      <c r="KF165" s="92"/>
      <c r="KG165" s="92"/>
      <c r="KH165" s="92"/>
      <c r="KI165" s="92"/>
      <c r="KJ165" s="92"/>
      <c r="KK165" s="92"/>
      <c r="KL165" s="92"/>
      <c r="KM165" s="92"/>
      <c r="KN165" s="92"/>
      <c r="KO165" s="92"/>
      <c r="KP165" s="92"/>
      <c r="KQ165" s="92"/>
      <c r="KR165" s="92"/>
      <c r="KS165" s="92"/>
      <c r="KT165" s="92"/>
      <c r="KU165" s="92"/>
      <c r="KV165" s="92"/>
      <c r="KW165" s="92"/>
      <c r="KX165" s="92"/>
      <c r="KY165" s="92"/>
      <c r="KZ165" s="92"/>
      <c r="LA165" s="92"/>
      <c r="LB165" s="92"/>
      <c r="LC165" s="92"/>
      <c r="LD165" s="92"/>
      <c r="LE165" s="92"/>
      <c r="LF165" s="92"/>
      <c r="LG165" s="92"/>
      <c r="LH165" s="92"/>
      <c r="LI165" s="92"/>
      <c r="LJ165" s="92"/>
      <c r="LK165" s="92"/>
      <c r="LL165" s="92"/>
      <c r="LM165" s="92"/>
      <c r="LN165" s="92"/>
      <c r="LO165" s="92"/>
      <c r="LP165" s="92"/>
      <c r="LQ165" s="92"/>
      <c r="LR165" s="92"/>
      <c r="LS165" s="92"/>
      <c r="LT165" s="92"/>
      <c r="LU165" s="92"/>
      <c r="LV165" s="92"/>
      <c r="LW165" s="92"/>
      <c r="LX165" s="92"/>
      <c r="LY165" s="92"/>
      <c r="LZ165" s="92"/>
      <c r="MA165" s="92"/>
      <c r="MB165" s="92"/>
      <c r="MC165" s="92"/>
      <c r="MD165" s="92"/>
      <c r="ME165" s="92"/>
      <c r="MF165" s="92"/>
      <c r="MG165" s="92"/>
      <c r="MH165" s="92"/>
      <c r="MI165" s="92"/>
      <c r="MJ165" s="92"/>
      <c r="MK165" s="92"/>
      <c r="ML165" s="92"/>
      <c r="MM165" s="92"/>
      <c r="MN165" s="92"/>
      <c r="MO165" s="92"/>
      <c r="MP165" s="92"/>
      <c r="MQ165" s="92"/>
      <c r="MR165" s="92"/>
      <c r="MS165" s="92"/>
      <c r="MT165" s="92"/>
      <c r="MU165" s="92"/>
      <c r="MV165" s="92"/>
      <c r="MW165" s="92"/>
      <c r="MX165" s="92"/>
      <c r="MY165" s="92"/>
      <c r="MZ165" s="92"/>
      <c r="NA165" s="92"/>
      <c r="NB165" s="92"/>
      <c r="NC165" s="92"/>
      <c r="ND165" s="92"/>
      <c r="NE165" s="92"/>
      <c r="NF165" s="92"/>
      <c r="NG165" s="92"/>
      <c r="NH165" s="92"/>
      <c r="NI165" s="92"/>
      <c r="NJ165" s="92"/>
      <c r="NK165" s="92"/>
      <c r="NL165" s="92"/>
      <c r="NM165" s="92"/>
      <c r="NN165" s="92"/>
      <c r="NO165" s="92"/>
      <c r="NP165" s="92"/>
      <c r="NQ165" s="92"/>
      <c r="NR165" s="92"/>
      <c r="NS165" s="92"/>
      <c r="NT165" s="92"/>
      <c r="NU165" s="92"/>
      <c r="NV165" s="92"/>
      <c r="NW165" s="92"/>
      <c r="NX165" s="92"/>
      <c r="NY165" s="92"/>
      <c r="NZ165" s="92"/>
      <c r="OA165" s="92"/>
      <c r="OB165" s="92"/>
      <c r="OC165" s="92"/>
      <c r="OD165" s="92"/>
      <c r="OE165" s="92"/>
      <c r="OF165" s="92"/>
      <c r="OG165" s="92"/>
      <c r="OH165" s="92"/>
      <c r="OI165" s="92"/>
      <c r="OJ165" s="92"/>
      <c r="OK165" s="92"/>
      <c r="OL165" s="92"/>
      <c r="OM165" s="92"/>
      <c r="ON165" s="92"/>
      <c r="OO165" s="92"/>
      <c r="OP165" s="92"/>
      <c r="OQ165" s="92"/>
      <c r="OR165" s="92"/>
      <c r="OS165" s="92"/>
      <c r="OT165" s="92"/>
      <c r="OU165" s="92"/>
      <c r="OV165" s="92"/>
      <c r="OW165" s="92"/>
      <c r="OX165" s="92"/>
      <c r="OY165" s="92"/>
      <c r="OZ165" s="92"/>
      <c r="PA165" s="92"/>
      <c r="PB165" s="92"/>
      <c r="PC165" s="92"/>
      <c r="PD165" s="92"/>
      <c r="PE165" s="92"/>
      <c r="PF165" s="92"/>
      <c r="PG165" s="92"/>
      <c r="PH165" s="92"/>
      <c r="PI165" s="92"/>
      <c r="PJ165" s="92"/>
      <c r="PK165" s="92"/>
      <c r="PL165" s="92"/>
      <c r="PM165" s="92"/>
      <c r="PN165" s="92"/>
      <c r="PO165" s="92"/>
      <c r="PP165" s="92"/>
      <c r="PQ165" s="92"/>
      <c r="PR165" s="92"/>
      <c r="PS165" s="92"/>
      <c r="PT165" s="92"/>
      <c r="PU165" s="92"/>
      <c r="PV165" s="92"/>
      <c r="PW165" s="92"/>
      <c r="PX165" s="92"/>
      <c r="PY165" s="92"/>
      <c r="PZ165" s="92"/>
      <c r="QA165" s="92"/>
      <c r="QB165" s="92"/>
      <c r="QC165" s="92"/>
      <c r="QD165" s="92"/>
      <c r="QE165" s="92"/>
      <c r="QF165" s="92"/>
      <c r="QG165" s="92"/>
      <c r="QH165" s="92"/>
      <c r="QI165" s="92"/>
      <c r="QJ165" s="92"/>
      <c r="QK165" s="92"/>
      <c r="QL165" s="92"/>
      <c r="QM165" s="92"/>
      <c r="QN165" s="92"/>
      <c r="QO165" s="92"/>
      <c r="QP165" s="92"/>
      <c r="QQ165" s="92"/>
      <c r="QR165" s="92"/>
      <c r="QS165" s="92"/>
      <c r="QT165" s="92"/>
      <c r="QU165" s="92"/>
      <c r="QV165" s="92"/>
      <c r="QW165" s="92"/>
      <c r="QX165" s="92"/>
      <c r="QY165" s="92"/>
      <c r="QZ165" s="92"/>
      <c r="RA165" s="92"/>
      <c r="RB165" s="92"/>
      <c r="RC165" s="92"/>
      <c r="RD165" s="92"/>
      <c r="RE165" s="92"/>
      <c r="RF165" s="92"/>
      <c r="RG165" s="92"/>
      <c r="RH165" s="92"/>
      <c r="RI165" s="92"/>
      <c r="RJ165" s="92"/>
      <c r="RK165" s="92"/>
      <c r="RL165" s="92"/>
      <c r="RM165" s="92"/>
      <c r="RN165" s="92"/>
      <c r="RO165" s="92"/>
      <c r="RP165" s="92"/>
      <c r="RQ165" s="92"/>
      <c r="RR165" s="92"/>
      <c r="RS165" s="92"/>
      <c r="RT165" s="92"/>
      <c r="RU165" s="92"/>
      <c r="RV165" s="92"/>
      <c r="RW165" s="92"/>
      <c r="RX165" s="92"/>
      <c r="RY165" s="92"/>
      <c r="RZ165" s="92"/>
      <c r="SA165" s="92"/>
      <c r="SB165" s="92"/>
      <c r="SC165" s="92"/>
      <c r="SD165" s="92"/>
      <c r="SE165" s="92"/>
      <c r="SF165" s="92"/>
      <c r="SG165" s="92"/>
      <c r="SH165" s="92"/>
      <c r="SI165" s="92"/>
      <c r="SJ165" s="92"/>
      <c r="SK165" s="92"/>
      <c r="SL165" s="92"/>
      <c r="SM165" s="92"/>
      <c r="SN165" s="92"/>
      <c r="SO165" s="92"/>
      <c r="SP165" s="92"/>
      <c r="SQ165" s="92"/>
      <c r="SR165" s="92"/>
      <c r="SS165" s="92"/>
      <c r="ST165" s="92"/>
      <c r="SU165" s="92"/>
      <c r="SV165" s="92"/>
      <c r="SW165" s="92"/>
      <c r="SX165" s="92"/>
      <c r="SY165" s="92"/>
      <c r="SZ165" s="92"/>
      <c r="TA165" s="92"/>
      <c r="TB165" s="92"/>
      <c r="TC165" s="92"/>
      <c r="TD165" s="92"/>
      <c r="TE165" s="92"/>
      <c r="TF165" s="92"/>
      <c r="TG165" s="92"/>
      <c r="TH165" s="92"/>
      <c r="TI165" s="92"/>
      <c r="TJ165" s="92"/>
      <c r="TK165" s="92"/>
      <c r="TL165" s="92"/>
      <c r="TM165" s="92"/>
      <c r="TN165" s="92"/>
      <c r="TO165" s="92"/>
      <c r="TP165" s="92"/>
      <c r="TQ165" s="92"/>
      <c r="TR165" s="92"/>
      <c r="TS165" s="92"/>
      <c r="TT165" s="92"/>
      <c r="TU165" s="92"/>
      <c r="TV165" s="92"/>
      <c r="TW165" s="92"/>
      <c r="TX165" s="92"/>
      <c r="TY165" s="92"/>
      <c r="TZ165" s="92"/>
      <c r="UA165" s="92"/>
      <c r="UB165" s="92"/>
      <c r="UC165" s="92"/>
      <c r="UD165" s="92"/>
      <c r="UE165" s="92"/>
      <c r="UF165" s="92"/>
      <c r="UG165" s="92"/>
      <c r="UH165" s="92"/>
      <c r="UI165" s="92"/>
      <c r="UJ165" s="92"/>
      <c r="UK165" s="92"/>
      <c r="UL165" s="92"/>
      <c r="UM165" s="92"/>
      <c r="UN165" s="92"/>
      <c r="UO165" s="92"/>
      <c r="UP165" s="92"/>
      <c r="UQ165" s="92"/>
      <c r="UR165" s="92"/>
      <c r="US165" s="92"/>
      <c r="UT165" s="92"/>
      <c r="UU165" s="92"/>
      <c r="UV165" s="92"/>
      <c r="UW165" s="92"/>
      <c r="UX165" s="92"/>
      <c r="UY165" s="92"/>
      <c r="UZ165" s="92"/>
      <c r="VA165" s="92"/>
      <c r="VB165" s="92"/>
      <c r="VC165" s="92"/>
      <c r="VD165" s="92"/>
      <c r="VE165" s="92"/>
      <c r="VF165" s="92"/>
      <c r="VG165" s="92"/>
      <c r="VH165" s="92"/>
      <c r="VI165" s="92"/>
      <c r="VJ165" s="92"/>
      <c r="VK165" s="92"/>
      <c r="VL165" s="92"/>
      <c r="VM165" s="92"/>
      <c r="VN165" s="92"/>
      <c r="VO165" s="92"/>
      <c r="VP165" s="92"/>
      <c r="VQ165" s="92"/>
      <c r="VR165" s="92"/>
      <c r="VS165" s="92"/>
      <c r="VT165" s="92"/>
      <c r="VU165" s="92"/>
      <c r="VV165" s="92"/>
      <c r="VW165" s="92"/>
      <c r="VX165" s="92"/>
      <c r="VY165" s="92"/>
      <c r="VZ165" s="92"/>
      <c r="WA165" s="92"/>
      <c r="WB165" s="92"/>
      <c r="WC165" s="92"/>
      <c r="WD165" s="92"/>
      <c r="WE165" s="92"/>
      <c r="WF165" s="92"/>
      <c r="WG165" s="92"/>
      <c r="WH165" s="92"/>
      <c r="WI165" s="92"/>
      <c r="WJ165" s="92"/>
      <c r="WK165" s="92"/>
      <c r="WL165" s="92"/>
      <c r="WM165" s="92"/>
      <c r="WN165" s="92"/>
      <c r="WO165" s="92"/>
      <c r="WP165" s="92"/>
      <c r="WQ165" s="92"/>
      <c r="WR165" s="92"/>
      <c r="WS165" s="92"/>
      <c r="WT165" s="92"/>
      <c r="WU165" s="92"/>
      <c r="WV165" s="92"/>
      <c r="WW165" s="92"/>
      <c r="WX165" s="92"/>
      <c r="WY165" s="92"/>
      <c r="WZ165" s="92"/>
      <c r="XA165" s="92"/>
      <c r="XB165" s="92"/>
      <c r="XC165" s="92"/>
      <c r="XD165" s="92"/>
      <c r="XE165" s="92"/>
      <c r="XF165" s="92"/>
      <c r="XG165" s="92"/>
      <c r="XH165" s="92"/>
      <c r="XI165" s="92"/>
      <c r="XJ165" s="92"/>
      <c r="XK165" s="92"/>
      <c r="XL165" s="92"/>
      <c r="XM165" s="92"/>
      <c r="XN165" s="92"/>
      <c r="XO165" s="92"/>
      <c r="XP165" s="92"/>
      <c r="XQ165" s="92"/>
      <c r="XR165" s="92"/>
      <c r="XS165" s="92"/>
      <c r="XT165" s="92"/>
      <c r="XU165" s="92"/>
      <c r="XV165" s="92"/>
      <c r="XW165" s="92"/>
      <c r="XX165" s="92"/>
      <c r="XY165" s="92"/>
      <c r="XZ165" s="92"/>
      <c r="YA165" s="92"/>
      <c r="YB165" s="92"/>
      <c r="YC165" s="92"/>
      <c r="YD165" s="92"/>
      <c r="YE165" s="92"/>
      <c r="YF165" s="92"/>
      <c r="YG165" s="92"/>
      <c r="YH165" s="92"/>
      <c r="YI165" s="92"/>
      <c r="YJ165" s="92"/>
      <c r="YK165" s="92"/>
      <c r="YL165" s="92"/>
      <c r="YM165" s="92"/>
      <c r="YN165" s="92"/>
      <c r="YO165" s="92"/>
      <c r="YP165" s="92"/>
      <c r="YQ165" s="92"/>
      <c r="YR165" s="92"/>
      <c r="YS165" s="92"/>
      <c r="YT165" s="92"/>
      <c r="YU165" s="92"/>
      <c r="YV165" s="92"/>
      <c r="YW165" s="92"/>
      <c r="YX165" s="92"/>
      <c r="YY165" s="92"/>
      <c r="YZ165" s="92"/>
      <c r="ZA165" s="92"/>
      <c r="ZB165" s="92"/>
      <c r="ZC165" s="92"/>
      <c r="ZD165" s="92"/>
      <c r="ZE165" s="92"/>
      <c r="ZF165" s="92"/>
      <c r="ZG165" s="92"/>
      <c r="ZH165" s="92"/>
      <c r="ZI165" s="92"/>
      <c r="ZJ165" s="92"/>
      <c r="ZK165" s="92"/>
      <c r="ZL165" s="92"/>
      <c r="ZM165" s="92"/>
      <c r="ZN165" s="92"/>
      <c r="ZO165" s="92"/>
      <c r="ZP165" s="92"/>
      <c r="ZQ165" s="92"/>
      <c r="ZR165" s="92"/>
      <c r="ZS165" s="92"/>
      <c r="ZT165" s="92"/>
      <c r="ZU165" s="92"/>
      <c r="ZV165" s="92"/>
      <c r="ZW165" s="92"/>
      <c r="ZX165" s="92"/>
      <c r="ZY165" s="92"/>
      <c r="ZZ165" s="92"/>
      <c r="AAA165" s="92"/>
      <c r="AAB165" s="92"/>
      <c r="AAC165" s="92"/>
      <c r="AAD165" s="92"/>
      <c r="AAE165" s="92"/>
      <c r="AAF165" s="92"/>
      <c r="AAG165" s="92"/>
      <c r="AAH165" s="92"/>
      <c r="AAI165" s="92"/>
      <c r="AAJ165" s="92"/>
      <c r="AAK165" s="92"/>
      <c r="AAL165" s="92"/>
      <c r="AAM165" s="92"/>
      <c r="AAN165" s="92"/>
      <c r="AAO165" s="92"/>
      <c r="AAP165" s="92"/>
      <c r="AAQ165" s="92"/>
      <c r="AAR165" s="92"/>
      <c r="AAS165" s="92"/>
      <c r="AAT165" s="92"/>
      <c r="AAU165" s="92"/>
      <c r="AAV165" s="92"/>
      <c r="AAW165" s="92"/>
      <c r="AAX165" s="92"/>
      <c r="AAY165" s="92"/>
      <c r="AAZ165" s="92"/>
      <c r="ABA165" s="92"/>
      <c r="ABB165" s="92"/>
      <c r="ABC165" s="92"/>
      <c r="ABD165" s="92"/>
      <c r="ABE165" s="92"/>
      <c r="ABF165" s="92"/>
      <c r="ABG165" s="92"/>
      <c r="ABH165" s="92"/>
      <c r="ABI165" s="92"/>
      <c r="ABJ165" s="92"/>
      <c r="ABK165" s="92"/>
      <c r="ABL165" s="92"/>
      <c r="ABM165" s="92"/>
      <c r="ABN165" s="92"/>
      <c r="ABO165" s="92"/>
      <c r="ABP165" s="92"/>
      <c r="ABQ165" s="92"/>
      <c r="ABR165" s="92"/>
      <c r="ABS165" s="92"/>
      <c r="ABT165" s="92"/>
      <c r="ABU165" s="92"/>
      <c r="ABV165" s="92"/>
      <c r="ABW165" s="92"/>
      <c r="ABX165" s="92"/>
      <c r="ABY165" s="92"/>
      <c r="ABZ165" s="92"/>
      <c r="ACA165" s="92"/>
      <c r="ACB165" s="92"/>
      <c r="ACC165" s="92"/>
      <c r="ACD165" s="92"/>
      <c r="ACE165" s="92"/>
      <c r="ACF165" s="92"/>
      <c r="ACG165" s="92"/>
      <c r="ACH165" s="92"/>
      <c r="ACI165" s="92"/>
      <c r="ACJ165" s="92"/>
      <c r="ACK165" s="92"/>
      <c r="ACL165" s="92"/>
      <c r="ACM165" s="92"/>
      <c r="ACN165" s="92"/>
      <c r="ACO165" s="92"/>
      <c r="ACP165" s="92"/>
      <c r="ACQ165" s="92"/>
      <c r="ACR165" s="92"/>
      <c r="ACS165" s="92"/>
      <c r="ACT165" s="92"/>
      <c r="ACU165" s="92"/>
      <c r="ACV165" s="92"/>
      <c r="ACW165" s="92"/>
      <c r="ACX165" s="92"/>
      <c r="ACY165" s="92"/>
      <c r="ACZ165" s="92"/>
      <c r="ADA165" s="92"/>
      <c r="ADB165" s="92"/>
      <c r="ADC165" s="92"/>
      <c r="ADD165" s="92"/>
      <c r="ADE165" s="92"/>
      <c r="ADF165" s="92"/>
      <c r="ADG165" s="92"/>
      <c r="ADH165" s="92"/>
      <c r="ADI165" s="92"/>
      <c r="ADJ165" s="92"/>
      <c r="ADK165" s="92"/>
      <c r="ADL165" s="92"/>
      <c r="ADM165" s="92"/>
      <c r="ADN165" s="92"/>
      <c r="ADO165" s="92"/>
      <c r="ADP165" s="92"/>
      <c r="ADQ165" s="92"/>
      <c r="ADR165" s="92"/>
      <c r="ADS165" s="92"/>
      <c r="ADT165" s="92"/>
      <c r="ADU165" s="92"/>
      <c r="ADV165" s="92"/>
      <c r="ADW165" s="92"/>
      <c r="ADX165" s="92"/>
      <c r="ADY165" s="92"/>
      <c r="ADZ165" s="92"/>
      <c r="AEA165" s="92"/>
      <c r="AEB165" s="92"/>
      <c r="AEC165" s="92"/>
      <c r="AED165" s="92"/>
      <c r="AEE165" s="92"/>
      <c r="AEF165" s="92"/>
      <c r="AEG165" s="92"/>
      <c r="AEH165" s="92"/>
      <c r="AEI165" s="92"/>
      <c r="AEJ165" s="92"/>
      <c r="AEK165" s="92"/>
      <c r="AEL165" s="92"/>
      <c r="AEM165" s="92"/>
      <c r="AEN165" s="92"/>
      <c r="AEO165" s="92"/>
      <c r="AEP165" s="92"/>
      <c r="AEQ165" s="92"/>
      <c r="AER165" s="92"/>
      <c r="AES165" s="92"/>
      <c r="AET165" s="92"/>
      <c r="AEU165" s="92"/>
      <c r="AEV165" s="92"/>
      <c r="AEW165" s="92"/>
      <c r="AEX165" s="92"/>
      <c r="AEY165" s="92"/>
      <c r="AEZ165" s="92"/>
      <c r="AFA165" s="92"/>
      <c r="AFB165" s="92"/>
      <c r="AFC165" s="92"/>
      <c r="AFD165" s="92"/>
      <c r="AFE165" s="92"/>
      <c r="AFF165" s="92"/>
      <c r="AFG165" s="92"/>
      <c r="AFH165" s="92"/>
      <c r="AFI165" s="92"/>
      <c r="AFJ165" s="92"/>
      <c r="AFK165" s="92"/>
      <c r="AFL165" s="92"/>
      <c r="AFM165" s="92"/>
      <c r="AFN165" s="92"/>
      <c r="AFO165" s="92"/>
      <c r="AFP165" s="92"/>
      <c r="AFQ165" s="92"/>
      <c r="AFR165" s="92"/>
      <c r="AFS165" s="92"/>
      <c r="AFT165" s="92"/>
      <c r="AFU165" s="92"/>
      <c r="AFV165" s="92"/>
      <c r="AFW165" s="92"/>
      <c r="AFX165" s="92"/>
      <c r="AFY165" s="92"/>
      <c r="AFZ165" s="92"/>
      <c r="AGA165" s="92"/>
      <c r="AGB165" s="92"/>
      <c r="AGC165" s="92"/>
      <c r="AGD165" s="92"/>
      <c r="AGE165" s="92"/>
      <c r="AGF165" s="92"/>
      <c r="AGG165" s="92"/>
      <c r="AGH165" s="92"/>
      <c r="AGI165" s="92"/>
      <c r="AGJ165" s="92"/>
      <c r="AGK165" s="92"/>
      <c r="AGL165" s="92"/>
      <c r="AGM165" s="92"/>
      <c r="AGN165" s="92"/>
      <c r="AGO165" s="92"/>
      <c r="AGP165" s="92"/>
      <c r="AGQ165" s="92"/>
      <c r="AGR165" s="92"/>
      <c r="AGS165" s="92"/>
      <c r="AGT165" s="92"/>
      <c r="AGU165" s="92"/>
      <c r="AGV165" s="92"/>
      <c r="AGW165" s="92"/>
      <c r="AGX165" s="92"/>
      <c r="AGY165" s="92"/>
      <c r="AGZ165" s="92"/>
      <c r="AHA165" s="92"/>
      <c r="AHB165" s="92"/>
      <c r="AHC165" s="92"/>
      <c r="AHD165" s="92"/>
      <c r="AHE165" s="92"/>
      <c r="AHF165" s="92"/>
      <c r="AHG165" s="92"/>
      <c r="AHH165" s="92"/>
      <c r="AHI165" s="92"/>
      <c r="AHJ165" s="92"/>
      <c r="AHK165" s="92"/>
      <c r="AHL165" s="92"/>
      <c r="AHM165" s="92"/>
      <c r="AHN165" s="92"/>
      <c r="AHO165" s="92"/>
      <c r="AHP165" s="92"/>
      <c r="AHQ165" s="92"/>
      <c r="AHR165" s="92"/>
      <c r="AHS165" s="92"/>
      <c r="AHT165" s="92"/>
      <c r="AHU165" s="92"/>
      <c r="AHV165" s="92"/>
      <c r="AHW165" s="92"/>
      <c r="AHX165" s="92"/>
      <c r="AHY165" s="92"/>
      <c r="AHZ165" s="92"/>
      <c r="AIA165" s="92"/>
      <c r="AIB165" s="92"/>
      <c r="AIC165" s="92"/>
      <c r="AID165" s="92"/>
      <c r="AIE165" s="92"/>
      <c r="AIF165" s="92"/>
      <c r="AIG165" s="92"/>
      <c r="AIH165" s="92"/>
      <c r="AII165" s="92"/>
      <c r="AIJ165" s="92"/>
      <c r="AIK165" s="92"/>
      <c r="AIL165" s="92"/>
      <c r="AIM165" s="92"/>
      <c r="AIN165" s="92"/>
      <c r="AIO165" s="92"/>
      <c r="AIP165" s="92"/>
      <c r="AIQ165" s="92"/>
      <c r="AIR165" s="92"/>
      <c r="AIS165" s="92"/>
      <c r="AIT165" s="92"/>
      <c r="AIU165" s="92"/>
      <c r="AIV165" s="92"/>
      <c r="AIW165" s="92"/>
      <c r="AIX165" s="92"/>
      <c r="AIY165" s="92"/>
      <c r="AIZ165" s="92"/>
      <c r="AJA165" s="92"/>
      <c r="AJB165" s="92"/>
      <c r="AJC165" s="92"/>
      <c r="AJD165" s="92"/>
      <c r="AJE165" s="92"/>
      <c r="AJF165" s="92"/>
      <c r="AJG165" s="92"/>
      <c r="AJH165" s="92"/>
      <c r="AJI165" s="92"/>
      <c r="AJJ165" s="92"/>
      <c r="AJK165" s="92"/>
      <c r="AJL165" s="92"/>
      <c r="AJM165" s="92"/>
      <c r="AJN165" s="92"/>
      <c r="AJO165" s="92"/>
      <c r="AJP165" s="92"/>
      <c r="AJQ165" s="92"/>
      <c r="AJR165" s="92"/>
      <c r="AJS165" s="92"/>
      <c r="AJT165" s="92"/>
      <c r="AJU165" s="92"/>
      <c r="AJV165" s="92"/>
      <c r="AJW165" s="92"/>
      <c r="AJX165" s="92"/>
      <c r="AJY165" s="92"/>
      <c r="AJZ165" s="92"/>
      <c r="AKA165" s="92"/>
      <c r="AKB165" s="92"/>
      <c r="AKC165" s="92"/>
      <c r="AKD165" s="92"/>
      <c r="AKE165" s="92"/>
      <c r="AKF165" s="92"/>
      <c r="AKG165" s="92"/>
      <c r="AKH165" s="92"/>
      <c r="AKI165" s="92"/>
      <c r="AKJ165" s="92"/>
      <c r="AKK165" s="92"/>
      <c r="AKL165" s="92"/>
      <c r="AKM165" s="92"/>
      <c r="AKN165" s="92"/>
      <c r="AKO165" s="92"/>
      <c r="AKP165" s="92"/>
      <c r="AKQ165" s="92"/>
      <c r="AKR165" s="92"/>
      <c r="AKS165" s="92"/>
      <c r="AKT165" s="92"/>
      <c r="AKU165" s="92"/>
      <c r="AKV165" s="92"/>
      <c r="AKW165" s="92"/>
      <c r="AKX165" s="92"/>
      <c r="AKY165" s="92"/>
      <c r="AKZ165" s="92"/>
      <c r="ALA165" s="92"/>
      <c r="ALB165" s="92"/>
      <c r="ALC165" s="92"/>
      <c r="ALD165" s="92"/>
      <c r="ALE165" s="92"/>
      <c r="ALF165" s="92"/>
      <c r="ALG165" s="92"/>
      <c r="ALH165" s="92"/>
      <c r="ALI165" s="92"/>
      <c r="ALJ165" s="92"/>
      <c r="ALK165" s="92"/>
      <c r="ALL165" s="92"/>
      <c r="ALM165" s="92"/>
      <c r="ALN165" s="92"/>
      <c r="ALO165" s="92"/>
      <c r="ALP165" s="92"/>
      <c r="ALQ165" s="92"/>
      <c r="ALR165" s="92"/>
      <c r="ALS165" s="92"/>
      <c r="ALT165" s="92"/>
      <c r="ALU165" s="92"/>
      <c r="ALV165" s="92"/>
      <c r="ALW165" s="92"/>
      <c r="ALX165" s="92"/>
      <c r="ALY165" s="92"/>
      <c r="ALZ165" s="92"/>
      <c r="AMA165" s="92"/>
      <c r="AMB165" s="92"/>
      <c r="AMC165" s="92"/>
      <c r="AMD165" s="92"/>
      <c r="AME165" s="92"/>
      <c r="AMF165" s="92"/>
      <c r="AMG165" s="92"/>
      <c r="AMH165" s="92"/>
      <c r="AMI165" s="92"/>
      <c r="AMJ165" s="92"/>
    </row>
    <row r="166" spans="1:1024" customFormat="1" ht="15" customHeight="1">
      <c r="A166" s="92" t="s">
        <v>460</v>
      </c>
      <c r="B166" s="89"/>
      <c r="C166" s="93" t="s">
        <v>461</v>
      </c>
      <c r="D166" s="94"/>
      <c r="E166" s="95">
        <v>1706</v>
      </c>
      <c r="F166" s="95">
        <v>1726</v>
      </c>
      <c r="G166" s="95">
        <v>1748</v>
      </c>
      <c r="H166" s="95">
        <v>1772</v>
      </c>
      <c r="I166" s="95">
        <v>1778</v>
      </c>
      <c r="J166" s="95">
        <v>1797</v>
      </c>
      <c r="K166" s="95">
        <v>1815</v>
      </c>
      <c r="L166" s="95">
        <v>1824</v>
      </c>
      <c r="M166" s="95">
        <v>1854</v>
      </c>
      <c r="N166" s="95">
        <v>1907</v>
      </c>
      <c r="O166" s="95">
        <v>1908</v>
      </c>
      <c r="P166" s="95">
        <v>1923</v>
      </c>
      <c r="Q166" s="95">
        <v>1929</v>
      </c>
      <c r="R166" s="95">
        <v>1947</v>
      </c>
      <c r="S166" s="95">
        <v>1997</v>
      </c>
      <c r="T166" s="95">
        <v>1975</v>
      </c>
      <c r="U166" s="95">
        <v>1955</v>
      </c>
      <c r="V166" s="95">
        <v>1909</v>
      </c>
      <c r="W166" s="95">
        <v>1946</v>
      </c>
      <c r="X166" s="95">
        <v>1969</v>
      </c>
      <c r="Y166" s="95">
        <v>1966</v>
      </c>
      <c r="Z166" s="95">
        <v>2026</v>
      </c>
      <c r="AA166" s="95">
        <v>2043</v>
      </c>
      <c r="AB166" s="95">
        <v>2034</v>
      </c>
      <c r="AC166" s="95">
        <v>2053</v>
      </c>
      <c r="AD166" s="95">
        <v>2053</v>
      </c>
      <c r="AE166" s="95">
        <v>2074</v>
      </c>
      <c r="AF166" s="95">
        <v>1635</v>
      </c>
      <c r="AG166" s="129">
        <f t="shared" si="147"/>
        <v>7.5408927334617015E-3</v>
      </c>
      <c r="AH166" s="131">
        <f t="shared" si="148"/>
        <v>2090</v>
      </c>
      <c r="AI166" s="132">
        <f t="shared" ref="AI166:BL166" si="185">ROUND(AH166*(1+$AG166),0)</f>
        <v>2106</v>
      </c>
      <c r="AJ166" s="132">
        <f t="shared" si="185"/>
        <v>2122</v>
      </c>
      <c r="AK166" s="132">
        <f t="shared" si="185"/>
        <v>2138</v>
      </c>
      <c r="AL166" s="132">
        <f t="shared" si="185"/>
        <v>2154</v>
      </c>
      <c r="AM166" s="132">
        <f t="shared" si="185"/>
        <v>2170</v>
      </c>
      <c r="AN166" s="132">
        <f t="shared" si="185"/>
        <v>2186</v>
      </c>
      <c r="AO166" s="132">
        <f t="shared" si="185"/>
        <v>2202</v>
      </c>
      <c r="AP166" s="132">
        <f t="shared" si="185"/>
        <v>2219</v>
      </c>
      <c r="AQ166" s="132">
        <f t="shared" si="185"/>
        <v>2236</v>
      </c>
      <c r="AR166" s="132">
        <f t="shared" si="185"/>
        <v>2253</v>
      </c>
      <c r="AS166" s="132">
        <f t="shared" si="185"/>
        <v>2270</v>
      </c>
      <c r="AT166" s="132">
        <f t="shared" si="185"/>
        <v>2287</v>
      </c>
      <c r="AU166" s="132">
        <f t="shared" si="185"/>
        <v>2304</v>
      </c>
      <c r="AV166" s="132">
        <f t="shared" si="185"/>
        <v>2321</v>
      </c>
      <c r="AW166" s="132">
        <f t="shared" si="185"/>
        <v>2339</v>
      </c>
      <c r="AX166" s="132">
        <f t="shared" si="185"/>
        <v>2357</v>
      </c>
      <c r="AY166" s="132">
        <f t="shared" si="185"/>
        <v>2375</v>
      </c>
      <c r="AZ166" s="132">
        <f t="shared" si="185"/>
        <v>2393</v>
      </c>
      <c r="BA166" s="132">
        <f t="shared" si="185"/>
        <v>2411</v>
      </c>
      <c r="BB166" s="132">
        <f t="shared" si="185"/>
        <v>2429</v>
      </c>
      <c r="BC166" s="132">
        <f t="shared" si="185"/>
        <v>2447</v>
      </c>
      <c r="BD166" s="132">
        <f t="shared" si="185"/>
        <v>2465</v>
      </c>
      <c r="BE166" s="132">
        <f t="shared" si="185"/>
        <v>2484</v>
      </c>
      <c r="BF166" s="132">
        <f t="shared" si="185"/>
        <v>2503</v>
      </c>
      <c r="BG166" s="132">
        <f t="shared" si="185"/>
        <v>2522</v>
      </c>
      <c r="BH166" s="132">
        <f t="shared" si="185"/>
        <v>2541</v>
      </c>
      <c r="BI166" s="132">
        <f t="shared" si="185"/>
        <v>2560</v>
      </c>
      <c r="BJ166" s="132">
        <f t="shared" si="185"/>
        <v>2579</v>
      </c>
      <c r="BK166" s="132">
        <f t="shared" si="185"/>
        <v>2598</v>
      </c>
      <c r="BL166" s="132">
        <f t="shared" si="185"/>
        <v>2618</v>
      </c>
      <c r="BM166" s="92"/>
      <c r="BN166" s="136">
        <f t="shared" si="150"/>
        <v>158</v>
      </c>
      <c r="BO166" s="136">
        <f t="shared" si="151"/>
        <v>259</v>
      </c>
      <c r="BP166" s="136">
        <f t="shared" si="152"/>
        <v>360</v>
      </c>
      <c r="BQ166" s="92"/>
      <c r="BR166" s="135">
        <f t="shared" si="153"/>
        <v>314</v>
      </c>
      <c r="BS166" s="135">
        <f t="shared" si="154"/>
        <v>602</v>
      </c>
      <c r="BT166" s="135">
        <f t="shared" si="155"/>
        <v>890</v>
      </c>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2"/>
      <c r="HX166" s="92"/>
      <c r="HY166" s="92"/>
      <c r="HZ166" s="92"/>
      <c r="IA166" s="92"/>
      <c r="IB166" s="92"/>
      <c r="IC166" s="92"/>
      <c r="ID166" s="92"/>
      <c r="IE166" s="92"/>
      <c r="IF166" s="92"/>
      <c r="IG166" s="92"/>
      <c r="IH166" s="92"/>
      <c r="II166" s="92"/>
      <c r="IJ166" s="92"/>
      <c r="IK166" s="92"/>
      <c r="IL166" s="92"/>
      <c r="IM166" s="92"/>
      <c r="IN166" s="92"/>
      <c r="IO166" s="92"/>
      <c r="IP166" s="92"/>
      <c r="IQ166" s="92"/>
      <c r="IR166" s="92"/>
      <c r="IS166" s="92"/>
      <c r="IT166" s="92"/>
      <c r="IU166" s="92"/>
      <c r="IV166" s="92"/>
      <c r="IW166" s="92"/>
      <c r="IX166" s="92"/>
      <c r="IY166" s="92"/>
      <c r="IZ166" s="92"/>
      <c r="JA166" s="92"/>
      <c r="JB166" s="92"/>
      <c r="JC166" s="92"/>
      <c r="JD166" s="92"/>
      <c r="JE166" s="92"/>
      <c r="JF166" s="92"/>
      <c r="JG166" s="92"/>
      <c r="JH166" s="92"/>
      <c r="JI166" s="92"/>
      <c r="JJ166" s="92"/>
      <c r="JK166" s="92"/>
      <c r="JL166" s="92"/>
      <c r="JM166" s="92"/>
      <c r="JN166" s="92"/>
      <c r="JO166" s="92"/>
      <c r="JP166" s="92"/>
      <c r="JQ166" s="92"/>
      <c r="JR166" s="92"/>
      <c r="JS166" s="92"/>
      <c r="JT166" s="92"/>
      <c r="JU166" s="92"/>
      <c r="JV166" s="92"/>
      <c r="JW166" s="92"/>
      <c r="JX166" s="92"/>
      <c r="JY166" s="92"/>
      <c r="JZ166" s="92"/>
      <c r="KA166" s="92"/>
      <c r="KB166" s="92"/>
      <c r="KC166" s="92"/>
      <c r="KD166" s="92"/>
      <c r="KE166" s="92"/>
      <c r="KF166" s="92"/>
      <c r="KG166" s="92"/>
      <c r="KH166" s="92"/>
      <c r="KI166" s="92"/>
      <c r="KJ166" s="92"/>
      <c r="KK166" s="92"/>
      <c r="KL166" s="92"/>
      <c r="KM166" s="92"/>
      <c r="KN166" s="92"/>
      <c r="KO166" s="92"/>
      <c r="KP166" s="92"/>
      <c r="KQ166" s="92"/>
      <c r="KR166" s="92"/>
      <c r="KS166" s="92"/>
      <c r="KT166" s="92"/>
      <c r="KU166" s="92"/>
      <c r="KV166" s="92"/>
      <c r="KW166" s="92"/>
      <c r="KX166" s="92"/>
      <c r="KY166" s="92"/>
      <c r="KZ166" s="92"/>
      <c r="LA166" s="92"/>
      <c r="LB166" s="92"/>
      <c r="LC166" s="92"/>
      <c r="LD166" s="92"/>
      <c r="LE166" s="92"/>
      <c r="LF166" s="92"/>
      <c r="LG166" s="92"/>
      <c r="LH166" s="92"/>
      <c r="LI166" s="92"/>
      <c r="LJ166" s="92"/>
      <c r="LK166" s="92"/>
      <c r="LL166" s="92"/>
      <c r="LM166" s="92"/>
      <c r="LN166" s="92"/>
      <c r="LO166" s="92"/>
      <c r="LP166" s="92"/>
      <c r="LQ166" s="92"/>
      <c r="LR166" s="92"/>
      <c r="LS166" s="92"/>
      <c r="LT166" s="92"/>
      <c r="LU166" s="92"/>
      <c r="LV166" s="92"/>
      <c r="LW166" s="92"/>
      <c r="LX166" s="92"/>
      <c r="LY166" s="92"/>
      <c r="LZ166" s="92"/>
      <c r="MA166" s="92"/>
      <c r="MB166" s="92"/>
      <c r="MC166" s="92"/>
      <c r="MD166" s="92"/>
      <c r="ME166" s="92"/>
      <c r="MF166" s="92"/>
      <c r="MG166" s="92"/>
      <c r="MH166" s="92"/>
      <c r="MI166" s="92"/>
      <c r="MJ166" s="92"/>
      <c r="MK166" s="92"/>
      <c r="ML166" s="92"/>
      <c r="MM166" s="92"/>
      <c r="MN166" s="92"/>
      <c r="MO166" s="92"/>
      <c r="MP166" s="92"/>
      <c r="MQ166" s="92"/>
      <c r="MR166" s="92"/>
      <c r="MS166" s="92"/>
      <c r="MT166" s="92"/>
      <c r="MU166" s="92"/>
      <c r="MV166" s="92"/>
      <c r="MW166" s="92"/>
      <c r="MX166" s="92"/>
      <c r="MY166" s="92"/>
      <c r="MZ166" s="92"/>
      <c r="NA166" s="92"/>
      <c r="NB166" s="92"/>
      <c r="NC166" s="92"/>
      <c r="ND166" s="92"/>
      <c r="NE166" s="92"/>
      <c r="NF166" s="92"/>
      <c r="NG166" s="92"/>
      <c r="NH166" s="92"/>
      <c r="NI166" s="92"/>
      <c r="NJ166" s="92"/>
      <c r="NK166" s="92"/>
      <c r="NL166" s="92"/>
      <c r="NM166" s="92"/>
      <c r="NN166" s="92"/>
      <c r="NO166" s="92"/>
      <c r="NP166" s="92"/>
      <c r="NQ166" s="92"/>
      <c r="NR166" s="92"/>
      <c r="NS166" s="92"/>
      <c r="NT166" s="92"/>
      <c r="NU166" s="92"/>
      <c r="NV166" s="92"/>
      <c r="NW166" s="92"/>
      <c r="NX166" s="92"/>
      <c r="NY166" s="92"/>
      <c r="NZ166" s="92"/>
      <c r="OA166" s="92"/>
      <c r="OB166" s="92"/>
      <c r="OC166" s="92"/>
      <c r="OD166" s="92"/>
      <c r="OE166" s="92"/>
      <c r="OF166" s="92"/>
      <c r="OG166" s="92"/>
      <c r="OH166" s="92"/>
      <c r="OI166" s="92"/>
      <c r="OJ166" s="92"/>
      <c r="OK166" s="92"/>
      <c r="OL166" s="92"/>
      <c r="OM166" s="92"/>
      <c r="ON166" s="92"/>
      <c r="OO166" s="92"/>
      <c r="OP166" s="92"/>
      <c r="OQ166" s="92"/>
      <c r="OR166" s="92"/>
      <c r="OS166" s="92"/>
      <c r="OT166" s="92"/>
      <c r="OU166" s="92"/>
      <c r="OV166" s="92"/>
      <c r="OW166" s="92"/>
      <c r="OX166" s="92"/>
      <c r="OY166" s="92"/>
      <c r="OZ166" s="92"/>
      <c r="PA166" s="92"/>
      <c r="PB166" s="92"/>
      <c r="PC166" s="92"/>
      <c r="PD166" s="92"/>
      <c r="PE166" s="92"/>
      <c r="PF166" s="92"/>
      <c r="PG166" s="92"/>
      <c r="PH166" s="92"/>
      <c r="PI166" s="92"/>
      <c r="PJ166" s="92"/>
      <c r="PK166" s="92"/>
      <c r="PL166" s="92"/>
      <c r="PM166" s="92"/>
      <c r="PN166" s="92"/>
      <c r="PO166" s="92"/>
      <c r="PP166" s="92"/>
      <c r="PQ166" s="92"/>
      <c r="PR166" s="92"/>
      <c r="PS166" s="92"/>
      <c r="PT166" s="92"/>
      <c r="PU166" s="92"/>
      <c r="PV166" s="92"/>
      <c r="PW166" s="92"/>
      <c r="PX166" s="92"/>
      <c r="PY166" s="92"/>
      <c r="PZ166" s="92"/>
      <c r="QA166" s="92"/>
      <c r="QB166" s="92"/>
      <c r="QC166" s="92"/>
      <c r="QD166" s="92"/>
      <c r="QE166" s="92"/>
      <c r="QF166" s="92"/>
      <c r="QG166" s="92"/>
      <c r="QH166" s="92"/>
      <c r="QI166" s="92"/>
      <c r="QJ166" s="92"/>
      <c r="QK166" s="92"/>
      <c r="QL166" s="92"/>
      <c r="QM166" s="92"/>
      <c r="QN166" s="92"/>
      <c r="QO166" s="92"/>
      <c r="QP166" s="92"/>
      <c r="QQ166" s="92"/>
      <c r="QR166" s="92"/>
      <c r="QS166" s="92"/>
      <c r="QT166" s="92"/>
      <c r="QU166" s="92"/>
      <c r="QV166" s="92"/>
      <c r="QW166" s="92"/>
      <c r="QX166" s="92"/>
      <c r="QY166" s="92"/>
      <c r="QZ166" s="92"/>
      <c r="RA166" s="92"/>
      <c r="RB166" s="92"/>
      <c r="RC166" s="92"/>
      <c r="RD166" s="92"/>
      <c r="RE166" s="92"/>
      <c r="RF166" s="92"/>
      <c r="RG166" s="92"/>
      <c r="RH166" s="92"/>
      <c r="RI166" s="92"/>
      <c r="RJ166" s="92"/>
      <c r="RK166" s="92"/>
      <c r="RL166" s="92"/>
      <c r="RM166" s="92"/>
      <c r="RN166" s="92"/>
      <c r="RO166" s="92"/>
      <c r="RP166" s="92"/>
      <c r="RQ166" s="92"/>
      <c r="RR166" s="92"/>
      <c r="RS166" s="92"/>
      <c r="RT166" s="92"/>
      <c r="RU166" s="92"/>
      <c r="RV166" s="92"/>
      <c r="RW166" s="92"/>
      <c r="RX166" s="92"/>
      <c r="RY166" s="92"/>
      <c r="RZ166" s="92"/>
      <c r="SA166" s="92"/>
      <c r="SB166" s="92"/>
      <c r="SC166" s="92"/>
      <c r="SD166" s="92"/>
      <c r="SE166" s="92"/>
      <c r="SF166" s="92"/>
      <c r="SG166" s="92"/>
      <c r="SH166" s="92"/>
      <c r="SI166" s="92"/>
      <c r="SJ166" s="92"/>
      <c r="SK166" s="92"/>
      <c r="SL166" s="92"/>
      <c r="SM166" s="92"/>
      <c r="SN166" s="92"/>
      <c r="SO166" s="92"/>
      <c r="SP166" s="92"/>
      <c r="SQ166" s="92"/>
      <c r="SR166" s="92"/>
      <c r="SS166" s="92"/>
      <c r="ST166" s="92"/>
      <c r="SU166" s="92"/>
      <c r="SV166" s="92"/>
      <c r="SW166" s="92"/>
      <c r="SX166" s="92"/>
      <c r="SY166" s="92"/>
      <c r="SZ166" s="92"/>
      <c r="TA166" s="92"/>
      <c r="TB166" s="92"/>
      <c r="TC166" s="92"/>
      <c r="TD166" s="92"/>
      <c r="TE166" s="92"/>
      <c r="TF166" s="92"/>
      <c r="TG166" s="92"/>
      <c r="TH166" s="92"/>
      <c r="TI166" s="92"/>
      <c r="TJ166" s="92"/>
      <c r="TK166" s="92"/>
      <c r="TL166" s="92"/>
      <c r="TM166" s="92"/>
      <c r="TN166" s="92"/>
      <c r="TO166" s="92"/>
      <c r="TP166" s="92"/>
      <c r="TQ166" s="92"/>
      <c r="TR166" s="92"/>
      <c r="TS166" s="92"/>
      <c r="TT166" s="92"/>
      <c r="TU166" s="92"/>
      <c r="TV166" s="92"/>
      <c r="TW166" s="92"/>
      <c r="TX166" s="92"/>
      <c r="TY166" s="92"/>
      <c r="TZ166" s="92"/>
      <c r="UA166" s="92"/>
      <c r="UB166" s="92"/>
      <c r="UC166" s="92"/>
      <c r="UD166" s="92"/>
      <c r="UE166" s="92"/>
      <c r="UF166" s="92"/>
      <c r="UG166" s="92"/>
      <c r="UH166" s="92"/>
      <c r="UI166" s="92"/>
      <c r="UJ166" s="92"/>
      <c r="UK166" s="92"/>
      <c r="UL166" s="92"/>
      <c r="UM166" s="92"/>
      <c r="UN166" s="92"/>
      <c r="UO166" s="92"/>
      <c r="UP166" s="92"/>
      <c r="UQ166" s="92"/>
      <c r="UR166" s="92"/>
      <c r="US166" s="92"/>
      <c r="UT166" s="92"/>
      <c r="UU166" s="92"/>
      <c r="UV166" s="92"/>
      <c r="UW166" s="92"/>
      <c r="UX166" s="92"/>
      <c r="UY166" s="92"/>
      <c r="UZ166" s="92"/>
      <c r="VA166" s="92"/>
      <c r="VB166" s="92"/>
      <c r="VC166" s="92"/>
      <c r="VD166" s="92"/>
      <c r="VE166" s="92"/>
      <c r="VF166" s="92"/>
      <c r="VG166" s="92"/>
      <c r="VH166" s="92"/>
      <c r="VI166" s="92"/>
      <c r="VJ166" s="92"/>
      <c r="VK166" s="92"/>
      <c r="VL166" s="92"/>
      <c r="VM166" s="92"/>
      <c r="VN166" s="92"/>
      <c r="VO166" s="92"/>
      <c r="VP166" s="92"/>
      <c r="VQ166" s="92"/>
      <c r="VR166" s="92"/>
      <c r="VS166" s="92"/>
      <c r="VT166" s="92"/>
      <c r="VU166" s="92"/>
      <c r="VV166" s="92"/>
      <c r="VW166" s="92"/>
      <c r="VX166" s="92"/>
      <c r="VY166" s="92"/>
      <c r="VZ166" s="92"/>
      <c r="WA166" s="92"/>
      <c r="WB166" s="92"/>
      <c r="WC166" s="92"/>
      <c r="WD166" s="92"/>
      <c r="WE166" s="92"/>
      <c r="WF166" s="92"/>
      <c r="WG166" s="92"/>
      <c r="WH166" s="92"/>
      <c r="WI166" s="92"/>
      <c r="WJ166" s="92"/>
      <c r="WK166" s="92"/>
      <c r="WL166" s="92"/>
      <c r="WM166" s="92"/>
      <c r="WN166" s="92"/>
      <c r="WO166" s="92"/>
      <c r="WP166" s="92"/>
      <c r="WQ166" s="92"/>
      <c r="WR166" s="92"/>
      <c r="WS166" s="92"/>
      <c r="WT166" s="92"/>
      <c r="WU166" s="92"/>
      <c r="WV166" s="92"/>
      <c r="WW166" s="92"/>
      <c r="WX166" s="92"/>
      <c r="WY166" s="92"/>
      <c r="WZ166" s="92"/>
      <c r="XA166" s="92"/>
      <c r="XB166" s="92"/>
      <c r="XC166" s="92"/>
      <c r="XD166" s="92"/>
      <c r="XE166" s="92"/>
      <c r="XF166" s="92"/>
      <c r="XG166" s="92"/>
      <c r="XH166" s="92"/>
      <c r="XI166" s="92"/>
      <c r="XJ166" s="92"/>
      <c r="XK166" s="92"/>
      <c r="XL166" s="92"/>
      <c r="XM166" s="92"/>
      <c r="XN166" s="92"/>
      <c r="XO166" s="92"/>
      <c r="XP166" s="92"/>
      <c r="XQ166" s="92"/>
      <c r="XR166" s="92"/>
      <c r="XS166" s="92"/>
      <c r="XT166" s="92"/>
      <c r="XU166" s="92"/>
      <c r="XV166" s="92"/>
      <c r="XW166" s="92"/>
      <c r="XX166" s="92"/>
      <c r="XY166" s="92"/>
      <c r="XZ166" s="92"/>
      <c r="YA166" s="92"/>
      <c r="YB166" s="92"/>
      <c r="YC166" s="92"/>
      <c r="YD166" s="92"/>
      <c r="YE166" s="92"/>
      <c r="YF166" s="92"/>
      <c r="YG166" s="92"/>
      <c r="YH166" s="92"/>
      <c r="YI166" s="92"/>
      <c r="YJ166" s="92"/>
      <c r="YK166" s="92"/>
      <c r="YL166" s="92"/>
      <c r="YM166" s="92"/>
      <c r="YN166" s="92"/>
      <c r="YO166" s="92"/>
      <c r="YP166" s="92"/>
      <c r="YQ166" s="92"/>
      <c r="YR166" s="92"/>
      <c r="YS166" s="92"/>
      <c r="YT166" s="92"/>
      <c r="YU166" s="92"/>
      <c r="YV166" s="92"/>
      <c r="YW166" s="92"/>
      <c r="YX166" s="92"/>
      <c r="YY166" s="92"/>
      <c r="YZ166" s="92"/>
      <c r="ZA166" s="92"/>
      <c r="ZB166" s="92"/>
      <c r="ZC166" s="92"/>
      <c r="ZD166" s="92"/>
      <c r="ZE166" s="92"/>
      <c r="ZF166" s="92"/>
      <c r="ZG166" s="92"/>
      <c r="ZH166" s="92"/>
      <c r="ZI166" s="92"/>
      <c r="ZJ166" s="92"/>
      <c r="ZK166" s="92"/>
      <c r="ZL166" s="92"/>
      <c r="ZM166" s="92"/>
      <c r="ZN166" s="92"/>
      <c r="ZO166" s="92"/>
      <c r="ZP166" s="92"/>
      <c r="ZQ166" s="92"/>
      <c r="ZR166" s="92"/>
      <c r="ZS166" s="92"/>
      <c r="ZT166" s="92"/>
      <c r="ZU166" s="92"/>
      <c r="ZV166" s="92"/>
      <c r="ZW166" s="92"/>
      <c r="ZX166" s="92"/>
      <c r="ZY166" s="92"/>
      <c r="ZZ166" s="92"/>
      <c r="AAA166" s="92"/>
      <c r="AAB166" s="92"/>
      <c r="AAC166" s="92"/>
      <c r="AAD166" s="92"/>
      <c r="AAE166" s="92"/>
      <c r="AAF166" s="92"/>
      <c r="AAG166" s="92"/>
      <c r="AAH166" s="92"/>
      <c r="AAI166" s="92"/>
      <c r="AAJ166" s="92"/>
      <c r="AAK166" s="92"/>
      <c r="AAL166" s="92"/>
      <c r="AAM166" s="92"/>
      <c r="AAN166" s="92"/>
      <c r="AAO166" s="92"/>
      <c r="AAP166" s="92"/>
      <c r="AAQ166" s="92"/>
      <c r="AAR166" s="92"/>
      <c r="AAS166" s="92"/>
      <c r="AAT166" s="92"/>
      <c r="AAU166" s="92"/>
      <c r="AAV166" s="92"/>
      <c r="AAW166" s="92"/>
      <c r="AAX166" s="92"/>
      <c r="AAY166" s="92"/>
      <c r="AAZ166" s="92"/>
      <c r="ABA166" s="92"/>
      <c r="ABB166" s="92"/>
      <c r="ABC166" s="92"/>
      <c r="ABD166" s="92"/>
      <c r="ABE166" s="92"/>
      <c r="ABF166" s="92"/>
      <c r="ABG166" s="92"/>
      <c r="ABH166" s="92"/>
      <c r="ABI166" s="92"/>
      <c r="ABJ166" s="92"/>
      <c r="ABK166" s="92"/>
      <c r="ABL166" s="92"/>
      <c r="ABM166" s="92"/>
      <c r="ABN166" s="92"/>
      <c r="ABO166" s="92"/>
      <c r="ABP166" s="92"/>
      <c r="ABQ166" s="92"/>
      <c r="ABR166" s="92"/>
      <c r="ABS166" s="92"/>
      <c r="ABT166" s="92"/>
      <c r="ABU166" s="92"/>
      <c r="ABV166" s="92"/>
      <c r="ABW166" s="92"/>
      <c r="ABX166" s="92"/>
      <c r="ABY166" s="92"/>
      <c r="ABZ166" s="92"/>
      <c r="ACA166" s="92"/>
      <c r="ACB166" s="92"/>
      <c r="ACC166" s="92"/>
      <c r="ACD166" s="92"/>
      <c r="ACE166" s="92"/>
      <c r="ACF166" s="92"/>
      <c r="ACG166" s="92"/>
      <c r="ACH166" s="92"/>
      <c r="ACI166" s="92"/>
      <c r="ACJ166" s="92"/>
      <c r="ACK166" s="92"/>
      <c r="ACL166" s="92"/>
      <c r="ACM166" s="92"/>
      <c r="ACN166" s="92"/>
      <c r="ACO166" s="92"/>
      <c r="ACP166" s="92"/>
      <c r="ACQ166" s="92"/>
      <c r="ACR166" s="92"/>
      <c r="ACS166" s="92"/>
      <c r="ACT166" s="92"/>
      <c r="ACU166" s="92"/>
      <c r="ACV166" s="92"/>
      <c r="ACW166" s="92"/>
      <c r="ACX166" s="92"/>
      <c r="ACY166" s="92"/>
      <c r="ACZ166" s="92"/>
      <c r="ADA166" s="92"/>
      <c r="ADB166" s="92"/>
      <c r="ADC166" s="92"/>
      <c r="ADD166" s="92"/>
      <c r="ADE166" s="92"/>
      <c r="ADF166" s="92"/>
      <c r="ADG166" s="92"/>
      <c r="ADH166" s="92"/>
      <c r="ADI166" s="92"/>
      <c r="ADJ166" s="92"/>
      <c r="ADK166" s="92"/>
      <c r="ADL166" s="92"/>
      <c r="ADM166" s="92"/>
      <c r="ADN166" s="92"/>
      <c r="ADO166" s="92"/>
      <c r="ADP166" s="92"/>
      <c r="ADQ166" s="92"/>
      <c r="ADR166" s="92"/>
      <c r="ADS166" s="92"/>
      <c r="ADT166" s="92"/>
      <c r="ADU166" s="92"/>
      <c r="ADV166" s="92"/>
      <c r="ADW166" s="92"/>
      <c r="ADX166" s="92"/>
      <c r="ADY166" s="92"/>
      <c r="ADZ166" s="92"/>
      <c r="AEA166" s="92"/>
      <c r="AEB166" s="92"/>
      <c r="AEC166" s="92"/>
      <c r="AED166" s="92"/>
      <c r="AEE166" s="92"/>
      <c r="AEF166" s="92"/>
      <c r="AEG166" s="92"/>
      <c r="AEH166" s="92"/>
      <c r="AEI166" s="92"/>
      <c r="AEJ166" s="92"/>
      <c r="AEK166" s="92"/>
      <c r="AEL166" s="92"/>
      <c r="AEM166" s="92"/>
      <c r="AEN166" s="92"/>
      <c r="AEO166" s="92"/>
      <c r="AEP166" s="92"/>
      <c r="AEQ166" s="92"/>
      <c r="AER166" s="92"/>
      <c r="AES166" s="92"/>
      <c r="AET166" s="92"/>
      <c r="AEU166" s="92"/>
      <c r="AEV166" s="92"/>
      <c r="AEW166" s="92"/>
      <c r="AEX166" s="92"/>
      <c r="AEY166" s="92"/>
      <c r="AEZ166" s="92"/>
      <c r="AFA166" s="92"/>
      <c r="AFB166" s="92"/>
      <c r="AFC166" s="92"/>
      <c r="AFD166" s="92"/>
      <c r="AFE166" s="92"/>
      <c r="AFF166" s="92"/>
      <c r="AFG166" s="92"/>
      <c r="AFH166" s="92"/>
      <c r="AFI166" s="92"/>
      <c r="AFJ166" s="92"/>
      <c r="AFK166" s="92"/>
      <c r="AFL166" s="92"/>
      <c r="AFM166" s="92"/>
      <c r="AFN166" s="92"/>
      <c r="AFO166" s="92"/>
      <c r="AFP166" s="92"/>
      <c r="AFQ166" s="92"/>
      <c r="AFR166" s="92"/>
      <c r="AFS166" s="92"/>
      <c r="AFT166" s="92"/>
      <c r="AFU166" s="92"/>
      <c r="AFV166" s="92"/>
      <c r="AFW166" s="92"/>
      <c r="AFX166" s="92"/>
      <c r="AFY166" s="92"/>
      <c r="AFZ166" s="92"/>
      <c r="AGA166" s="92"/>
      <c r="AGB166" s="92"/>
      <c r="AGC166" s="92"/>
      <c r="AGD166" s="92"/>
      <c r="AGE166" s="92"/>
      <c r="AGF166" s="92"/>
      <c r="AGG166" s="92"/>
      <c r="AGH166" s="92"/>
      <c r="AGI166" s="92"/>
      <c r="AGJ166" s="92"/>
      <c r="AGK166" s="92"/>
      <c r="AGL166" s="92"/>
      <c r="AGM166" s="92"/>
      <c r="AGN166" s="92"/>
      <c r="AGO166" s="92"/>
      <c r="AGP166" s="92"/>
      <c r="AGQ166" s="92"/>
      <c r="AGR166" s="92"/>
      <c r="AGS166" s="92"/>
      <c r="AGT166" s="92"/>
      <c r="AGU166" s="92"/>
      <c r="AGV166" s="92"/>
      <c r="AGW166" s="92"/>
      <c r="AGX166" s="92"/>
      <c r="AGY166" s="92"/>
      <c r="AGZ166" s="92"/>
      <c r="AHA166" s="92"/>
      <c r="AHB166" s="92"/>
      <c r="AHC166" s="92"/>
      <c r="AHD166" s="92"/>
      <c r="AHE166" s="92"/>
      <c r="AHF166" s="92"/>
      <c r="AHG166" s="92"/>
      <c r="AHH166" s="92"/>
      <c r="AHI166" s="92"/>
      <c r="AHJ166" s="92"/>
      <c r="AHK166" s="92"/>
      <c r="AHL166" s="92"/>
      <c r="AHM166" s="92"/>
      <c r="AHN166" s="92"/>
      <c r="AHO166" s="92"/>
      <c r="AHP166" s="92"/>
      <c r="AHQ166" s="92"/>
      <c r="AHR166" s="92"/>
      <c r="AHS166" s="92"/>
      <c r="AHT166" s="92"/>
      <c r="AHU166" s="92"/>
      <c r="AHV166" s="92"/>
      <c r="AHW166" s="92"/>
      <c r="AHX166" s="92"/>
      <c r="AHY166" s="92"/>
      <c r="AHZ166" s="92"/>
      <c r="AIA166" s="92"/>
      <c r="AIB166" s="92"/>
      <c r="AIC166" s="92"/>
      <c r="AID166" s="92"/>
      <c r="AIE166" s="92"/>
      <c r="AIF166" s="92"/>
      <c r="AIG166" s="92"/>
      <c r="AIH166" s="92"/>
      <c r="AII166" s="92"/>
      <c r="AIJ166" s="92"/>
      <c r="AIK166" s="92"/>
      <c r="AIL166" s="92"/>
      <c r="AIM166" s="92"/>
      <c r="AIN166" s="92"/>
      <c r="AIO166" s="92"/>
      <c r="AIP166" s="92"/>
      <c r="AIQ166" s="92"/>
      <c r="AIR166" s="92"/>
      <c r="AIS166" s="92"/>
      <c r="AIT166" s="92"/>
      <c r="AIU166" s="92"/>
      <c r="AIV166" s="92"/>
      <c r="AIW166" s="92"/>
      <c r="AIX166" s="92"/>
      <c r="AIY166" s="92"/>
      <c r="AIZ166" s="92"/>
      <c r="AJA166" s="92"/>
      <c r="AJB166" s="92"/>
      <c r="AJC166" s="92"/>
      <c r="AJD166" s="92"/>
      <c r="AJE166" s="92"/>
      <c r="AJF166" s="92"/>
      <c r="AJG166" s="92"/>
      <c r="AJH166" s="92"/>
      <c r="AJI166" s="92"/>
      <c r="AJJ166" s="92"/>
      <c r="AJK166" s="92"/>
      <c r="AJL166" s="92"/>
      <c r="AJM166" s="92"/>
      <c r="AJN166" s="92"/>
      <c r="AJO166" s="92"/>
      <c r="AJP166" s="92"/>
      <c r="AJQ166" s="92"/>
      <c r="AJR166" s="92"/>
      <c r="AJS166" s="92"/>
      <c r="AJT166" s="92"/>
      <c r="AJU166" s="92"/>
      <c r="AJV166" s="92"/>
      <c r="AJW166" s="92"/>
      <c r="AJX166" s="92"/>
      <c r="AJY166" s="92"/>
      <c r="AJZ166" s="92"/>
      <c r="AKA166" s="92"/>
      <c r="AKB166" s="92"/>
      <c r="AKC166" s="92"/>
      <c r="AKD166" s="92"/>
      <c r="AKE166" s="92"/>
      <c r="AKF166" s="92"/>
      <c r="AKG166" s="92"/>
      <c r="AKH166" s="92"/>
      <c r="AKI166" s="92"/>
      <c r="AKJ166" s="92"/>
      <c r="AKK166" s="92"/>
      <c r="AKL166" s="92"/>
      <c r="AKM166" s="92"/>
      <c r="AKN166" s="92"/>
      <c r="AKO166" s="92"/>
      <c r="AKP166" s="92"/>
      <c r="AKQ166" s="92"/>
      <c r="AKR166" s="92"/>
      <c r="AKS166" s="92"/>
      <c r="AKT166" s="92"/>
      <c r="AKU166" s="92"/>
      <c r="AKV166" s="92"/>
      <c r="AKW166" s="92"/>
      <c r="AKX166" s="92"/>
      <c r="AKY166" s="92"/>
      <c r="AKZ166" s="92"/>
      <c r="ALA166" s="92"/>
      <c r="ALB166" s="92"/>
      <c r="ALC166" s="92"/>
      <c r="ALD166" s="92"/>
      <c r="ALE166" s="92"/>
      <c r="ALF166" s="92"/>
      <c r="ALG166" s="92"/>
      <c r="ALH166" s="92"/>
      <c r="ALI166" s="92"/>
      <c r="ALJ166" s="92"/>
      <c r="ALK166" s="92"/>
      <c r="ALL166" s="92"/>
      <c r="ALM166" s="92"/>
      <c r="ALN166" s="92"/>
      <c r="ALO166" s="92"/>
      <c r="ALP166" s="92"/>
      <c r="ALQ166" s="92"/>
      <c r="ALR166" s="92"/>
      <c r="ALS166" s="92"/>
      <c r="ALT166" s="92"/>
      <c r="ALU166" s="92"/>
      <c r="ALV166" s="92"/>
      <c r="ALW166" s="92"/>
      <c r="ALX166" s="92"/>
      <c r="ALY166" s="92"/>
      <c r="ALZ166" s="92"/>
      <c r="AMA166" s="92"/>
      <c r="AMB166" s="92"/>
      <c r="AMC166" s="92"/>
      <c r="AMD166" s="92"/>
      <c r="AME166" s="92"/>
      <c r="AMF166" s="92"/>
      <c r="AMG166" s="92"/>
      <c r="AMH166" s="92"/>
      <c r="AMI166" s="92"/>
      <c r="AMJ166" s="92"/>
    </row>
    <row r="167" spans="1:1024" customFormat="1" ht="15" customHeight="1">
      <c r="A167" s="92" t="s">
        <v>462</v>
      </c>
      <c r="B167" s="89"/>
      <c r="C167" s="93" t="s">
        <v>463</v>
      </c>
      <c r="D167" s="94">
        <v>1</v>
      </c>
      <c r="E167" s="95">
        <v>2506</v>
      </c>
      <c r="F167" s="95">
        <v>2583</v>
      </c>
      <c r="G167" s="95">
        <v>2627</v>
      </c>
      <c r="H167" s="95">
        <v>2682</v>
      </c>
      <c r="I167" s="95">
        <v>2771</v>
      </c>
      <c r="J167" s="95">
        <v>2811</v>
      </c>
      <c r="K167" s="95">
        <v>2805</v>
      </c>
      <c r="L167" s="95">
        <v>2807</v>
      </c>
      <c r="M167" s="95">
        <v>2901</v>
      </c>
      <c r="N167" s="95">
        <v>3025</v>
      </c>
      <c r="O167" s="95">
        <v>3283</v>
      </c>
      <c r="P167" s="95">
        <v>3366</v>
      </c>
      <c r="Q167" s="95">
        <v>3371</v>
      </c>
      <c r="R167" s="95">
        <v>3501</v>
      </c>
      <c r="S167" s="95">
        <v>3521</v>
      </c>
      <c r="T167" s="95">
        <v>3550</v>
      </c>
      <c r="U167" s="95">
        <v>3505</v>
      </c>
      <c r="V167" s="95">
        <v>3497</v>
      </c>
      <c r="W167" s="95">
        <v>3497</v>
      </c>
      <c r="X167" s="95">
        <v>3466</v>
      </c>
      <c r="Y167" s="95">
        <v>3527</v>
      </c>
      <c r="Z167" s="95">
        <v>3663</v>
      </c>
      <c r="AA167" s="95">
        <v>3759</v>
      </c>
      <c r="AB167" s="95">
        <v>3906</v>
      </c>
      <c r="AC167" s="95">
        <v>4086</v>
      </c>
      <c r="AD167" s="95">
        <v>4063</v>
      </c>
      <c r="AE167" s="95">
        <v>4178</v>
      </c>
      <c r="AF167" s="95">
        <v>3327</v>
      </c>
      <c r="AG167" s="129">
        <f t="shared" si="147"/>
        <v>1.9853934570886356E-2</v>
      </c>
      <c r="AH167" s="131">
        <f t="shared" si="148"/>
        <v>4261</v>
      </c>
      <c r="AI167" s="132">
        <f t="shared" ref="AI167:BL167" si="186">ROUND(AH167*(1+$AG167),0)</f>
        <v>4346</v>
      </c>
      <c r="AJ167" s="132">
        <f t="shared" si="186"/>
        <v>4432</v>
      </c>
      <c r="AK167" s="132">
        <f t="shared" si="186"/>
        <v>4520</v>
      </c>
      <c r="AL167" s="132">
        <f t="shared" si="186"/>
        <v>4610</v>
      </c>
      <c r="AM167" s="132">
        <f t="shared" si="186"/>
        <v>4702</v>
      </c>
      <c r="AN167" s="132">
        <f t="shared" si="186"/>
        <v>4795</v>
      </c>
      <c r="AO167" s="132">
        <f t="shared" si="186"/>
        <v>4890</v>
      </c>
      <c r="AP167" s="132">
        <f t="shared" si="186"/>
        <v>4987</v>
      </c>
      <c r="AQ167" s="132">
        <f t="shared" si="186"/>
        <v>5086</v>
      </c>
      <c r="AR167" s="132">
        <f t="shared" si="186"/>
        <v>5187</v>
      </c>
      <c r="AS167" s="132">
        <f t="shared" si="186"/>
        <v>5290</v>
      </c>
      <c r="AT167" s="132">
        <f t="shared" si="186"/>
        <v>5395</v>
      </c>
      <c r="AU167" s="132">
        <f t="shared" si="186"/>
        <v>5502</v>
      </c>
      <c r="AV167" s="132">
        <f t="shared" si="186"/>
        <v>5611</v>
      </c>
      <c r="AW167" s="132">
        <f t="shared" si="186"/>
        <v>5722</v>
      </c>
      <c r="AX167" s="132">
        <f t="shared" si="186"/>
        <v>5836</v>
      </c>
      <c r="AY167" s="132">
        <f t="shared" si="186"/>
        <v>5952</v>
      </c>
      <c r="AZ167" s="132">
        <f t="shared" si="186"/>
        <v>6070</v>
      </c>
      <c r="BA167" s="132">
        <f t="shared" si="186"/>
        <v>6191</v>
      </c>
      <c r="BB167" s="132">
        <f t="shared" si="186"/>
        <v>6314</v>
      </c>
      <c r="BC167" s="132">
        <f t="shared" si="186"/>
        <v>6439</v>
      </c>
      <c r="BD167" s="132">
        <f t="shared" si="186"/>
        <v>6567</v>
      </c>
      <c r="BE167" s="132">
        <f t="shared" si="186"/>
        <v>6697</v>
      </c>
      <c r="BF167" s="132">
        <f t="shared" si="186"/>
        <v>6830</v>
      </c>
      <c r="BG167" s="132">
        <f t="shared" si="186"/>
        <v>6966</v>
      </c>
      <c r="BH167" s="132">
        <f t="shared" si="186"/>
        <v>7104</v>
      </c>
      <c r="BI167" s="132">
        <f t="shared" si="186"/>
        <v>7245</v>
      </c>
      <c r="BJ167" s="132">
        <f t="shared" si="186"/>
        <v>7389</v>
      </c>
      <c r="BK167" s="132">
        <f t="shared" si="186"/>
        <v>7536</v>
      </c>
      <c r="BL167" s="132">
        <f t="shared" si="186"/>
        <v>7686</v>
      </c>
      <c r="BM167" s="92"/>
      <c r="BN167" s="136">
        <f t="shared" si="150"/>
        <v>363</v>
      </c>
      <c r="BO167" s="136">
        <f t="shared" si="151"/>
        <v>597</v>
      </c>
      <c r="BP167" s="136">
        <f t="shared" si="152"/>
        <v>830</v>
      </c>
      <c r="BQ167" s="92"/>
      <c r="BR167" s="135">
        <f t="shared" si="153"/>
        <v>922</v>
      </c>
      <c r="BS167" s="135">
        <f t="shared" si="154"/>
        <v>1768</v>
      </c>
      <c r="BT167" s="135">
        <f t="shared" si="155"/>
        <v>2613</v>
      </c>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c r="GM167" s="92"/>
      <c r="GN167" s="92"/>
      <c r="GO167" s="92"/>
      <c r="GP167" s="92"/>
      <c r="GQ167" s="92"/>
      <c r="GR167" s="92"/>
      <c r="GS167" s="92"/>
      <c r="GT167" s="92"/>
      <c r="GU167" s="92"/>
      <c r="GV167" s="92"/>
      <c r="GW167" s="92"/>
      <c r="GX167" s="92"/>
      <c r="GY167" s="92"/>
      <c r="GZ167" s="92"/>
      <c r="HA167" s="92"/>
      <c r="HB167" s="92"/>
      <c r="HC167" s="92"/>
      <c r="HD167" s="92"/>
      <c r="HE167" s="92"/>
      <c r="HF167" s="92"/>
      <c r="HG167" s="92"/>
      <c r="HH167" s="92"/>
      <c r="HI167" s="92"/>
      <c r="HJ167" s="92"/>
      <c r="HK167" s="92"/>
      <c r="HL167" s="92"/>
      <c r="HM167" s="92"/>
      <c r="HN167" s="92"/>
      <c r="HO167" s="92"/>
      <c r="HP167" s="92"/>
      <c r="HQ167" s="92"/>
      <c r="HR167" s="92"/>
      <c r="HS167" s="92"/>
      <c r="HT167" s="92"/>
      <c r="HU167" s="92"/>
      <c r="HV167" s="92"/>
      <c r="HW167" s="92"/>
      <c r="HX167" s="92"/>
      <c r="HY167" s="92"/>
      <c r="HZ167" s="92"/>
      <c r="IA167" s="92"/>
      <c r="IB167" s="92"/>
      <c r="IC167" s="92"/>
      <c r="ID167" s="92"/>
      <c r="IE167" s="92"/>
      <c r="IF167" s="92"/>
      <c r="IG167" s="92"/>
      <c r="IH167" s="92"/>
      <c r="II167" s="92"/>
      <c r="IJ167" s="92"/>
      <c r="IK167" s="92"/>
      <c r="IL167" s="92"/>
      <c r="IM167" s="92"/>
      <c r="IN167" s="92"/>
      <c r="IO167" s="92"/>
      <c r="IP167" s="92"/>
      <c r="IQ167" s="92"/>
      <c r="IR167" s="92"/>
      <c r="IS167" s="92"/>
      <c r="IT167" s="92"/>
      <c r="IU167" s="92"/>
      <c r="IV167" s="92"/>
      <c r="IW167" s="92"/>
      <c r="IX167" s="92"/>
      <c r="IY167" s="92"/>
      <c r="IZ167" s="92"/>
      <c r="JA167" s="92"/>
      <c r="JB167" s="92"/>
      <c r="JC167" s="92"/>
      <c r="JD167" s="92"/>
      <c r="JE167" s="92"/>
      <c r="JF167" s="92"/>
      <c r="JG167" s="92"/>
      <c r="JH167" s="92"/>
      <c r="JI167" s="92"/>
      <c r="JJ167" s="92"/>
      <c r="JK167" s="92"/>
      <c r="JL167" s="92"/>
      <c r="JM167" s="92"/>
      <c r="JN167" s="92"/>
      <c r="JO167" s="92"/>
      <c r="JP167" s="92"/>
      <c r="JQ167" s="92"/>
      <c r="JR167" s="92"/>
      <c r="JS167" s="92"/>
      <c r="JT167" s="92"/>
      <c r="JU167" s="92"/>
      <c r="JV167" s="92"/>
      <c r="JW167" s="92"/>
      <c r="JX167" s="92"/>
      <c r="JY167" s="92"/>
      <c r="JZ167" s="92"/>
      <c r="KA167" s="92"/>
      <c r="KB167" s="92"/>
      <c r="KC167" s="92"/>
      <c r="KD167" s="92"/>
      <c r="KE167" s="92"/>
      <c r="KF167" s="92"/>
      <c r="KG167" s="92"/>
      <c r="KH167" s="92"/>
      <c r="KI167" s="92"/>
      <c r="KJ167" s="92"/>
      <c r="KK167" s="92"/>
      <c r="KL167" s="92"/>
      <c r="KM167" s="92"/>
      <c r="KN167" s="92"/>
      <c r="KO167" s="92"/>
      <c r="KP167" s="92"/>
      <c r="KQ167" s="92"/>
      <c r="KR167" s="92"/>
      <c r="KS167" s="92"/>
      <c r="KT167" s="92"/>
      <c r="KU167" s="92"/>
      <c r="KV167" s="92"/>
      <c r="KW167" s="92"/>
      <c r="KX167" s="92"/>
      <c r="KY167" s="92"/>
      <c r="KZ167" s="92"/>
      <c r="LA167" s="92"/>
      <c r="LB167" s="92"/>
      <c r="LC167" s="92"/>
      <c r="LD167" s="92"/>
      <c r="LE167" s="92"/>
      <c r="LF167" s="92"/>
      <c r="LG167" s="92"/>
      <c r="LH167" s="92"/>
      <c r="LI167" s="92"/>
      <c r="LJ167" s="92"/>
      <c r="LK167" s="92"/>
      <c r="LL167" s="92"/>
      <c r="LM167" s="92"/>
      <c r="LN167" s="92"/>
      <c r="LO167" s="92"/>
      <c r="LP167" s="92"/>
      <c r="LQ167" s="92"/>
      <c r="LR167" s="92"/>
      <c r="LS167" s="92"/>
      <c r="LT167" s="92"/>
      <c r="LU167" s="92"/>
      <c r="LV167" s="92"/>
      <c r="LW167" s="92"/>
      <c r="LX167" s="92"/>
      <c r="LY167" s="92"/>
      <c r="LZ167" s="92"/>
      <c r="MA167" s="92"/>
      <c r="MB167" s="92"/>
      <c r="MC167" s="92"/>
      <c r="MD167" s="92"/>
      <c r="ME167" s="92"/>
      <c r="MF167" s="92"/>
      <c r="MG167" s="92"/>
      <c r="MH167" s="92"/>
      <c r="MI167" s="92"/>
      <c r="MJ167" s="92"/>
      <c r="MK167" s="92"/>
      <c r="ML167" s="92"/>
      <c r="MM167" s="92"/>
      <c r="MN167" s="92"/>
      <c r="MO167" s="92"/>
      <c r="MP167" s="92"/>
      <c r="MQ167" s="92"/>
      <c r="MR167" s="92"/>
      <c r="MS167" s="92"/>
      <c r="MT167" s="92"/>
      <c r="MU167" s="92"/>
      <c r="MV167" s="92"/>
      <c r="MW167" s="92"/>
      <c r="MX167" s="92"/>
      <c r="MY167" s="92"/>
      <c r="MZ167" s="92"/>
      <c r="NA167" s="92"/>
      <c r="NB167" s="92"/>
      <c r="NC167" s="92"/>
      <c r="ND167" s="92"/>
      <c r="NE167" s="92"/>
      <c r="NF167" s="92"/>
      <c r="NG167" s="92"/>
      <c r="NH167" s="92"/>
      <c r="NI167" s="92"/>
      <c r="NJ167" s="92"/>
      <c r="NK167" s="92"/>
      <c r="NL167" s="92"/>
      <c r="NM167" s="92"/>
      <c r="NN167" s="92"/>
      <c r="NO167" s="92"/>
      <c r="NP167" s="92"/>
      <c r="NQ167" s="92"/>
      <c r="NR167" s="92"/>
      <c r="NS167" s="92"/>
      <c r="NT167" s="92"/>
      <c r="NU167" s="92"/>
      <c r="NV167" s="92"/>
      <c r="NW167" s="92"/>
      <c r="NX167" s="92"/>
      <c r="NY167" s="92"/>
      <c r="NZ167" s="92"/>
      <c r="OA167" s="92"/>
      <c r="OB167" s="92"/>
      <c r="OC167" s="92"/>
      <c r="OD167" s="92"/>
      <c r="OE167" s="92"/>
      <c r="OF167" s="92"/>
      <c r="OG167" s="92"/>
      <c r="OH167" s="92"/>
      <c r="OI167" s="92"/>
      <c r="OJ167" s="92"/>
      <c r="OK167" s="92"/>
      <c r="OL167" s="92"/>
      <c r="OM167" s="92"/>
      <c r="ON167" s="92"/>
      <c r="OO167" s="92"/>
      <c r="OP167" s="92"/>
      <c r="OQ167" s="92"/>
      <c r="OR167" s="92"/>
      <c r="OS167" s="92"/>
      <c r="OT167" s="92"/>
      <c r="OU167" s="92"/>
      <c r="OV167" s="92"/>
      <c r="OW167" s="92"/>
      <c r="OX167" s="92"/>
      <c r="OY167" s="92"/>
      <c r="OZ167" s="92"/>
      <c r="PA167" s="92"/>
      <c r="PB167" s="92"/>
      <c r="PC167" s="92"/>
      <c r="PD167" s="92"/>
      <c r="PE167" s="92"/>
      <c r="PF167" s="92"/>
      <c r="PG167" s="92"/>
      <c r="PH167" s="92"/>
      <c r="PI167" s="92"/>
      <c r="PJ167" s="92"/>
      <c r="PK167" s="92"/>
      <c r="PL167" s="92"/>
      <c r="PM167" s="92"/>
      <c r="PN167" s="92"/>
      <c r="PO167" s="92"/>
      <c r="PP167" s="92"/>
      <c r="PQ167" s="92"/>
      <c r="PR167" s="92"/>
      <c r="PS167" s="92"/>
      <c r="PT167" s="92"/>
      <c r="PU167" s="92"/>
      <c r="PV167" s="92"/>
      <c r="PW167" s="92"/>
      <c r="PX167" s="92"/>
      <c r="PY167" s="92"/>
      <c r="PZ167" s="92"/>
      <c r="QA167" s="92"/>
      <c r="QB167" s="92"/>
      <c r="QC167" s="92"/>
      <c r="QD167" s="92"/>
      <c r="QE167" s="92"/>
      <c r="QF167" s="92"/>
      <c r="QG167" s="92"/>
      <c r="QH167" s="92"/>
      <c r="QI167" s="92"/>
      <c r="QJ167" s="92"/>
      <c r="QK167" s="92"/>
      <c r="QL167" s="92"/>
      <c r="QM167" s="92"/>
      <c r="QN167" s="92"/>
      <c r="QO167" s="92"/>
      <c r="QP167" s="92"/>
      <c r="QQ167" s="92"/>
      <c r="QR167" s="92"/>
      <c r="QS167" s="92"/>
      <c r="QT167" s="92"/>
      <c r="QU167" s="92"/>
      <c r="QV167" s="92"/>
      <c r="QW167" s="92"/>
      <c r="QX167" s="92"/>
      <c r="QY167" s="92"/>
      <c r="QZ167" s="92"/>
      <c r="RA167" s="92"/>
      <c r="RB167" s="92"/>
      <c r="RC167" s="92"/>
      <c r="RD167" s="92"/>
      <c r="RE167" s="92"/>
      <c r="RF167" s="92"/>
      <c r="RG167" s="92"/>
      <c r="RH167" s="92"/>
      <c r="RI167" s="92"/>
      <c r="RJ167" s="92"/>
      <c r="RK167" s="92"/>
      <c r="RL167" s="92"/>
      <c r="RM167" s="92"/>
      <c r="RN167" s="92"/>
      <c r="RO167" s="92"/>
      <c r="RP167" s="92"/>
      <c r="RQ167" s="92"/>
      <c r="RR167" s="92"/>
      <c r="RS167" s="92"/>
      <c r="RT167" s="92"/>
      <c r="RU167" s="92"/>
      <c r="RV167" s="92"/>
      <c r="RW167" s="92"/>
      <c r="RX167" s="92"/>
      <c r="RY167" s="92"/>
      <c r="RZ167" s="92"/>
      <c r="SA167" s="92"/>
      <c r="SB167" s="92"/>
      <c r="SC167" s="92"/>
      <c r="SD167" s="92"/>
      <c r="SE167" s="92"/>
      <c r="SF167" s="92"/>
      <c r="SG167" s="92"/>
      <c r="SH167" s="92"/>
      <c r="SI167" s="92"/>
      <c r="SJ167" s="92"/>
      <c r="SK167" s="92"/>
      <c r="SL167" s="92"/>
      <c r="SM167" s="92"/>
      <c r="SN167" s="92"/>
      <c r="SO167" s="92"/>
      <c r="SP167" s="92"/>
      <c r="SQ167" s="92"/>
      <c r="SR167" s="92"/>
      <c r="SS167" s="92"/>
      <c r="ST167" s="92"/>
      <c r="SU167" s="92"/>
      <c r="SV167" s="92"/>
      <c r="SW167" s="92"/>
      <c r="SX167" s="92"/>
      <c r="SY167" s="92"/>
      <c r="SZ167" s="92"/>
      <c r="TA167" s="92"/>
      <c r="TB167" s="92"/>
      <c r="TC167" s="92"/>
      <c r="TD167" s="92"/>
      <c r="TE167" s="92"/>
      <c r="TF167" s="92"/>
      <c r="TG167" s="92"/>
      <c r="TH167" s="92"/>
      <c r="TI167" s="92"/>
      <c r="TJ167" s="92"/>
      <c r="TK167" s="92"/>
      <c r="TL167" s="92"/>
      <c r="TM167" s="92"/>
      <c r="TN167" s="92"/>
      <c r="TO167" s="92"/>
      <c r="TP167" s="92"/>
      <c r="TQ167" s="92"/>
      <c r="TR167" s="92"/>
      <c r="TS167" s="92"/>
      <c r="TT167" s="92"/>
      <c r="TU167" s="92"/>
      <c r="TV167" s="92"/>
      <c r="TW167" s="92"/>
      <c r="TX167" s="92"/>
      <c r="TY167" s="92"/>
      <c r="TZ167" s="92"/>
      <c r="UA167" s="92"/>
      <c r="UB167" s="92"/>
      <c r="UC167" s="92"/>
      <c r="UD167" s="92"/>
      <c r="UE167" s="92"/>
      <c r="UF167" s="92"/>
      <c r="UG167" s="92"/>
      <c r="UH167" s="92"/>
      <c r="UI167" s="92"/>
      <c r="UJ167" s="92"/>
      <c r="UK167" s="92"/>
      <c r="UL167" s="92"/>
      <c r="UM167" s="92"/>
      <c r="UN167" s="92"/>
      <c r="UO167" s="92"/>
      <c r="UP167" s="92"/>
      <c r="UQ167" s="92"/>
      <c r="UR167" s="92"/>
      <c r="US167" s="92"/>
      <c r="UT167" s="92"/>
      <c r="UU167" s="92"/>
      <c r="UV167" s="92"/>
      <c r="UW167" s="92"/>
      <c r="UX167" s="92"/>
      <c r="UY167" s="92"/>
      <c r="UZ167" s="92"/>
      <c r="VA167" s="92"/>
      <c r="VB167" s="92"/>
      <c r="VC167" s="92"/>
      <c r="VD167" s="92"/>
      <c r="VE167" s="92"/>
      <c r="VF167" s="92"/>
      <c r="VG167" s="92"/>
      <c r="VH167" s="92"/>
      <c r="VI167" s="92"/>
      <c r="VJ167" s="92"/>
      <c r="VK167" s="92"/>
      <c r="VL167" s="92"/>
      <c r="VM167" s="92"/>
      <c r="VN167" s="92"/>
      <c r="VO167" s="92"/>
      <c r="VP167" s="92"/>
      <c r="VQ167" s="92"/>
      <c r="VR167" s="92"/>
      <c r="VS167" s="92"/>
      <c r="VT167" s="92"/>
      <c r="VU167" s="92"/>
      <c r="VV167" s="92"/>
      <c r="VW167" s="92"/>
      <c r="VX167" s="92"/>
      <c r="VY167" s="92"/>
      <c r="VZ167" s="92"/>
      <c r="WA167" s="92"/>
      <c r="WB167" s="92"/>
      <c r="WC167" s="92"/>
      <c r="WD167" s="92"/>
      <c r="WE167" s="92"/>
      <c r="WF167" s="92"/>
      <c r="WG167" s="92"/>
      <c r="WH167" s="92"/>
      <c r="WI167" s="92"/>
      <c r="WJ167" s="92"/>
      <c r="WK167" s="92"/>
      <c r="WL167" s="92"/>
      <c r="WM167" s="92"/>
      <c r="WN167" s="92"/>
      <c r="WO167" s="92"/>
      <c r="WP167" s="92"/>
      <c r="WQ167" s="92"/>
      <c r="WR167" s="92"/>
      <c r="WS167" s="92"/>
      <c r="WT167" s="92"/>
      <c r="WU167" s="92"/>
      <c r="WV167" s="92"/>
      <c r="WW167" s="92"/>
      <c r="WX167" s="92"/>
      <c r="WY167" s="92"/>
      <c r="WZ167" s="92"/>
      <c r="XA167" s="92"/>
      <c r="XB167" s="92"/>
      <c r="XC167" s="92"/>
      <c r="XD167" s="92"/>
      <c r="XE167" s="92"/>
      <c r="XF167" s="92"/>
      <c r="XG167" s="92"/>
      <c r="XH167" s="92"/>
      <c r="XI167" s="92"/>
      <c r="XJ167" s="92"/>
      <c r="XK167" s="92"/>
      <c r="XL167" s="92"/>
      <c r="XM167" s="92"/>
      <c r="XN167" s="92"/>
      <c r="XO167" s="92"/>
      <c r="XP167" s="92"/>
      <c r="XQ167" s="92"/>
      <c r="XR167" s="92"/>
      <c r="XS167" s="92"/>
      <c r="XT167" s="92"/>
      <c r="XU167" s="92"/>
      <c r="XV167" s="92"/>
      <c r="XW167" s="92"/>
      <c r="XX167" s="92"/>
      <c r="XY167" s="92"/>
      <c r="XZ167" s="92"/>
      <c r="YA167" s="92"/>
      <c r="YB167" s="92"/>
      <c r="YC167" s="92"/>
      <c r="YD167" s="92"/>
      <c r="YE167" s="92"/>
      <c r="YF167" s="92"/>
      <c r="YG167" s="92"/>
      <c r="YH167" s="92"/>
      <c r="YI167" s="92"/>
      <c r="YJ167" s="92"/>
      <c r="YK167" s="92"/>
      <c r="YL167" s="92"/>
      <c r="YM167" s="92"/>
      <c r="YN167" s="92"/>
      <c r="YO167" s="92"/>
      <c r="YP167" s="92"/>
      <c r="YQ167" s="92"/>
      <c r="YR167" s="92"/>
      <c r="YS167" s="92"/>
      <c r="YT167" s="92"/>
      <c r="YU167" s="92"/>
      <c r="YV167" s="92"/>
      <c r="YW167" s="92"/>
      <c r="YX167" s="92"/>
      <c r="YY167" s="92"/>
      <c r="YZ167" s="92"/>
      <c r="ZA167" s="92"/>
      <c r="ZB167" s="92"/>
      <c r="ZC167" s="92"/>
      <c r="ZD167" s="92"/>
      <c r="ZE167" s="92"/>
      <c r="ZF167" s="92"/>
      <c r="ZG167" s="92"/>
      <c r="ZH167" s="92"/>
      <c r="ZI167" s="92"/>
      <c r="ZJ167" s="92"/>
      <c r="ZK167" s="92"/>
      <c r="ZL167" s="92"/>
      <c r="ZM167" s="92"/>
      <c r="ZN167" s="92"/>
      <c r="ZO167" s="92"/>
      <c r="ZP167" s="92"/>
      <c r="ZQ167" s="92"/>
      <c r="ZR167" s="92"/>
      <c r="ZS167" s="92"/>
      <c r="ZT167" s="92"/>
      <c r="ZU167" s="92"/>
      <c r="ZV167" s="92"/>
      <c r="ZW167" s="92"/>
      <c r="ZX167" s="92"/>
      <c r="ZY167" s="92"/>
      <c r="ZZ167" s="92"/>
      <c r="AAA167" s="92"/>
      <c r="AAB167" s="92"/>
      <c r="AAC167" s="92"/>
      <c r="AAD167" s="92"/>
      <c r="AAE167" s="92"/>
      <c r="AAF167" s="92"/>
      <c r="AAG167" s="92"/>
      <c r="AAH167" s="92"/>
      <c r="AAI167" s="92"/>
      <c r="AAJ167" s="92"/>
      <c r="AAK167" s="92"/>
      <c r="AAL167" s="92"/>
      <c r="AAM167" s="92"/>
      <c r="AAN167" s="92"/>
      <c r="AAO167" s="92"/>
      <c r="AAP167" s="92"/>
      <c r="AAQ167" s="92"/>
      <c r="AAR167" s="92"/>
      <c r="AAS167" s="92"/>
      <c r="AAT167" s="92"/>
      <c r="AAU167" s="92"/>
      <c r="AAV167" s="92"/>
      <c r="AAW167" s="92"/>
      <c r="AAX167" s="92"/>
      <c r="AAY167" s="92"/>
      <c r="AAZ167" s="92"/>
      <c r="ABA167" s="92"/>
      <c r="ABB167" s="92"/>
      <c r="ABC167" s="92"/>
      <c r="ABD167" s="92"/>
      <c r="ABE167" s="92"/>
      <c r="ABF167" s="92"/>
      <c r="ABG167" s="92"/>
      <c r="ABH167" s="92"/>
      <c r="ABI167" s="92"/>
      <c r="ABJ167" s="92"/>
      <c r="ABK167" s="92"/>
      <c r="ABL167" s="92"/>
      <c r="ABM167" s="92"/>
      <c r="ABN167" s="92"/>
      <c r="ABO167" s="92"/>
      <c r="ABP167" s="92"/>
      <c r="ABQ167" s="92"/>
      <c r="ABR167" s="92"/>
      <c r="ABS167" s="92"/>
      <c r="ABT167" s="92"/>
      <c r="ABU167" s="92"/>
      <c r="ABV167" s="92"/>
      <c r="ABW167" s="92"/>
      <c r="ABX167" s="92"/>
      <c r="ABY167" s="92"/>
      <c r="ABZ167" s="92"/>
      <c r="ACA167" s="92"/>
      <c r="ACB167" s="92"/>
      <c r="ACC167" s="92"/>
      <c r="ACD167" s="92"/>
      <c r="ACE167" s="92"/>
      <c r="ACF167" s="92"/>
      <c r="ACG167" s="92"/>
      <c r="ACH167" s="92"/>
      <c r="ACI167" s="92"/>
      <c r="ACJ167" s="92"/>
      <c r="ACK167" s="92"/>
      <c r="ACL167" s="92"/>
      <c r="ACM167" s="92"/>
      <c r="ACN167" s="92"/>
      <c r="ACO167" s="92"/>
      <c r="ACP167" s="92"/>
      <c r="ACQ167" s="92"/>
      <c r="ACR167" s="92"/>
      <c r="ACS167" s="92"/>
      <c r="ACT167" s="92"/>
      <c r="ACU167" s="92"/>
      <c r="ACV167" s="92"/>
      <c r="ACW167" s="92"/>
      <c r="ACX167" s="92"/>
      <c r="ACY167" s="92"/>
      <c r="ACZ167" s="92"/>
      <c r="ADA167" s="92"/>
      <c r="ADB167" s="92"/>
      <c r="ADC167" s="92"/>
      <c r="ADD167" s="92"/>
      <c r="ADE167" s="92"/>
      <c r="ADF167" s="92"/>
      <c r="ADG167" s="92"/>
      <c r="ADH167" s="92"/>
      <c r="ADI167" s="92"/>
      <c r="ADJ167" s="92"/>
      <c r="ADK167" s="92"/>
      <c r="ADL167" s="92"/>
      <c r="ADM167" s="92"/>
      <c r="ADN167" s="92"/>
      <c r="ADO167" s="92"/>
      <c r="ADP167" s="92"/>
      <c r="ADQ167" s="92"/>
      <c r="ADR167" s="92"/>
      <c r="ADS167" s="92"/>
      <c r="ADT167" s="92"/>
      <c r="ADU167" s="92"/>
      <c r="ADV167" s="92"/>
      <c r="ADW167" s="92"/>
      <c r="ADX167" s="92"/>
      <c r="ADY167" s="92"/>
      <c r="ADZ167" s="92"/>
      <c r="AEA167" s="92"/>
      <c r="AEB167" s="92"/>
      <c r="AEC167" s="92"/>
      <c r="AED167" s="92"/>
      <c r="AEE167" s="92"/>
      <c r="AEF167" s="92"/>
      <c r="AEG167" s="92"/>
      <c r="AEH167" s="92"/>
      <c r="AEI167" s="92"/>
      <c r="AEJ167" s="92"/>
      <c r="AEK167" s="92"/>
      <c r="AEL167" s="92"/>
      <c r="AEM167" s="92"/>
      <c r="AEN167" s="92"/>
      <c r="AEO167" s="92"/>
      <c r="AEP167" s="92"/>
      <c r="AEQ167" s="92"/>
      <c r="AER167" s="92"/>
      <c r="AES167" s="92"/>
      <c r="AET167" s="92"/>
      <c r="AEU167" s="92"/>
      <c r="AEV167" s="92"/>
      <c r="AEW167" s="92"/>
      <c r="AEX167" s="92"/>
      <c r="AEY167" s="92"/>
      <c r="AEZ167" s="92"/>
      <c r="AFA167" s="92"/>
      <c r="AFB167" s="92"/>
      <c r="AFC167" s="92"/>
      <c r="AFD167" s="92"/>
      <c r="AFE167" s="92"/>
      <c r="AFF167" s="92"/>
      <c r="AFG167" s="92"/>
      <c r="AFH167" s="92"/>
      <c r="AFI167" s="92"/>
      <c r="AFJ167" s="92"/>
      <c r="AFK167" s="92"/>
      <c r="AFL167" s="92"/>
      <c r="AFM167" s="92"/>
      <c r="AFN167" s="92"/>
      <c r="AFO167" s="92"/>
      <c r="AFP167" s="92"/>
      <c r="AFQ167" s="92"/>
      <c r="AFR167" s="92"/>
      <c r="AFS167" s="92"/>
      <c r="AFT167" s="92"/>
      <c r="AFU167" s="92"/>
      <c r="AFV167" s="92"/>
      <c r="AFW167" s="92"/>
      <c r="AFX167" s="92"/>
      <c r="AFY167" s="92"/>
      <c r="AFZ167" s="92"/>
      <c r="AGA167" s="92"/>
      <c r="AGB167" s="92"/>
      <c r="AGC167" s="92"/>
      <c r="AGD167" s="92"/>
      <c r="AGE167" s="92"/>
      <c r="AGF167" s="92"/>
      <c r="AGG167" s="92"/>
      <c r="AGH167" s="92"/>
      <c r="AGI167" s="92"/>
      <c r="AGJ167" s="92"/>
      <c r="AGK167" s="92"/>
      <c r="AGL167" s="92"/>
      <c r="AGM167" s="92"/>
      <c r="AGN167" s="92"/>
      <c r="AGO167" s="92"/>
      <c r="AGP167" s="92"/>
      <c r="AGQ167" s="92"/>
      <c r="AGR167" s="92"/>
      <c r="AGS167" s="92"/>
      <c r="AGT167" s="92"/>
      <c r="AGU167" s="92"/>
      <c r="AGV167" s="92"/>
      <c r="AGW167" s="92"/>
      <c r="AGX167" s="92"/>
      <c r="AGY167" s="92"/>
      <c r="AGZ167" s="92"/>
      <c r="AHA167" s="92"/>
      <c r="AHB167" s="92"/>
      <c r="AHC167" s="92"/>
      <c r="AHD167" s="92"/>
      <c r="AHE167" s="92"/>
      <c r="AHF167" s="92"/>
      <c r="AHG167" s="92"/>
      <c r="AHH167" s="92"/>
      <c r="AHI167" s="92"/>
      <c r="AHJ167" s="92"/>
      <c r="AHK167" s="92"/>
      <c r="AHL167" s="92"/>
      <c r="AHM167" s="92"/>
      <c r="AHN167" s="92"/>
      <c r="AHO167" s="92"/>
      <c r="AHP167" s="92"/>
      <c r="AHQ167" s="92"/>
      <c r="AHR167" s="92"/>
      <c r="AHS167" s="92"/>
      <c r="AHT167" s="92"/>
      <c r="AHU167" s="92"/>
      <c r="AHV167" s="92"/>
      <c r="AHW167" s="92"/>
      <c r="AHX167" s="92"/>
      <c r="AHY167" s="92"/>
      <c r="AHZ167" s="92"/>
      <c r="AIA167" s="92"/>
      <c r="AIB167" s="92"/>
      <c r="AIC167" s="92"/>
      <c r="AID167" s="92"/>
      <c r="AIE167" s="92"/>
      <c r="AIF167" s="92"/>
      <c r="AIG167" s="92"/>
      <c r="AIH167" s="92"/>
      <c r="AII167" s="92"/>
      <c r="AIJ167" s="92"/>
      <c r="AIK167" s="92"/>
      <c r="AIL167" s="92"/>
      <c r="AIM167" s="92"/>
      <c r="AIN167" s="92"/>
      <c r="AIO167" s="92"/>
      <c r="AIP167" s="92"/>
      <c r="AIQ167" s="92"/>
      <c r="AIR167" s="92"/>
      <c r="AIS167" s="92"/>
      <c r="AIT167" s="92"/>
      <c r="AIU167" s="92"/>
      <c r="AIV167" s="92"/>
      <c r="AIW167" s="92"/>
      <c r="AIX167" s="92"/>
      <c r="AIY167" s="92"/>
      <c r="AIZ167" s="92"/>
      <c r="AJA167" s="92"/>
      <c r="AJB167" s="92"/>
      <c r="AJC167" s="92"/>
      <c r="AJD167" s="92"/>
      <c r="AJE167" s="92"/>
      <c r="AJF167" s="92"/>
      <c r="AJG167" s="92"/>
      <c r="AJH167" s="92"/>
      <c r="AJI167" s="92"/>
      <c r="AJJ167" s="92"/>
      <c r="AJK167" s="92"/>
      <c r="AJL167" s="92"/>
      <c r="AJM167" s="92"/>
      <c r="AJN167" s="92"/>
      <c r="AJO167" s="92"/>
      <c r="AJP167" s="92"/>
      <c r="AJQ167" s="92"/>
      <c r="AJR167" s="92"/>
      <c r="AJS167" s="92"/>
      <c r="AJT167" s="92"/>
      <c r="AJU167" s="92"/>
      <c r="AJV167" s="92"/>
      <c r="AJW167" s="92"/>
      <c r="AJX167" s="92"/>
      <c r="AJY167" s="92"/>
      <c r="AJZ167" s="92"/>
      <c r="AKA167" s="92"/>
      <c r="AKB167" s="92"/>
      <c r="AKC167" s="92"/>
      <c r="AKD167" s="92"/>
      <c r="AKE167" s="92"/>
      <c r="AKF167" s="92"/>
      <c r="AKG167" s="92"/>
      <c r="AKH167" s="92"/>
      <c r="AKI167" s="92"/>
      <c r="AKJ167" s="92"/>
      <c r="AKK167" s="92"/>
      <c r="AKL167" s="92"/>
      <c r="AKM167" s="92"/>
      <c r="AKN167" s="92"/>
      <c r="AKO167" s="92"/>
      <c r="AKP167" s="92"/>
      <c r="AKQ167" s="92"/>
      <c r="AKR167" s="92"/>
      <c r="AKS167" s="92"/>
      <c r="AKT167" s="92"/>
      <c r="AKU167" s="92"/>
      <c r="AKV167" s="92"/>
      <c r="AKW167" s="92"/>
      <c r="AKX167" s="92"/>
      <c r="AKY167" s="92"/>
      <c r="AKZ167" s="92"/>
      <c r="ALA167" s="92"/>
      <c r="ALB167" s="92"/>
      <c r="ALC167" s="92"/>
      <c r="ALD167" s="92"/>
      <c r="ALE167" s="92"/>
      <c r="ALF167" s="92"/>
      <c r="ALG167" s="92"/>
      <c r="ALH167" s="92"/>
      <c r="ALI167" s="92"/>
      <c r="ALJ167" s="92"/>
      <c r="ALK167" s="92"/>
      <c r="ALL167" s="92"/>
      <c r="ALM167" s="92"/>
      <c r="ALN167" s="92"/>
      <c r="ALO167" s="92"/>
      <c r="ALP167" s="92"/>
      <c r="ALQ167" s="92"/>
      <c r="ALR167" s="92"/>
      <c r="ALS167" s="92"/>
      <c r="ALT167" s="92"/>
      <c r="ALU167" s="92"/>
      <c r="ALV167" s="92"/>
      <c r="ALW167" s="92"/>
      <c r="ALX167" s="92"/>
      <c r="ALY167" s="92"/>
      <c r="ALZ167" s="92"/>
      <c r="AMA167" s="92"/>
      <c r="AMB167" s="92"/>
      <c r="AMC167" s="92"/>
      <c r="AMD167" s="92"/>
      <c r="AME167" s="92"/>
      <c r="AMF167" s="92"/>
      <c r="AMG167" s="92"/>
      <c r="AMH167" s="92"/>
      <c r="AMI167" s="92"/>
      <c r="AMJ167" s="92"/>
    </row>
    <row r="168" spans="1:1024" customFormat="1" ht="15" customHeight="1">
      <c r="A168" s="92" t="s">
        <v>464</v>
      </c>
      <c r="B168" s="89"/>
      <c r="C168" s="93" t="s">
        <v>465</v>
      </c>
      <c r="D168" s="94"/>
      <c r="E168" s="95">
        <v>3714</v>
      </c>
      <c r="F168" s="95">
        <v>3829</v>
      </c>
      <c r="G168" s="95">
        <v>3897</v>
      </c>
      <c r="H168" s="95">
        <v>3977</v>
      </c>
      <c r="I168" s="95">
        <v>4054</v>
      </c>
      <c r="J168" s="95">
        <v>4080</v>
      </c>
      <c r="K168" s="95">
        <v>4149</v>
      </c>
      <c r="L168" s="95">
        <v>4129</v>
      </c>
      <c r="M168" s="95">
        <v>4183</v>
      </c>
      <c r="N168" s="95">
        <v>4345</v>
      </c>
      <c r="O168" s="95">
        <v>4828</v>
      </c>
      <c r="P168" s="95">
        <v>4946</v>
      </c>
      <c r="Q168" s="95">
        <v>5058</v>
      </c>
      <c r="R168" s="95">
        <v>5155</v>
      </c>
      <c r="S168" s="95">
        <v>5205</v>
      </c>
      <c r="T168" s="95">
        <v>5264</v>
      </c>
      <c r="U168" s="95">
        <v>5207</v>
      </c>
      <c r="V168" s="95">
        <v>5183</v>
      </c>
      <c r="W168" s="95">
        <v>5157</v>
      </c>
      <c r="X168" s="95">
        <v>5132</v>
      </c>
      <c r="Y168" s="95">
        <v>5239</v>
      </c>
      <c r="Z168" s="95">
        <v>5469</v>
      </c>
      <c r="AA168" s="95">
        <v>5606</v>
      </c>
      <c r="AB168" s="95">
        <v>5876</v>
      </c>
      <c r="AC168" s="95">
        <v>6115</v>
      </c>
      <c r="AD168" s="95">
        <v>6137</v>
      </c>
      <c r="AE168" s="95">
        <v>6318</v>
      </c>
      <c r="AF168" s="95">
        <v>4990</v>
      </c>
      <c r="AG168" s="129">
        <f t="shared" si="147"/>
        <v>2.0644566202447701E-2</v>
      </c>
      <c r="AH168" s="131">
        <f t="shared" si="148"/>
        <v>6448</v>
      </c>
      <c r="AI168" s="132">
        <f t="shared" ref="AI168:BL168" si="187">ROUND(AH168*(1+$AG168),0)</f>
        <v>6581</v>
      </c>
      <c r="AJ168" s="132">
        <f t="shared" si="187"/>
        <v>6717</v>
      </c>
      <c r="AK168" s="132">
        <f t="shared" si="187"/>
        <v>6856</v>
      </c>
      <c r="AL168" s="132">
        <f t="shared" si="187"/>
        <v>6998</v>
      </c>
      <c r="AM168" s="132">
        <f t="shared" si="187"/>
        <v>7142</v>
      </c>
      <c r="AN168" s="132">
        <f t="shared" si="187"/>
        <v>7289</v>
      </c>
      <c r="AO168" s="132">
        <f t="shared" si="187"/>
        <v>7439</v>
      </c>
      <c r="AP168" s="132">
        <f t="shared" si="187"/>
        <v>7593</v>
      </c>
      <c r="AQ168" s="132">
        <f t="shared" si="187"/>
        <v>7750</v>
      </c>
      <c r="AR168" s="132">
        <f t="shared" si="187"/>
        <v>7910</v>
      </c>
      <c r="AS168" s="132">
        <f t="shared" si="187"/>
        <v>8073</v>
      </c>
      <c r="AT168" s="132">
        <f t="shared" si="187"/>
        <v>8240</v>
      </c>
      <c r="AU168" s="132">
        <f t="shared" si="187"/>
        <v>8410</v>
      </c>
      <c r="AV168" s="132">
        <f t="shared" si="187"/>
        <v>8584</v>
      </c>
      <c r="AW168" s="132">
        <f t="shared" si="187"/>
        <v>8761</v>
      </c>
      <c r="AX168" s="132">
        <f t="shared" si="187"/>
        <v>8942</v>
      </c>
      <c r="AY168" s="132">
        <f t="shared" si="187"/>
        <v>9127</v>
      </c>
      <c r="AZ168" s="132">
        <f t="shared" si="187"/>
        <v>9315</v>
      </c>
      <c r="BA168" s="132">
        <f t="shared" si="187"/>
        <v>9507</v>
      </c>
      <c r="BB168" s="132">
        <f t="shared" si="187"/>
        <v>9703</v>
      </c>
      <c r="BC168" s="132">
        <f t="shared" si="187"/>
        <v>9903</v>
      </c>
      <c r="BD168" s="132">
        <f t="shared" si="187"/>
        <v>10107</v>
      </c>
      <c r="BE168" s="132">
        <f t="shared" si="187"/>
        <v>10316</v>
      </c>
      <c r="BF168" s="132">
        <f t="shared" si="187"/>
        <v>10529</v>
      </c>
      <c r="BG168" s="132">
        <f t="shared" si="187"/>
        <v>10746</v>
      </c>
      <c r="BH168" s="132">
        <f t="shared" si="187"/>
        <v>10968</v>
      </c>
      <c r="BI168" s="132">
        <f t="shared" si="187"/>
        <v>11194</v>
      </c>
      <c r="BJ168" s="132">
        <f t="shared" si="187"/>
        <v>11425</v>
      </c>
      <c r="BK168" s="132">
        <f t="shared" si="187"/>
        <v>11661</v>
      </c>
      <c r="BL168" s="132">
        <f t="shared" si="187"/>
        <v>11902</v>
      </c>
      <c r="BM168" s="92"/>
      <c r="BN168" s="136">
        <f t="shared" si="150"/>
        <v>554</v>
      </c>
      <c r="BO168" s="136">
        <f t="shared" si="151"/>
        <v>910</v>
      </c>
      <c r="BP168" s="136">
        <f t="shared" si="152"/>
        <v>1266</v>
      </c>
      <c r="BQ168" s="92"/>
      <c r="BR168" s="135">
        <f t="shared" si="153"/>
        <v>1428</v>
      </c>
      <c r="BS168" s="135">
        <f t="shared" si="154"/>
        <v>2737</v>
      </c>
      <c r="BT168" s="135">
        <f t="shared" si="155"/>
        <v>4047</v>
      </c>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c r="IT168" s="92"/>
      <c r="IU168" s="92"/>
      <c r="IV168" s="92"/>
      <c r="IW168" s="92"/>
      <c r="IX168" s="92"/>
      <c r="IY168" s="92"/>
      <c r="IZ168" s="92"/>
      <c r="JA168" s="92"/>
      <c r="JB168" s="92"/>
      <c r="JC168" s="92"/>
      <c r="JD168" s="92"/>
      <c r="JE168" s="92"/>
      <c r="JF168" s="92"/>
      <c r="JG168" s="92"/>
      <c r="JH168" s="92"/>
      <c r="JI168" s="92"/>
      <c r="JJ168" s="92"/>
      <c r="JK168" s="92"/>
      <c r="JL168" s="92"/>
      <c r="JM168" s="92"/>
      <c r="JN168" s="92"/>
      <c r="JO168" s="92"/>
      <c r="JP168" s="92"/>
      <c r="JQ168" s="92"/>
      <c r="JR168" s="92"/>
      <c r="JS168" s="92"/>
      <c r="JT168" s="92"/>
      <c r="JU168" s="92"/>
      <c r="JV168" s="92"/>
      <c r="JW168" s="92"/>
      <c r="JX168" s="92"/>
      <c r="JY168" s="92"/>
      <c r="JZ168" s="92"/>
      <c r="KA168" s="92"/>
      <c r="KB168" s="92"/>
      <c r="KC168" s="92"/>
      <c r="KD168" s="92"/>
      <c r="KE168" s="92"/>
      <c r="KF168" s="92"/>
      <c r="KG168" s="92"/>
      <c r="KH168" s="92"/>
      <c r="KI168" s="92"/>
      <c r="KJ168" s="92"/>
      <c r="KK168" s="92"/>
      <c r="KL168" s="92"/>
      <c r="KM168" s="92"/>
      <c r="KN168" s="92"/>
      <c r="KO168" s="92"/>
      <c r="KP168" s="92"/>
      <c r="KQ168" s="92"/>
      <c r="KR168" s="92"/>
      <c r="KS168" s="92"/>
      <c r="KT168" s="92"/>
      <c r="KU168" s="92"/>
      <c r="KV168" s="92"/>
      <c r="KW168" s="92"/>
      <c r="KX168" s="92"/>
      <c r="KY168" s="92"/>
      <c r="KZ168" s="92"/>
      <c r="LA168" s="92"/>
      <c r="LB168" s="92"/>
      <c r="LC168" s="92"/>
      <c r="LD168" s="92"/>
      <c r="LE168" s="92"/>
      <c r="LF168" s="92"/>
      <c r="LG168" s="92"/>
      <c r="LH168" s="92"/>
      <c r="LI168" s="92"/>
      <c r="LJ168" s="92"/>
      <c r="LK168" s="92"/>
      <c r="LL168" s="92"/>
      <c r="LM168" s="92"/>
      <c r="LN168" s="92"/>
      <c r="LO168" s="92"/>
      <c r="LP168" s="92"/>
      <c r="LQ168" s="92"/>
      <c r="LR168" s="92"/>
      <c r="LS168" s="92"/>
      <c r="LT168" s="92"/>
      <c r="LU168" s="92"/>
      <c r="LV168" s="92"/>
      <c r="LW168" s="92"/>
      <c r="LX168" s="92"/>
      <c r="LY168" s="92"/>
      <c r="LZ168" s="92"/>
      <c r="MA168" s="92"/>
      <c r="MB168" s="92"/>
      <c r="MC168" s="92"/>
      <c r="MD168" s="92"/>
      <c r="ME168" s="92"/>
      <c r="MF168" s="92"/>
      <c r="MG168" s="92"/>
      <c r="MH168" s="92"/>
      <c r="MI168" s="92"/>
      <c r="MJ168" s="92"/>
      <c r="MK168" s="92"/>
      <c r="ML168" s="92"/>
      <c r="MM168" s="92"/>
      <c r="MN168" s="92"/>
      <c r="MO168" s="92"/>
      <c r="MP168" s="92"/>
      <c r="MQ168" s="92"/>
      <c r="MR168" s="92"/>
      <c r="MS168" s="92"/>
      <c r="MT168" s="92"/>
      <c r="MU168" s="92"/>
      <c r="MV168" s="92"/>
      <c r="MW168" s="92"/>
      <c r="MX168" s="92"/>
      <c r="MY168" s="92"/>
      <c r="MZ168" s="92"/>
      <c r="NA168" s="92"/>
      <c r="NB168" s="92"/>
      <c r="NC168" s="92"/>
      <c r="ND168" s="92"/>
      <c r="NE168" s="92"/>
      <c r="NF168" s="92"/>
      <c r="NG168" s="92"/>
      <c r="NH168" s="92"/>
      <c r="NI168" s="92"/>
      <c r="NJ168" s="92"/>
      <c r="NK168" s="92"/>
      <c r="NL168" s="92"/>
      <c r="NM168" s="92"/>
      <c r="NN168" s="92"/>
      <c r="NO168" s="92"/>
      <c r="NP168" s="92"/>
      <c r="NQ168" s="92"/>
      <c r="NR168" s="92"/>
      <c r="NS168" s="92"/>
      <c r="NT168" s="92"/>
      <c r="NU168" s="92"/>
      <c r="NV168" s="92"/>
      <c r="NW168" s="92"/>
      <c r="NX168" s="92"/>
      <c r="NY168" s="92"/>
      <c r="NZ168" s="92"/>
      <c r="OA168" s="92"/>
      <c r="OB168" s="92"/>
      <c r="OC168" s="92"/>
      <c r="OD168" s="92"/>
      <c r="OE168" s="92"/>
      <c r="OF168" s="92"/>
      <c r="OG168" s="92"/>
      <c r="OH168" s="92"/>
      <c r="OI168" s="92"/>
      <c r="OJ168" s="92"/>
      <c r="OK168" s="92"/>
      <c r="OL168" s="92"/>
      <c r="OM168" s="92"/>
      <c r="ON168" s="92"/>
      <c r="OO168" s="92"/>
      <c r="OP168" s="92"/>
      <c r="OQ168" s="92"/>
      <c r="OR168" s="92"/>
      <c r="OS168" s="92"/>
      <c r="OT168" s="92"/>
      <c r="OU168" s="92"/>
      <c r="OV168" s="92"/>
      <c r="OW168" s="92"/>
      <c r="OX168" s="92"/>
      <c r="OY168" s="92"/>
      <c r="OZ168" s="92"/>
      <c r="PA168" s="92"/>
      <c r="PB168" s="92"/>
      <c r="PC168" s="92"/>
      <c r="PD168" s="92"/>
      <c r="PE168" s="92"/>
      <c r="PF168" s="92"/>
      <c r="PG168" s="92"/>
      <c r="PH168" s="92"/>
      <c r="PI168" s="92"/>
      <c r="PJ168" s="92"/>
      <c r="PK168" s="92"/>
      <c r="PL168" s="92"/>
      <c r="PM168" s="92"/>
      <c r="PN168" s="92"/>
      <c r="PO168" s="92"/>
      <c r="PP168" s="92"/>
      <c r="PQ168" s="92"/>
      <c r="PR168" s="92"/>
      <c r="PS168" s="92"/>
      <c r="PT168" s="92"/>
      <c r="PU168" s="92"/>
      <c r="PV168" s="92"/>
      <c r="PW168" s="92"/>
      <c r="PX168" s="92"/>
      <c r="PY168" s="92"/>
      <c r="PZ168" s="92"/>
      <c r="QA168" s="92"/>
      <c r="QB168" s="92"/>
      <c r="QC168" s="92"/>
      <c r="QD168" s="92"/>
      <c r="QE168" s="92"/>
      <c r="QF168" s="92"/>
      <c r="QG168" s="92"/>
      <c r="QH168" s="92"/>
      <c r="QI168" s="92"/>
      <c r="QJ168" s="92"/>
      <c r="QK168" s="92"/>
      <c r="QL168" s="92"/>
      <c r="QM168" s="92"/>
      <c r="QN168" s="92"/>
      <c r="QO168" s="92"/>
      <c r="QP168" s="92"/>
      <c r="QQ168" s="92"/>
      <c r="QR168" s="92"/>
      <c r="QS168" s="92"/>
      <c r="QT168" s="92"/>
      <c r="QU168" s="92"/>
      <c r="QV168" s="92"/>
      <c r="QW168" s="92"/>
      <c r="QX168" s="92"/>
      <c r="QY168" s="92"/>
      <c r="QZ168" s="92"/>
      <c r="RA168" s="92"/>
      <c r="RB168" s="92"/>
      <c r="RC168" s="92"/>
      <c r="RD168" s="92"/>
      <c r="RE168" s="92"/>
      <c r="RF168" s="92"/>
      <c r="RG168" s="92"/>
      <c r="RH168" s="92"/>
      <c r="RI168" s="92"/>
      <c r="RJ168" s="92"/>
      <c r="RK168" s="92"/>
      <c r="RL168" s="92"/>
      <c r="RM168" s="92"/>
      <c r="RN168" s="92"/>
      <c r="RO168" s="92"/>
      <c r="RP168" s="92"/>
      <c r="RQ168" s="92"/>
      <c r="RR168" s="92"/>
      <c r="RS168" s="92"/>
      <c r="RT168" s="92"/>
      <c r="RU168" s="92"/>
      <c r="RV168" s="92"/>
      <c r="RW168" s="92"/>
      <c r="RX168" s="92"/>
      <c r="RY168" s="92"/>
      <c r="RZ168" s="92"/>
      <c r="SA168" s="92"/>
      <c r="SB168" s="92"/>
      <c r="SC168" s="92"/>
      <c r="SD168" s="92"/>
      <c r="SE168" s="92"/>
      <c r="SF168" s="92"/>
      <c r="SG168" s="92"/>
      <c r="SH168" s="92"/>
      <c r="SI168" s="92"/>
      <c r="SJ168" s="92"/>
      <c r="SK168" s="92"/>
      <c r="SL168" s="92"/>
      <c r="SM168" s="92"/>
      <c r="SN168" s="92"/>
      <c r="SO168" s="92"/>
      <c r="SP168" s="92"/>
      <c r="SQ168" s="92"/>
      <c r="SR168" s="92"/>
      <c r="SS168" s="92"/>
      <c r="ST168" s="92"/>
      <c r="SU168" s="92"/>
      <c r="SV168" s="92"/>
      <c r="SW168" s="92"/>
      <c r="SX168" s="92"/>
      <c r="SY168" s="92"/>
      <c r="SZ168" s="92"/>
      <c r="TA168" s="92"/>
      <c r="TB168" s="92"/>
      <c r="TC168" s="92"/>
      <c r="TD168" s="92"/>
      <c r="TE168" s="92"/>
      <c r="TF168" s="92"/>
      <c r="TG168" s="92"/>
      <c r="TH168" s="92"/>
      <c r="TI168" s="92"/>
      <c r="TJ168" s="92"/>
      <c r="TK168" s="92"/>
      <c r="TL168" s="92"/>
      <c r="TM168" s="92"/>
      <c r="TN168" s="92"/>
      <c r="TO168" s="92"/>
      <c r="TP168" s="92"/>
      <c r="TQ168" s="92"/>
      <c r="TR168" s="92"/>
      <c r="TS168" s="92"/>
      <c r="TT168" s="92"/>
      <c r="TU168" s="92"/>
      <c r="TV168" s="92"/>
      <c r="TW168" s="92"/>
      <c r="TX168" s="92"/>
      <c r="TY168" s="92"/>
      <c r="TZ168" s="92"/>
      <c r="UA168" s="92"/>
      <c r="UB168" s="92"/>
      <c r="UC168" s="92"/>
      <c r="UD168" s="92"/>
      <c r="UE168" s="92"/>
      <c r="UF168" s="92"/>
      <c r="UG168" s="92"/>
      <c r="UH168" s="92"/>
      <c r="UI168" s="92"/>
      <c r="UJ168" s="92"/>
      <c r="UK168" s="92"/>
      <c r="UL168" s="92"/>
      <c r="UM168" s="92"/>
      <c r="UN168" s="92"/>
      <c r="UO168" s="92"/>
      <c r="UP168" s="92"/>
      <c r="UQ168" s="92"/>
      <c r="UR168" s="92"/>
      <c r="US168" s="92"/>
      <c r="UT168" s="92"/>
      <c r="UU168" s="92"/>
      <c r="UV168" s="92"/>
      <c r="UW168" s="92"/>
      <c r="UX168" s="92"/>
      <c r="UY168" s="92"/>
      <c r="UZ168" s="92"/>
      <c r="VA168" s="92"/>
      <c r="VB168" s="92"/>
      <c r="VC168" s="92"/>
      <c r="VD168" s="92"/>
      <c r="VE168" s="92"/>
      <c r="VF168" s="92"/>
      <c r="VG168" s="92"/>
      <c r="VH168" s="92"/>
      <c r="VI168" s="92"/>
      <c r="VJ168" s="92"/>
      <c r="VK168" s="92"/>
      <c r="VL168" s="92"/>
      <c r="VM168" s="92"/>
      <c r="VN168" s="92"/>
      <c r="VO168" s="92"/>
      <c r="VP168" s="92"/>
      <c r="VQ168" s="92"/>
      <c r="VR168" s="92"/>
      <c r="VS168" s="92"/>
      <c r="VT168" s="92"/>
      <c r="VU168" s="92"/>
      <c r="VV168" s="92"/>
      <c r="VW168" s="92"/>
      <c r="VX168" s="92"/>
      <c r="VY168" s="92"/>
      <c r="VZ168" s="92"/>
      <c r="WA168" s="92"/>
      <c r="WB168" s="92"/>
      <c r="WC168" s="92"/>
      <c r="WD168" s="92"/>
      <c r="WE168" s="92"/>
      <c r="WF168" s="92"/>
      <c r="WG168" s="92"/>
      <c r="WH168" s="92"/>
      <c r="WI168" s="92"/>
      <c r="WJ168" s="92"/>
      <c r="WK168" s="92"/>
      <c r="WL168" s="92"/>
      <c r="WM168" s="92"/>
      <c r="WN168" s="92"/>
      <c r="WO168" s="92"/>
      <c r="WP168" s="92"/>
      <c r="WQ168" s="92"/>
      <c r="WR168" s="92"/>
      <c r="WS168" s="92"/>
      <c r="WT168" s="92"/>
      <c r="WU168" s="92"/>
      <c r="WV168" s="92"/>
      <c r="WW168" s="92"/>
      <c r="WX168" s="92"/>
      <c r="WY168" s="92"/>
      <c r="WZ168" s="92"/>
      <c r="XA168" s="92"/>
      <c r="XB168" s="92"/>
      <c r="XC168" s="92"/>
      <c r="XD168" s="92"/>
      <c r="XE168" s="92"/>
      <c r="XF168" s="92"/>
      <c r="XG168" s="92"/>
      <c r="XH168" s="92"/>
      <c r="XI168" s="92"/>
      <c r="XJ168" s="92"/>
      <c r="XK168" s="92"/>
      <c r="XL168" s="92"/>
      <c r="XM168" s="92"/>
      <c r="XN168" s="92"/>
      <c r="XO168" s="92"/>
      <c r="XP168" s="92"/>
      <c r="XQ168" s="92"/>
      <c r="XR168" s="92"/>
      <c r="XS168" s="92"/>
      <c r="XT168" s="92"/>
      <c r="XU168" s="92"/>
      <c r="XV168" s="92"/>
      <c r="XW168" s="92"/>
      <c r="XX168" s="92"/>
      <c r="XY168" s="92"/>
      <c r="XZ168" s="92"/>
      <c r="YA168" s="92"/>
      <c r="YB168" s="92"/>
      <c r="YC168" s="92"/>
      <c r="YD168" s="92"/>
      <c r="YE168" s="92"/>
      <c r="YF168" s="92"/>
      <c r="YG168" s="92"/>
      <c r="YH168" s="92"/>
      <c r="YI168" s="92"/>
      <c r="YJ168" s="92"/>
      <c r="YK168" s="92"/>
      <c r="YL168" s="92"/>
      <c r="YM168" s="92"/>
      <c r="YN168" s="92"/>
      <c r="YO168" s="92"/>
      <c r="YP168" s="92"/>
      <c r="YQ168" s="92"/>
      <c r="YR168" s="92"/>
      <c r="YS168" s="92"/>
      <c r="YT168" s="92"/>
      <c r="YU168" s="92"/>
      <c r="YV168" s="92"/>
      <c r="YW168" s="92"/>
      <c r="YX168" s="92"/>
      <c r="YY168" s="92"/>
      <c r="YZ168" s="92"/>
      <c r="ZA168" s="92"/>
      <c r="ZB168" s="92"/>
      <c r="ZC168" s="92"/>
      <c r="ZD168" s="92"/>
      <c r="ZE168" s="92"/>
      <c r="ZF168" s="92"/>
      <c r="ZG168" s="92"/>
      <c r="ZH168" s="92"/>
      <c r="ZI168" s="92"/>
      <c r="ZJ168" s="92"/>
      <c r="ZK168" s="92"/>
      <c r="ZL168" s="92"/>
      <c r="ZM168" s="92"/>
      <c r="ZN168" s="92"/>
      <c r="ZO168" s="92"/>
      <c r="ZP168" s="92"/>
      <c r="ZQ168" s="92"/>
      <c r="ZR168" s="92"/>
      <c r="ZS168" s="92"/>
      <c r="ZT168" s="92"/>
      <c r="ZU168" s="92"/>
      <c r="ZV168" s="92"/>
      <c r="ZW168" s="92"/>
      <c r="ZX168" s="92"/>
      <c r="ZY168" s="92"/>
      <c r="ZZ168" s="92"/>
      <c r="AAA168" s="92"/>
      <c r="AAB168" s="92"/>
      <c r="AAC168" s="92"/>
      <c r="AAD168" s="92"/>
      <c r="AAE168" s="92"/>
      <c r="AAF168" s="92"/>
      <c r="AAG168" s="92"/>
      <c r="AAH168" s="92"/>
      <c r="AAI168" s="92"/>
      <c r="AAJ168" s="92"/>
      <c r="AAK168" s="92"/>
      <c r="AAL168" s="92"/>
      <c r="AAM168" s="92"/>
      <c r="AAN168" s="92"/>
      <c r="AAO168" s="92"/>
      <c r="AAP168" s="92"/>
      <c r="AAQ168" s="92"/>
      <c r="AAR168" s="92"/>
      <c r="AAS168" s="92"/>
      <c r="AAT168" s="92"/>
      <c r="AAU168" s="92"/>
      <c r="AAV168" s="92"/>
      <c r="AAW168" s="92"/>
      <c r="AAX168" s="92"/>
      <c r="AAY168" s="92"/>
      <c r="AAZ168" s="92"/>
      <c r="ABA168" s="92"/>
      <c r="ABB168" s="92"/>
      <c r="ABC168" s="92"/>
      <c r="ABD168" s="92"/>
      <c r="ABE168" s="92"/>
      <c r="ABF168" s="92"/>
      <c r="ABG168" s="92"/>
      <c r="ABH168" s="92"/>
      <c r="ABI168" s="92"/>
      <c r="ABJ168" s="92"/>
      <c r="ABK168" s="92"/>
      <c r="ABL168" s="92"/>
      <c r="ABM168" s="92"/>
      <c r="ABN168" s="92"/>
      <c r="ABO168" s="92"/>
      <c r="ABP168" s="92"/>
      <c r="ABQ168" s="92"/>
      <c r="ABR168" s="92"/>
      <c r="ABS168" s="92"/>
      <c r="ABT168" s="92"/>
      <c r="ABU168" s="92"/>
      <c r="ABV168" s="92"/>
      <c r="ABW168" s="92"/>
      <c r="ABX168" s="92"/>
      <c r="ABY168" s="92"/>
      <c r="ABZ168" s="92"/>
      <c r="ACA168" s="92"/>
      <c r="ACB168" s="92"/>
      <c r="ACC168" s="92"/>
      <c r="ACD168" s="92"/>
      <c r="ACE168" s="92"/>
      <c r="ACF168" s="92"/>
      <c r="ACG168" s="92"/>
      <c r="ACH168" s="92"/>
      <c r="ACI168" s="92"/>
      <c r="ACJ168" s="92"/>
      <c r="ACK168" s="92"/>
      <c r="ACL168" s="92"/>
      <c r="ACM168" s="92"/>
      <c r="ACN168" s="92"/>
      <c r="ACO168" s="92"/>
      <c r="ACP168" s="92"/>
      <c r="ACQ168" s="92"/>
      <c r="ACR168" s="92"/>
      <c r="ACS168" s="92"/>
      <c r="ACT168" s="92"/>
      <c r="ACU168" s="92"/>
      <c r="ACV168" s="92"/>
      <c r="ACW168" s="92"/>
      <c r="ACX168" s="92"/>
      <c r="ACY168" s="92"/>
      <c r="ACZ168" s="92"/>
      <c r="ADA168" s="92"/>
      <c r="ADB168" s="92"/>
      <c r="ADC168" s="92"/>
      <c r="ADD168" s="92"/>
      <c r="ADE168" s="92"/>
      <c r="ADF168" s="92"/>
      <c r="ADG168" s="92"/>
      <c r="ADH168" s="92"/>
      <c r="ADI168" s="92"/>
      <c r="ADJ168" s="92"/>
      <c r="ADK168" s="92"/>
      <c r="ADL168" s="92"/>
      <c r="ADM168" s="92"/>
      <c r="ADN168" s="92"/>
      <c r="ADO168" s="92"/>
      <c r="ADP168" s="92"/>
      <c r="ADQ168" s="92"/>
      <c r="ADR168" s="92"/>
      <c r="ADS168" s="92"/>
      <c r="ADT168" s="92"/>
      <c r="ADU168" s="92"/>
      <c r="ADV168" s="92"/>
      <c r="ADW168" s="92"/>
      <c r="ADX168" s="92"/>
      <c r="ADY168" s="92"/>
      <c r="ADZ168" s="92"/>
      <c r="AEA168" s="92"/>
      <c r="AEB168" s="92"/>
      <c r="AEC168" s="92"/>
      <c r="AED168" s="92"/>
      <c r="AEE168" s="92"/>
      <c r="AEF168" s="92"/>
      <c r="AEG168" s="92"/>
      <c r="AEH168" s="92"/>
      <c r="AEI168" s="92"/>
      <c r="AEJ168" s="92"/>
      <c r="AEK168" s="92"/>
      <c r="AEL168" s="92"/>
      <c r="AEM168" s="92"/>
      <c r="AEN168" s="92"/>
      <c r="AEO168" s="92"/>
      <c r="AEP168" s="92"/>
      <c r="AEQ168" s="92"/>
      <c r="AER168" s="92"/>
      <c r="AES168" s="92"/>
      <c r="AET168" s="92"/>
      <c r="AEU168" s="92"/>
      <c r="AEV168" s="92"/>
      <c r="AEW168" s="92"/>
      <c r="AEX168" s="92"/>
      <c r="AEY168" s="92"/>
      <c r="AEZ168" s="92"/>
      <c r="AFA168" s="92"/>
      <c r="AFB168" s="92"/>
      <c r="AFC168" s="92"/>
      <c r="AFD168" s="92"/>
      <c r="AFE168" s="92"/>
      <c r="AFF168" s="92"/>
      <c r="AFG168" s="92"/>
      <c r="AFH168" s="92"/>
      <c r="AFI168" s="92"/>
      <c r="AFJ168" s="92"/>
      <c r="AFK168" s="92"/>
      <c r="AFL168" s="92"/>
      <c r="AFM168" s="92"/>
      <c r="AFN168" s="92"/>
      <c r="AFO168" s="92"/>
      <c r="AFP168" s="92"/>
      <c r="AFQ168" s="92"/>
      <c r="AFR168" s="92"/>
      <c r="AFS168" s="92"/>
      <c r="AFT168" s="92"/>
      <c r="AFU168" s="92"/>
      <c r="AFV168" s="92"/>
      <c r="AFW168" s="92"/>
      <c r="AFX168" s="92"/>
      <c r="AFY168" s="92"/>
      <c r="AFZ168" s="92"/>
      <c r="AGA168" s="92"/>
      <c r="AGB168" s="92"/>
      <c r="AGC168" s="92"/>
      <c r="AGD168" s="92"/>
      <c r="AGE168" s="92"/>
      <c r="AGF168" s="92"/>
      <c r="AGG168" s="92"/>
      <c r="AGH168" s="92"/>
      <c r="AGI168" s="92"/>
      <c r="AGJ168" s="92"/>
      <c r="AGK168" s="92"/>
      <c r="AGL168" s="92"/>
      <c r="AGM168" s="92"/>
      <c r="AGN168" s="92"/>
      <c r="AGO168" s="92"/>
      <c r="AGP168" s="92"/>
      <c r="AGQ168" s="92"/>
      <c r="AGR168" s="92"/>
      <c r="AGS168" s="92"/>
      <c r="AGT168" s="92"/>
      <c r="AGU168" s="92"/>
      <c r="AGV168" s="92"/>
      <c r="AGW168" s="92"/>
      <c r="AGX168" s="92"/>
      <c r="AGY168" s="92"/>
      <c r="AGZ168" s="92"/>
      <c r="AHA168" s="92"/>
      <c r="AHB168" s="92"/>
      <c r="AHC168" s="92"/>
      <c r="AHD168" s="92"/>
      <c r="AHE168" s="92"/>
      <c r="AHF168" s="92"/>
      <c r="AHG168" s="92"/>
      <c r="AHH168" s="92"/>
      <c r="AHI168" s="92"/>
      <c r="AHJ168" s="92"/>
      <c r="AHK168" s="92"/>
      <c r="AHL168" s="92"/>
      <c r="AHM168" s="92"/>
      <c r="AHN168" s="92"/>
      <c r="AHO168" s="92"/>
      <c r="AHP168" s="92"/>
      <c r="AHQ168" s="92"/>
      <c r="AHR168" s="92"/>
      <c r="AHS168" s="92"/>
      <c r="AHT168" s="92"/>
      <c r="AHU168" s="92"/>
      <c r="AHV168" s="92"/>
      <c r="AHW168" s="92"/>
      <c r="AHX168" s="92"/>
      <c r="AHY168" s="92"/>
      <c r="AHZ168" s="92"/>
      <c r="AIA168" s="92"/>
      <c r="AIB168" s="92"/>
      <c r="AIC168" s="92"/>
      <c r="AID168" s="92"/>
      <c r="AIE168" s="92"/>
      <c r="AIF168" s="92"/>
      <c r="AIG168" s="92"/>
      <c r="AIH168" s="92"/>
      <c r="AII168" s="92"/>
      <c r="AIJ168" s="92"/>
      <c r="AIK168" s="92"/>
      <c r="AIL168" s="92"/>
      <c r="AIM168" s="92"/>
      <c r="AIN168" s="92"/>
      <c r="AIO168" s="92"/>
      <c r="AIP168" s="92"/>
      <c r="AIQ168" s="92"/>
      <c r="AIR168" s="92"/>
      <c r="AIS168" s="92"/>
      <c r="AIT168" s="92"/>
      <c r="AIU168" s="92"/>
      <c r="AIV168" s="92"/>
      <c r="AIW168" s="92"/>
      <c r="AIX168" s="92"/>
      <c r="AIY168" s="92"/>
      <c r="AIZ168" s="92"/>
      <c r="AJA168" s="92"/>
      <c r="AJB168" s="92"/>
      <c r="AJC168" s="92"/>
      <c r="AJD168" s="92"/>
      <c r="AJE168" s="92"/>
      <c r="AJF168" s="92"/>
      <c r="AJG168" s="92"/>
      <c r="AJH168" s="92"/>
      <c r="AJI168" s="92"/>
      <c r="AJJ168" s="92"/>
      <c r="AJK168" s="92"/>
      <c r="AJL168" s="92"/>
      <c r="AJM168" s="92"/>
      <c r="AJN168" s="92"/>
      <c r="AJO168" s="92"/>
      <c r="AJP168" s="92"/>
      <c r="AJQ168" s="92"/>
      <c r="AJR168" s="92"/>
      <c r="AJS168" s="92"/>
      <c r="AJT168" s="92"/>
      <c r="AJU168" s="92"/>
      <c r="AJV168" s="92"/>
      <c r="AJW168" s="92"/>
      <c r="AJX168" s="92"/>
      <c r="AJY168" s="92"/>
      <c r="AJZ168" s="92"/>
      <c r="AKA168" s="92"/>
      <c r="AKB168" s="92"/>
      <c r="AKC168" s="92"/>
      <c r="AKD168" s="92"/>
      <c r="AKE168" s="92"/>
      <c r="AKF168" s="92"/>
      <c r="AKG168" s="92"/>
      <c r="AKH168" s="92"/>
      <c r="AKI168" s="92"/>
      <c r="AKJ168" s="92"/>
      <c r="AKK168" s="92"/>
      <c r="AKL168" s="92"/>
      <c r="AKM168" s="92"/>
      <c r="AKN168" s="92"/>
      <c r="AKO168" s="92"/>
      <c r="AKP168" s="92"/>
      <c r="AKQ168" s="92"/>
      <c r="AKR168" s="92"/>
      <c r="AKS168" s="92"/>
      <c r="AKT168" s="92"/>
      <c r="AKU168" s="92"/>
      <c r="AKV168" s="92"/>
      <c r="AKW168" s="92"/>
      <c r="AKX168" s="92"/>
      <c r="AKY168" s="92"/>
      <c r="AKZ168" s="92"/>
      <c r="ALA168" s="92"/>
      <c r="ALB168" s="92"/>
      <c r="ALC168" s="92"/>
      <c r="ALD168" s="92"/>
      <c r="ALE168" s="92"/>
      <c r="ALF168" s="92"/>
      <c r="ALG168" s="92"/>
      <c r="ALH168" s="92"/>
      <c r="ALI168" s="92"/>
      <c r="ALJ168" s="92"/>
      <c r="ALK168" s="92"/>
      <c r="ALL168" s="92"/>
      <c r="ALM168" s="92"/>
      <c r="ALN168" s="92"/>
      <c r="ALO168" s="92"/>
      <c r="ALP168" s="92"/>
      <c r="ALQ168" s="92"/>
      <c r="ALR168" s="92"/>
      <c r="ALS168" s="92"/>
      <c r="ALT168" s="92"/>
      <c r="ALU168" s="92"/>
      <c r="ALV168" s="92"/>
      <c r="ALW168" s="92"/>
      <c r="ALX168" s="92"/>
      <c r="ALY168" s="92"/>
      <c r="ALZ168" s="92"/>
      <c r="AMA168" s="92"/>
      <c r="AMB168" s="92"/>
      <c r="AMC168" s="92"/>
      <c r="AMD168" s="92"/>
      <c r="AME168" s="92"/>
      <c r="AMF168" s="92"/>
      <c r="AMG168" s="92"/>
      <c r="AMH168" s="92"/>
      <c r="AMI168" s="92"/>
      <c r="AMJ168" s="92"/>
    </row>
    <row r="169" spans="1:1024" customFormat="1" ht="15" customHeight="1">
      <c r="A169" s="92" t="s">
        <v>466</v>
      </c>
      <c r="B169" s="89"/>
      <c r="C169" s="93" t="s">
        <v>453</v>
      </c>
      <c r="D169" s="94">
        <v>2</v>
      </c>
      <c r="E169" s="95" t="s">
        <v>185</v>
      </c>
      <c r="F169" s="95" t="s">
        <v>185</v>
      </c>
      <c r="G169" s="95" t="s">
        <v>185</v>
      </c>
      <c r="H169" s="95" t="s">
        <v>185</v>
      </c>
      <c r="I169" s="95" t="s">
        <v>185</v>
      </c>
      <c r="J169" s="95" t="s">
        <v>185</v>
      </c>
      <c r="K169" s="95" t="s">
        <v>185</v>
      </c>
      <c r="L169" s="95" t="s">
        <v>185</v>
      </c>
      <c r="M169" s="95" t="s">
        <v>185</v>
      </c>
      <c r="N169" s="95" t="s">
        <v>185</v>
      </c>
      <c r="O169" s="95" t="s">
        <v>185</v>
      </c>
      <c r="P169" s="95" t="s">
        <v>185</v>
      </c>
      <c r="Q169" s="95" t="s">
        <v>185</v>
      </c>
      <c r="R169" s="95" t="s">
        <v>185</v>
      </c>
      <c r="S169" s="95" t="s">
        <v>185</v>
      </c>
      <c r="T169" s="95" t="s">
        <v>185</v>
      </c>
      <c r="U169" s="95" t="s">
        <v>185</v>
      </c>
      <c r="V169" s="95" t="s">
        <v>185</v>
      </c>
      <c r="W169" s="95" t="s">
        <v>185</v>
      </c>
      <c r="X169" s="95" t="s">
        <v>185</v>
      </c>
      <c r="Y169" s="95" t="s">
        <v>185</v>
      </c>
      <c r="Z169" s="95" t="s">
        <v>185</v>
      </c>
      <c r="AA169" s="95" t="s">
        <v>185</v>
      </c>
      <c r="AB169" s="95" t="s">
        <v>185</v>
      </c>
      <c r="AC169" s="95" t="s">
        <v>185</v>
      </c>
      <c r="AD169" s="95" t="s">
        <v>185</v>
      </c>
      <c r="AE169" s="95">
        <v>3366</v>
      </c>
      <c r="AF169" s="95">
        <v>2678</v>
      </c>
      <c r="AG169" s="129" t="e">
        <f t="shared" si="147"/>
        <v>#VALUE!</v>
      </c>
      <c r="AH169" s="131" t="e">
        <f t="shared" si="148"/>
        <v>#VALUE!</v>
      </c>
      <c r="AI169" s="132" t="e">
        <f t="shared" ref="AI169:BL169" si="188">ROUND(AH169*(1+$AG169),0)</f>
        <v>#VALUE!</v>
      </c>
      <c r="AJ169" s="132" t="e">
        <f t="shared" si="188"/>
        <v>#VALUE!</v>
      </c>
      <c r="AK169" s="132" t="e">
        <f t="shared" si="188"/>
        <v>#VALUE!</v>
      </c>
      <c r="AL169" s="132" t="e">
        <f t="shared" si="188"/>
        <v>#VALUE!</v>
      </c>
      <c r="AM169" s="132" t="e">
        <f t="shared" si="188"/>
        <v>#VALUE!</v>
      </c>
      <c r="AN169" s="132" t="e">
        <f t="shared" si="188"/>
        <v>#VALUE!</v>
      </c>
      <c r="AO169" s="132" t="e">
        <f t="shared" si="188"/>
        <v>#VALUE!</v>
      </c>
      <c r="AP169" s="132" t="e">
        <f t="shared" si="188"/>
        <v>#VALUE!</v>
      </c>
      <c r="AQ169" s="132" t="e">
        <f t="shared" si="188"/>
        <v>#VALUE!</v>
      </c>
      <c r="AR169" s="132" t="e">
        <f t="shared" si="188"/>
        <v>#VALUE!</v>
      </c>
      <c r="AS169" s="132" t="e">
        <f t="shared" si="188"/>
        <v>#VALUE!</v>
      </c>
      <c r="AT169" s="132" t="e">
        <f t="shared" si="188"/>
        <v>#VALUE!</v>
      </c>
      <c r="AU169" s="132" t="e">
        <f t="shared" si="188"/>
        <v>#VALUE!</v>
      </c>
      <c r="AV169" s="132" t="e">
        <f t="shared" si="188"/>
        <v>#VALUE!</v>
      </c>
      <c r="AW169" s="132" t="e">
        <f t="shared" si="188"/>
        <v>#VALUE!</v>
      </c>
      <c r="AX169" s="132" t="e">
        <f t="shared" si="188"/>
        <v>#VALUE!</v>
      </c>
      <c r="AY169" s="132" t="e">
        <f t="shared" si="188"/>
        <v>#VALUE!</v>
      </c>
      <c r="AZ169" s="132" t="e">
        <f t="shared" si="188"/>
        <v>#VALUE!</v>
      </c>
      <c r="BA169" s="132" t="e">
        <f t="shared" si="188"/>
        <v>#VALUE!</v>
      </c>
      <c r="BB169" s="132" t="e">
        <f t="shared" si="188"/>
        <v>#VALUE!</v>
      </c>
      <c r="BC169" s="132" t="e">
        <f t="shared" si="188"/>
        <v>#VALUE!</v>
      </c>
      <c r="BD169" s="132" t="e">
        <f t="shared" si="188"/>
        <v>#VALUE!</v>
      </c>
      <c r="BE169" s="132" t="e">
        <f t="shared" si="188"/>
        <v>#VALUE!</v>
      </c>
      <c r="BF169" s="132" t="e">
        <f t="shared" si="188"/>
        <v>#VALUE!</v>
      </c>
      <c r="BG169" s="132" t="e">
        <f t="shared" si="188"/>
        <v>#VALUE!</v>
      </c>
      <c r="BH169" s="132" t="e">
        <f t="shared" si="188"/>
        <v>#VALUE!</v>
      </c>
      <c r="BI169" s="132" t="e">
        <f t="shared" si="188"/>
        <v>#VALUE!</v>
      </c>
      <c r="BJ169" s="132" t="e">
        <f t="shared" si="188"/>
        <v>#VALUE!</v>
      </c>
      <c r="BK169" s="132" t="e">
        <f t="shared" si="188"/>
        <v>#VALUE!</v>
      </c>
      <c r="BL169" s="132" t="e">
        <f t="shared" si="188"/>
        <v>#VALUE!</v>
      </c>
      <c r="BM169" s="92"/>
      <c r="BN169" s="136" t="e">
        <f t="shared" si="150"/>
        <v>#VALUE!</v>
      </c>
      <c r="BO169" s="136" t="e">
        <f t="shared" si="151"/>
        <v>#VALUE!</v>
      </c>
      <c r="BP169" s="136" t="e">
        <f t="shared" si="152"/>
        <v>#VALUE!</v>
      </c>
      <c r="BQ169" s="92"/>
      <c r="BR169" s="135" t="e">
        <f t="shared" si="153"/>
        <v>#VALUE!</v>
      </c>
      <c r="BS169" s="135" t="e">
        <f t="shared" si="154"/>
        <v>#VALUE!</v>
      </c>
      <c r="BT169" s="135" t="e">
        <f t="shared" si="155"/>
        <v>#VALUE!</v>
      </c>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2"/>
      <c r="HX169" s="92"/>
      <c r="HY169" s="92"/>
      <c r="HZ169" s="92"/>
      <c r="IA169" s="92"/>
      <c r="IB169" s="92"/>
      <c r="IC169" s="92"/>
      <c r="ID169" s="92"/>
      <c r="IE169" s="92"/>
      <c r="IF169" s="92"/>
      <c r="IG169" s="92"/>
      <c r="IH169" s="92"/>
      <c r="II169" s="92"/>
      <c r="IJ169" s="92"/>
      <c r="IK169" s="92"/>
      <c r="IL169" s="92"/>
      <c r="IM169" s="92"/>
      <c r="IN169" s="92"/>
      <c r="IO169" s="92"/>
      <c r="IP169" s="92"/>
      <c r="IQ169" s="92"/>
      <c r="IR169" s="92"/>
      <c r="IS169" s="92"/>
      <c r="IT169" s="92"/>
      <c r="IU169" s="92"/>
      <c r="IV169" s="92"/>
      <c r="IW169" s="92"/>
      <c r="IX169" s="92"/>
      <c r="IY169" s="92"/>
      <c r="IZ169" s="92"/>
      <c r="JA169" s="92"/>
      <c r="JB169" s="92"/>
      <c r="JC169" s="92"/>
      <c r="JD169" s="92"/>
      <c r="JE169" s="92"/>
      <c r="JF169" s="92"/>
      <c r="JG169" s="92"/>
      <c r="JH169" s="92"/>
      <c r="JI169" s="92"/>
      <c r="JJ169" s="92"/>
      <c r="JK169" s="92"/>
      <c r="JL169" s="92"/>
      <c r="JM169" s="92"/>
      <c r="JN169" s="92"/>
      <c r="JO169" s="92"/>
      <c r="JP169" s="92"/>
      <c r="JQ169" s="92"/>
      <c r="JR169" s="92"/>
      <c r="JS169" s="92"/>
      <c r="JT169" s="92"/>
      <c r="JU169" s="92"/>
      <c r="JV169" s="92"/>
      <c r="JW169" s="92"/>
      <c r="JX169" s="92"/>
      <c r="JY169" s="92"/>
      <c r="JZ169" s="92"/>
      <c r="KA169" s="92"/>
      <c r="KB169" s="92"/>
      <c r="KC169" s="92"/>
      <c r="KD169" s="92"/>
      <c r="KE169" s="92"/>
      <c r="KF169" s="92"/>
      <c r="KG169" s="92"/>
      <c r="KH169" s="92"/>
      <c r="KI169" s="92"/>
      <c r="KJ169" s="92"/>
      <c r="KK169" s="92"/>
      <c r="KL169" s="92"/>
      <c r="KM169" s="92"/>
      <c r="KN169" s="92"/>
      <c r="KO169" s="92"/>
      <c r="KP169" s="92"/>
      <c r="KQ169" s="92"/>
      <c r="KR169" s="92"/>
      <c r="KS169" s="92"/>
      <c r="KT169" s="92"/>
      <c r="KU169" s="92"/>
      <c r="KV169" s="92"/>
      <c r="KW169" s="92"/>
      <c r="KX169" s="92"/>
      <c r="KY169" s="92"/>
      <c r="KZ169" s="92"/>
      <c r="LA169" s="92"/>
      <c r="LB169" s="92"/>
      <c r="LC169" s="92"/>
      <c r="LD169" s="92"/>
      <c r="LE169" s="92"/>
      <c r="LF169" s="92"/>
      <c r="LG169" s="92"/>
      <c r="LH169" s="92"/>
      <c r="LI169" s="92"/>
      <c r="LJ169" s="92"/>
      <c r="LK169" s="92"/>
      <c r="LL169" s="92"/>
      <c r="LM169" s="92"/>
      <c r="LN169" s="92"/>
      <c r="LO169" s="92"/>
      <c r="LP169" s="92"/>
      <c r="LQ169" s="92"/>
      <c r="LR169" s="92"/>
      <c r="LS169" s="92"/>
      <c r="LT169" s="92"/>
      <c r="LU169" s="92"/>
      <c r="LV169" s="92"/>
      <c r="LW169" s="92"/>
      <c r="LX169" s="92"/>
      <c r="LY169" s="92"/>
      <c r="LZ169" s="92"/>
      <c r="MA169" s="92"/>
      <c r="MB169" s="92"/>
      <c r="MC169" s="92"/>
      <c r="MD169" s="92"/>
      <c r="ME169" s="92"/>
      <c r="MF169" s="92"/>
      <c r="MG169" s="92"/>
      <c r="MH169" s="92"/>
      <c r="MI169" s="92"/>
      <c r="MJ169" s="92"/>
      <c r="MK169" s="92"/>
      <c r="ML169" s="92"/>
      <c r="MM169" s="92"/>
      <c r="MN169" s="92"/>
      <c r="MO169" s="92"/>
      <c r="MP169" s="92"/>
      <c r="MQ169" s="92"/>
      <c r="MR169" s="92"/>
      <c r="MS169" s="92"/>
      <c r="MT169" s="92"/>
      <c r="MU169" s="92"/>
      <c r="MV169" s="92"/>
      <c r="MW169" s="92"/>
      <c r="MX169" s="92"/>
      <c r="MY169" s="92"/>
      <c r="MZ169" s="92"/>
      <c r="NA169" s="92"/>
      <c r="NB169" s="92"/>
      <c r="NC169" s="92"/>
      <c r="ND169" s="92"/>
      <c r="NE169" s="92"/>
      <c r="NF169" s="92"/>
      <c r="NG169" s="92"/>
      <c r="NH169" s="92"/>
      <c r="NI169" s="92"/>
      <c r="NJ169" s="92"/>
      <c r="NK169" s="92"/>
      <c r="NL169" s="92"/>
      <c r="NM169" s="92"/>
      <c r="NN169" s="92"/>
      <c r="NO169" s="92"/>
      <c r="NP169" s="92"/>
      <c r="NQ169" s="92"/>
      <c r="NR169" s="92"/>
      <c r="NS169" s="92"/>
      <c r="NT169" s="92"/>
      <c r="NU169" s="92"/>
      <c r="NV169" s="92"/>
      <c r="NW169" s="92"/>
      <c r="NX169" s="92"/>
      <c r="NY169" s="92"/>
      <c r="NZ169" s="92"/>
      <c r="OA169" s="92"/>
      <c r="OB169" s="92"/>
      <c r="OC169" s="92"/>
      <c r="OD169" s="92"/>
      <c r="OE169" s="92"/>
      <c r="OF169" s="92"/>
      <c r="OG169" s="92"/>
      <c r="OH169" s="92"/>
      <c r="OI169" s="92"/>
      <c r="OJ169" s="92"/>
      <c r="OK169" s="92"/>
      <c r="OL169" s="92"/>
      <c r="OM169" s="92"/>
      <c r="ON169" s="92"/>
      <c r="OO169" s="92"/>
      <c r="OP169" s="92"/>
      <c r="OQ169" s="92"/>
      <c r="OR169" s="92"/>
      <c r="OS169" s="92"/>
      <c r="OT169" s="92"/>
      <c r="OU169" s="92"/>
      <c r="OV169" s="92"/>
      <c r="OW169" s="92"/>
      <c r="OX169" s="92"/>
      <c r="OY169" s="92"/>
      <c r="OZ169" s="92"/>
      <c r="PA169" s="92"/>
      <c r="PB169" s="92"/>
      <c r="PC169" s="92"/>
      <c r="PD169" s="92"/>
      <c r="PE169" s="92"/>
      <c r="PF169" s="92"/>
      <c r="PG169" s="92"/>
      <c r="PH169" s="92"/>
      <c r="PI169" s="92"/>
      <c r="PJ169" s="92"/>
      <c r="PK169" s="92"/>
      <c r="PL169" s="92"/>
      <c r="PM169" s="92"/>
      <c r="PN169" s="92"/>
      <c r="PO169" s="92"/>
      <c r="PP169" s="92"/>
      <c r="PQ169" s="92"/>
      <c r="PR169" s="92"/>
      <c r="PS169" s="92"/>
      <c r="PT169" s="92"/>
      <c r="PU169" s="92"/>
      <c r="PV169" s="92"/>
      <c r="PW169" s="92"/>
      <c r="PX169" s="92"/>
      <c r="PY169" s="92"/>
      <c r="PZ169" s="92"/>
      <c r="QA169" s="92"/>
      <c r="QB169" s="92"/>
      <c r="QC169" s="92"/>
      <c r="QD169" s="92"/>
      <c r="QE169" s="92"/>
      <c r="QF169" s="92"/>
      <c r="QG169" s="92"/>
      <c r="QH169" s="92"/>
      <c r="QI169" s="92"/>
      <c r="QJ169" s="92"/>
      <c r="QK169" s="92"/>
      <c r="QL169" s="92"/>
      <c r="QM169" s="92"/>
      <c r="QN169" s="92"/>
      <c r="QO169" s="92"/>
      <c r="QP169" s="92"/>
      <c r="QQ169" s="92"/>
      <c r="QR169" s="92"/>
      <c r="QS169" s="92"/>
      <c r="QT169" s="92"/>
      <c r="QU169" s="92"/>
      <c r="QV169" s="92"/>
      <c r="QW169" s="92"/>
      <c r="QX169" s="92"/>
      <c r="QY169" s="92"/>
      <c r="QZ169" s="92"/>
      <c r="RA169" s="92"/>
      <c r="RB169" s="92"/>
      <c r="RC169" s="92"/>
      <c r="RD169" s="92"/>
      <c r="RE169" s="92"/>
      <c r="RF169" s="92"/>
      <c r="RG169" s="92"/>
      <c r="RH169" s="92"/>
      <c r="RI169" s="92"/>
      <c r="RJ169" s="92"/>
      <c r="RK169" s="92"/>
      <c r="RL169" s="92"/>
      <c r="RM169" s="92"/>
      <c r="RN169" s="92"/>
      <c r="RO169" s="92"/>
      <c r="RP169" s="92"/>
      <c r="RQ169" s="92"/>
      <c r="RR169" s="92"/>
      <c r="RS169" s="92"/>
      <c r="RT169" s="92"/>
      <c r="RU169" s="92"/>
      <c r="RV169" s="92"/>
      <c r="RW169" s="92"/>
      <c r="RX169" s="92"/>
      <c r="RY169" s="92"/>
      <c r="RZ169" s="92"/>
      <c r="SA169" s="92"/>
      <c r="SB169" s="92"/>
      <c r="SC169" s="92"/>
      <c r="SD169" s="92"/>
      <c r="SE169" s="92"/>
      <c r="SF169" s="92"/>
      <c r="SG169" s="92"/>
      <c r="SH169" s="92"/>
      <c r="SI169" s="92"/>
      <c r="SJ169" s="92"/>
      <c r="SK169" s="92"/>
      <c r="SL169" s="92"/>
      <c r="SM169" s="92"/>
      <c r="SN169" s="92"/>
      <c r="SO169" s="92"/>
      <c r="SP169" s="92"/>
      <c r="SQ169" s="92"/>
      <c r="SR169" s="92"/>
      <c r="SS169" s="92"/>
      <c r="ST169" s="92"/>
      <c r="SU169" s="92"/>
      <c r="SV169" s="92"/>
      <c r="SW169" s="92"/>
      <c r="SX169" s="92"/>
      <c r="SY169" s="92"/>
      <c r="SZ169" s="92"/>
      <c r="TA169" s="92"/>
      <c r="TB169" s="92"/>
      <c r="TC169" s="92"/>
      <c r="TD169" s="92"/>
      <c r="TE169" s="92"/>
      <c r="TF169" s="92"/>
      <c r="TG169" s="92"/>
      <c r="TH169" s="92"/>
      <c r="TI169" s="92"/>
      <c r="TJ169" s="92"/>
      <c r="TK169" s="92"/>
      <c r="TL169" s="92"/>
      <c r="TM169" s="92"/>
      <c r="TN169" s="92"/>
      <c r="TO169" s="92"/>
      <c r="TP169" s="92"/>
      <c r="TQ169" s="92"/>
      <c r="TR169" s="92"/>
      <c r="TS169" s="92"/>
      <c r="TT169" s="92"/>
      <c r="TU169" s="92"/>
      <c r="TV169" s="92"/>
      <c r="TW169" s="92"/>
      <c r="TX169" s="92"/>
      <c r="TY169" s="92"/>
      <c r="TZ169" s="92"/>
      <c r="UA169" s="92"/>
      <c r="UB169" s="92"/>
      <c r="UC169" s="92"/>
      <c r="UD169" s="92"/>
      <c r="UE169" s="92"/>
      <c r="UF169" s="92"/>
      <c r="UG169" s="92"/>
      <c r="UH169" s="92"/>
      <c r="UI169" s="92"/>
      <c r="UJ169" s="92"/>
      <c r="UK169" s="92"/>
      <c r="UL169" s="92"/>
      <c r="UM169" s="92"/>
      <c r="UN169" s="92"/>
      <c r="UO169" s="92"/>
      <c r="UP169" s="92"/>
      <c r="UQ169" s="92"/>
      <c r="UR169" s="92"/>
      <c r="US169" s="92"/>
      <c r="UT169" s="92"/>
      <c r="UU169" s="92"/>
      <c r="UV169" s="92"/>
      <c r="UW169" s="92"/>
      <c r="UX169" s="92"/>
      <c r="UY169" s="92"/>
      <c r="UZ169" s="92"/>
      <c r="VA169" s="92"/>
      <c r="VB169" s="92"/>
      <c r="VC169" s="92"/>
      <c r="VD169" s="92"/>
      <c r="VE169" s="92"/>
      <c r="VF169" s="92"/>
      <c r="VG169" s="92"/>
      <c r="VH169" s="92"/>
      <c r="VI169" s="92"/>
      <c r="VJ169" s="92"/>
      <c r="VK169" s="92"/>
      <c r="VL169" s="92"/>
      <c r="VM169" s="92"/>
      <c r="VN169" s="92"/>
      <c r="VO169" s="92"/>
      <c r="VP169" s="92"/>
      <c r="VQ169" s="92"/>
      <c r="VR169" s="92"/>
      <c r="VS169" s="92"/>
      <c r="VT169" s="92"/>
      <c r="VU169" s="92"/>
      <c r="VV169" s="92"/>
      <c r="VW169" s="92"/>
      <c r="VX169" s="92"/>
      <c r="VY169" s="92"/>
      <c r="VZ169" s="92"/>
      <c r="WA169" s="92"/>
      <c r="WB169" s="92"/>
      <c r="WC169" s="92"/>
      <c r="WD169" s="92"/>
      <c r="WE169" s="92"/>
      <c r="WF169" s="92"/>
      <c r="WG169" s="92"/>
      <c r="WH169" s="92"/>
      <c r="WI169" s="92"/>
      <c r="WJ169" s="92"/>
      <c r="WK169" s="92"/>
      <c r="WL169" s="92"/>
      <c r="WM169" s="92"/>
      <c r="WN169" s="92"/>
      <c r="WO169" s="92"/>
      <c r="WP169" s="92"/>
      <c r="WQ169" s="92"/>
      <c r="WR169" s="92"/>
      <c r="WS169" s="92"/>
      <c r="WT169" s="92"/>
      <c r="WU169" s="92"/>
      <c r="WV169" s="92"/>
      <c r="WW169" s="92"/>
      <c r="WX169" s="92"/>
      <c r="WY169" s="92"/>
      <c r="WZ169" s="92"/>
      <c r="XA169" s="92"/>
      <c r="XB169" s="92"/>
      <c r="XC169" s="92"/>
      <c r="XD169" s="92"/>
      <c r="XE169" s="92"/>
      <c r="XF169" s="92"/>
      <c r="XG169" s="92"/>
      <c r="XH169" s="92"/>
      <c r="XI169" s="92"/>
      <c r="XJ169" s="92"/>
      <c r="XK169" s="92"/>
      <c r="XL169" s="92"/>
      <c r="XM169" s="92"/>
      <c r="XN169" s="92"/>
      <c r="XO169" s="92"/>
      <c r="XP169" s="92"/>
      <c r="XQ169" s="92"/>
      <c r="XR169" s="92"/>
      <c r="XS169" s="92"/>
      <c r="XT169" s="92"/>
      <c r="XU169" s="92"/>
      <c r="XV169" s="92"/>
      <c r="XW169" s="92"/>
      <c r="XX169" s="92"/>
      <c r="XY169" s="92"/>
      <c r="XZ169" s="92"/>
      <c r="YA169" s="92"/>
      <c r="YB169" s="92"/>
      <c r="YC169" s="92"/>
      <c r="YD169" s="92"/>
      <c r="YE169" s="92"/>
      <c r="YF169" s="92"/>
      <c r="YG169" s="92"/>
      <c r="YH169" s="92"/>
      <c r="YI169" s="92"/>
      <c r="YJ169" s="92"/>
      <c r="YK169" s="92"/>
      <c r="YL169" s="92"/>
      <c r="YM169" s="92"/>
      <c r="YN169" s="92"/>
      <c r="YO169" s="92"/>
      <c r="YP169" s="92"/>
      <c r="YQ169" s="92"/>
      <c r="YR169" s="92"/>
      <c r="YS169" s="92"/>
      <c r="YT169" s="92"/>
      <c r="YU169" s="92"/>
      <c r="YV169" s="92"/>
      <c r="YW169" s="92"/>
      <c r="YX169" s="92"/>
      <c r="YY169" s="92"/>
      <c r="YZ169" s="92"/>
      <c r="ZA169" s="92"/>
      <c r="ZB169" s="92"/>
      <c r="ZC169" s="92"/>
      <c r="ZD169" s="92"/>
      <c r="ZE169" s="92"/>
      <c r="ZF169" s="92"/>
      <c r="ZG169" s="92"/>
      <c r="ZH169" s="92"/>
      <c r="ZI169" s="92"/>
      <c r="ZJ169" s="92"/>
      <c r="ZK169" s="92"/>
      <c r="ZL169" s="92"/>
      <c r="ZM169" s="92"/>
      <c r="ZN169" s="92"/>
      <c r="ZO169" s="92"/>
      <c r="ZP169" s="92"/>
      <c r="ZQ169" s="92"/>
      <c r="ZR169" s="92"/>
      <c r="ZS169" s="92"/>
      <c r="ZT169" s="92"/>
      <c r="ZU169" s="92"/>
      <c r="ZV169" s="92"/>
      <c r="ZW169" s="92"/>
      <c r="ZX169" s="92"/>
      <c r="ZY169" s="92"/>
      <c r="ZZ169" s="92"/>
      <c r="AAA169" s="92"/>
      <c r="AAB169" s="92"/>
      <c r="AAC169" s="92"/>
      <c r="AAD169" s="92"/>
      <c r="AAE169" s="92"/>
      <c r="AAF169" s="92"/>
      <c r="AAG169" s="92"/>
      <c r="AAH169" s="92"/>
      <c r="AAI169" s="92"/>
      <c r="AAJ169" s="92"/>
      <c r="AAK169" s="92"/>
      <c r="AAL169" s="92"/>
      <c r="AAM169" s="92"/>
      <c r="AAN169" s="92"/>
      <c r="AAO169" s="92"/>
      <c r="AAP169" s="92"/>
      <c r="AAQ169" s="92"/>
      <c r="AAR169" s="92"/>
      <c r="AAS169" s="92"/>
      <c r="AAT169" s="92"/>
      <c r="AAU169" s="92"/>
      <c r="AAV169" s="92"/>
      <c r="AAW169" s="92"/>
      <c r="AAX169" s="92"/>
      <c r="AAY169" s="92"/>
      <c r="AAZ169" s="92"/>
      <c r="ABA169" s="92"/>
      <c r="ABB169" s="92"/>
      <c r="ABC169" s="92"/>
      <c r="ABD169" s="92"/>
      <c r="ABE169" s="92"/>
      <c r="ABF169" s="92"/>
      <c r="ABG169" s="92"/>
      <c r="ABH169" s="92"/>
      <c r="ABI169" s="92"/>
      <c r="ABJ169" s="92"/>
      <c r="ABK169" s="92"/>
      <c r="ABL169" s="92"/>
      <c r="ABM169" s="92"/>
      <c r="ABN169" s="92"/>
      <c r="ABO169" s="92"/>
      <c r="ABP169" s="92"/>
      <c r="ABQ169" s="92"/>
      <c r="ABR169" s="92"/>
      <c r="ABS169" s="92"/>
      <c r="ABT169" s="92"/>
      <c r="ABU169" s="92"/>
      <c r="ABV169" s="92"/>
      <c r="ABW169" s="92"/>
      <c r="ABX169" s="92"/>
      <c r="ABY169" s="92"/>
      <c r="ABZ169" s="92"/>
      <c r="ACA169" s="92"/>
      <c r="ACB169" s="92"/>
      <c r="ACC169" s="92"/>
      <c r="ACD169" s="92"/>
      <c r="ACE169" s="92"/>
      <c r="ACF169" s="92"/>
      <c r="ACG169" s="92"/>
      <c r="ACH169" s="92"/>
      <c r="ACI169" s="92"/>
      <c r="ACJ169" s="92"/>
      <c r="ACK169" s="92"/>
      <c r="ACL169" s="92"/>
      <c r="ACM169" s="92"/>
      <c r="ACN169" s="92"/>
      <c r="ACO169" s="92"/>
      <c r="ACP169" s="92"/>
      <c r="ACQ169" s="92"/>
      <c r="ACR169" s="92"/>
      <c r="ACS169" s="92"/>
      <c r="ACT169" s="92"/>
      <c r="ACU169" s="92"/>
      <c r="ACV169" s="92"/>
      <c r="ACW169" s="92"/>
      <c r="ACX169" s="92"/>
      <c r="ACY169" s="92"/>
      <c r="ACZ169" s="92"/>
      <c r="ADA169" s="92"/>
      <c r="ADB169" s="92"/>
      <c r="ADC169" s="92"/>
      <c r="ADD169" s="92"/>
      <c r="ADE169" s="92"/>
      <c r="ADF169" s="92"/>
      <c r="ADG169" s="92"/>
      <c r="ADH169" s="92"/>
      <c r="ADI169" s="92"/>
      <c r="ADJ169" s="92"/>
      <c r="ADK169" s="92"/>
      <c r="ADL169" s="92"/>
      <c r="ADM169" s="92"/>
      <c r="ADN169" s="92"/>
      <c r="ADO169" s="92"/>
      <c r="ADP169" s="92"/>
      <c r="ADQ169" s="92"/>
      <c r="ADR169" s="92"/>
      <c r="ADS169" s="92"/>
      <c r="ADT169" s="92"/>
      <c r="ADU169" s="92"/>
      <c r="ADV169" s="92"/>
      <c r="ADW169" s="92"/>
      <c r="ADX169" s="92"/>
      <c r="ADY169" s="92"/>
      <c r="ADZ169" s="92"/>
      <c r="AEA169" s="92"/>
      <c r="AEB169" s="92"/>
      <c r="AEC169" s="92"/>
      <c r="AED169" s="92"/>
      <c r="AEE169" s="92"/>
      <c r="AEF169" s="92"/>
      <c r="AEG169" s="92"/>
      <c r="AEH169" s="92"/>
      <c r="AEI169" s="92"/>
      <c r="AEJ169" s="92"/>
      <c r="AEK169" s="92"/>
      <c r="AEL169" s="92"/>
      <c r="AEM169" s="92"/>
      <c r="AEN169" s="92"/>
      <c r="AEO169" s="92"/>
      <c r="AEP169" s="92"/>
      <c r="AEQ169" s="92"/>
      <c r="AER169" s="92"/>
      <c r="AES169" s="92"/>
      <c r="AET169" s="92"/>
      <c r="AEU169" s="92"/>
      <c r="AEV169" s="92"/>
      <c r="AEW169" s="92"/>
      <c r="AEX169" s="92"/>
      <c r="AEY169" s="92"/>
      <c r="AEZ169" s="92"/>
      <c r="AFA169" s="92"/>
      <c r="AFB169" s="92"/>
      <c r="AFC169" s="92"/>
      <c r="AFD169" s="92"/>
      <c r="AFE169" s="92"/>
      <c r="AFF169" s="92"/>
      <c r="AFG169" s="92"/>
      <c r="AFH169" s="92"/>
      <c r="AFI169" s="92"/>
      <c r="AFJ169" s="92"/>
      <c r="AFK169" s="92"/>
      <c r="AFL169" s="92"/>
      <c r="AFM169" s="92"/>
      <c r="AFN169" s="92"/>
      <c r="AFO169" s="92"/>
      <c r="AFP169" s="92"/>
      <c r="AFQ169" s="92"/>
      <c r="AFR169" s="92"/>
      <c r="AFS169" s="92"/>
      <c r="AFT169" s="92"/>
      <c r="AFU169" s="92"/>
      <c r="AFV169" s="92"/>
      <c r="AFW169" s="92"/>
      <c r="AFX169" s="92"/>
      <c r="AFY169" s="92"/>
      <c r="AFZ169" s="92"/>
      <c r="AGA169" s="92"/>
      <c r="AGB169" s="92"/>
      <c r="AGC169" s="92"/>
      <c r="AGD169" s="92"/>
      <c r="AGE169" s="92"/>
      <c r="AGF169" s="92"/>
      <c r="AGG169" s="92"/>
      <c r="AGH169" s="92"/>
      <c r="AGI169" s="92"/>
      <c r="AGJ169" s="92"/>
      <c r="AGK169" s="92"/>
      <c r="AGL169" s="92"/>
      <c r="AGM169" s="92"/>
      <c r="AGN169" s="92"/>
      <c r="AGO169" s="92"/>
      <c r="AGP169" s="92"/>
      <c r="AGQ169" s="92"/>
      <c r="AGR169" s="92"/>
      <c r="AGS169" s="92"/>
      <c r="AGT169" s="92"/>
      <c r="AGU169" s="92"/>
      <c r="AGV169" s="92"/>
      <c r="AGW169" s="92"/>
      <c r="AGX169" s="92"/>
      <c r="AGY169" s="92"/>
      <c r="AGZ169" s="92"/>
      <c r="AHA169" s="92"/>
      <c r="AHB169" s="92"/>
      <c r="AHC169" s="92"/>
      <c r="AHD169" s="92"/>
      <c r="AHE169" s="92"/>
      <c r="AHF169" s="92"/>
      <c r="AHG169" s="92"/>
      <c r="AHH169" s="92"/>
      <c r="AHI169" s="92"/>
      <c r="AHJ169" s="92"/>
      <c r="AHK169" s="92"/>
      <c r="AHL169" s="92"/>
      <c r="AHM169" s="92"/>
      <c r="AHN169" s="92"/>
      <c r="AHO169" s="92"/>
      <c r="AHP169" s="92"/>
      <c r="AHQ169" s="92"/>
      <c r="AHR169" s="92"/>
      <c r="AHS169" s="92"/>
      <c r="AHT169" s="92"/>
      <c r="AHU169" s="92"/>
      <c r="AHV169" s="92"/>
      <c r="AHW169" s="92"/>
      <c r="AHX169" s="92"/>
      <c r="AHY169" s="92"/>
      <c r="AHZ169" s="92"/>
      <c r="AIA169" s="92"/>
      <c r="AIB169" s="92"/>
      <c r="AIC169" s="92"/>
      <c r="AID169" s="92"/>
      <c r="AIE169" s="92"/>
      <c r="AIF169" s="92"/>
      <c r="AIG169" s="92"/>
      <c r="AIH169" s="92"/>
      <c r="AII169" s="92"/>
      <c r="AIJ169" s="92"/>
      <c r="AIK169" s="92"/>
      <c r="AIL169" s="92"/>
      <c r="AIM169" s="92"/>
      <c r="AIN169" s="92"/>
      <c r="AIO169" s="92"/>
      <c r="AIP169" s="92"/>
      <c r="AIQ169" s="92"/>
      <c r="AIR169" s="92"/>
      <c r="AIS169" s="92"/>
      <c r="AIT169" s="92"/>
      <c r="AIU169" s="92"/>
      <c r="AIV169" s="92"/>
      <c r="AIW169" s="92"/>
      <c r="AIX169" s="92"/>
      <c r="AIY169" s="92"/>
      <c r="AIZ169" s="92"/>
      <c r="AJA169" s="92"/>
      <c r="AJB169" s="92"/>
      <c r="AJC169" s="92"/>
      <c r="AJD169" s="92"/>
      <c r="AJE169" s="92"/>
      <c r="AJF169" s="92"/>
      <c r="AJG169" s="92"/>
      <c r="AJH169" s="92"/>
      <c r="AJI169" s="92"/>
      <c r="AJJ169" s="92"/>
      <c r="AJK169" s="92"/>
      <c r="AJL169" s="92"/>
      <c r="AJM169" s="92"/>
      <c r="AJN169" s="92"/>
      <c r="AJO169" s="92"/>
      <c r="AJP169" s="92"/>
      <c r="AJQ169" s="92"/>
      <c r="AJR169" s="92"/>
      <c r="AJS169" s="92"/>
      <c r="AJT169" s="92"/>
      <c r="AJU169" s="92"/>
      <c r="AJV169" s="92"/>
      <c r="AJW169" s="92"/>
      <c r="AJX169" s="92"/>
      <c r="AJY169" s="92"/>
      <c r="AJZ169" s="92"/>
      <c r="AKA169" s="92"/>
      <c r="AKB169" s="92"/>
      <c r="AKC169" s="92"/>
      <c r="AKD169" s="92"/>
      <c r="AKE169" s="92"/>
      <c r="AKF169" s="92"/>
      <c r="AKG169" s="92"/>
      <c r="AKH169" s="92"/>
      <c r="AKI169" s="92"/>
      <c r="AKJ169" s="92"/>
      <c r="AKK169" s="92"/>
      <c r="AKL169" s="92"/>
      <c r="AKM169" s="92"/>
      <c r="AKN169" s="92"/>
      <c r="AKO169" s="92"/>
      <c r="AKP169" s="92"/>
      <c r="AKQ169" s="92"/>
      <c r="AKR169" s="92"/>
      <c r="AKS169" s="92"/>
      <c r="AKT169" s="92"/>
      <c r="AKU169" s="92"/>
      <c r="AKV169" s="92"/>
      <c r="AKW169" s="92"/>
      <c r="AKX169" s="92"/>
      <c r="AKY169" s="92"/>
      <c r="AKZ169" s="92"/>
      <c r="ALA169" s="92"/>
      <c r="ALB169" s="92"/>
      <c r="ALC169" s="92"/>
      <c r="ALD169" s="92"/>
      <c r="ALE169" s="92"/>
      <c r="ALF169" s="92"/>
      <c r="ALG169" s="92"/>
      <c r="ALH169" s="92"/>
      <c r="ALI169" s="92"/>
      <c r="ALJ169" s="92"/>
      <c r="ALK169" s="92"/>
      <c r="ALL169" s="92"/>
      <c r="ALM169" s="92"/>
      <c r="ALN169" s="92"/>
      <c r="ALO169" s="92"/>
      <c r="ALP169" s="92"/>
      <c r="ALQ169" s="92"/>
      <c r="ALR169" s="92"/>
      <c r="ALS169" s="92"/>
      <c r="ALT169" s="92"/>
      <c r="ALU169" s="92"/>
      <c r="ALV169" s="92"/>
      <c r="ALW169" s="92"/>
      <c r="ALX169" s="92"/>
      <c r="ALY169" s="92"/>
      <c r="ALZ169" s="92"/>
      <c r="AMA169" s="92"/>
      <c r="AMB169" s="92"/>
      <c r="AMC169" s="92"/>
      <c r="AMD169" s="92"/>
      <c r="AME169" s="92"/>
      <c r="AMF169" s="92"/>
      <c r="AMG169" s="92"/>
      <c r="AMH169" s="92"/>
      <c r="AMI169" s="92"/>
      <c r="AMJ169" s="92"/>
    </row>
    <row r="170" spans="1:1024" customFormat="1" ht="15" customHeight="1">
      <c r="A170" s="92" t="s">
        <v>467</v>
      </c>
      <c r="B170" s="89"/>
      <c r="C170" s="93" t="s">
        <v>468</v>
      </c>
      <c r="D170" s="94"/>
      <c r="E170" s="95">
        <v>2970</v>
      </c>
      <c r="F170" s="95">
        <v>3046</v>
      </c>
      <c r="G170" s="95">
        <v>3093</v>
      </c>
      <c r="H170" s="95">
        <v>3143</v>
      </c>
      <c r="I170" s="95">
        <v>3178</v>
      </c>
      <c r="J170" s="95">
        <v>3200</v>
      </c>
      <c r="K170" s="95">
        <v>3275</v>
      </c>
      <c r="L170" s="95">
        <v>3286</v>
      </c>
      <c r="M170" s="95">
        <v>3344</v>
      </c>
      <c r="N170" s="95">
        <v>3468</v>
      </c>
      <c r="O170" s="95">
        <v>3504</v>
      </c>
      <c r="P170" s="95">
        <v>3568</v>
      </c>
      <c r="Q170" s="95">
        <v>4126</v>
      </c>
      <c r="R170" s="95">
        <v>4176</v>
      </c>
      <c r="S170" s="95">
        <v>4066</v>
      </c>
      <c r="T170" s="95">
        <v>4044</v>
      </c>
      <c r="U170" s="95">
        <v>4043</v>
      </c>
      <c r="V170" s="95">
        <v>3994</v>
      </c>
      <c r="W170" s="95">
        <v>4000</v>
      </c>
      <c r="X170" s="95">
        <v>4019</v>
      </c>
      <c r="Y170" s="95">
        <v>4074</v>
      </c>
      <c r="Z170" s="95">
        <v>4238</v>
      </c>
      <c r="AA170" s="95">
        <v>4339</v>
      </c>
      <c r="AB170" s="95">
        <v>4465</v>
      </c>
      <c r="AC170" s="95">
        <v>4562</v>
      </c>
      <c r="AD170" s="95">
        <v>4576</v>
      </c>
      <c r="AE170" s="95">
        <v>4677</v>
      </c>
      <c r="AF170" s="95">
        <v>3685</v>
      </c>
      <c r="AG170" s="129">
        <f t="shared" si="147"/>
        <v>1.7618597680085779E-2</v>
      </c>
      <c r="AH170" s="131">
        <f t="shared" si="148"/>
        <v>4759</v>
      </c>
      <c r="AI170" s="132">
        <f t="shared" ref="AI170:BL170" si="189">ROUND(AH170*(1+$AG170),0)</f>
        <v>4843</v>
      </c>
      <c r="AJ170" s="132">
        <f t="shared" si="189"/>
        <v>4928</v>
      </c>
      <c r="AK170" s="132">
        <f t="shared" si="189"/>
        <v>5015</v>
      </c>
      <c r="AL170" s="132">
        <f t="shared" si="189"/>
        <v>5103</v>
      </c>
      <c r="AM170" s="132">
        <f t="shared" si="189"/>
        <v>5193</v>
      </c>
      <c r="AN170" s="132">
        <f t="shared" si="189"/>
        <v>5284</v>
      </c>
      <c r="AO170" s="132">
        <f t="shared" si="189"/>
        <v>5377</v>
      </c>
      <c r="AP170" s="132">
        <f t="shared" si="189"/>
        <v>5472</v>
      </c>
      <c r="AQ170" s="132">
        <f t="shared" si="189"/>
        <v>5568</v>
      </c>
      <c r="AR170" s="132">
        <f t="shared" si="189"/>
        <v>5666</v>
      </c>
      <c r="AS170" s="132">
        <f t="shared" si="189"/>
        <v>5766</v>
      </c>
      <c r="AT170" s="132">
        <f t="shared" si="189"/>
        <v>5868</v>
      </c>
      <c r="AU170" s="132">
        <f t="shared" si="189"/>
        <v>5971</v>
      </c>
      <c r="AV170" s="132">
        <f t="shared" si="189"/>
        <v>6076</v>
      </c>
      <c r="AW170" s="132">
        <f t="shared" si="189"/>
        <v>6183</v>
      </c>
      <c r="AX170" s="132">
        <f t="shared" si="189"/>
        <v>6292</v>
      </c>
      <c r="AY170" s="132">
        <f t="shared" si="189"/>
        <v>6403</v>
      </c>
      <c r="AZ170" s="132">
        <f t="shared" si="189"/>
        <v>6516</v>
      </c>
      <c r="BA170" s="132">
        <f t="shared" si="189"/>
        <v>6631</v>
      </c>
      <c r="BB170" s="132">
        <f t="shared" si="189"/>
        <v>6748</v>
      </c>
      <c r="BC170" s="132">
        <f t="shared" si="189"/>
        <v>6867</v>
      </c>
      <c r="BD170" s="132">
        <f t="shared" si="189"/>
        <v>6988</v>
      </c>
      <c r="BE170" s="132">
        <f t="shared" si="189"/>
        <v>7111</v>
      </c>
      <c r="BF170" s="132">
        <f t="shared" si="189"/>
        <v>7236</v>
      </c>
      <c r="BG170" s="132">
        <f t="shared" si="189"/>
        <v>7363</v>
      </c>
      <c r="BH170" s="132">
        <f t="shared" si="189"/>
        <v>7493</v>
      </c>
      <c r="BI170" s="132">
        <f t="shared" si="189"/>
        <v>7625</v>
      </c>
      <c r="BJ170" s="132">
        <f t="shared" si="189"/>
        <v>7759</v>
      </c>
      <c r="BK170" s="132">
        <f t="shared" si="189"/>
        <v>7896</v>
      </c>
      <c r="BL170" s="132">
        <f t="shared" si="189"/>
        <v>8035</v>
      </c>
      <c r="BM170" s="92"/>
      <c r="BN170" s="136">
        <f t="shared" si="150"/>
        <v>397</v>
      </c>
      <c r="BO170" s="136">
        <f t="shared" si="151"/>
        <v>652</v>
      </c>
      <c r="BP170" s="136">
        <f t="shared" si="152"/>
        <v>907</v>
      </c>
      <c r="BQ170" s="92"/>
      <c r="BR170" s="135">
        <f t="shared" si="153"/>
        <v>964</v>
      </c>
      <c r="BS170" s="135">
        <f t="shared" si="154"/>
        <v>1848</v>
      </c>
      <c r="BT170" s="135">
        <f t="shared" si="155"/>
        <v>2732</v>
      </c>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92"/>
      <c r="HB170" s="92"/>
      <c r="HC170" s="92"/>
      <c r="HD170" s="92"/>
      <c r="HE170" s="92"/>
      <c r="HF170" s="92"/>
      <c r="HG170" s="92"/>
      <c r="HH170" s="92"/>
      <c r="HI170" s="92"/>
      <c r="HJ170" s="92"/>
      <c r="HK170" s="92"/>
      <c r="HL170" s="92"/>
      <c r="HM170" s="92"/>
      <c r="HN170" s="92"/>
      <c r="HO170" s="92"/>
      <c r="HP170" s="92"/>
      <c r="HQ170" s="92"/>
      <c r="HR170" s="92"/>
      <c r="HS170" s="92"/>
      <c r="HT170" s="92"/>
      <c r="HU170" s="92"/>
      <c r="HV170" s="92"/>
      <c r="HW170" s="92"/>
      <c r="HX170" s="92"/>
      <c r="HY170" s="92"/>
      <c r="HZ170" s="92"/>
      <c r="IA170" s="92"/>
      <c r="IB170" s="92"/>
      <c r="IC170" s="92"/>
      <c r="ID170" s="92"/>
      <c r="IE170" s="92"/>
      <c r="IF170" s="92"/>
      <c r="IG170" s="92"/>
      <c r="IH170" s="92"/>
      <c r="II170" s="92"/>
      <c r="IJ170" s="92"/>
      <c r="IK170" s="92"/>
      <c r="IL170" s="92"/>
      <c r="IM170" s="92"/>
      <c r="IN170" s="92"/>
      <c r="IO170" s="92"/>
      <c r="IP170" s="92"/>
      <c r="IQ170" s="92"/>
      <c r="IR170" s="92"/>
      <c r="IS170" s="92"/>
      <c r="IT170" s="92"/>
      <c r="IU170" s="92"/>
      <c r="IV170" s="92"/>
      <c r="IW170" s="92"/>
      <c r="IX170" s="92"/>
      <c r="IY170" s="92"/>
      <c r="IZ170" s="92"/>
      <c r="JA170" s="92"/>
      <c r="JB170" s="92"/>
      <c r="JC170" s="92"/>
      <c r="JD170" s="92"/>
      <c r="JE170" s="92"/>
      <c r="JF170" s="92"/>
      <c r="JG170" s="92"/>
      <c r="JH170" s="92"/>
      <c r="JI170" s="92"/>
      <c r="JJ170" s="92"/>
      <c r="JK170" s="92"/>
      <c r="JL170" s="92"/>
      <c r="JM170" s="92"/>
      <c r="JN170" s="92"/>
      <c r="JO170" s="92"/>
      <c r="JP170" s="92"/>
      <c r="JQ170" s="92"/>
      <c r="JR170" s="92"/>
      <c r="JS170" s="92"/>
      <c r="JT170" s="92"/>
      <c r="JU170" s="92"/>
      <c r="JV170" s="92"/>
      <c r="JW170" s="92"/>
      <c r="JX170" s="92"/>
      <c r="JY170" s="92"/>
      <c r="JZ170" s="92"/>
      <c r="KA170" s="92"/>
      <c r="KB170" s="92"/>
      <c r="KC170" s="92"/>
      <c r="KD170" s="92"/>
      <c r="KE170" s="92"/>
      <c r="KF170" s="92"/>
      <c r="KG170" s="92"/>
      <c r="KH170" s="92"/>
      <c r="KI170" s="92"/>
      <c r="KJ170" s="92"/>
      <c r="KK170" s="92"/>
      <c r="KL170" s="92"/>
      <c r="KM170" s="92"/>
      <c r="KN170" s="92"/>
      <c r="KO170" s="92"/>
      <c r="KP170" s="92"/>
      <c r="KQ170" s="92"/>
      <c r="KR170" s="92"/>
      <c r="KS170" s="92"/>
      <c r="KT170" s="92"/>
      <c r="KU170" s="92"/>
      <c r="KV170" s="92"/>
      <c r="KW170" s="92"/>
      <c r="KX170" s="92"/>
      <c r="KY170" s="92"/>
      <c r="KZ170" s="92"/>
      <c r="LA170" s="92"/>
      <c r="LB170" s="92"/>
      <c r="LC170" s="92"/>
      <c r="LD170" s="92"/>
      <c r="LE170" s="92"/>
      <c r="LF170" s="92"/>
      <c r="LG170" s="92"/>
      <c r="LH170" s="92"/>
      <c r="LI170" s="92"/>
      <c r="LJ170" s="92"/>
      <c r="LK170" s="92"/>
      <c r="LL170" s="92"/>
      <c r="LM170" s="92"/>
      <c r="LN170" s="92"/>
      <c r="LO170" s="92"/>
      <c r="LP170" s="92"/>
      <c r="LQ170" s="92"/>
      <c r="LR170" s="92"/>
      <c r="LS170" s="92"/>
      <c r="LT170" s="92"/>
      <c r="LU170" s="92"/>
      <c r="LV170" s="92"/>
      <c r="LW170" s="92"/>
      <c r="LX170" s="92"/>
      <c r="LY170" s="92"/>
      <c r="LZ170" s="92"/>
      <c r="MA170" s="92"/>
      <c r="MB170" s="92"/>
      <c r="MC170" s="92"/>
      <c r="MD170" s="92"/>
      <c r="ME170" s="92"/>
      <c r="MF170" s="92"/>
      <c r="MG170" s="92"/>
      <c r="MH170" s="92"/>
      <c r="MI170" s="92"/>
      <c r="MJ170" s="92"/>
      <c r="MK170" s="92"/>
      <c r="ML170" s="92"/>
      <c r="MM170" s="92"/>
      <c r="MN170" s="92"/>
      <c r="MO170" s="92"/>
      <c r="MP170" s="92"/>
      <c r="MQ170" s="92"/>
      <c r="MR170" s="92"/>
      <c r="MS170" s="92"/>
      <c r="MT170" s="92"/>
      <c r="MU170" s="92"/>
      <c r="MV170" s="92"/>
      <c r="MW170" s="92"/>
      <c r="MX170" s="92"/>
      <c r="MY170" s="92"/>
      <c r="MZ170" s="92"/>
      <c r="NA170" s="92"/>
      <c r="NB170" s="92"/>
      <c r="NC170" s="92"/>
      <c r="ND170" s="92"/>
      <c r="NE170" s="92"/>
      <c r="NF170" s="92"/>
      <c r="NG170" s="92"/>
      <c r="NH170" s="92"/>
      <c r="NI170" s="92"/>
      <c r="NJ170" s="92"/>
      <c r="NK170" s="92"/>
      <c r="NL170" s="92"/>
      <c r="NM170" s="92"/>
      <c r="NN170" s="92"/>
      <c r="NO170" s="92"/>
      <c r="NP170" s="92"/>
      <c r="NQ170" s="92"/>
      <c r="NR170" s="92"/>
      <c r="NS170" s="92"/>
      <c r="NT170" s="92"/>
      <c r="NU170" s="92"/>
      <c r="NV170" s="92"/>
      <c r="NW170" s="92"/>
      <c r="NX170" s="92"/>
      <c r="NY170" s="92"/>
      <c r="NZ170" s="92"/>
      <c r="OA170" s="92"/>
      <c r="OB170" s="92"/>
      <c r="OC170" s="92"/>
      <c r="OD170" s="92"/>
      <c r="OE170" s="92"/>
      <c r="OF170" s="92"/>
      <c r="OG170" s="92"/>
      <c r="OH170" s="92"/>
      <c r="OI170" s="92"/>
      <c r="OJ170" s="92"/>
      <c r="OK170" s="92"/>
      <c r="OL170" s="92"/>
      <c r="OM170" s="92"/>
      <c r="ON170" s="92"/>
      <c r="OO170" s="92"/>
      <c r="OP170" s="92"/>
      <c r="OQ170" s="92"/>
      <c r="OR170" s="92"/>
      <c r="OS170" s="92"/>
      <c r="OT170" s="92"/>
      <c r="OU170" s="92"/>
      <c r="OV170" s="92"/>
      <c r="OW170" s="92"/>
      <c r="OX170" s="92"/>
      <c r="OY170" s="92"/>
      <c r="OZ170" s="92"/>
      <c r="PA170" s="92"/>
      <c r="PB170" s="92"/>
      <c r="PC170" s="92"/>
      <c r="PD170" s="92"/>
      <c r="PE170" s="92"/>
      <c r="PF170" s="92"/>
      <c r="PG170" s="92"/>
      <c r="PH170" s="92"/>
      <c r="PI170" s="92"/>
      <c r="PJ170" s="92"/>
      <c r="PK170" s="92"/>
      <c r="PL170" s="92"/>
      <c r="PM170" s="92"/>
      <c r="PN170" s="92"/>
      <c r="PO170" s="92"/>
      <c r="PP170" s="92"/>
      <c r="PQ170" s="92"/>
      <c r="PR170" s="92"/>
      <c r="PS170" s="92"/>
      <c r="PT170" s="92"/>
      <c r="PU170" s="92"/>
      <c r="PV170" s="92"/>
      <c r="PW170" s="92"/>
      <c r="PX170" s="92"/>
      <c r="PY170" s="92"/>
      <c r="PZ170" s="92"/>
      <c r="QA170" s="92"/>
      <c r="QB170" s="92"/>
      <c r="QC170" s="92"/>
      <c r="QD170" s="92"/>
      <c r="QE170" s="92"/>
      <c r="QF170" s="92"/>
      <c r="QG170" s="92"/>
      <c r="QH170" s="92"/>
      <c r="QI170" s="92"/>
      <c r="QJ170" s="92"/>
      <c r="QK170" s="92"/>
      <c r="QL170" s="92"/>
      <c r="QM170" s="92"/>
      <c r="QN170" s="92"/>
      <c r="QO170" s="92"/>
      <c r="QP170" s="92"/>
      <c r="QQ170" s="92"/>
      <c r="QR170" s="92"/>
      <c r="QS170" s="92"/>
      <c r="QT170" s="92"/>
      <c r="QU170" s="92"/>
      <c r="QV170" s="92"/>
      <c r="QW170" s="92"/>
      <c r="QX170" s="92"/>
      <c r="QY170" s="92"/>
      <c r="QZ170" s="92"/>
      <c r="RA170" s="92"/>
      <c r="RB170" s="92"/>
      <c r="RC170" s="92"/>
      <c r="RD170" s="92"/>
      <c r="RE170" s="92"/>
      <c r="RF170" s="92"/>
      <c r="RG170" s="92"/>
      <c r="RH170" s="92"/>
      <c r="RI170" s="92"/>
      <c r="RJ170" s="92"/>
      <c r="RK170" s="92"/>
      <c r="RL170" s="92"/>
      <c r="RM170" s="92"/>
      <c r="RN170" s="92"/>
      <c r="RO170" s="92"/>
      <c r="RP170" s="92"/>
      <c r="RQ170" s="92"/>
      <c r="RR170" s="92"/>
      <c r="RS170" s="92"/>
      <c r="RT170" s="92"/>
      <c r="RU170" s="92"/>
      <c r="RV170" s="92"/>
      <c r="RW170" s="92"/>
      <c r="RX170" s="92"/>
      <c r="RY170" s="92"/>
      <c r="RZ170" s="92"/>
      <c r="SA170" s="92"/>
      <c r="SB170" s="92"/>
      <c r="SC170" s="92"/>
      <c r="SD170" s="92"/>
      <c r="SE170" s="92"/>
      <c r="SF170" s="92"/>
      <c r="SG170" s="92"/>
      <c r="SH170" s="92"/>
      <c r="SI170" s="92"/>
      <c r="SJ170" s="92"/>
      <c r="SK170" s="92"/>
      <c r="SL170" s="92"/>
      <c r="SM170" s="92"/>
      <c r="SN170" s="92"/>
      <c r="SO170" s="92"/>
      <c r="SP170" s="92"/>
      <c r="SQ170" s="92"/>
      <c r="SR170" s="92"/>
      <c r="SS170" s="92"/>
      <c r="ST170" s="92"/>
      <c r="SU170" s="92"/>
      <c r="SV170" s="92"/>
      <c r="SW170" s="92"/>
      <c r="SX170" s="92"/>
      <c r="SY170" s="92"/>
      <c r="SZ170" s="92"/>
      <c r="TA170" s="92"/>
      <c r="TB170" s="92"/>
      <c r="TC170" s="92"/>
      <c r="TD170" s="92"/>
      <c r="TE170" s="92"/>
      <c r="TF170" s="92"/>
      <c r="TG170" s="92"/>
      <c r="TH170" s="92"/>
      <c r="TI170" s="92"/>
      <c r="TJ170" s="92"/>
      <c r="TK170" s="92"/>
      <c r="TL170" s="92"/>
      <c r="TM170" s="92"/>
      <c r="TN170" s="92"/>
      <c r="TO170" s="92"/>
      <c r="TP170" s="92"/>
      <c r="TQ170" s="92"/>
      <c r="TR170" s="92"/>
      <c r="TS170" s="92"/>
      <c r="TT170" s="92"/>
      <c r="TU170" s="92"/>
      <c r="TV170" s="92"/>
      <c r="TW170" s="92"/>
      <c r="TX170" s="92"/>
      <c r="TY170" s="92"/>
      <c r="TZ170" s="92"/>
      <c r="UA170" s="92"/>
      <c r="UB170" s="92"/>
      <c r="UC170" s="92"/>
      <c r="UD170" s="92"/>
      <c r="UE170" s="92"/>
      <c r="UF170" s="92"/>
      <c r="UG170" s="92"/>
      <c r="UH170" s="92"/>
      <c r="UI170" s="92"/>
      <c r="UJ170" s="92"/>
      <c r="UK170" s="92"/>
      <c r="UL170" s="92"/>
      <c r="UM170" s="92"/>
      <c r="UN170" s="92"/>
      <c r="UO170" s="92"/>
      <c r="UP170" s="92"/>
      <c r="UQ170" s="92"/>
      <c r="UR170" s="92"/>
      <c r="US170" s="92"/>
      <c r="UT170" s="92"/>
      <c r="UU170" s="92"/>
      <c r="UV170" s="92"/>
      <c r="UW170" s="92"/>
      <c r="UX170" s="92"/>
      <c r="UY170" s="92"/>
      <c r="UZ170" s="92"/>
      <c r="VA170" s="92"/>
      <c r="VB170" s="92"/>
      <c r="VC170" s="92"/>
      <c r="VD170" s="92"/>
      <c r="VE170" s="92"/>
      <c r="VF170" s="92"/>
      <c r="VG170" s="92"/>
      <c r="VH170" s="92"/>
      <c r="VI170" s="92"/>
      <c r="VJ170" s="92"/>
      <c r="VK170" s="92"/>
      <c r="VL170" s="92"/>
      <c r="VM170" s="92"/>
      <c r="VN170" s="92"/>
      <c r="VO170" s="92"/>
      <c r="VP170" s="92"/>
      <c r="VQ170" s="92"/>
      <c r="VR170" s="92"/>
      <c r="VS170" s="92"/>
      <c r="VT170" s="92"/>
      <c r="VU170" s="92"/>
      <c r="VV170" s="92"/>
      <c r="VW170" s="92"/>
      <c r="VX170" s="92"/>
      <c r="VY170" s="92"/>
      <c r="VZ170" s="92"/>
      <c r="WA170" s="92"/>
      <c r="WB170" s="92"/>
      <c r="WC170" s="92"/>
      <c r="WD170" s="92"/>
      <c r="WE170" s="92"/>
      <c r="WF170" s="92"/>
      <c r="WG170" s="92"/>
      <c r="WH170" s="92"/>
      <c r="WI170" s="92"/>
      <c r="WJ170" s="92"/>
      <c r="WK170" s="92"/>
      <c r="WL170" s="92"/>
      <c r="WM170" s="92"/>
      <c r="WN170" s="92"/>
      <c r="WO170" s="92"/>
      <c r="WP170" s="92"/>
      <c r="WQ170" s="92"/>
      <c r="WR170" s="92"/>
      <c r="WS170" s="92"/>
      <c r="WT170" s="92"/>
      <c r="WU170" s="92"/>
      <c r="WV170" s="92"/>
      <c r="WW170" s="92"/>
      <c r="WX170" s="92"/>
      <c r="WY170" s="92"/>
      <c r="WZ170" s="92"/>
      <c r="XA170" s="92"/>
      <c r="XB170" s="92"/>
      <c r="XC170" s="92"/>
      <c r="XD170" s="92"/>
      <c r="XE170" s="92"/>
      <c r="XF170" s="92"/>
      <c r="XG170" s="92"/>
      <c r="XH170" s="92"/>
      <c r="XI170" s="92"/>
      <c r="XJ170" s="92"/>
      <c r="XK170" s="92"/>
      <c r="XL170" s="92"/>
      <c r="XM170" s="92"/>
      <c r="XN170" s="92"/>
      <c r="XO170" s="92"/>
      <c r="XP170" s="92"/>
      <c r="XQ170" s="92"/>
      <c r="XR170" s="92"/>
      <c r="XS170" s="92"/>
      <c r="XT170" s="92"/>
      <c r="XU170" s="92"/>
      <c r="XV170" s="92"/>
      <c r="XW170" s="92"/>
      <c r="XX170" s="92"/>
      <c r="XY170" s="92"/>
      <c r="XZ170" s="92"/>
      <c r="YA170" s="92"/>
      <c r="YB170" s="92"/>
      <c r="YC170" s="92"/>
      <c r="YD170" s="92"/>
      <c r="YE170" s="92"/>
      <c r="YF170" s="92"/>
      <c r="YG170" s="92"/>
      <c r="YH170" s="92"/>
      <c r="YI170" s="92"/>
      <c r="YJ170" s="92"/>
      <c r="YK170" s="92"/>
      <c r="YL170" s="92"/>
      <c r="YM170" s="92"/>
      <c r="YN170" s="92"/>
      <c r="YO170" s="92"/>
      <c r="YP170" s="92"/>
      <c r="YQ170" s="92"/>
      <c r="YR170" s="92"/>
      <c r="YS170" s="92"/>
      <c r="YT170" s="92"/>
      <c r="YU170" s="92"/>
      <c r="YV170" s="92"/>
      <c r="YW170" s="92"/>
      <c r="YX170" s="92"/>
      <c r="YY170" s="92"/>
      <c r="YZ170" s="92"/>
      <c r="ZA170" s="92"/>
      <c r="ZB170" s="92"/>
      <c r="ZC170" s="92"/>
      <c r="ZD170" s="92"/>
      <c r="ZE170" s="92"/>
      <c r="ZF170" s="92"/>
      <c r="ZG170" s="92"/>
      <c r="ZH170" s="92"/>
      <c r="ZI170" s="92"/>
      <c r="ZJ170" s="92"/>
      <c r="ZK170" s="92"/>
      <c r="ZL170" s="92"/>
      <c r="ZM170" s="92"/>
      <c r="ZN170" s="92"/>
      <c r="ZO170" s="92"/>
      <c r="ZP170" s="92"/>
      <c r="ZQ170" s="92"/>
      <c r="ZR170" s="92"/>
      <c r="ZS170" s="92"/>
      <c r="ZT170" s="92"/>
      <c r="ZU170" s="92"/>
      <c r="ZV170" s="92"/>
      <c r="ZW170" s="92"/>
      <c r="ZX170" s="92"/>
      <c r="ZY170" s="92"/>
      <c r="ZZ170" s="92"/>
      <c r="AAA170" s="92"/>
      <c r="AAB170" s="92"/>
      <c r="AAC170" s="92"/>
      <c r="AAD170" s="92"/>
      <c r="AAE170" s="92"/>
      <c r="AAF170" s="92"/>
      <c r="AAG170" s="92"/>
      <c r="AAH170" s="92"/>
      <c r="AAI170" s="92"/>
      <c r="AAJ170" s="92"/>
      <c r="AAK170" s="92"/>
      <c r="AAL170" s="92"/>
      <c r="AAM170" s="92"/>
      <c r="AAN170" s="92"/>
      <c r="AAO170" s="92"/>
      <c r="AAP170" s="92"/>
      <c r="AAQ170" s="92"/>
      <c r="AAR170" s="92"/>
      <c r="AAS170" s="92"/>
      <c r="AAT170" s="92"/>
      <c r="AAU170" s="92"/>
      <c r="AAV170" s="92"/>
      <c r="AAW170" s="92"/>
      <c r="AAX170" s="92"/>
      <c r="AAY170" s="92"/>
      <c r="AAZ170" s="92"/>
      <c r="ABA170" s="92"/>
      <c r="ABB170" s="92"/>
      <c r="ABC170" s="92"/>
      <c r="ABD170" s="92"/>
      <c r="ABE170" s="92"/>
      <c r="ABF170" s="92"/>
      <c r="ABG170" s="92"/>
      <c r="ABH170" s="92"/>
      <c r="ABI170" s="92"/>
      <c r="ABJ170" s="92"/>
      <c r="ABK170" s="92"/>
      <c r="ABL170" s="92"/>
      <c r="ABM170" s="92"/>
      <c r="ABN170" s="92"/>
      <c r="ABO170" s="92"/>
      <c r="ABP170" s="92"/>
      <c r="ABQ170" s="92"/>
      <c r="ABR170" s="92"/>
      <c r="ABS170" s="92"/>
      <c r="ABT170" s="92"/>
      <c r="ABU170" s="92"/>
      <c r="ABV170" s="92"/>
      <c r="ABW170" s="92"/>
      <c r="ABX170" s="92"/>
      <c r="ABY170" s="92"/>
      <c r="ABZ170" s="92"/>
      <c r="ACA170" s="92"/>
      <c r="ACB170" s="92"/>
      <c r="ACC170" s="92"/>
      <c r="ACD170" s="92"/>
      <c r="ACE170" s="92"/>
      <c r="ACF170" s="92"/>
      <c r="ACG170" s="92"/>
      <c r="ACH170" s="92"/>
      <c r="ACI170" s="92"/>
      <c r="ACJ170" s="92"/>
      <c r="ACK170" s="92"/>
      <c r="ACL170" s="92"/>
      <c r="ACM170" s="92"/>
      <c r="ACN170" s="92"/>
      <c r="ACO170" s="92"/>
      <c r="ACP170" s="92"/>
      <c r="ACQ170" s="92"/>
      <c r="ACR170" s="92"/>
      <c r="ACS170" s="92"/>
      <c r="ACT170" s="92"/>
      <c r="ACU170" s="92"/>
      <c r="ACV170" s="92"/>
      <c r="ACW170" s="92"/>
      <c r="ACX170" s="92"/>
      <c r="ACY170" s="92"/>
      <c r="ACZ170" s="92"/>
      <c r="ADA170" s="92"/>
      <c r="ADB170" s="92"/>
      <c r="ADC170" s="92"/>
      <c r="ADD170" s="92"/>
      <c r="ADE170" s="92"/>
      <c r="ADF170" s="92"/>
      <c r="ADG170" s="92"/>
      <c r="ADH170" s="92"/>
      <c r="ADI170" s="92"/>
      <c r="ADJ170" s="92"/>
      <c r="ADK170" s="92"/>
      <c r="ADL170" s="92"/>
      <c r="ADM170" s="92"/>
      <c r="ADN170" s="92"/>
      <c r="ADO170" s="92"/>
      <c r="ADP170" s="92"/>
      <c r="ADQ170" s="92"/>
      <c r="ADR170" s="92"/>
      <c r="ADS170" s="92"/>
      <c r="ADT170" s="92"/>
      <c r="ADU170" s="92"/>
      <c r="ADV170" s="92"/>
      <c r="ADW170" s="92"/>
      <c r="ADX170" s="92"/>
      <c r="ADY170" s="92"/>
      <c r="ADZ170" s="92"/>
      <c r="AEA170" s="92"/>
      <c r="AEB170" s="92"/>
      <c r="AEC170" s="92"/>
      <c r="AED170" s="92"/>
      <c r="AEE170" s="92"/>
      <c r="AEF170" s="92"/>
      <c r="AEG170" s="92"/>
      <c r="AEH170" s="92"/>
      <c r="AEI170" s="92"/>
      <c r="AEJ170" s="92"/>
      <c r="AEK170" s="92"/>
      <c r="AEL170" s="92"/>
      <c r="AEM170" s="92"/>
      <c r="AEN170" s="92"/>
      <c r="AEO170" s="92"/>
      <c r="AEP170" s="92"/>
      <c r="AEQ170" s="92"/>
      <c r="AER170" s="92"/>
      <c r="AES170" s="92"/>
      <c r="AET170" s="92"/>
      <c r="AEU170" s="92"/>
      <c r="AEV170" s="92"/>
      <c r="AEW170" s="92"/>
      <c r="AEX170" s="92"/>
      <c r="AEY170" s="92"/>
      <c r="AEZ170" s="92"/>
      <c r="AFA170" s="92"/>
      <c r="AFB170" s="92"/>
      <c r="AFC170" s="92"/>
      <c r="AFD170" s="92"/>
      <c r="AFE170" s="92"/>
      <c r="AFF170" s="92"/>
      <c r="AFG170" s="92"/>
      <c r="AFH170" s="92"/>
      <c r="AFI170" s="92"/>
      <c r="AFJ170" s="92"/>
      <c r="AFK170" s="92"/>
      <c r="AFL170" s="92"/>
      <c r="AFM170" s="92"/>
      <c r="AFN170" s="92"/>
      <c r="AFO170" s="92"/>
      <c r="AFP170" s="92"/>
      <c r="AFQ170" s="92"/>
      <c r="AFR170" s="92"/>
      <c r="AFS170" s="92"/>
      <c r="AFT170" s="92"/>
      <c r="AFU170" s="92"/>
      <c r="AFV170" s="92"/>
      <c r="AFW170" s="92"/>
      <c r="AFX170" s="92"/>
      <c r="AFY170" s="92"/>
      <c r="AFZ170" s="92"/>
      <c r="AGA170" s="92"/>
      <c r="AGB170" s="92"/>
      <c r="AGC170" s="92"/>
      <c r="AGD170" s="92"/>
      <c r="AGE170" s="92"/>
      <c r="AGF170" s="92"/>
      <c r="AGG170" s="92"/>
      <c r="AGH170" s="92"/>
      <c r="AGI170" s="92"/>
      <c r="AGJ170" s="92"/>
      <c r="AGK170" s="92"/>
      <c r="AGL170" s="92"/>
      <c r="AGM170" s="92"/>
      <c r="AGN170" s="92"/>
      <c r="AGO170" s="92"/>
      <c r="AGP170" s="92"/>
      <c r="AGQ170" s="92"/>
      <c r="AGR170" s="92"/>
      <c r="AGS170" s="92"/>
      <c r="AGT170" s="92"/>
      <c r="AGU170" s="92"/>
      <c r="AGV170" s="92"/>
      <c r="AGW170" s="92"/>
      <c r="AGX170" s="92"/>
      <c r="AGY170" s="92"/>
      <c r="AGZ170" s="92"/>
      <c r="AHA170" s="92"/>
      <c r="AHB170" s="92"/>
      <c r="AHC170" s="92"/>
      <c r="AHD170" s="92"/>
      <c r="AHE170" s="92"/>
      <c r="AHF170" s="92"/>
      <c r="AHG170" s="92"/>
      <c r="AHH170" s="92"/>
      <c r="AHI170" s="92"/>
      <c r="AHJ170" s="92"/>
      <c r="AHK170" s="92"/>
      <c r="AHL170" s="92"/>
      <c r="AHM170" s="92"/>
      <c r="AHN170" s="92"/>
      <c r="AHO170" s="92"/>
      <c r="AHP170" s="92"/>
      <c r="AHQ170" s="92"/>
      <c r="AHR170" s="92"/>
      <c r="AHS170" s="92"/>
      <c r="AHT170" s="92"/>
      <c r="AHU170" s="92"/>
      <c r="AHV170" s="92"/>
      <c r="AHW170" s="92"/>
      <c r="AHX170" s="92"/>
      <c r="AHY170" s="92"/>
      <c r="AHZ170" s="92"/>
      <c r="AIA170" s="92"/>
      <c r="AIB170" s="92"/>
      <c r="AIC170" s="92"/>
      <c r="AID170" s="92"/>
      <c r="AIE170" s="92"/>
      <c r="AIF170" s="92"/>
      <c r="AIG170" s="92"/>
      <c r="AIH170" s="92"/>
      <c r="AII170" s="92"/>
      <c r="AIJ170" s="92"/>
      <c r="AIK170" s="92"/>
      <c r="AIL170" s="92"/>
      <c r="AIM170" s="92"/>
      <c r="AIN170" s="92"/>
      <c r="AIO170" s="92"/>
      <c r="AIP170" s="92"/>
      <c r="AIQ170" s="92"/>
      <c r="AIR170" s="92"/>
      <c r="AIS170" s="92"/>
      <c r="AIT170" s="92"/>
      <c r="AIU170" s="92"/>
      <c r="AIV170" s="92"/>
      <c r="AIW170" s="92"/>
      <c r="AIX170" s="92"/>
      <c r="AIY170" s="92"/>
      <c r="AIZ170" s="92"/>
      <c r="AJA170" s="92"/>
      <c r="AJB170" s="92"/>
      <c r="AJC170" s="92"/>
      <c r="AJD170" s="92"/>
      <c r="AJE170" s="92"/>
      <c r="AJF170" s="92"/>
      <c r="AJG170" s="92"/>
      <c r="AJH170" s="92"/>
      <c r="AJI170" s="92"/>
      <c r="AJJ170" s="92"/>
      <c r="AJK170" s="92"/>
      <c r="AJL170" s="92"/>
      <c r="AJM170" s="92"/>
      <c r="AJN170" s="92"/>
      <c r="AJO170" s="92"/>
      <c r="AJP170" s="92"/>
      <c r="AJQ170" s="92"/>
      <c r="AJR170" s="92"/>
      <c r="AJS170" s="92"/>
      <c r="AJT170" s="92"/>
      <c r="AJU170" s="92"/>
      <c r="AJV170" s="92"/>
      <c r="AJW170" s="92"/>
      <c r="AJX170" s="92"/>
      <c r="AJY170" s="92"/>
      <c r="AJZ170" s="92"/>
      <c r="AKA170" s="92"/>
      <c r="AKB170" s="92"/>
      <c r="AKC170" s="92"/>
      <c r="AKD170" s="92"/>
      <c r="AKE170" s="92"/>
      <c r="AKF170" s="92"/>
      <c r="AKG170" s="92"/>
      <c r="AKH170" s="92"/>
      <c r="AKI170" s="92"/>
      <c r="AKJ170" s="92"/>
      <c r="AKK170" s="92"/>
      <c r="AKL170" s="92"/>
      <c r="AKM170" s="92"/>
      <c r="AKN170" s="92"/>
      <c r="AKO170" s="92"/>
      <c r="AKP170" s="92"/>
      <c r="AKQ170" s="92"/>
      <c r="AKR170" s="92"/>
      <c r="AKS170" s="92"/>
      <c r="AKT170" s="92"/>
      <c r="AKU170" s="92"/>
      <c r="AKV170" s="92"/>
      <c r="AKW170" s="92"/>
      <c r="AKX170" s="92"/>
      <c r="AKY170" s="92"/>
      <c r="AKZ170" s="92"/>
      <c r="ALA170" s="92"/>
      <c r="ALB170" s="92"/>
      <c r="ALC170" s="92"/>
      <c r="ALD170" s="92"/>
      <c r="ALE170" s="92"/>
      <c r="ALF170" s="92"/>
      <c r="ALG170" s="92"/>
      <c r="ALH170" s="92"/>
      <c r="ALI170" s="92"/>
      <c r="ALJ170" s="92"/>
      <c r="ALK170" s="92"/>
      <c r="ALL170" s="92"/>
      <c r="ALM170" s="92"/>
      <c r="ALN170" s="92"/>
      <c r="ALO170" s="92"/>
      <c r="ALP170" s="92"/>
      <c r="ALQ170" s="92"/>
      <c r="ALR170" s="92"/>
      <c r="ALS170" s="92"/>
      <c r="ALT170" s="92"/>
      <c r="ALU170" s="92"/>
      <c r="ALV170" s="92"/>
      <c r="ALW170" s="92"/>
      <c r="ALX170" s="92"/>
      <c r="ALY170" s="92"/>
      <c r="ALZ170" s="92"/>
      <c r="AMA170" s="92"/>
      <c r="AMB170" s="92"/>
      <c r="AMC170" s="92"/>
      <c r="AMD170" s="92"/>
      <c r="AME170" s="92"/>
      <c r="AMF170" s="92"/>
      <c r="AMG170" s="92"/>
      <c r="AMH170" s="92"/>
      <c r="AMI170" s="92"/>
      <c r="AMJ170" s="92"/>
    </row>
    <row r="171" spans="1:1024" customFormat="1" ht="15" customHeight="1">
      <c r="A171" s="92" t="s">
        <v>469</v>
      </c>
      <c r="B171" s="89"/>
      <c r="C171" s="93" t="s">
        <v>470</v>
      </c>
      <c r="D171" s="94">
        <v>1</v>
      </c>
      <c r="E171" s="95">
        <v>2</v>
      </c>
      <c r="F171" s="95">
        <v>2</v>
      </c>
      <c r="G171" s="95">
        <v>2</v>
      </c>
      <c r="H171" s="95">
        <v>2</v>
      </c>
      <c r="I171" s="95">
        <v>2</v>
      </c>
      <c r="J171" s="95">
        <v>3</v>
      </c>
      <c r="K171" s="95">
        <v>3</v>
      </c>
      <c r="L171" s="95">
        <v>3</v>
      </c>
      <c r="M171" s="95">
        <v>3</v>
      </c>
      <c r="N171" s="95">
        <v>3</v>
      </c>
      <c r="O171" s="95">
        <v>3</v>
      </c>
      <c r="P171" s="95">
        <v>3</v>
      </c>
      <c r="Q171" s="95">
        <v>2</v>
      </c>
      <c r="R171" s="95">
        <v>2</v>
      </c>
      <c r="S171" s="95">
        <v>2</v>
      </c>
      <c r="T171" s="95">
        <v>2</v>
      </c>
      <c r="U171" s="95">
        <v>2</v>
      </c>
      <c r="V171" s="95">
        <v>2</v>
      </c>
      <c r="W171" s="95">
        <v>2</v>
      </c>
      <c r="X171" s="95">
        <v>2</v>
      </c>
      <c r="Y171" s="95">
        <v>2</v>
      </c>
      <c r="Z171" s="95">
        <v>2</v>
      </c>
      <c r="AA171" s="95">
        <v>3</v>
      </c>
      <c r="AB171" s="95">
        <v>3</v>
      </c>
      <c r="AC171" s="95">
        <v>3</v>
      </c>
      <c r="AD171" s="95">
        <v>3</v>
      </c>
      <c r="AE171" s="95">
        <v>2</v>
      </c>
      <c r="AF171" s="95">
        <v>2</v>
      </c>
      <c r="AG171" s="129">
        <f t="shared" si="147"/>
        <v>0</v>
      </c>
      <c r="AH171" s="131">
        <f t="shared" si="148"/>
        <v>2</v>
      </c>
      <c r="AI171" s="132">
        <f t="shared" ref="AI171:BL171" si="190">ROUND(AH171*(1+$AG171),0)</f>
        <v>2</v>
      </c>
      <c r="AJ171" s="132">
        <f t="shared" si="190"/>
        <v>2</v>
      </c>
      <c r="AK171" s="132">
        <f t="shared" si="190"/>
        <v>2</v>
      </c>
      <c r="AL171" s="132">
        <f t="shared" si="190"/>
        <v>2</v>
      </c>
      <c r="AM171" s="132">
        <f t="shared" si="190"/>
        <v>2</v>
      </c>
      <c r="AN171" s="132">
        <f t="shared" si="190"/>
        <v>2</v>
      </c>
      <c r="AO171" s="132">
        <f t="shared" si="190"/>
        <v>2</v>
      </c>
      <c r="AP171" s="132">
        <f t="shared" si="190"/>
        <v>2</v>
      </c>
      <c r="AQ171" s="132">
        <f t="shared" si="190"/>
        <v>2</v>
      </c>
      <c r="AR171" s="132">
        <f t="shared" si="190"/>
        <v>2</v>
      </c>
      <c r="AS171" s="132">
        <f t="shared" si="190"/>
        <v>2</v>
      </c>
      <c r="AT171" s="132">
        <f t="shared" si="190"/>
        <v>2</v>
      </c>
      <c r="AU171" s="132">
        <f t="shared" si="190"/>
        <v>2</v>
      </c>
      <c r="AV171" s="132">
        <f t="shared" si="190"/>
        <v>2</v>
      </c>
      <c r="AW171" s="132">
        <f t="shared" si="190"/>
        <v>2</v>
      </c>
      <c r="AX171" s="132">
        <f t="shared" si="190"/>
        <v>2</v>
      </c>
      <c r="AY171" s="132">
        <f t="shared" si="190"/>
        <v>2</v>
      </c>
      <c r="AZ171" s="132">
        <f t="shared" si="190"/>
        <v>2</v>
      </c>
      <c r="BA171" s="132">
        <f t="shared" si="190"/>
        <v>2</v>
      </c>
      <c r="BB171" s="132">
        <f t="shared" si="190"/>
        <v>2</v>
      </c>
      <c r="BC171" s="132">
        <f t="shared" si="190"/>
        <v>2</v>
      </c>
      <c r="BD171" s="132">
        <f t="shared" si="190"/>
        <v>2</v>
      </c>
      <c r="BE171" s="132">
        <f t="shared" si="190"/>
        <v>2</v>
      </c>
      <c r="BF171" s="132">
        <f t="shared" si="190"/>
        <v>2</v>
      </c>
      <c r="BG171" s="132">
        <f t="shared" si="190"/>
        <v>2</v>
      </c>
      <c r="BH171" s="132">
        <f t="shared" si="190"/>
        <v>2</v>
      </c>
      <c r="BI171" s="132">
        <f t="shared" si="190"/>
        <v>2</v>
      </c>
      <c r="BJ171" s="132">
        <f t="shared" si="190"/>
        <v>2</v>
      </c>
      <c r="BK171" s="132">
        <f t="shared" si="190"/>
        <v>2</v>
      </c>
      <c r="BL171" s="132">
        <f t="shared" si="190"/>
        <v>2</v>
      </c>
      <c r="BM171" s="92"/>
      <c r="BN171" s="136">
        <f t="shared" si="150"/>
        <v>0</v>
      </c>
      <c r="BO171" s="136">
        <f t="shared" si="151"/>
        <v>0</v>
      </c>
      <c r="BP171" s="136">
        <f t="shared" si="152"/>
        <v>0</v>
      </c>
      <c r="BQ171" s="92"/>
      <c r="BR171" s="135">
        <f t="shared" si="153"/>
        <v>0</v>
      </c>
      <c r="BS171" s="135">
        <f t="shared" si="154"/>
        <v>0</v>
      </c>
      <c r="BT171" s="135">
        <f t="shared" si="155"/>
        <v>1</v>
      </c>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c r="GR171" s="92"/>
      <c r="GS171" s="92"/>
      <c r="GT171" s="92"/>
      <c r="GU171" s="92"/>
      <c r="GV171" s="92"/>
      <c r="GW171" s="92"/>
      <c r="GX171" s="92"/>
      <c r="GY171" s="92"/>
      <c r="GZ171" s="92"/>
      <c r="HA171" s="92"/>
      <c r="HB171" s="92"/>
      <c r="HC171" s="92"/>
      <c r="HD171" s="92"/>
      <c r="HE171" s="92"/>
      <c r="HF171" s="92"/>
      <c r="HG171" s="92"/>
      <c r="HH171" s="92"/>
      <c r="HI171" s="92"/>
      <c r="HJ171" s="92"/>
      <c r="HK171" s="92"/>
      <c r="HL171" s="92"/>
      <c r="HM171" s="92"/>
      <c r="HN171" s="92"/>
      <c r="HO171" s="92"/>
      <c r="HP171" s="92"/>
      <c r="HQ171" s="92"/>
      <c r="HR171" s="92"/>
      <c r="HS171" s="92"/>
      <c r="HT171" s="92"/>
      <c r="HU171" s="92"/>
      <c r="HV171" s="92"/>
      <c r="HW171" s="92"/>
      <c r="HX171" s="92"/>
      <c r="HY171" s="92"/>
      <c r="HZ171" s="92"/>
      <c r="IA171" s="92"/>
      <c r="IB171" s="92"/>
      <c r="IC171" s="92"/>
      <c r="ID171" s="92"/>
      <c r="IE171" s="92"/>
      <c r="IF171" s="92"/>
      <c r="IG171" s="92"/>
      <c r="IH171" s="92"/>
      <c r="II171" s="92"/>
      <c r="IJ171" s="92"/>
      <c r="IK171" s="92"/>
      <c r="IL171" s="92"/>
      <c r="IM171" s="92"/>
      <c r="IN171" s="92"/>
      <c r="IO171" s="92"/>
      <c r="IP171" s="92"/>
      <c r="IQ171" s="92"/>
      <c r="IR171" s="92"/>
      <c r="IS171" s="92"/>
      <c r="IT171" s="92"/>
      <c r="IU171" s="92"/>
      <c r="IV171" s="92"/>
      <c r="IW171" s="92"/>
      <c r="IX171" s="92"/>
      <c r="IY171" s="92"/>
      <c r="IZ171" s="92"/>
      <c r="JA171" s="92"/>
      <c r="JB171" s="92"/>
      <c r="JC171" s="92"/>
      <c r="JD171" s="92"/>
      <c r="JE171" s="92"/>
      <c r="JF171" s="92"/>
      <c r="JG171" s="92"/>
      <c r="JH171" s="92"/>
      <c r="JI171" s="92"/>
      <c r="JJ171" s="92"/>
      <c r="JK171" s="92"/>
      <c r="JL171" s="92"/>
      <c r="JM171" s="92"/>
      <c r="JN171" s="92"/>
      <c r="JO171" s="92"/>
      <c r="JP171" s="92"/>
      <c r="JQ171" s="92"/>
      <c r="JR171" s="92"/>
      <c r="JS171" s="92"/>
      <c r="JT171" s="92"/>
      <c r="JU171" s="92"/>
      <c r="JV171" s="92"/>
      <c r="JW171" s="92"/>
      <c r="JX171" s="92"/>
      <c r="JY171" s="92"/>
      <c r="JZ171" s="92"/>
      <c r="KA171" s="92"/>
      <c r="KB171" s="92"/>
      <c r="KC171" s="92"/>
      <c r="KD171" s="92"/>
      <c r="KE171" s="92"/>
      <c r="KF171" s="92"/>
      <c r="KG171" s="92"/>
      <c r="KH171" s="92"/>
      <c r="KI171" s="92"/>
      <c r="KJ171" s="92"/>
      <c r="KK171" s="92"/>
      <c r="KL171" s="92"/>
      <c r="KM171" s="92"/>
      <c r="KN171" s="92"/>
      <c r="KO171" s="92"/>
      <c r="KP171" s="92"/>
      <c r="KQ171" s="92"/>
      <c r="KR171" s="92"/>
      <c r="KS171" s="92"/>
      <c r="KT171" s="92"/>
      <c r="KU171" s="92"/>
      <c r="KV171" s="92"/>
      <c r="KW171" s="92"/>
      <c r="KX171" s="92"/>
      <c r="KY171" s="92"/>
      <c r="KZ171" s="92"/>
      <c r="LA171" s="92"/>
      <c r="LB171" s="92"/>
      <c r="LC171" s="92"/>
      <c r="LD171" s="92"/>
      <c r="LE171" s="92"/>
      <c r="LF171" s="92"/>
      <c r="LG171" s="92"/>
      <c r="LH171" s="92"/>
      <c r="LI171" s="92"/>
      <c r="LJ171" s="92"/>
      <c r="LK171" s="92"/>
      <c r="LL171" s="92"/>
      <c r="LM171" s="92"/>
      <c r="LN171" s="92"/>
      <c r="LO171" s="92"/>
      <c r="LP171" s="92"/>
      <c r="LQ171" s="92"/>
      <c r="LR171" s="92"/>
      <c r="LS171" s="92"/>
      <c r="LT171" s="92"/>
      <c r="LU171" s="92"/>
      <c r="LV171" s="92"/>
      <c r="LW171" s="92"/>
      <c r="LX171" s="92"/>
      <c r="LY171" s="92"/>
      <c r="LZ171" s="92"/>
      <c r="MA171" s="92"/>
      <c r="MB171" s="92"/>
      <c r="MC171" s="92"/>
      <c r="MD171" s="92"/>
      <c r="ME171" s="92"/>
      <c r="MF171" s="92"/>
      <c r="MG171" s="92"/>
      <c r="MH171" s="92"/>
      <c r="MI171" s="92"/>
      <c r="MJ171" s="92"/>
      <c r="MK171" s="92"/>
      <c r="ML171" s="92"/>
      <c r="MM171" s="92"/>
      <c r="MN171" s="92"/>
      <c r="MO171" s="92"/>
      <c r="MP171" s="92"/>
      <c r="MQ171" s="92"/>
      <c r="MR171" s="92"/>
      <c r="MS171" s="92"/>
      <c r="MT171" s="92"/>
      <c r="MU171" s="92"/>
      <c r="MV171" s="92"/>
      <c r="MW171" s="92"/>
      <c r="MX171" s="92"/>
      <c r="MY171" s="92"/>
      <c r="MZ171" s="92"/>
      <c r="NA171" s="92"/>
      <c r="NB171" s="92"/>
      <c r="NC171" s="92"/>
      <c r="ND171" s="92"/>
      <c r="NE171" s="92"/>
      <c r="NF171" s="92"/>
      <c r="NG171" s="92"/>
      <c r="NH171" s="92"/>
      <c r="NI171" s="92"/>
      <c r="NJ171" s="92"/>
      <c r="NK171" s="92"/>
      <c r="NL171" s="92"/>
      <c r="NM171" s="92"/>
      <c r="NN171" s="92"/>
      <c r="NO171" s="92"/>
      <c r="NP171" s="92"/>
      <c r="NQ171" s="92"/>
      <c r="NR171" s="92"/>
      <c r="NS171" s="92"/>
      <c r="NT171" s="92"/>
      <c r="NU171" s="92"/>
      <c r="NV171" s="92"/>
      <c r="NW171" s="92"/>
      <c r="NX171" s="92"/>
      <c r="NY171" s="92"/>
      <c r="NZ171" s="92"/>
      <c r="OA171" s="92"/>
      <c r="OB171" s="92"/>
      <c r="OC171" s="92"/>
      <c r="OD171" s="92"/>
      <c r="OE171" s="92"/>
      <c r="OF171" s="92"/>
      <c r="OG171" s="92"/>
      <c r="OH171" s="92"/>
      <c r="OI171" s="92"/>
      <c r="OJ171" s="92"/>
      <c r="OK171" s="92"/>
      <c r="OL171" s="92"/>
      <c r="OM171" s="92"/>
      <c r="ON171" s="92"/>
      <c r="OO171" s="92"/>
      <c r="OP171" s="92"/>
      <c r="OQ171" s="92"/>
      <c r="OR171" s="92"/>
      <c r="OS171" s="92"/>
      <c r="OT171" s="92"/>
      <c r="OU171" s="92"/>
      <c r="OV171" s="92"/>
      <c r="OW171" s="92"/>
      <c r="OX171" s="92"/>
      <c r="OY171" s="92"/>
      <c r="OZ171" s="92"/>
      <c r="PA171" s="92"/>
      <c r="PB171" s="92"/>
      <c r="PC171" s="92"/>
      <c r="PD171" s="92"/>
      <c r="PE171" s="92"/>
      <c r="PF171" s="92"/>
      <c r="PG171" s="92"/>
      <c r="PH171" s="92"/>
      <c r="PI171" s="92"/>
      <c r="PJ171" s="92"/>
      <c r="PK171" s="92"/>
      <c r="PL171" s="92"/>
      <c r="PM171" s="92"/>
      <c r="PN171" s="92"/>
      <c r="PO171" s="92"/>
      <c r="PP171" s="92"/>
      <c r="PQ171" s="92"/>
      <c r="PR171" s="92"/>
      <c r="PS171" s="92"/>
      <c r="PT171" s="92"/>
      <c r="PU171" s="92"/>
      <c r="PV171" s="92"/>
      <c r="PW171" s="92"/>
      <c r="PX171" s="92"/>
      <c r="PY171" s="92"/>
      <c r="PZ171" s="92"/>
      <c r="QA171" s="92"/>
      <c r="QB171" s="92"/>
      <c r="QC171" s="92"/>
      <c r="QD171" s="92"/>
      <c r="QE171" s="92"/>
      <c r="QF171" s="92"/>
      <c r="QG171" s="92"/>
      <c r="QH171" s="92"/>
      <c r="QI171" s="92"/>
      <c r="QJ171" s="92"/>
      <c r="QK171" s="92"/>
      <c r="QL171" s="92"/>
      <c r="QM171" s="92"/>
      <c r="QN171" s="92"/>
      <c r="QO171" s="92"/>
      <c r="QP171" s="92"/>
      <c r="QQ171" s="92"/>
      <c r="QR171" s="92"/>
      <c r="QS171" s="92"/>
      <c r="QT171" s="92"/>
      <c r="QU171" s="92"/>
      <c r="QV171" s="92"/>
      <c r="QW171" s="92"/>
      <c r="QX171" s="92"/>
      <c r="QY171" s="92"/>
      <c r="QZ171" s="92"/>
      <c r="RA171" s="92"/>
      <c r="RB171" s="92"/>
      <c r="RC171" s="92"/>
      <c r="RD171" s="92"/>
      <c r="RE171" s="92"/>
      <c r="RF171" s="92"/>
      <c r="RG171" s="92"/>
      <c r="RH171" s="92"/>
      <c r="RI171" s="92"/>
      <c r="RJ171" s="92"/>
      <c r="RK171" s="92"/>
      <c r="RL171" s="92"/>
      <c r="RM171" s="92"/>
      <c r="RN171" s="92"/>
      <c r="RO171" s="92"/>
      <c r="RP171" s="92"/>
      <c r="RQ171" s="92"/>
      <c r="RR171" s="92"/>
      <c r="RS171" s="92"/>
      <c r="RT171" s="92"/>
      <c r="RU171" s="92"/>
      <c r="RV171" s="92"/>
      <c r="RW171" s="92"/>
      <c r="RX171" s="92"/>
      <c r="RY171" s="92"/>
      <c r="RZ171" s="92"/>
      <c r="SA171" s="92"/>
      <c r="SB171" s="92"/>
      <c r="SC171" s="92"/>
      <c r="SD171" s="92"/>
      <c r="SE171" s="92"/>
      <c r="SF171" s="92"/>
      <c r="SG171" s="92"/>
      <c r="SH171" s="92"/>
      <c r="SI171" s="92"/>
      <c r="SJ171" s="92"/>
      <c r="SK171" s="92"/>
      <c r="SL171" s="92"/>
      <c r="SM171" s="92"/>
      <c r="SN171" s="92"/>
      <c r="SO171" s="92"/>
      <c r="SP171" s="92"/>
      <c r="SQ171" s="92"/>
      <c r="SR171" s="92"/>
      <c r="SS171" s="92"/>
      <c r="ST171" s="92"/>
      <c r="SU171" s="92"/>
      <c r="SV171" s="92"/>
      <c r="SW171" s="92"/>
      <c r="SX171" s="92"/>
      <c r="SY171" s="92"/>
      <c r="SZ171" s="92"/>
      <c r="TA171" s="92"/>
      <c r="TB171" s="92"/>
      <c r="TC171" s="92"/>
      <c r="TD171" s="92"/>
      <c r="TE171" s="92"/>
      <c r="TF171" s="92"/>
      <c r="TG171" s="92"/>
      <c r="TH171" s="92"/>
      <c r="TI171" s="92"/>
      <c r="TJ171" s="92"/>
      <c r="TK171" s="92"/>
      <c r="TL171" s="92"/>
      <c r="TM171" s="92"/>
      <c r="TN171" s="92"/>
      <c r="TO171" s="92"/>
      <c r="TP171" s="92"/>
      <c r="TQ171" s="92"/>
      <c r="TR171" s="92"/>
      <c r="TS171" s="92"/>
      <c r="TT171" s="92"/>
      <c r="TU171" s="92"/>
      <c r="TV171" s="92"/>
      <c r="TW171" s="92"/>
      <c r="TX171" s="92"/>
      <c r="TY171" s="92"/>
      <c r="TZ171" s="92"/>
      <c r="UA171" s="92"/>
      <c r="UB171" s="92"/>
      <c r="UC171" s="92"/>
      <c r="UD171" s="92"/>
      <c r="UE171" s="92"/>
      <c r="UF171" s="92"/>
      <c r="UG171" s="92"/>
      <c r="UH171" s="92"/>
      <c r="UI171" s="92"/>
      <c r="UJ171" s="92"/>
      <c r="UK171" s="92"/>
      <c r="UL171" s="92"/>
      <c r="UM171" s="92"/>
      <c r="UN171" s="92"/>
      <c r="UO171" s="92"/>
      <c r="UP171" s="92"/>
      <c r="UQ171" s="92"/>
      <c r="UR171" s="92"/>
      <c r="US171" s="92"/>
      <c r="UT171" s="92"/>
      <c r="UU171" s="92"/>
      <c r="UV171" s="92"/>
      <c r="UW171" s="92"/>
      <c r="UX171" s="92"/>
      <c r="UY171" s="92"/>
      <c r="UZ171" s="92"/>
      <c r="VA171" s="92"/>
      <c r="VB171" s="92"/>
      <c r="VC171" s="92"/>
      <c r="VD171" s="92"/>
      <c r="VE171" s="92"/>
      <c r="VF171" s="92"/>
      <c r="VG171" s="92"/>
      <c r="VH171" s="92"/>
      <c r="VI171" s="92"/>
      <c r="VJ171" s="92"/>
      <c r="VK171" s="92"/>
      <c r="VL171" s="92"/>
      <c r="VM171" s="92"/>
      <c r="VN171" s="92"/>
      <c r="VO171" s="92"/>
      <c r="VP171" s="92"/>
      <c r="VQ171" s="92"/>
      <c r="VR171" s="92"/>
      <c r="VS171" s="92"/>
      <c r="VT171" s="92"/>
      <c r="VU171" s="92"/>
      <c r="VV171" s="92"/>
      <c r="VW171" s="92"/>
      <c r="VX171" s="92"/>
      <c r="VY171" s="92"/>
      <c r="VZ171" s="92"/>
      <c r="WA171" s="92"/>
      <c r="WB171" s="92"/>
      <c r="WC171" s="92"/>
      <c r="WD171" s="92"/>
      <c r="WE171" s="92"/>
      <c r="WF171" s="92"/>
      <c r="WG171" s="92"/>
      <c r="WH171" s="92"/>
      <c r="WI171" s="92"/>
      <c r="WJ171" s="92"/>
      <c r="WK171" s="92"/>
      <c r="WL171" s="92"/>
      <c r="WM171" s="92"/>
      <c r="WN171" s="92"/>
      <c r="WO171" s="92"/>
      <c r="WP171" s="92"/>
      <c r="WQ171" s="92"/>
      <c r="WR171" s="92"/>
      <c r="WS171" s="92"/>
      <c r="WT171" s="92"/>
      <c r="WU171" s="92"/>
      <c r="WV171" s="92"/>
      <c r="WW171" s="92"/>
      <c r="WX171" s="92"/>
      <c r="WY171" s="92"/>
      <c r="WZ171" s="92"/>
      <c r="XA171" s="92"/>
      <c r="XB171" s="92"/>
      <c r="XC171" s="92"/>
      <c r="XD171" s="92"/>
      <c r="XE171" s="92"/>
      <c r="XF171" s="92"/>
      <c r="XG171" s="92"/>
      <c r="XH171" s="92"/>
      <c r="XI171" s="92"/>
      <c r="XJ171" s="92"/>
      <c r="XK171" s="92"/>
      <c r="XL171" s="92"/>
      <c r="XM171" s="92"/>
      <c r="XN171" s="92"/>
      <c r="XO171" s="92"/>
      <c r="XP171" s="92"/>
      <c r="XQ171" s="92"/>
      <c r="XR171" s="92"/>
      <c r="XS171" s="92"/>
      <c r="XT171" s="92"/>
      <c r="XU171" s="92"/>
      <c r="XV171" s="92"/>
      <c r="XW171" s="92"/>
      <c r="XX171" s="92"/>
      <c r="XY171" s="92"/>
      <c r="XZ171" s="92"/>
      <c r="YA171" s="92"/>
      <c r="YB171" s="92"/>
      <c r="YC171" s="92"/>
      <c r="YD171" s="92"/>
      <c r="YE171" s="92"/>
      <c r="YF171" s="92"/>
      <c r="YG171" s="92"/>
      <c r="YH171" s="92"/>
      <c r="YI171" s="92"/>
      <c r="YJ171" s="92"/>
      <c r="YK171" s="92"/>
      <c r="YL171" s="92"/>
      <c r="YM171" s="92"/>
      <c r="YN171" s="92"/>
      <c r="YO171" s="92"/>
      <c r="YP171" s="92"/>
      <c r="YQ171" s="92"/>
      <c r="YR171" s="92"/>
      <c r="YS171" s="92"/>
      <c r="YT171" s="92"/>
      <c r="YU171" s="92"/>
      <c r="YV171" s="92"/>
      <c r="YW171" s="92"/>
      <c r="YX171" s="92"/>
      <c r="YY171" s="92"/>
      <c r="YZ171" s="92"/>
      <c r="ZA171" s="92"/>
      <c r="ZB171" s="92"/>
      <c r="ZC171" s="92"/>
      <c r="ZD171" s="92"/>
      <c r="ZE171" s="92"/>
      <c r="ZF171" s="92"/>
      <c r="ZG171" s="92"/>
      <c r="ZH171" s="92"/>
      <c r="ZI171" s="92"/>
      <c r="ZJ171" s="92"/>
      <c r="ZK171" s="92"/>
      <c r="ZL171" s="92"/>
      <c r="ZM171" s="92"/>
      <c r="ZN171" s="92"/>
      <c r="ZO171" s="92"/>
      <c r="ZP171" s="92"/>
      <c r="ZQ171" s="92"/>
      <c r="ZR171" s="92"/>
      <c r="ZS171" s="92"/>
      <c r="ZT171" s="92"/>
      <c r="ZU171" s="92"/>
      <c r="ZV171" s="92"/>
      <c r="ZW171" s="92"/>
      <c r="ZX171" s="92"/>
      <c r="ZY171" s="92"/>
      <c r="ZZ171" s="92"/>
      <c r="AAA171" s="92"/>
      <c r="AAB171" s="92"/>
      <c r="AAC171" s="92"/>
      <c r="AAD171" s="92"/>
      <c r="AAE171" s="92"/>
      <c r="AAF171" s="92"/>
      <c r="AAG171" s="92"/>
      <c r="AAH171" s="92"/>
      <c r="AAI171" s="92"/>
      <c r="AAJ171" s="92"/>
      <c r="AAK171" s="92"/>
      <c r="AAL171" s="92"/>
      <c r="AAM171" s="92"/>
      <c r="AAN171" s="92"/>
      <c r="AAO171" s="92"/>
      <c r="AAP171" s="92"/>
      <c r="AAQ171" s="92"/>
      <c r="AAR171" s="92"/>
      <c r="AAS171" s="92"/>
      <c r="AAT171" s="92"/>
      <c r="AAU171" s="92"/>
      <c r="AAV171" s="92"/>
      <c r="AAW171" s="92"/>
      <c r="AAX171" s="92"/>
      <c r="AAY171" s="92"/>
      <c r="AAZ171" s="92"/>
      <c r="ABA171" s="92"/>
      <c r="ABB171" s="92"/>
      <c r="ABC171" s="92"/>
      <c r="ABD171" s="92"/>
      <c r="ABE171" s="92"/>
      <c r="ABF171" s="92"/>
      <c r="ABG171" s="92"/>
      <c r="ABH171" s="92"/>
      <c r="ABI171" s="92"/>
      <c r="ABJ171" s="92"/>
      <c r="ABK171" s="92"/>
      <c r="ABL171" s="92"/>
      <c r="ABM171" s="92"/>
      <c r="ABN171" s="92"/>
      <c r="ABO171" s="92"/>
      <c r="ABP171" s="92"/>
      <c r="ABQ171" s="92"/>
      <c r="ABR171" s="92"/>
      <c r="ABS171" s="92"/>
      <c r="ABT171" s="92"/>
      <c r="ABU171" s="92"/>
      <c r="ABV171" s="92"/>
      <c r="ABW171" s="92"/>
      <c r="ABX171" s="92"/>
      <c r="ABY171" s="92"/>
      <c r="ABZ171" s="92"/>
      <c r="ACA171" s="92"/>
      <c r="ACB171" s="92"/>
      <c r="ACC171" s="92"/>
      <c r="ACD171" s="92"/>
      <c r="ACE171" s="92"/>
      <c r="ACF171" s="92"/>
      <c r="ACG171" s="92"/>
      <c r="ACH171" s="92"/>
      <c r="ACI171" s="92"/>
      <c r="ACJ171" s="92"/>
      <c r="ACK171" s="92"/>
      <c r="ACL171" s="92"/>
      <c r="ACM171" s="92"/>
      <c r="ACN171" s="92"/>
      <c r="ACO171" s="92"/>
      <c r="ACP171" s="92"/>
      <c r="ACQ171" s="92"/>
      <c r="ACR171" s="92"/>
      <c r="ACS171" s="92"/>
      <c r="ACT171" s="92"/>
      <c r="ACU171" s="92"/>
      <c r="ACV171" s="92"/>
      <c r="ACW171" s="92"/>
      <c r="ACX171" s="92"/>
      <c r="ACY171" s="92"/>
      <c r="ACZ171" s="92"/>
      <c r="ADA171" s="92"/>
      <c r="ADB171" s="92"/>
      <c r="ADC171" s="92"/>
      <c r="ADD171" s="92"/>
      <c r="ADE171" s="92"/>
      <c r="ADF171" s="92"/>
      <c r="ADG171" s="92"/>
      <c r="ADH171" s="92"/>
      <c r="ADI171" s="92"/>
      <c r="ADJ171" s="92"/>
      <c r="ADK171" s="92"/>
      <c r="ADL171" s="92"/>
      <c r="ADM171" s="92"/>
      <c r="ADN171" s="92"/>
      <c r="ADO171" s="92"/>
      <c r="ADP171" s="92"/>
      <c r="ADQ171" s="92"/>
      <c r="ADR171" s="92"/>
      <c r="ADS171" s="92"/>
      <c r="ADT171" s="92"/>
      <c r="ADU171" s="92"/>
      <c r="ADV171" s="92"/>
      <c r="ADW171" s="92"/>
      <c r="ADX171" s="92"/>
      <c r="ADY171" s="92"/>
      <c r="ADZ171" s="92"/>
      <c r="AEA171" s="92"/>
      <c r="AEB171" s="92"/>
      <c r="AEC171" s="92"/>
      <c r="AED171" s="92"/>
      <c r="AEE171" s="92"/>
      <c r="AEF171" s="92"/>
      <c r="AEG171" s="92"/>
      <c r="AEH171" s="92"/>
      <c r="AEI171" s="92"/>
      <c r="AEJ171" s="92"/>
      <c r="AEK171" s="92"/>
      <c r="AEL171" s="92"/>
      <c r="AEM171" s="92"/>
      <c r="AEN171" s="92"/>
      <c r="AEO171" s="92"/>
      <c r="AEP171" s="92"/>
      <c r="AEQ171" s="92"/>
      <c r="AER171" s="92"/>
      <c r="AES171" s="92"/>
      <c r="AET171" s="92"/>
      <c r="AEU171" s="92"/>
      <c r="AEV171" s="92"/>
      <c r="AEW171" s="92"/>
      <c r="AEX171" s="92"/>
      <c r="AEY171" s="92"/>
      <c r="AEZ171" s="92"/>
      <c r="AFA171" s="92"/>
      <c r="AFB171" s="92"/>
      <c r="AFC171" s="92"/>
      <c r="AFD171" s="92"/>
      <c r="AFE171" s="92"/>
      <c r="AFF171" s="92"/>
      <c r="AFG171" s="92"/>
      <c r="AFH171" s="92"/>
      <c r="AFI171" s="92"/>
      <c r="AFJ171" s="92"/>
      <c r="AFK171" s="92"/>
      <c r="AFL171" s="92"/>
      <c r="AFM171" s="92"/>
      <c r="AFN171" s="92"/>
      <c r="AFO171" s="92"/>
      <c r="AFP171" s="92"/>
      <c r="AFQ171" s="92"/>
      <c r="AFR171" s="92"/>
      <c r="AFS171" s="92"/>
      <c r="AFT171" s="92"/>
      <c r="AFU171" s="92"/>
      <c r="AFV171" s="92"/>
      <c r="AFW171" s="92"/>
      <c r="AFX171" s="92"/>
      <c r="AFY171" s="92"/>
      <c r="AFZ171" s="92"/>
      <c r="AGA171" s="92"/>
      <c r="AGB171" s="92"/>
      <c r="AGC171" s="92"/>
      <c r="AGD171" s="92"/>
      <c r="AGE171" s="92"/>
      <c r="AGF171" s="92"/>
      <c r="AGG171" s="92"/>
      <c r="AGH171" s="92"/>
      <c r="AGI171" s="92"/>
      <c r="AGJ171" s="92"/>
      <c r="AGK171" s="92"/>
      <c r="AGL171" s="92"/>
      <c r="AGM171" s="92"/>
      <c r="AGN171" s="92"/>
      <c r="AGO171" s="92"/>
      <c r="AGP171" s="92"/>
      <c r="AGQ171" s="92"/>
      <c r="AGR171" s="92"/>
      <c r="AGS171" s="92"/>
      <c r="AGT171" s="92"/>
      <c r="AGU171" s="92"/>
      <c r="AGV171" s="92"/>
      <c r="AGW171" s="92"/>
      <c r="AGX171" s="92"/>
      <c r="AGY171" s="92"/>
      <c r="AGZ171" s="92"/>
      <c r="AHA171" s="92"/>
      <c r="AHB171" s="92"/>
      <c r="AHC171" s="92"/>
      <c r="AHD171" s="92"/>
      <c r="AHE171" s="92"/>
      <c r="AHF171" s="92"/>
      <c r="AHG171" s="92"/>
      <c r="AHH171" s="92"/>
      <c r="AHI171" s="92"/>
      <c r="AHJ171" s="92"/>
      <c r="AHK171" s="92"/>
      <c r="AHL171" s="92"/>
      <c r="AHM171" s="92"/>
      <c r="AHN171" s="92"/>
      <c r="AHO171" s="92"/>
      <c r="AHP171" s="92"/>
      <c r="AHQ171" s="92"/>
      <c r="AHR171" s="92"/>
      <c r="AHS171" s="92"/>
      <c r="AHT171" s="92"/>
      <c r="AHU171" s="92"/>
      <c r="AHV171" s="92"/>
      <c r="AHW171" s="92"/>
      <c r="AHX171" s="92"/>
      <c r="AHY171" s="92"/>
      <c r="AHZ171" s="92"/>
      <c r="AIA171" s="92"/>
      <c r="AIB171" s="92"/>
      <c r="AIC171" s="92"/>
      <c r="AID171" s="92"/>
      <c r="AIE171" s="92"/>
      <c r="AIF171" s="92"/>
      <c r="AIG171" s="92"/>
      <c r="AIH171" s="92"/>
      <c r="AII171" s="92"/>
      <c r="AIJ171" s="92"/>
      <c r="AIK171" s="92"/>
      <c r="AIL171" s="92"/>
      <c r="AIM171" s="92"/>
      <c r="AIN171" s="92"/>
      <c r="AIO171" s="92"/>
      <c r="AIP171" s="92"/>
      <c r="AIQ171" s="92"/>
      <c r="AIR171" s="92"/>
      <c r="AIS171" s="92"/>
      <c r="AIT171" s="92"/>
      <c r="AIU171" s="92"/>
      <c r="AIV171" s="92"/>
      <c r="AIW171" s="92"/>
      <c r="AIX171" s="92"/>
      <c r="AIY171" s="92"/>
      <c r="AIZ171" s="92"/>
      <c r="AJA171" s="92"/>
      <c r="AJB171" s="92"/>
      <c r="AJC171" s="92"/>
      <c r="AJD171" s="92"/>
      <c r="AJE171" s="92"/>
      <c r="AJF171" s="92"/>
      <c r="AJG171" s="92"/>
      <c r="AJH171" s="92"/>
      <c r="AJI171" s="92"/>
      <c r="AJJ171" s="92"/>
      <c r="AJK171" s="92"/>
      <c r="AJL171" s="92"/>
      <c r="AJM171" s="92"/>
      <c r="AJN171" s="92"/>
      <c r="AJO171" s="92"/>
      <c r="AJP171" s="92"/>
      <c r="AJQ171" s="92"/>
      <c r="AJR171" s="92"/>
      <c r="AJS171" s="92"/>
      <c r="AJT171" s="92"/>
      <c r="AJU171" s="92"/>
      <c r="AJV171" s="92"/>
      <c r="AJW171" s="92"/>
      <c r="AJX171" s="92"/>
      <c r="AJY171" s="92"/>
      <c r="AJZ171" s="92"/>
      <c r="AKA171" s="92"/>
      <c r="AKB171" s="92"/>
      <c r="AKC171" s="92"/>
      <c r="AKD171" s="92"/>
      <c r="AKE171" s="92"/>
      <c r="AKF171" s="92"/>
      <c r="AKG171" s="92"/>
      <c r="AKH171" s="92"/>
      <c r="AKI171" s="92"/>
      <c r="AKJ171" s="92"/>
      <c r="AKK171" s="92"/>
      <c r="AKL171" s="92"/>
      <c r="AKM171" s="92"/>
      <c r="AKN171" s="92"/>
      <c r="AKO171" s="92"/>
      <c r="AKP171" s="92"/>
      <c r="AKQ171" s="92"/>
      <c r="AKR171" s="92"/>
      <c r="AKS171" s="92"/>
      <c r="AKT171" s="92"/>
      <c r="AKU171" s="92"/>
      <c r="AKV171" s="92"/>
      <c r="AKW171" s="92"/>
      <c r="AKX171" s="92"/>
      <c r="AKY171" s="92"/>
      <c r="AKZ171" s="92"/>
      <c r="ALA171" s="92"/>
      <c r="ALB171" s="92"/>
      <c r="ALC171" s="92"/>
      <c r="ALD171" s="92"/>
      <c r="ALE171" s="92"/>
      <c r="ALF171" s="92"/>
      <c r="ALG171" s="92"/>
      <c r="ALH171" s="92"/>
      <c r="ALI171" s="92"/>
      <c r="ALJ171" s="92"/>
      <c r="ALK171" s="92"/>
      <c r="ALL171" s="92"/>
      <c r="ALM171" s="92"/>
      <c r="ALN171" s="92"/>
      <c r="ALO171" s="92"/>
      <c r="ALP171" s="92"/>
      <c r="ALQ171" s="92"/>
      <c r="ALR171" s="92"/>
      <c r="ALS171" s="92"/>
      <c r="ALT171" s="92"/>
      <c r="ALU171" s="92"/>
      <c r="ALV171" s="92"/>
      <c r="ALW171" s="92"/>
      <c r="ALX171" s="92"/>
      <c r="ALY171" s="92"/>
      <c r="ALZ171" s="92"/>
      <c r="AMA171" s="92"/>
      <c r="AMB171" s="92"/>
      <c r="AMC171" s="92"/>
      <c r="AMD171" s="92"/>
      <c r="AME171" s="92"/>
      <c r="AMF171" s="92"/>
      <c r="AMG171" s="92"/>
      <c r="AMH171" s="92"/>
      <c r="AMI171" s="92"/>
      <c r="AMJ171" s="92"/>
    </row>
    <row r="172" spans="1:1024" s="106" customFormat="1" ht="15" customHeight="1">
      <c r="A172" s="92" t="s">
        <v>471</v>
      </c>
      <c r="B172" s="89"/>
      <c r="C172" s="93" t="s">
        <v>472</v>
      </c>
      <c r="D172" s="94"/>
      <c r="E172" s="95">
        <v>1102</v>
      </c>
      <c r="F172" s="95">
        <v>1121</v>
      </c>
      <c r="G172" s="95">
        <v>1135</v>
      </c>
      <c r="H172" s="95">
        <v>1150</v>
      </c>
      <c r="I172" s="95">
        <v>1146</v>
      </c>
      <c r="J172" s="95">
        <v>1165</v>
      </c>
      <c r="K172" s="95">
        <v>1202</v>
      </c>
      <c r="L172" s="95">
        <v>1205</v>
      </c>
      <c r="M172" s="95">
        <v>1239</v>
      </c>
      <c r="N172" s="95">
        <v>1254</v>
      </c>
      <c r="O172" s="95">
        <v>1295</v>
      </c>
      <c r="P172" s="95">
        <v>1305</v>
      </c>
      <c r="Q172" s="95">
        <v>1313</v>
      </c>
      <c r="R172" s="95">
        <v>1349</v>
      </c>
      <c r="S172" s="95">
        <v>1371</v>
      </c>
      <c r="T172" s="95">
        <v>1369</v>
      </c>
      <c r="U172" s="95">
        <v>1358</v>
      </c>
      <c r="V172" s="95">
        <v>1323</v>
      </c>
      <c r="W172" s="95">
        <v>1334</v>
      </c>
      <c r="X172" s="95">
        <v>1335</v>
      </c>
      <c r="Y172" s="95">
        <v>1346</v>
      </c>
      <c r="Z172" s="95">
        <v>1402</v>
      </c>
      <c r="AA172" s="95">
        <v>1445</v>
      </c>
      <c r="AB172" s="95">
        <v>1465</v>
      </c>
      <c r="AC172" s="95">
        <v>1523</v>
      </c>
      <c r="AD172" s="95">
        <v>1556</v>
      </c>
      <c r="AE172" s="95">
        <v>1565</v>
      </c>
      <c r="AF172" s="95">
        <v>1247</v>
      </c>
      <c r="AG172" s="129">
        <f t="shared" si="147"/>
        <v>1.3582145695266057E-2</v>
      </c>
      <c r="AH172" s="131">
        <f t="shared" si="148"/>
        <v>1586</v>
      </c>
      <c r="AI172" s="132">
        <f t="shared" ref="AI172:BL172" si="191">ROUND(AH172*(1+$AG172),0)</f>
        <v>1608</v>
      </c>
      <c r="AJ172" s="132">
        <f t="shared" si="191"/>
        <v>1630</v>
      </c>
      <c r="AK172" s="132">
        <f t="shared" si="191"/>
        <v>1652</v>
      </c>
      <c r="AL172" s="132">
        <f t="shared" si="191"/>
        <v>1674</v>
      </c>
      <c r="AM172" s="132">
        <f t="shared" si="191"/>
        <v>1697</v>
      </c>
      <c r="AN172" s="132">
        <f t="shared" si="191"/>
        <v>1720</v>
      </c>
      <c r="AO172" s="132">
        <f t="shared" si="191"/>
        <v>1743</v>
      </c>
      <c r="AP172" s="132">
        <f t="shared" si="191"/>
        <v>1767</v>
      </c>
      <c r="AQ172" s="132">
        <f t="shared" si="191"/>
        <v>1791</v>
      </c>
      <c r="AR172" s="132">
        <f t="shared" si="191"/>
        <v>1815</v>
      </c>
      <c r="AS172" s="132">
        <f t="shared" si="191"/>
        <v>1840</v>
      </c>
      <c r="AT172" s="132">
        <f t="shared" si="191"/>
        <v>1865</v>
      </c>
      <c r="AU172" s="132">
        <f t="shared" si="191"/>
        <v>1890</v>
      </c>
      <c r="AV172" s="132">
        <f t="shared" si="191"/>
        <v>1916</v>
      </c>
      <c r="AW172" s="132">
        <f t="shared" si="191"/>
        <v>1942</v>
      </c>
      <c r="AX172" s="132">
        <f t="shared" si="191"/>
        <v>1968</v>
      </c>
      <c r="AY172" s="132">
        <f t="shared" si="191"/>
        <v>1995</v>
      </c>
      <c r="AZ172" s="132">
        <f t="shared" si="191"/>
        <v>2022</v>
      </c>
      <c r="BA172" s="132">
        <f t="shared" si="191"/>
        <v>2049</v>
      </c>
      <c r="BB172" s="132">
        <f t="shared" si="191"/>
        <v>2077</v>
      </c>
      <c r="BC172" s="132">
        <f t="shared" si="191"/>
        <v>2105</v>
      </c>
      <c r="BD172" s="132">
        <f t="shared" si="191"/>
        <v>2134</v>
      </c>
      <c r="BE172" s="132">
        <f t="shared" si="191"/>
        <v>2163</v>
      </c>
      <c r="BF172" s="132">
        <f t="shared" si="191"/>
        <v>2192</v>
      </c>
      <c r="BG172" s="132">
        <f t="shared" si="191"/>
        <v>2222</v>
      </c>
      <c r="BH172" s="132">
        <f t="shared" si="191"/>
        <v>2252</v>
      </c>
      <c r="BI172" s="132">
        <f t="shared" si="191"/>
        <v>2283</v>
      </c>
      <c r="BJ172" s="132">
        <f t="shared" si="191"/>
        <v>2314</v>
      </c>
      <c r="BK172" s="132">
        <f t="shared" si="191"/>
        <v>2345</v>
      </c>
      <c r="BL172" s="132">
        <f t="shared" si="191"/>
        <v>2377</v>
      </c>
      <c r="BN172" s="136">
        <f t="shared" si="150"/>
        <v>127</v>
      </c>
      <c r="BO172" s="136">
        <f t="shared" si="151"/>
        <v>209</v>
      </c>
      <c r="BP172" s="136">
        <f t="shared" si="152"/>
        <v>290</v>
      </c>
      <c r="BR172" s="135">
        <f t="shared" si="153"/>
        <v>285</v>
      </c>
      <c r="BS172" s="135">
        <f t="shared" si="154"/>
        <v>547</v>
      </c>
      <c r="BT172" s="135">
        <f t="shared" si="155"/>
        <v>808</v>
      </c>
    </row>
    <row r="173" spans="1:1024" customFormat="1" ht="15" customHeight="1">
      <c r="A173" s="106" t="s">
        <v>473</v>
      </c>
      <c r="B173" s="107"/>
      <c r="C173" s="108" t="s">
        <v>474</v>
      </c>
      <c r="D173" s="109"/>
      <c r="E173" s="95">
        <v>978</v>
      </c>
      <c r="F173" s="95">
        <v>991</v>
      </c>
      <c r="G173" s="95">
        <v>1005</v>
      </c>
      <c r="H173" s="95">
        <v>1027</v>
      </c>
      <c r="I173" s="95">
        <v>1033</v>
      </c>
      <c r="J173" s="95">
        <v>1038</v>
      </c>
      <c r="K173" s="95">
        <v>1059</v>
      </c>
      <c r="L173" s="95">
        <v>1073</v>
      </c>
      <c r="M173" s="95">
        <v>1077</v>
      </c>
      <c r="N173" s="95">
        <v>1136</v>
      </c>
      <c r="O173" s="95">
        <v>1147</v>
      </c>
      <c r="P173" s="95">
        <v>1151</v>
      </c>
      <c r="Q173" s="95">
        <v>1167</v>
      </c>
      <c r="R173" s="95">
        <v>1199</v>
      </c>
      <c r="S173" s="95">
        <v>1206</v>
      </c>
      <c r="T173" s="95">
        <v>1196</v>
      </c>
      <c r="U173" s="95">
        <v>1175</v>
      </c>
      <c r="V173" s="95">
        <v>1152</v>
      </c>
      <c r="W173" s="95">
        <v>1182</v>
      </c>
      <c r="X173" s="95">
        <v>1186</v>
      </c>
      <c r="Y173" s="95">
        <v>1174</v>
      </c>
      <c r="Z173" s="95">
        <v>1216</v>
      </c>
      <c r="AA173" s="95">
        <v>1226</v>
      </c>
      <c r="AB173" s="95">
        <v>1229</v>
      </c>
      <c r="AC173" s="95">
        <v>1240</v>
      </c>
      <c r="AD173" s="95">
        <v>1249</v>
      </c>
      <c r="AE173" s="95">
        <v>1281</v>
      </c>
      <c r="AF173" s="95">
        <v>1011</v>
      </c>
      <c r="AG173" s="129">
        <f t="shared" si="147"/>
        <v>1.0434316815597589E-2</v>
      </c>
      <c r="AH173" s="131">
        <f t="shared" si="148"/>
        <v>1294</v>
      </c>
      <c r="AI173" s="132">
        <f t="shared" ref="AI173:BL173" si="192">ROUND(AH173*(1+$AG173),0)</f>
        <v>1308</v>
      </c>
      <c r="AJ173" s="132">
        <f t="shared" si="192"/>
        <v>1322</v>
      </c>
      <c r="AK173" s="132">
        <f t="shared" si="192"/>
        <v>1336</v>
      </c>
      <c r="AL173" s="132">
        <f t="shared" si="192"/>
        <v>1350</v>
      </c>
      <c r="AM173" s="132">
        <f t="shared" si="192"/>
        <v>1364</v>
      </c>
      <c r="AN173" s="132">
        <f t="shared" si="192"/>
        <v>1378</v>
      </c>
      <c r="AO173" s="132">
        <f t="shared" si="192"/>
        <v>1392</v>
      </c>
      <c r="AP173" s="132">
        <f t="shared" si="192"/>
        <v>1407</v>
      </c>
      <c r="AQ173" s="132">
        <f t="shared" si="192"/>
        <v>1422</v>
      </c>
      <c r="AR173" s="132">
        <f t="shared" si="192"/>
        <v>1437</v>
      </c>
      <c r="AS173" s="132">
        <f t="shared" si="192"/>
        <v>1452</v>
      </c>
      <c r="AT173" s="132">
        <f t="shared" si="192"/>
        <v>1467</v>
      </c>
      <c r="AU173" s="132">
        <f t="shared" si="192"/>
        <v>1482</v>
      </c>
      <c r="AV173" s="132">
        <f t="shared" si="192"/>
        <v>1497</v>
      </c>
      <c r="AW173" s="132">
        <f t="shared" si="192"/>
        <v>1513</v>
      </c>
      <c r="AX173" s="132">
        <f t="shared" si="192"/>
        <v>1529</v>
      </c>
      <c r="AY173" s="132">
        <f t="shared" si="192"/>
        <v>1545</v>
      </c>
      <c r="AZ173" s="132">
        <f t="shared" si="192"/>
        <v>1561</v>
      </c>
      <c r="BA173" s="132">
        <f t="shared" si="192"/>
        <v>1577</v>
      </c>
      <c r="BB173" s="132">
        <f t="shared" si="192"/>
        <v>1593</v>
      </c>
      <c r="BC173" s="132">
        <f t="shared" si="192"/>
        <v>1610</v>
      </c>
      <c r="BD173" s="132">
        <f t="shared" si="192"/>
        <v>1627</v>
      </c>
      <c r="BE173" s="132">
        <f t="shared" si="192"/>
        <v>1644</v>
      </c>
      <c r="BF173" s="132">
        <f t="shared" si="192"/>
        <v>1661</v>
      </c>
      <c r="BG173" s="132">
        <f t="shared" si="192"/>
        <v>1678</v>
      </c>
      <c r="BH173" s="132">
        <f t="shared" si="192"/>
        <v>1696</v>
      </c>
      <c r="BI173" s="132">
        <f t="shared" si="192"/>
        <v>1714</v>
      </c>
      <c r="BJ173" s="132">
        <f t="shared" si="192"/>
        <v>1732</v>
      </c>
      <c r="BK173" s="132">
        <f t="shared" si="192"/>
        <v>1750</v>
      </c>
      <c r="BL173" s="132">
        <f t="shared" si="192"/>
        <v>1768</v>
      </c>
      <c r="BM173" s="92"/>
      <c r="BN173" s="136">
        <f t="shared" si="150"/>
        <v>101</v>
      </c>
      <c r="BO173" s="136">
        <f t="shared" si="151"/>
        <v>165</v>
      </c>
      <c r="BP173" s="136">
        <f t="shared" si="152"/>
        <v>230</v>
      </c>
      <c r="BQ173" s="92"/>
      <c r="BR173" s="135">
        <f t="shared" si="153"/>
        <v>212</v>
      </c>
      <c r="BS173" s="135">
        <f t="shared" si="154"/>
        <v>407</v>
      </c>
      <c r="BT173" s="135">
        <f t="shared" si="155"/>
        <v>601</v>
      </c>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c r="GM173" s="92"/>
      <c r="GN173" s="92"/>
      <c r="GO173" s="92"/>
      <c r="GP173" s="92"/>
      <c r="GQ173" s="92"/>
      <c r="GR173" s="92"/>
      <c r="GS173" s="92"/>
      <c r="GT173" s="92"/>
      <c r="GU173" s="92"/>
      <c r="GV173" s="92"/>
      <c r="GW173" s="92"/>
      <c r="GX173" s="92"/>
      <c r="GY173" s="92"/>
      <c r="GZ173" s="92"/>
      <c r="HA173" s="92"/>
      <c r="HB173" s="92"/>
      <c r="HC173" s="92"/>
      <c r="HD173" s="92"/>
      <c r="HE173" s="92"/>
      <c r="HF173" s="92"/>
      <c r="HG173" s="92"/>
      <c r="HH173" s="92"/>
      <c r="HI173" s="92"/>
      <c r="HJ173" s="92"/>
      <c r="HK173" s="92"/>
      <c r="HL173" s="92"/>
      <c r="HM173" s="92"/>
      <c r="HN173" s="92"/>
      <c r="HO173" s="92"/>
      <c r="HP173" s="92"/>
      <c r="HQ173" s="92"/>
      <c r="HR173" s="92"/>
      <c r="HS173" s="92"/>
      <c r="HT173" s="92"/>
      <c r="HU173" s="92"/>
      <c r="HV173" s="92"/>
      <c r="HW173" s="92"/>
      <c r="HX173" s="92"/>
      <c r="HY173" s="92"/>
      <c r="HZ173" s="92"/>
      <c r="IA173" s="92"/>
      <c r="IB173" s="92"/>
      <c r="IC173" s="92"/>
      <c r="ID173" s="92"/>
      <c r="IE173" s="92"/>
      <c r="IF173" s="92"/>
      <c r="IG173" s="92"/>
      <c r="IH173" s="92"/>
      <c r="II173" s="92"/>
      <c r="IJ173" s="92"/>
      <c r="IK173" s="92"/>
      <c r="IL173" s="92"/>
      <c r="IM173" s="92"/>
      <c r="IN173" s="92"/>
      <c r="IO173" s="92"/>
      <c r="IP173" s="92"/>
      <c r="IQ173" s="92"/>
      <c r="IR173" s="92"/>
      <c r="IS173" s="92"/>
      <c r="IT173" s="92"/>
      <c r="IU173" s="92"/>
      <c r="IV173" s="92"/>
      <c r="IW173" s="92"/>
      <c r="IX173" s="92"/>
      <c r="IY173" s="92"/>
      <c r="IZ173" s="92"/>
      <c r="JA173" s="92"/>
      <c r="JB173" s="92"/>
      <c r="JC173" s="92"/>
      <c r="JD173" s="92"/>
      <c r="JE173" s="92"/>
      <c r="JF173" s="92"/>
      <c r="JG173" s="92"/>
      <c r="JH173" s="92"/>
      <c r="JI173" s="92"/>
      <c r="JJ173" s="92"/>
      <c r="JK173" s="92"/>
      <c r="JL173" s="92"/>
      <c r="JM173" s="92"/>
      <c r="JN173" s="92"/>
      <c r="JO173" s="92"/>
      <c r="JP173" s="92"/>
      <c r="JQ173" s="92"/>
      <c r="JR173" s="92"/>
      <c r="JS173" s="92"/>
      <c r="JT173" s="92"/>
      <c r="JU173" s="92"/>
      <c r="JV173" s="92"/>
      <c r="JW173" s="92"/>
      <c r="JX173" s="92"/>
      <c r="JY173" s="92"/>
      <c r="JZ173" s="92"/>
      <c r="KA173" s="92"/>
      <c r="KB173" s="92"/>
      <c r="KC173" s="92"/>
      <c r="KD173" s="92"/>
      <c r="KE173" s="92"/>
      <c r="KF173" s="92"/>
      <c r="KG173" s="92"/>
      <c r="KH173" s="92"/>
      <c r="KI173" s="92"/>
      <c r="KJ173" s="92"/>
      <c r="KK173" s="92"/>
      <c r="KL173" s="92"/>
      <c r="KM173" s="92"/>
      <c r="KN173" s="92"/>
      <c r="KO173" s="92"/>
      <c r="KP173" s="92"/>
      <c r="KQ173" s="92"/>
      <c r="KR173" s="92"/>
      <c r="KS173" s="92"/>
      <c r="KT173" s="92"/>
      <c r="KU173" s="92"/>
      <c r="KV173" s="92"/>
      <c r="KW173" s="92"/>
      <c r="KX173" s="92"/>
      <c r="KY173" s="92"/>
      <c r="KZ173" s="92"/>
      <c r="LA173" s="92"/>
      <c r="LB173" s="92"/>
      <c r="LC173" s="92"/>
      <c r="LD173" s="92"/>
      <c r="LE173" s="92"/>
      <c r="LF173" s="92"/>
      <c r="LG173" s="92"/>
      <c r="LH173" s="92"/>
      <c r="LI173" s="92"/>
      <c r="LJ173" s="92"/>
      <c r="LK173" s="92"/>
      <c r="LL173" s="92"/>
      <c r="LM173" s="92"/>
      <c r="LN173" s="92"/>
      <c r="LO173" s="92"/>
      <c r="LP173" s="92"/>
      <c r="LQ173" s="92"/>
      <c r="LR173" s="92"/>
      <c r="LS173" s="92"/>
      <c r="LT173" s="92"/>
      <c r="LU173" s="92"/>
      <c r="LV173" s="92"/>
      <c r="LW173" s="92"/>
      <c r="LX173" s="92"/>
      <c r="LY173" s="92"/>
      <c r="LZ173" s="92"/>
      <c r="MA173" s="92"/>
      <c r="MB173" s="92"/>
      <c r="MC173" s="92"/>
      <c r="MD173" s="92"/>
      <c r="ME173" s="92"/>
      <c r="MF173" s="92"/>
      <c r="MG173" s="92"/>
      <c r="MH173" s="92"/>
      <c r="MI173" s="92"/>
      <c r="MJ173" s="92"/>
      <c r="MK173" s="92"/>
      <c r="ML173" s="92"/>
      <c r="MM173" s="92"/>
      <c r="MN173" s="92"/>
      <c r="MO173" s="92"/>
      <c r="MP173" s="92"/>
      <c r="MQ173" s="92"/>
      <c r="MR173" s="92"/>
      <c r="MS173" s="92"/>
      <c r="MT173" s="92"/>
      <c r="MU173" s="92"/>
      <c r="MV173" s="92"/>
      <c r="MW173" s="92"/>
      <c r="MX173" s="92"/>
      <c r="MY173" s="92"/>
      <c r="MZ173" s="92"/>
      <c r="NA173" s="92"/>
      <c r="NB173" s="92"/>
      <c r="NC173" s="92"/>
      <c r="ND173" s="92"/>
      <c r="NE173" s="92"/>
      <c r="NF173" s="92"/>
      <c r="NG173" s="92"/>
      <c r="NH173" s="92"/>
      <c r="NI173" s="92"/>
      <c r="NJ173" s="92"/>
      <c r="NK173" s="92"/>
      <c r="NL173" s="92"/>
      <c r="NM173" s="92"/>
      <c r="NN173" s="92"/>
      <c r="NO173" s="92"/>
      <c r="NP173" s="92"/>
      <c r="NQ173" s="92"/>
      <c r="NR173" s="92"/>
      <c r="NS173" s="92"/>
      <c r="NT173" s="92"/>
      <c r="NU173" s="92"/>
      <c r="NV173" s="92"/>
      <c r="NW173" s="92"/>
      <c r="NX173" s="92"/>
      <c r="NY173" s="92"/>
      <c r="NZ173" s="92"/>
      <c r="OA173" s="92"/>
      <c r="OB173" s="92"/>
      <c r="OC173" s="92"/>
      <c r="OD173" s="92"/>
      <c r="OE173" s="92"/>
      <c r="OF173" s="92"/>
      <c r="OG173" s="92"/>
      <c r="OH173" s="92"/>
      <c r="OI173" s="92"/>
      <c r="OJ173" s="92"/>
      <c r="OK173" s="92"/>
      <c r="OL173" s="92"/>
      <c r="OM173" s="92"/>
      <c r="ON173" s="92"/>
      <c r="OO173" s="92"/>
      <c r="OP173" s="92"/>
      <c r="OQ173" s="92"/>
      <c r="OR173" s="92"/>
      <c r="OS173" s="92"/>
      <c r="OT173" s="92"/>
      <c r="OU173" s="92"/>
      <c r="OV173" s="92"/>
      <c r="OW173" s="92"/>
      <c r="OX173" s="92"/>
      <c r="OY173" s="92"/>
      <c r="OZ173" s="92"/>
      <c r="PA173" s="92"/>
      <c r="PB173" s="92"/>
      <c r="PC173" s="92"/>
      <c r="PD173" s="92"/>
      <c r="PE173" s="92"/>
      <c r="PF173" s="92"/>
      <c r="PG173" s="92"/>
      <c r="PH173" s="92"/>
      <c r="PI173" s="92"/>
      <c r="PJ173" s="92"/>
      <c r="PK173" s="92"/>
      <c r="PL173" s="92"/>
      <c r="PM173" s="92"/>
      <c r="PN173" s="92"/>
      <c r="PO173" s="92"/>
      <c r="PP173" s="92"/>
      <c r="PQ173" s="92"/>
      <c r="PR173" s="92"/>
      <c r="PS173" s="92"/>
      <c r="PT173" s="92"/>
      <c r="PU173" s="92"/>
      <c r="PV173" s="92"/>
      <c r="PW173" s="92"/>
      <c r="PX173" s="92"/>
      <c r="PY173" s="92"/>
      <c r="PZ173" s="92"/>
      <c r="QA173" s="92"/>
      <c r="QB173" s="92"/>
      <c r="QC173" s="92"/>
      <c r="QD173" s="92"/>
      <c r="QE173" s="92"/>
      <c r="QF173" s="92"/>
      <c r="QG173" s="92"/>
      <c r="QH173" s="92"/>
      <c r="QI173" s="92"/>
      <c r="QJ173" s="92"/>
      <c r="QK173" s="92"/>
      <c r="QL173" s="92"/>
      <c r="QM173" s="92"/>
      <c r="QN173" s="92"/>
      <c r="QO173" s="92"/>
      <c r="QP173" s="92"/>
      <c r="QQ173" s="92"/>
      <c r="QR173" s="92"/>
      <c r="QS173" s="92"/>
      <c r="QT173" s="92"/>
      <c r="QU173" s="92"/>
      <c r="QV173" s="92"/>
      <c r="QW173" s="92"/>
      <c r="QX173" s="92"/>
      <c r="QY173" s="92"/>
      <c r="QZ173" s="92"/>
      <c r="RA173" s="92"/>
      <c r="RB173" s="92"/>
      <c r="RC173" s="92"/>
      <c r="RD173" s="92"/>
      <c r="RE173" s="92"/>
      <c r="RF173" s="92"/>
      <c r="RG173" s="92"/>
      <c r="RH173" s="92"/>
      <c r="RI173" s="92"/>
      <c r="RJ173" s="92"/>
      <c r="RK173" s="92"/>
      <c r="RL173" s="92"/>
      <c r="RM173" s="92"/>
      <c r="RN173" s="92"/>
      <c r="RO173" s="92"/>
      <c r="RP173" s="92"/>
      <c r="RQ173" s="92"/>
      <c r="RR173" s="92"/>
      <c r="RS173" s="92"/>
      <c r="RT173" s="92"/>
      <c r="RU173" s="92"/>
      <c r="RV173" s="92"/>
      <c r="RW173" s="92"/>
      <c r="RX173" s="92"/>
      <c r="RY173" s="92"/>
      <c r="RZ173" s="92"/>
      <c r="SA173" s="92"/>
      <c r="SB173" s="92"/>
      <c r="SC173" s="92"/>
      <c r="SD173" s="92"/>
      <c r="SE173" s="92"/>
      <c r="SF173" s="92"/>
      <c r="SG173" s="92"/>
      <c r="SH173" s="92"/>
      <c r="SI173" s="92"/>
      <c r="SJ173" s="92"/>
      <c r="SK173" s="92"/>
      <c r="SL173" s="92"/>
      <c r="SM173" s="92"/>
      <c r="SN173" s="92"/>
      <c r="SO173" s="92"/>
      <c r="SP173" s="92"/>
      <c r="SQ173" s="92"/>
      <c r="SR173" s="92"/>
      <c r="SS173" s="92"/>
      <c r="ST173" s="92"/>
      <c r="SU173" s="92"/>
      <c r="SV173" s="92"/>
      <c r="SW173" s="92"/>
      <c r="SX173" s="92"/>
      <c r="SY173" s="92"/>
      <c r="SZ173" s="92"/>
      <c r="TA173" s="92"/>
      <c r="TB173" s="92"/>
      <c r="TC173" s="92"/>
      <c r="TD173" s="92"/>
      <c r="TE173" s="92"/>
      <c r="TF173" s="92"/>
      <c r="TG173" s="92"/>
      <c r="TH173" s="92"/>
      <c r="TI173" s="92"/>
      <c r="TJ173" s="92"/>
      <c r="TK173" s="92"/>
      <c r="TL173" s="92"/>
      <c r="TM173" s="92"/>
      <c r="TN173" s="92"/>
      <c r="TO173" s="92"/>
      <c r="TP173" s="92"/>
      <c r="TQ173" s="92"/>
      <c r="TR173" s="92"/>
      <c r="TS173" s="92"/>
      <c r="TT173" s="92"/>
      <c r="TU173" s="92"/>
      <c r="TV173" s="92"/>
      <c r="TW173" s="92"/>
      <c r="TX173" s="92"/>
      <c r="TY173" s="92"/>
      <c r="TZ173" s="92"/>
      <c r="UA173" s="92"/>
      <c r="UB173" s="92"/>
      <c r="UC173" s="92"/>
      <c r="UD173" s="92"/>
      <c r="UE173" s="92"/>
      <c r="UF173" s="92"/>
      <c r="UG173" s="92"/>
      <c r="UH173" s="92"/>
      <c r="UI173" s="92"/>
      <c r="UJ173" s="92"/>
      <c r="UK173" s="92"/>
      <c r="UL173" s="92"/>
      <c r="UM173" s="92"/>
      <c r="UN173" s="92"/>
      <c r="UO173" s="92"/>
      <c r="UP173" s="92"/>
      <c r="UQ173" s="92"/>
      <c r="UR173" s="92"/>
      <c r="US173" s="92"/>
      <c r="UT173" s="92"/>
      <c r="UU173" s="92"/>
      <c r="UV173" s="92"/>
      <c r="UW173" s="92"/>
      <c r="UX173" s="92"/>
      <c r="UY173" s="92"/>
      <c r="UZ173" s="92"/>
      <c r="VA173" s="92"/>
      <c r="VB173" s="92"/>
      <c r="VC173" s="92"/>
      <c r="VD173" s="92"/>
      <c r="VE173" s="92"/>
      <c r="VF173" s="92"/>
      <c r="VG173" s="92"/>
      <c r="VH173" s="92"/>
      <c r="VI173" s="92"/>
      <c r="VJ173" s="92"/>
      <c r="VK173" s="92"/>
      <c r="VL173" s="92"/>
      <c r="VM173" s="92"/>
      <c r="VN173" s="92"/>
      <c r="VO173" s="92"/>
      <c r="VP173" s="92"/>
      <c r="VQ173" s="92"/>
      <c r="VR173" s="92"/>
      <c r="VS173" s="92"/>
      <c r="VT173" s="92"/>
      <c r="VU173" s="92"/>
      <c r="VV173" s="92"/>
      <c r="VW173" s="92"/>
      <c r="VX173" s="92"/>
      <c r="VY173" s="92"/>
      <c r="VZ173" s="92"/>
      <c r="WA173" s="92"/>
      <c r="WB173" s="92"/>
      <c r="WC173" s="92"/>
      <c r="WD173" s="92"/>
      <c r="WE173" s="92"/>
      <c r="WF173" s="92"/>
      <c r="WG173" s="92"/>
      <c r="WH173" s="92"/>
      <c r="WI173" s="92"/>
      <c r="WJ173" s="92"/>
      <c r="WK173" s="92"/>
      <c r="WL173" s="92"/>
      <c r="WM173" s="92"/>
      <c r="WN173" s="92"/>
      <c r="WO173" s="92"/>
      <c r="WP173" s="92"/>
      <c r="WQ173" s="92"/>
      <c r="WR173" s="92"/>
      <c r="WS173" s="92"/>
      <c r="WT173" s="92"/>
      <c r="WU173" s="92"/>
      <c r="WV173" s="92"/>
      <c r="WW173" s="92"/>
      <c r="WX173" s="92"/>
      <c r="WY173" s="92"/>
      <c r="WZ173" s="92"/>
      <c r="XA173" s="92"/>
      <c r="XB173" s="92"/>
      <c r="XC173" s="92"/>
      <c r="XD173" s="92"/>
      <c r="XE173" s="92"/>
      <c r="XF173" s="92"/>
      <c r="XG173" s="92"/>
      <c r="XH173" s="92"/>
      <c r="XI173" s="92"/>
      <c r="XJ173" s="92"/>
      <c r="XK173" s="92"/>
      <c r="XL173" s="92"/>
      <c r="XM173" s="92"/>
      <c r="XN173" s="92"/>
      <c r="XO173" s="92"/>
      <c r="XP173" s="92"/>
      <c r="XQ173" s="92"/>
      <c r="XR173" s="92"/>
      <c r="XS173" s="92"/>
      <c r="XT173" s="92"/>
      <c r="XU173" s="92"/>
      <c r="XV173" s="92"/>
      <c r="XW173" s="92"/>
      <c r="XX173" s="92"/>
      <c r="XY173" s="92"/>
      <c r="XZ173" s="92"/>
      <c r="YA173" s="92"/>
      <c r="YB173" s="92"/>
      <c r="YC173" s="92"/>
      <c r="YD173" s="92"/>
      <c r="YE173" s="92"/>
      <c r="YF173" s="92"/>
      <c r="YG173" s="92"/>
      <c r="YH173" s="92"/>
      <c r="YI173" s="92"/>
      <c r="YJ173" s="92"/>
      <c r="YK173" s="92"/>
      <c r="YL173" s="92"/>
      <c r="YM173" s="92"/>
      <c r="YN173" s="92"/>
      <c r="YO173" s="92"/>
      <c r="YP173" s="92"/>
      <c r="YQ173" s="92"/>
      <c r="YR173" s="92"/>
      <c r="YS173" s="92"/>
      <c r="YT173" s="92"/>
      <c r="YU173" s="92"/>
      <c r="YV173" s="92"/>
      <c r="YW173" s="92"/>
      <c r="YX173" s="92"/>
      <c r="YY173" s="92"/>
      <c r="YZ173" s="92"/>
      <c r="ZA173" s="92"/>
      <c r="ZB173" s="92"/>
      <c r="ZC173" s="92"/>
      <c r="ZD173" s="92"/>
      <c r="ZE173" s="92"/>
      <c r="ZF173" s="92"/>
      <c r="ZG173" s="92"/>
      <c r="ZH173" s="92"/>
      <c r="ZI173" s="92"/>
      <c r="ZJ173" s="92"/>
      <c r="ZK173" s="92"/>
      <c r="ZL173" s="92"/>
      <c r="ZM173" s="92"/>
      <c r="ZN173" s="92"/>
      <c r="ZO173" s="92"/>
      <c r="ZP173" s="92"/>
      <c r="ZQ173" s="92"/>
      <c r="ZR173" s="92"/>
      <c r="ZS173" s="92"/>
      <c r="ZT173" s="92"/>
      <c r="ZU173" s="92"/>
      <c r="ZV173" s="92"/>
      <c r="ZW173" s="92"/>
      <c r="ZX173" s="92"/>
      <c r="ZY173" s="92"/>
      <c r="ZZ173" s="92"/>
      <c r="AAA173" s="92"/>
      <c r="AAB173" s="92"/>
      <c r="AAC173" s="92"/>
      <c r="AAD173" s="92"/>
      <c r="AAE173" s="92"/>
      <c r="AAF173" s="92"/>
      <c r="AAG173" s="92"/>
      <c r="AAH173" s="92"/>
      <c r="AAI173" s="92"/>
      <c r="AAJ173" s="92"/>
      <c r="AAK173" s="92"/>
      <c r="AAL173" s="92"/>
      <c r="AAM173" s="92"/>
      <c r="AAN173" s="92"/>
      <c r="AAO173" s="92"/>
      <c r="AAP173" s="92"/>
      <c r="AAQ173" s="92"/>
      <c r="AAR173" s="92"/>
      <c r="AAS173" s="92"/>
      <c r="AAT173" s="92"/>
      <c r="AAU173" s="92"/>
      <c r="AAV173" s="92"/>
      <c r="AAW173" s="92"/>
      <c r="AAX173" s="92"/>
      <c r="AAY173" s="92"/>
      <c r="AAZ173" s="92"/>
      <c r="ABA173" s="92"/>
      <c r="ABB173" s="92"/>
      <c r="ABC173" s="92"/>
      <c r="ABD173" s="92"/>
      <c r="ABE173" s="92"/>
      <c r="ABF173" s="92"/>
      <c r="ABG173" s="92"/>
      <c r="ABH173" s="92"/>
      <c r="ABI173" s="92"/>
      <c r="ABJ173" s="92"/>
      <c r="ABK173" s="92"/>
      <c r="ABL173" s="92"/>
      <c r="ABM173" s="92"/>
      <c r="ABN173" s="92"/>
      <c r="ABO173" s="92"/>
      <c r="ABP173" s="92"/>
      <c r="ABQ173" s="92"/>
      <c r="ABR173" s="92"/>
      <c r="ABS173" s="92"/>
      <c r="ABT173" s="92"/>
      <c r="ABU173" s="92"/>
      <c r="ABV173" s="92"/>
      <c r="ABW173" s="92"/>
      <c r="ABX173" s="92"/>
      <c r="ABY173" s="92"/>
      <c r="ABZ173" s="92"/>
      <c r="ACA173" s="92"/>
      <c r="ACB173" s="92"/>
      <c r="ACC173" s="92"/>
      <c r="ACD173" s="92"/>
      <c r="ACE173" s="92"/>
      <c r="ACF173" s="92"/>
      <c r="ACG173" s="92"/>
      <c r="ACH173" s="92"/>
      <c r="ACI173" s="92"/>
      <c r="ACJ173" s="92"/>
      <c r="ACK173" s="92"/>
      <c r="ACL173" s="92"/>
      <c r="ACM173" s="92"/>
      <c r="ACN173" s="92"/>
      <c r="ACO173" s="92"/>
      <c r="ACP173" s="92"/>
      <c r="ACQ173" s="92"/>
      <c r="ACR173" s="92"/>
      <c r="ACS173" s="92"/>
      <c r="ACT173" s="92"/>
      <c r="ACU173" s="92"/>
      <c r="ACV173" s="92"/>
      <c r="ACW173" s="92"/>
      <c r="ACX173" s="92"/>
      <c r="ACY173" s="92"/>
      <c r="ACZ173" s="92"/>
      <c r="ADA173" s="92"/>
      <c r="ADB173" s="92"/>
      <c r="ADC173" s="92"/>
      <c r="ADD173" s="92"/>
      <c r="ADE173" s="92"/>
      <c r="ADF173" s="92"/>
      <c r="ADG173" s="92"/>
      <c r="ADH173" s="92"/>
      <c r="ADI173" s="92"/>
      <c r="ADJ173" s="92"/>
      <c r="ADK173" s="92"/>
      <c r="ADL173" s="92"/>
      <c r="ADM173" s="92"/>
      <c r="ADN173" s="92"/>
      <c r="ADO173" s="92"/>
      <c r="ADP173" s="92"/>
      <c r="ADQ173" s="92"/>
      <c r="ADR173" s="92"/>
      <c r="ADS173" s="92"/>
      <c r="ADT173" s="92"/>
      <c r="ADU173" s="92"/>
      <c r="ADV173" s="92"/>
      <c r="ADW173" s="92"/>
      <c r="ADX173" s="92"/>
      <c r="ADY173" s="92"/>
      <c r="ADZ173" s="92"/>
      <c r="AEA173" s="92"/>
      <c r="AEB173" s="92"/>
      <c r="AEC173" s="92"/>
      <c r="AED173" s="92"/>
      <c r="AEE173" s="92"/>
      <c r="AEF173" s="92"/>
      <c r="AEG173" s="92"/>
      <c r="AEH173" s="92"/>
      <c r="AEI173" s="92"/>
      <c r="AEJ173" s="92"/>
      <c r="AEK173" s="92"/>
      <c r="AEL173" s="92"/>
      <c r="AEM173" s="92"/>
      <c r="AEN173" s="92"/>
      <c r="AEO173" s="92"/>
      <c r="AEP173" s="92"/>
      <c r="AEQ173" s="92"/>
      <c r="AER173" s="92"/>
      <c r="AES173" s="92"/>
      <c r="AET173" s="92"/>
      <c r="AEU173" s="92"/>
      <c r="AEV173" s="92"/>
      <c r="AEW173" s="92"/>
      <c r="AEX173" s="92"/>
      <c r="AEY173" s="92"/>
      <c r="AEZ173" s="92"/>
      <c r="AFA173" s="92"/>
      <c r="AFB173" s="92"/>
      <c r="AFC173" s="92"/>
      <c r="AFD173" s="92"/>
      <c r="AFE173" s="92"/>
      <c r="AFF173" s="92"/>
      <c r="AFG173" s="92"/>
      <c r="AFH173" s="92"/>
      <c r="AFI173" s="92"/>
      <c r="AFJ173" s="92"/>
      <c r="AFK173" s="92"/>
      <c r="AFL173" s="92"/>
      <c r="AFM173" s="92"/>
      <c r="AFN173" s="92"/>
      <c r="AFO173" s="92"/>
      <c r="AFP173" s="92"/>
      <c r="AFQ173" s="92"/>
      <c r="AFR173" s="92"/>
      <c r="AFS173" s="92"/>
      <c r="AFT173" s="92"/>
      <c r="AFU173" s="92"/>
      <c r="AFV173" s="92"/>
      <c r="AFW173" s="92"/>
      <c r="AFX173" s="92"/>
      <c r="AFY173" s="92"/>
      <c r="AFZ173" s="92"/>
      <c r="AGA173" s="92"/>
      <c r="AGB173" s="92"/>
      <c r="AGC173" s="92"/>
      <c r="AGD173" s="92"/>
      <c r="AGE173" s="92"/>
      <c r="AGF173" s="92"/>
      <c r="AGG173" s="92"/>
      <c r="AGH173" s="92"/>
      <c r="AGI173" s="92"/>
      <c r="AGJ173" s="92"/>
      <c r="AGK173" s="92"/>
      <c r="AGL173" s="92"/>
      <c r="AGM173" s="92"/>
      <c r="AGN173" s="92"/>
      <c r="AGO173" s="92"/>
      <c r="AGP173" s="92"/>
      <c r="AGQ173" s="92"/>
      <c r="AGR173" s="92"/>
      <c r="AGS173" s="92"/>
      <c r="AGT173" s="92"/>
      <c r="AGU173" s="92"/>
      <c r="AGV173" s="92"/>
      <c r="AGW173" s="92"/>
      <c r="AGX173" s="92"/>
      <c r="AGY173" s="92"/>
      <c r="AGZ173" s="92"/>
      <c r="AHA173" s="92"/>
      <c r="AHB173" s="92"/>
      <c r="AHC173" s="92"/>
      <c r="AHD173" s="92"/>
      <c r="AHE173" s="92"/>
      <c r="AHF173" s="92"/>
      <c r="AHG173" s="92"/>
      <c r="AHH173" s="92"/>
      <c r="AHI173" s="92"/>
      <c r="AHJ173" s="92"/>
      <c r="AHK173" s="92"/>
      <c r="AHL173" s="92"/>
      <c r="AHM173" s="92"/>
      <c r="AHN173" s="92"/>
      <c r="AHO173" s="92"/>
      <c r="AHP173" s="92"/>
      <c r="AHQ173" s="92"/>
      <c r="AHR173" s="92"/>
      <c r="AHS173" s="92"/>
      <c r="AHT173" s="92"/>
      <c r="AHU173" s="92"/>
      <c r="AHV173" s="92"/>
      <c r="AHW173" s="92"/>
      <c r="AHX173" s="92"/>
      <c r="AHY173" s="92"/>
      <c r="AHZ173" s="92"/>
      <c r="AIA173" s="92"/>
      <c r="AIB173" s="92"/>
      <c r="AIC173" s="92"/>
      <c r="AID173" s="92"/>
      <c r="AIE173" s="92"/>
      <c r="AIF173" s="92"/>
      <c r="AIG173" s="92"/>
      <c r="AIH173" s="92"/>
      <c r="AII173" s="92"/>
      <c r="AIJ173" s="92"/>
      <c r="AIK173" s="92"/>
      <c r="AIL173" s="92"/>
      <c r="AIM173" s="92"/>
      <c r="AIN173" s="92"/>
      <c r="AIO173" s="92"/>
      <c r="AIP173" s="92"/>
      <c r="AIQ173" s="92"/>
      <c r="AIR173" s="92"/>
      <c r="AIS173" s="92"/>
      <c r="AIT173" s="92"/>
      <c r="AIU173" s="92"/>
      <c r="AIV173" s="92"/>
      <c r="AIW173" s="92"/>
      <c r="AIX173" s="92"/>
      <c r="AIY173" s="92"/>
      <c r="AIZ173" s="92"/>
      <c r="AJA173" s="92"/>
      <c r="AJB173" s="92"/>
      <c r="AJC173" s="92"/>
      <c r="AJD173" s="92"/>
      <c r="AJE173" s="92"/>
      <c r="AJF173" s="92"/>
      <c r="AJG173" s="92"/>
      <c r="AJH173" s="92"/>
      <c r="AJI173" s="92"/>
      <c r="AJJ173" s="92"/>
      <c r="AJK173" s="92"/>
      <c r="AJL173" s="92"/>
      <c r="AJM173" s="92"/>
      <c r="AJN173" s="92"/>
      <c r="AJO173" s="92"/>
      <c r="AJP173" s="92"/>
      <c r="AJQ173" s="92"/>
      <c r="AJR173" s="92"/>
      <c r="AJS173" s="92"/>
      <c r="AJT173" s="92"/>
      <c r="AJU173" s="92"/>
      <c r="AJV173" s="92"/>
      <c r="AJW173" s="92"/>
      <c r="AJX173" s="92"/>
      <c r="AJY173" s="92"/>
      <c r="AJZ173" s="92"/>
      <c r="AKA173" s="92"/>
      <c r="AKB173" s="92"/>
      <c r="AKC173" s="92"/>
      <c r="AKD173" s="92"/>
      <c r="AKE173" s="92"/>
      <c r="AKF173" s="92"/>
      <c r="AKG173" s="92"/>
      <c r="AKH173" s="92"/>
      <c r="AKI173" s="92"/>
      <c r="AKJ173" s="92"/>
      <c r="AKK173" s="92"/>
      <c r="AKL173" s="92"/>
      <c r="AKM173" s="92"/>
      <c r="AKN173" s="92"/>
      <c r="AKO173" s="92"/>
      <c r="AKP173" s="92"/>
      <c r="AKQ173" s="92"/>
      <c r="AKR173" s="92"/>
      <c r="AKS173" s="92"/>
      <c r="AKT173" s="92"/>
      <c r="AKU173" s="92"/>
      <c r="AKV173" s="92"/>
      <c r="AKW173" s="92"/>
      <c r="AKX173" s="92"/>
      <c r="AKY173" s="92"/>
      <c r="AKZ173" s="92"/>
      <c r="ALA173" s="92"/>
      <c r="ALB173" s="92"/>
      <c r="ALC173" s="92"/>
      <c r="ALD173" s="92"/>
      <c r="ALE173" s="92"/>
      <c r="ALF173" s="92"/>
      <c r="ALG173" s="92"/>
      <c r="ALH173" s="92"/>
      <c r="ALI173" s="92"/>
      <c r="ALJ173" s="92"/>
      <c r="ALK173" s="92"/>
      <c r="ALL173" s="92"/>
      <c r="ALM173" s="92"/>
      <c r="ALN173" s="92"/>
      <c r="ALO173" s="92"/>
      <c r="ALP173" s="92"/>
      <c r="ALQ173" s="92"/>
      <c r="ALR173" s="92"/>
      <c r="ALS173" s="92"/>
      <c r="ALT173" s="92"/>
      <c r="ALU173" s="92"/>
      <c r="ALV173" s="92"/>
      <c r="ALW173" s="92"/>
      <c r="ALX173" s="92"/>
      <c r="ALY173" s="92"/>
      <c r="ALZ173" s="92"/>
      <c r="AMA173" s="92"/>
      <c r="AMB173" s="92"/>
      <c r="AMC173" s="92"/>
      <c r="AMD173" s="92"/>
      <c r="AME173" s="92"/>
      <c r="AMF173" s="92"/>
      <c r="AMG173" s="92"/>
      <c r="AMH173" s="92"/>
      <c r="AMI173" s="92"/>
      <c r="AMJ173" s="92"/>
    </row>
    <row r="174" spans="1:1024" customFormat="1" ht="15" customHeight="1">
      <c r="A174" s="92" t="s">
        <v>475</v>
      </c>
      <c r="B174" s="89"/>
      <c r="C174" s="93" t="s">
        <v>476</v>
      </c>
      <c r="D174" s="94"/>
      <c r="E174" s="95">
        <v>3509</v>
      </c>
      <c r="F174" s="95">
        <v>3612</v>
      </c>
      <c r="G174" s="95">
        <v>3674</v>
      </c>
      <c r="H174" s="95">
        <v>3722</v>
      </c>
      <c r="I174" s="95">
        <v>3782</v>
      </c>
      <c r="J174" s="95">
        <v>3849</v>
      </c>
      <c r="K174" s="95">
        <v>3901</v>
      </c>
      <c r="L174" s="95">
        <v>3910</v>
      </c>
      <c r="M174" s="95">
        <v>3953</v>
      </c>
      <c r="N174" s="95">
        <v>4090</v>
      </c>
      <c r="O174" s="95">
        <v>4128</v>
      </c>
      <c r="P174" s="95">
        <v>4217</v>
      </c>
      <c r="Q174" s="95">
        <v>4241</v>
      </c>
      <c r="R174" s="95">
        <v>4317</v>
      </c>
      <c r="S174" s="95">
        <v>4395</v>
      </c>
      <c r="T174" s="95">
        <v>4415</v>
      </c>
      <c r="U174" s="95">
        <v>4359</v>
      </c>
      <c r="V174" s="95">
        <v>4355</v>
      </c>
      <c r="W174" s="95">
        <v>4366</v>
      </c>
      <c r="X174" s="95">
        <v>4375</v>
      </c>
      <c r="Y174" s="95">
        <v>4479</v>
      </c>
      <c r="Z174" s="95">
        <v>4664</v>
      </c>
      <c r="AA174" s="95">
        <v>4800</v>
      </c>
      <c r="AB174" s="95">
        <v>4995</v>
      </c>
      <c r="AC174" s="95">
        <v>5171</v>
      </c>
      <c r="AD174" s="95">
        <v>5188</v>
      </c>
      <c r="AE174" s="95">
        <v>5310</v>
      </c>
      <c r="AF174" s="95">
        <v>4212</v>
      </c>
      <c r="AG174" s="129">
        <f t="shared" si="147"/>
        <v>1.6060714089335626E-2</v>
      </c>
      <c r="AH174" s="131">
        <f t="shared" si="148"/>
        <v>5395</v>
      </c>
      <c r="AI174" s="132">
        <f t="shared" ref="AI174:BL174" si="193">ROUND(AH174*(1+$AG174),0)</f>
        <v>5482</v>
      </c>
      <c r="AJ174" s="132">
        <f t="shared" si="193"/>
        <v>5570</v>
      </c>
      <c r="AK174" s="132">
        <f t="shared" si="193"/>
        <v>5659</v>
      </c>
      <c r="AL174" s="132">
        <f t="shared" si="193"/>
        <v>5750</v>
      </c>
      <c r="AM174" s="132">
        <f t="shared" si="193"/>
        <v>5842</v>
      </c>
      <c r="AN174" s="132">
        <f t="shared" si="193"/>
        <v>5936</v>
      </c>
      <c r="AO174" s="132">
        <f t="shared" si="193"/>
        <v>6031</v>
      </c>
      <c r="AP174" s="132">
        <f t="shared" si="193"/>
        <v>6128</v>
      </c>
      <c r="AQ174" s="132">
        <f t="shared" si="193"/>
        <v>6226</v>
      </c>
      <c r="AR174" s="132">
        <f t="shared" si="193"/>
        <v>6326</v>
      </c>
      <c r="AS174" s="132">
        <f t="shared" si="193"/>
        <v>6428</v>
      </c>
      <c r="AT174" s="132">
        <f t="shared" si="193"/>
        <v>6531</v>
      </c>
      <c r="AU174" s="132">
        <f t="shared" si="193"/>
        <v>6636</v>
      </c>
      <c r="AV174" s="132">
        <f t="shared" si="193"/>
        <v>6743</v>
      </c>
      <c r="AW174" s="132">
        <f t="shared" si="193"/>
        <v>6851</v>
      </c>
      <c r="AX174" s="132">
        <f t="shared" si="193"/>
        <v>6961</v>
      </c>
      <c r="AY174" s="132">
        <f t="shared" si="193"/>
        <v>7073</v>
      </c>
      <c r="AZ174" s="132">
        <f t="shared" si="193"/>
        <v>7187</v>
      </c>
      <c r="BA174" s="132">
        <f t="shared" si="193"/>
        <v>7302</v>
      </c>
      <c r="BB174" s="132">
        <f t="shared" si="193"/>
        <v>7419</v>
      </c>
      <c r="BC174" s="132">
        <f t="shared" si="193"/>
        <v>7538</v>
      </c>
      <c r="BD174" s="132">
        <f t="shared" si="193"/>
        <v>7659</v>
      </c>
      <c r="BE174" s="132">
        <f t="shared" si="193"/>
        <v>7782</v>
      </c>
      <c r="BF174" s="132">
        <f t="shared" si="193"/>
        <v>7907</v>
      </c>
      <c r="BG174" s="132">
        <f t="shared" si="193"/>
        <v>8034</v>
      </c>
      <c r="BH174" s="132">
        <f t="shared" si="193"/>
        <v>8163</v>
      </c>
      <c r="BI174" s="132">
        <f t="shared" si="193"/>
        <v>8294</v>
      </c>
      <c r="BJ174" s="132">
        <f t="shared" si="193"/>
        <v>8427</v>
      </c>
      <c r="BK174" s="132">
        <f t="shared" si="193"/>
        <v>8562</v>
      </c>
      <c r="BL174" s="132">
        <f t="shared" si="193"/>
        <v>8700</v>
      </c>
      <c r="BM174" s="92"/>
      <c r="BN174" s="136">
        <f t="shared" si="150"/>
        <v>443</v>
      </c>
      <c r="BO174" s="136">
        <f t="shared" si="151"/>
        <v>727</v>
      </c>
      <c r="BP174" s="136">
        <f t="shared" si="152"/>
        <v>1012</v>
      </c>
      <c r="BQ174" s="92"/>
      <c r="BR174" s="135">
        <f t="shared" si="153"/>
        <v>1044</v>
      </c>
      <c r="BS174" s="135">
        <f t="shared" si="154"/>
        <v>2001</v>
      </c>
      <c r="BT174" s="135">
        <f t="shared" si="155"/>
        <v>2958</v>
      </c>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2"/>
      <c r="HX174" s="92"/>
      <c r="HY174" s="92"/>
      <c r="HZ174" s="92"/>
      <c r="IA174" s="92"/>
      <c r="IB174" s="92"/>
      <c r="IC174" s="92"/>
      <c r="ID174" s="92"/>
      <c r="IE174" s="92"/>
      <c r="IF174" s="92"/>
      <c r="IG174" s="92"/>
      <c r="IH174" s="92"/>
      <c r="II174" s="92"/>
      <c r="IJ174" s="92"/>
      <c r="IK174" s="92"/>
      <c r="IL174" s="92"/>
      <c r="IM174" s="92"/>
      <c r="IN174" s="92"/>
      <c r="IO174" s="92"/>
      <c r="IP174" s="92"/>
      <c r="IQ174" s="92"/>
      <c r="IR174" s="92"/>
      <c r="IS174" s="92"/>
      <c r="IT174" s="92"/>
      <c r="IU174" s="92"/>
      <c r="IV174" s="92"/>
      <c r="IW174" s="92"/>
      <c r="IX174" s="92"/>
      <c r="IY174" s="92"/>
      <c r="IZ174" s="92"/>
      <c r="JA174" s="92"/>
      <c r="JB174" s="92"/>
      <c r="JC174" s="92"/>
      <c r="JD174" s="92"/>
      <c r="JE174" s="92"/>
      <c r="JF174" s="92"/>
      <c r="JG174" s="92"/>
      <c r="JH174" s="92"/>
      <c r="JI174" s="92"/>
      <c r="JJ174" s="92"/>
      <c r="JK174" s="92"/>
      <c r="JL174" s="92"/>
      <c r="JM174" s="92"/>
      <c r="JN174" s="92"/>
      <c r="JO174" s="92"/>
      <c r="JP174" s="92"/>
      <c r="JQ174" s="92"/>
      <c r="JR174" s="92"/>
      <c r="JS174" s="92"/>
      <c r="JT174" s="92"/>
      <c r="JU174" s="92"/>
      <c r="JV174" s="92"/>
      <c r="JW174" s="92"/>
      <c r="JX174" s="92"/>
      <c r="JY174" s="92"/>
      <c r="JZ174" s="92"/>
      <c r="KA174" s="92"/>
      <c r="KB174" s="92"/>
      <c r="KC174" s="92"/>
      <c r="KD174" s="92"/>
      <c r="KE174" s="92"/>
      <c r="KF174" s="92"/>
      <c r="KG174" s="92"/>
      <c r="KH174" s="92"/>
      <c r="KI174" s="92"/>
      <c r="KJ174" s="92"/>
      <c r="KK174" s="92"/>
      <c r="KL174" s="92"/>
      <c r="KM174" s="92"/>
      <c r="KN174" s="92"/>
      <c r="KO174" s="92"/>
      <c r="KP174" s="92"/>
      <c r="KQ174" s="92"/>
      <c r="KR174" s="92"/>
      <c r="KS174" s="92"/>
      <c r="KT174" s="92"/>
      <c r="KU174" s="92"/>
      <c r="KV174" s="92"/>
      <c r="KW174" s="92"/>
      <c r="KX174" s="92"/>
      <c r="KY174" s="92"/>
      <c r="KZ174" s="92"/>
      <c r="LA174" s="92"/>
      <c r="LB174" s="92"/>
      <c r="LC174" s="92"/>
      <c r="LD174" s="92"/>
      <c r="LE174" s="92"/>
      <c r="LF174" s="92"/>
      <c r="LG174" s="92"/>
      <c r="LH174" s="92"/>
      <c r="LI174" s="92"/>
      <c r="LJ174" s="92"/>
      <c r="LK174" s="92"/>
      <c r="LL174" s="92"/>
      <c r="LM174" s="92"/>
      <c r="LN174" s="92"/>
      <c r="LO174" s="92"/>
      <c r="LP174" s="92"/>
      <c r="LQ174" s="92"/>
      <c r="LR174" s="92"/>
      <c r="LS174" s="92"/>
      <c r="LT174" s="92"/>
      <c r="LU174" s="92"/>
      <c r="LV174" s="92"/>
      <c r="LW174" s="92"/>
      <c r="LX174" s="92"/>
      <c r="LY174" s="92"/>
      <c r="LZ174" s="92"/>
      <c r="MA174" s="92"/>
      <c r="MB174" s="92"/>
      <c r="MC174" s="92"/>
      <c r="MD174" s="92"/>
      <c r="ME174" s="92"/>
      <c r="MF174" s="92"/>
      <c r="MG174" s="92"/>
      <c r="MH174" s="92"/>
      <c r="MI174" s="92"/>
      <c r="MJ174" s="92"/>
      <c r="MK174" s="92"/>
      <c r="ML174" s="92"/>
      <c r="MM174" s="92"/>
      <c r="MN174" s="92"/>
      <c r="MO174" s="92"/>
      <c r="MP174" s="92"/>
      <c r="MQ174" s="92"/>
      <c r="MR174" s="92"/>
      <c r="MS174" s="92"/>
      <c r="MT174" s="92"/>
      <c r="MU174" s="92"/>
      <c r="MV174" s="92"/>
      <c r="MW174" s="92"/>
      <c r="MX174" s="92"/>
      <c r="MY174" s="92"/>
      <c r="MZ174" s="92"/>
      <c r="NA174" s="92"/>
      <c r="NB174" s="92"/>
      <c r="NC174" s="92"/>
      <c r="ND174" s="92"/>
      <c r="NE174" s="92"/>
      <c r="NF174" s="92"/>
      <c r="NG174" s="92"/>
      <c r="NH174" s="92"/>
      <c r="NI174" s="92"/>
      <c r="NJ174" s="92"/>
      <c r="NK174" s="92"/>
      <c r="NL174" s="92"/>
      <c r="NM174" s="92"/>
      <c r="NN174" s="92"/>
      <c r="NO174" s="92"/>
      <c r="NP174" s="92"/>
      <c r="NQ174" s="92"/>
      <c r="NR174" s="92"/>
      <c r="NS174" s="92"/>
      <c r="NT174" s="92"/>
      <c r="NU174" s="92"/>
      <c r="NV174" s="92"/>
      <c r="NW174" s="92"/>
      <c r="NX174" s="92"/>
      <c r="NY174" s="92"/>
      <c r="NZ174" s="92"/>
      <c r="OA174" s="92"/>
      <c r="OB174" s="92"/>
      <c r="OC174" s="92"/>
      <c r="OD174" s="92"/>
      <c r="OE174" s="92"/>
      <c r="OF174" s="92"/>
      <c r="OG174" s="92"/>
      <c r="OH174" s="92"/>
      <c r="OI174" s="92"/>
      <c r="OJ174" s="92"/>
      <c r="OK174" s="92"/>
      <c r="OL174" s="92"/>
      <c r="OM174" s="92"/>
      <c r="ON174" s="92"/>
      <c r="OO174" s="92"/>
      <c r="OP174" s="92"/>
      <c r="OQ174" s="92"/>
      <c r="OR174" s="92"/>
      <c r="OS174" s="92"/>
      <c r="OT174" s="92"/>
      <c r="OU174" s="92"/>
      <c r="OV174" s="92"/>
      <c r="OW174" s="92"/>
      <c r="OX174" s="92"/>
      <c r="OY174" s="92"/>
      <c r="OZ174" s="92"/>
      <c r="PA174" s="92"/>
      <c r="PB174" s="92"/>
      <c r="PC174" s="92"/>
      <c r="PD174" s="92"/>
      <c r="PE174" s="92"/>
      <c r="PF174" s="92"/>
      <c r="PG174" s="92"/>
      <c r="PH174" s="92"/>
      <c r="PI174" s="92"/>
      <c r="PJ174" s="92"/>
      <c r="PK174" s="92"/>
      <c r="PL174" s="92"/>
      <c r="PM174" s="92"/>
      <c r="PN174" s="92"/>
      <c r="PO174" s="92"/>
      <c r="PP174" s="92"/>
      <c r="PQ174" s="92"/>
      <c r="PR174" s="92"/>
      <c r="PS174" s="92"/>
      <c r="PT174" s="92"/>
      <c r="PU174" s="92"/>
      <c r="PV174" s="92"/>
      <c r="PW174" s="92"/>
      <c r="PX174" s="92"/>
      <c r="PY174" s="92"/>
      <c r="PZ174" s="92"/>
      <c r="QA174" s="92"/>
      <c r="QB174" s="92"/>
      <c r="QC174" s="92"/>
      <c r="QD174" s="92"/>
      <c r="QE174" s="92"/>
      <c r="QF174" s="92"/>
      <c r="QG174" s="92"/>
      <c r="QH174" s="92"/>
      <c r="QI174" s="92"/>
      <c r="QJ174" s="92"/>
      <c r="QK174" s="92"/>
      <c r="QL174" s="92"/>
      <c r="QM174" s="92"/>
      <c r="QN174" s="92"/>
      <c r="QO174" s="92"/>
      <c r="QP174" s="92"/>
      <c r="QQ174" s="92"/>
      <c r="QR174" s="92"/>
      <c r="QS174" s="92"/>
      <c r="QT174" s="92"/>
      <c r="QU174" s="92"/>
      <c r="QV174" s="92"/>
      <c r="QW174" s="92"/>
      <c r="QX174" s="92"/>
      <c r="QY174" s="92"/>
      <c r="QZ174" s="92"/>
      <c r="RA174" s="92"/>
      <c r="RB174" s="92"/>
      <c r="RC174" s="92"/>
      <c r="RD174" s="92"/>
      <c r="RE174" s="92"/>
      <c r="RF174" s="92"/>
      <c r="RG174" s="92"/>
      <c r="RH174" s="92"/>
      <c r="RI174" s="92"/>
      <c r="RJ174" s="92"/>
      <c r="RK174" s="92"/>
      <c r="RL174" s="92"/>
      <c r="RM174" s="92"/>
      <c r="RN174" s="92"/>
      <c r="RO174" s="92"/>
      <c r="RP174" s="92"/>
      <c r="RQ174" s="92"/>
      <c r="RR174" s="92"/>
      <c r="RS174" s="92"/>
      <c r="RT174" s="92"/>
      <c r="RU174" s="92"/>
      <c r="RV174" s="92"/>
      <c r="RW174" s="92"/>
      <c r="RX174" s="92"/>
      <c r="RY174" s="92"/>
      <c r="RZ174" s="92"/>
      <c r="SA174" s="92"/>
      <c r="SB174" s="92"/>
      <c r="SC174" s="92"/>
      <c r="SD174" s="92"/>
      <c r="SE174" s="92"/>
      <c r="SF174" s="92"/>
      <c r="SG174" s="92"/>
      <c r="SH174" s="92"/>
      <c r="SI174" s="92"/>
      <c r="SJ174" s="92"/>
      <c r="SK174" s="92"/>
      <c r="SL174" s="92"/>
      <c r="SM174" s="92"/>
      <c r="SN174" s="92"/>
      <c r="SO174" s="92"/>
      <c r="SP174" s="92"/>
      <c r="SQ174" s="92"/>
      <c r="SR174" s="92"/>
      <c r="SS174" s="92"/>
      <c r="ST174" s="92"/>
      <c r="SU174" s="92"/>
      <c r="SV174" s="92"/>
      <c r="SW174" s="92"/>
      <c r="SX174" s="92"/>
      <c r="SY174" s="92"/>
      <c r="SZ174" s="92"/>
      <c r="TA174" s="92"/>
      <c r="TB174" s="92"/>
      <c r="TC174" s="92"/>
      <c r="TD174" s="92"/>
      <c r="TE174" s="92"/>
      <c r="TF174" s="92"/>
      <c r="TG174" s="92"/>
      <c r="TH174" s="92"/>
      <c r="TI174" s="92"/>
      <c r="TJ174" s="92"/>
      <c r="TK174" s="92"/>
      <c r="TL174" s="92"/>
      <c r="TM174" s="92"/>
      <c r="TN174" s="92"/>
      <c r="TO174" s="92"/>
      <c r="TP174" s="92"/>
      <c r="TQ174" s="92"/>
      <c r="TR174" s="92"/>
      <c r="TS174" s="92"/>
      <c r="TT174" s="92"/>
      <c r="TU174" s="92"/>
      <c r="TV174" s="92"/>
      <c r="TW174" s="92"/>
      <c r="TX174" s="92"/>
      <c r="TY174" s="92"/>
      <c r="TZ174" s="92"/>
      <c r="UA174" s="92"/>
      <c r="UB174" s="92"/>
      <c r="UC174" s="92"/>
      <c r="UD174" s="92"/>
      <c r="UE174" s="92"/>
      <c r="UF174" s="92"/>
      <c r="UG174" s="92"/>
      <c r="UH174" s="92"/>
      <c r="UI174" s="92"/>
      <c r="UJ174" s="92"/>
      <c r="UK174" s="92"/>
      <c r="UL174" s="92"/>
      <c r="UM174" s="92"/>
      <c r="UN174" s="92"/>
      <c r="UO174" s="92"/>
      <c r="UP174" s="92"/>
      <c r="UQ174" s="92"/>
      <c r="UR174" s="92"/>
      <c r="US174" s="92"/>
      <c r="UT174" s="92"/>
      <c r="UU174" s="92"/>
      <c r="UV174" s="92"/>
      <c r="UW174" s="92"/>
      <c r="UX174" s="92"/>
      <c r="UY174" s="92"/>
      <c r="UZ174" s="92"/>
      <c r="VA174" s="92"/>
      <c r="VB174" s="92"/>
      <c r="VC174" s="92"/>
      <c r="VD174" s="92"/>
      <c r="VE174" s="92"/>
      <c r="VF174" s="92"/>
      <c r="VG174" s="92"/>
      <c r="VH174" s="92"/>
      <c r="VI174" s="92"/>
      <c r="VJ174" s="92"/>
      <c r="VK174" s="92"/>
      <c r="VL174" s="92"/>
      <c r="VM174" s="92"/>
      <c r="VN174" s="92"/>
      <c r="VO174" s="92"/>
      <c r="VP174" s="92"/>
      <c r="VQ174" s="92"/>
      <c r="VR174" s="92"/>
      <c r="VS174" s="92"/>
      <c r="VT174" s="92"/>
      <c r="VU174" s="92"/>
      <c r="VV174" s="92"/>
      <c r="VW174" s="92"/>
      <c r="VX174" s="92"/>
      <c r="VY174" s="92"/>
      <c r="VZ174" s="92"/>
      <c r="WA174" s="92"/>
      <c r="WB174" s="92"/>
      <c r="WC174" s="92"/>
      <c r="WD174" s="92"/>
      <c r="WE174" s="92"/>
      <c r="WF174" s="92"/>
      <c r="WG174" s="92"/>
      <c r="WH174" s="92"/>
      <c r="WI174" s="92"/>
      <c r="WJ174" s="92"/>
      <c r="WK174" s="92"/>
      <c r="WL174" s="92"/>
      <c r="WM174" s="92"/>
      <c r="WN174" s="92"/>
      <c r="WO174" s="92"/>
      <c r="WP174" s="92"/>
      <c r="WQ174" s="92"/>
      <c r="WR174" s="92"/>
      <c r="WS174" s="92"/>
      <c r="WT174" s="92"/>
      <c r="WU174" s="92"/>
      <c r="WV174" s="92"/>
      <c r="WW174" s="92"/>
      <c r="WX174" s="92"/>
      <c r="WY174" s="92"/>
      <c r="WZ174" s="92"/>
      <c r="XA174" s="92"/>
      <c r="XB174" s="92"/>
      <c r="XC174" s="92"/>
      <c r="XD174" s="92"/>
      <c r="XE174" s="92"/>
      <c r="XF174" s="92"/>
      <c r="XG174" s="92"/>
      <c r="XH174" s="92"/>
      <c r="XI174" s="92"/>
      <c r="XJ174" s="92"/>
      <c r="XK174" s="92"/>
      <c r="XL174" s="92"/>
      <c r="XM174" s="92"/>
      <c r="XN174" s="92"/>
      <c r="XO174" s="92"/>
      <c r="XP174" s="92"/>
      <c r="XQ174" s="92"/>
      <c r="XR174" s="92"/>
      <c r="XS174" s="92"/>
      <c r="XT174" s="92"/>
      <c r="XU174" s="92"/>
      <c r="XV174" s="92"/>
      <c r="XW174" s="92"/>
      <c r="XX174" s="92"/>
      <c r="XY174" s="92"/>
      <c r="XZ174" s="92"/>
      <c r="YA174" s="92"/>
      <c r="YB174" s="92"/>
      <c r="YC174" s="92"/>
      <c r="YD174" s="92"/>
      <c r="YE174" s="92"/>
      <c r="YF174" s="92"/>
      <c r="YG174" s="92"/>
      <c r="YH174" s="92"/>
      <c r="YI174" s="92"/>
      <c r="YJ174" s="92"/>
      <c r="YK174" s="92"/>
      <c r="YL174" s="92"/>
      <c r="YM174" s="92"/>
      <c r="YN174" s="92"/>
      <c r="YO174" s="92"/>
      <c r="YP174" s="92"/>
      <c r="YQ174" s="92"/>
      <c r="YR174" s="92"/>
      <c r="YS174" s="92"/>
      <c r="YT174" s="92"/>
      <c r="YU174" s="92"/>
      <c r="YV174" s="92"/>
      <c r="YW174" s="92"/>
      <c r="YX174" s="92"/>
      <c r="YY174" s="92"/>
      <c r="YZ174" s="92"/>
      <c r="ZA174" s="92"/>
      <c r="ZB174" s="92"/>
      <c r="ZC174" s="92"/>
      <c r="ZD174" s="92"/>
      <c r="ZE174" s="92"/>
      <c r="ZF174" s="92"/>
      <c r="ZG174" s="92"/>
      <c r="ZH174" s="92"/>
      <c r="ZI174" s="92"/>
      <c r="ZJ174" s="92"/>
      <c r="ZK174" s="92"/>
      <c r="ZL174" s="92"/>
      <c r="ZM174" s="92"/>
      <c r="ZN174" s="92"/>
      <c r="ZO174" s="92"/>
      <c r="ZP174" s="92"/>
      <c r="ZQ174" s="92"/>
      <c r="ZR174" s="92"/>
      <c r="ZS174" s="92"/>
      <c r="ZT174" s="92"/>
      <c r="ZU174" s="92"/>
      <c r="ZV174" s="92"/>
      <c r="ZW174" s="92"/>
      <c r="ZX174" s="92"/>
      <c r="ZY174" s="92"/>
      <c r="ZZ174" s="92"/>
      <c r="AAA174" s="92"/>
      <c r="AAB174" s="92"/>
      <c r="AAC174" s="92"/>
      <c r="AAD174" s="92"/>
      <c r="AAE174" s="92"/>
      <c r="AAF174" s="92"/>
      <c r="AAG174" s="92"/>
      <c r="AAH174" s="92"/>
      <c r="AAI174" s="92"/>
      <c r="AAJ174" s="92"/>
      <c r="AAK174" s="92"/>
      <c r="AAL174" s="92"/>
      <c r="AAM174" s="92"/>
      <c r="AAN174" s="92"/>
      <c r="AAO174" s="92"/>
      <c r="AAP174" s="92"/>
      <c r="AAQ174" s="92"/>
      <c r="AAR174" s="92"/>
      <c r="AAS174" s="92"/>
      <c r="AAT174" s="92"/>
      <c r="AAU174" s="92"/>
      <c r="AAV174" s="92"/>
      <c r="AAW174" s="92"/>
      <c r="AAX174" s="92"/>
      <c r="AAY174" s="92"/>
      <c r="AAZ174" s="92"/>
      <c r="ABA174" s="92"/>
      <c r="ABB174" s="92"/>
      <c r="ABC174" s="92"/>
      <c r="ABD174" s="92"/>
      <c r="ABE174" s="92"/>
      <c r="ABF174" s="92"/>
      <c r="ABG174" s="92"/>
      <c r="ABH174" s="92"/>
      <c r="ABI174" s="92"/>
      <c r="ABJ174" s="92"/>
      <c r="ABK174" s="92"/>
      <c r="ABL174" s="92"/>
      <c r="ABM174" s="92"/>
      <c r="ABN174" s="92"/>
      <c r="ABO174" s="92"/>
      <c r="ABP174" s="92"/>
      <c r="ABQ174" s="92"/>
      <c r="ABR174" s="92"/>
      <c r="ABS174" s="92"/>
      <c r="ABT174" s="92"/>
      <c r="ABU174" s="92"/>
      <c r="ABV174" s="92"/>
      <c r="ABW174" s="92"/>
      <c r="ABX174" s="92"/>
      <c r="ABY174" s="92"/>
      <c r="ABZ174" s="92"/>
      <c r="ACA174" s="92"/>
      <c r="ACB174" s="92"/>
      <c r="ACC174" s="92"/>
      <c r="ACD174" s="92"/>
      <c r="ACE174" s="92"/>
      <c r="ACF174" s="92"/>
      <c r="ACG174" s="92"/>
      <c r="ACH174" s="92"/>
      <c r="ACI174" s="92"/>
      <c r="ACJ174" s="92"/>
      <c r="ACK174" s="92"/>
      <c r="ACL174" s="92"/>
      <c r="ACM174" s="92"/>
      <c r="ACN174" s="92"/>
      <c r="ACO174" s="92"/>
      <c r="ACP174" s="92"/>
      <c r="ACQ174" s="92"/>
      <c r="ACR174" s="92"/>
      <c r="ACS174" s="92"/>
      <c r="ACT174" s="92"/>
      <c r="ACU174" s="92"/>
      <c r="ACV174" s="92"/>
      <c r="ACW174" s="92"/>
      <c r="ACX174" s="92"/>
      <c r="ACY174" s="92"/>
      <c r="ACZ174" s="92"/>
      <c r="ADA174" s="92"/>
      <c r="ADB174" s="92"/>
      <c r="ADC174" s="92"/>
      <c r="ADD174" s="92"/>
      <c r="ADE174" s="92"/>
      <c r="ADF174" s="92"/>
      <c r="ADG174" s="92"/>
      <c r="ADH174" s="92"/>
      <c r="ADI174" s="92"/>
      <c r="ADJ174" s="92"/>
      <c r="ADK174" s="92"/>
      <c r="ADL174" s="92"/>
      <c r="ADM174" s="92"/>
      <c r="ADN174" s="92"/>
      <c r="ADO174" s="92"/>
      <c r="ADP174" s="92"/>
      <c r="ADQ174" s="92"/>
      <c r="ADR174" s="92"/>
      <c r="ADS174" s="92"/>
      <c r="ADT174" s="92"/>
      <c r="ADU174" s="92"/>
      <c r="ADV174" s="92"/>
      <c r="ADW174" s="92"/>
      <c r="ADX174" s="92"/>
      <c r="ADY174" s="92"/>
      <c r="ADZ174" s="92"/>
      <c r="AEA174" s="92"/>
      <c r="AEB174" s="92"/>
      <c r="AEC174" s="92"/>
      <c r="AED174" s="92"/>
      <c r="AEE174" s="92"/>
      <c r="AEF174" s="92"/>
      <c r="AEG174" s="92"/>
      <c r="AEH174" s="92"/>
      <c r="AEI174" s="92"/>
      <c r="AEJ174" s="92"/>
      <c r="AEK174" s="92"/>
      <c r="AEL174" s="92"/>
      <c r="AEM174" s="92"/>
      <c r="AEN174" s="92"/>
      <c r="AEO174" s="92"/>
      <c r="AEP174" s="92"/>
      <c r="AEQ174" s="92"/>
      <c r="AER174" s="92"/>
      <c r="AES174" s="92"/>
      <c r="AET174" s="92"/>
      <c r="AEU174" s="92"/>
      <c r="AEV174" s="92"/>
      <c r="AEW174" s="92"/>
      <c r="AEX174" s="92"/>
      <c r="AEY174" s="92"/>
      <c r="AEZ174" s="92"/>
      <c r="AFA174" s="92"/>
      <c r="AFB174" s="92"/>
      <c r="AFC174" s="92"/>
      <c r="AFD174" s="92"/>
      <c r="AFE174" s="92"/>
      <c r="AFF174" s="92"/>
      <c r="AFG174" s="92"/>
      <c r="AFH174" s="92"/>
      <c r="AFI174" s="92"/>
      <c r="AFJ174" s="92"/>
      <c r="AFK174" s="92"/>
      <c r="AFL174" s="92"/>
      <c r="AFM174" s="92"/>
      <c r="AFN174" s="92"/>
      <c r="AFO174" s="92"/>
      <c r="AFP174" s="92"/>
      <c r="AFQ174" s="92"/>
      <c r="AFR174" s="92"/>
      <c r="AFS174" s="92"/>
      <c r="AFT174" s="92"/>
      <c r="AFU174" s="92"/>
      <c r="AFV174" s="92"/>
      <c r="AFW174" s="92"/>
      <c r="AFX174" s="92"/>
      <c r="AFY174" s="92"/>
      <c r="AFZ174" s="92"/>
      <c r="AGA174" s="92"/>
      <c r="AGB174" s="92"/>
      <c r="AGC174" s="92"/>
      <c r="AGD174" s="92"/>
      <c r="AGE174" s="92"/>
      <c r="AGF174" s="92"/>
      <c r="AGG174" s="92"/>
      <c r="AGH174" s="92"/>
      <c r="AGI174" s="92"/>
      <c r="AGJ174" s="92"/>
      <c r="AGK174" s="92"/>
      <c r="AGL174" s="92"/>
      <c r="AGM174" s="92"/>
      <c r="AGN174" s="92"/>
      <c r="AGO174" s="92"/>
      <c r="AGP174" s="92"/>
      <c r="AGQ174" s="92"/>
      <c r="AGR174" s="92"/>
      <c r="AGS174" s="92"/>
      <c r="AGT174" s="92"/>
      <c r="AGU174" s="92"/>
      <c r="AGV174" s="92"/>
      <c r="AGW174" s="92"/>
      <c r="AGX174" s="92"/>
      <c r="AGY174" s="92"/>
      <c r="AGZ174" s="92"/>
      <c r="AHA174" s="92"/>
      <c r="AHB174" s="92"/>
      <c r="AHC174" s="92"/>
      <c r="AHD174" s="92"/>
      <c r="AHE174" s="92"/>
      <c r="AHF174" s="92"/>
      <c r="AHG174" s="92"/>
      <c r="AHH174" s="92"/>
      <c r="AHI174" s="92"/>
      <c r="AHJ174" s="92"/>
      <c r="AHK174" s="92"/>
      <c r="AHL174" s="92"/>
      <c r="AHM174" s="92"/>
      <c r="AHN174" s="92"/>
      <c r="AHO174" s="92"/>
      <c r="AHP174" s="92"/>
      <c r="AHQ174" s="92"/>
      <c r="AHR174" s="92"/>
      <c r="AHS174" s="92"/>
      <c r="AHT174" s="92"/>
      <c r="AHU174" s="92"/>
      <c r="AHV174" s="92"/>
      <c r="AHW174" s="92"/>
      <c r="AHX174" s="92"/>
      <c r="AHY174" s="92"/>
      <c r="AHZ174" s="92"/>
      <c r="AIA174" s="92"/>
      <c r="AIB174" s="92"/>
      <c r="AIC174" s="92"/>
      <c r="AID174" s="92"/>
      <c r="AIE174" s="92"/>
      <c r="AIF174" s="92"/>
      <c r="AIG174" s="92"/>
      <c r="AIH174" s="92"/>
      <c r="AII174" s="92"/>
      <c r="AIJ174" s="92"/>
      <c r="AIK174" s="92"/>
      <c r="AIL174" s="92"/>
      <c r="AIM174" s="92"/>
      <c r="AIN174" s="92"/>
      <c r="AIO174" s="92"/>
      <c r="AIP174" s="92"/>
      <c r="AIQ174" s="92"/>
      <c r="AIR174" s="92"/>
      <c r="AIS174" s="92"/>
      <c r="AIT174" s="92"/>
      <c r="AIU174" s="92"/>
      <c r="AIV174" s="92"/>
      <c r="AIW174" s="92"/>
      <c r="AIX174" s="92"/>
      <c r="AIY174" s="92"/>
      <c r="AIZ174" s="92"/>
      <c r="AJA174" s="92"/>
      <c r="AJB174" s="92"/>
      <c r="AJC174" s="92"/>
      <c r="AJD174" s="92"/>
      <c r="AJE174" s="92"/>
      <c r="AJF174" s="92"/>
      <c r="AJG174" s="92"/>
      <c r="AJH174" s="92"/>
      <c r="AJI174" s="92"/>
      <c r="AJJ174" s="92"/>
      <c r="AJK174" s="92"/>
      <c r="AJL174" s="92"/>
      <c r="AJM174" s="92"/>
      <c r="AJN174" s="92"/>
      <c r="AJO174" s="92"/>
      <c r="AJP174" s="92"/>
      <c r="AJQ174" s="92"/>
      <c r="AJR174" s="92"/>
      <c r="AJS174" s="92"/>
      <c r="AJT174" s="92"/>
      <c r="AJU174" s="92"/>
      <c r="AJV174" s="92"/>
      <c r="AJW174" s="92"/>
      <c r="AJX174" s="92"/>
      <c r="AJY174" s="92"/>
      <c r="AJZ174" s="92"/>
      <c r="AKA174" s="92"/>
      <c r="AKB174" s="92"/>
      <c r="AKC174" s="92"/>
      <c r="AKD174" s="92"/>
      <c r="AKE174" s="92"/>
      <c r="AKF174" s="92"/>
      <c r="AKG174" s="92"/>
      <c r="AKH174" s="92"/>
      <c r="AKI174" s="92"/>
      <c r="AKJ174" s="92"/>
      <c r="AKK174" s="92"/>
      <c r="AKL174" s="92"/>
      <c r="AKM174" s="92"/>
      <c r="AKN174" s="92"/>
      <c r="AKO174" s="92"/>
      <c r="AKP174" s="92"/>
      <c r="AKQ174" s="92"/>
      <c r="AKR174" s="92"/>
      <c r="AKS174" s="92"/>
      <c r="AKT174" s="92"/>
      <c r="AKU174" s="92"/>
      <c r="AKV174" s="92"/>
      <c r="AKW174" s="92"/>
      <c r="AKX174" s="92"/>
      <c r="AKY174" s="92"/>
      <c r="AKZ174" s="92"/>
      <c r="ALA174" s="92"/>
      <c r="ALB174" s="92"/>
      <c r="ALC174" s="92"/>
      <c r="ALD174" s="92"/>
      <c r="ALE174" s="92"/>
      <c r="ALF174" s="92"/>
      <c r="ALG174" s="92"/>
      <c r="ALH174" s="92"/>
      <c r="ALI174" s="92"/>
      <c r="ALJ174" s="92"/>
      <c r="ALK174" s="92"/>
      <c r="ALL174" s="92"/>
      <c r="ALM174" s="92"/>
      <c r="ALN174" s="92"/>
      <c r="ALO174" s="92"/>
      <c r="ALP174" s="92"/>
      <c r="ALQ174" s="92"/>
      <c r="ALR174" s="92"/>
      <c r="ALS174" s="92"/>
      <c r="ALT174" s="92"/>
      <c r="ALU174" s="92"/>
      <c r="ALV174" s="92"/>
      <c r="ALW174" s="92"/>
      <c r="ALX174" s="92"/>
      <c r="ALY174" s="92"/>
      <c r="ALZ174" s="92"/>
      <c r="AMA174" s="92"/>
      <c r="AMB174" s="92"/>
      <c r="AMC174" s="92"/>
      <c r="AMD174" s="92"/>
      <c r="AME174" s="92"/>
      <c r="AMF174" s="92"/>
      <c r="AMG174" s="92"/>
      <c r="AMH174" s="92"/>
      <c r="AMI174" s="92"/>
      <c r="AMJ174" s="92"/>
    </row>
    <row r="175" spans="1:1024" customFormat="1" ht="15" customHeight="1">
      <c r="A175" s="92" t="s">
        <v>477</v>
      </c>
      <c r="B175" s="89"/>
      <c r="C175" s="93" t="s">
        <v>478</v>
      </c>
      <c r="D175" s="94"/>
      <c r="E175" s="95">
        <v>1398</v>
      </c>
      <c r="F175" s="95">
        <v>1421</v>
      </c>
      <c r="G175" s="95">
        <v>1438</v>
      </c>
      <c r="H175" s="95">
        <v>1467</v>
      </c>
      <c r="I175" s="95">
        <v>1485</v>
      </c>
      <c r="J175" s="95">
        <v>1507</v>
      </c>
      <c r="K175" s="95">
        <v>1537</v>
      </c>
      <c r="L175" s="95">
        <v>1557</v>
      </c>
      <c r="M175" s="95">
        <v>1578</v>
      </c>
      <c r="N175" s="95">
        <v>1704</v>
      </c>
      <c r="O175" s="95">
        <v>1720</v>
      </c>
      <c r="P175" s="95">
        <v>1739</v>
      </c>
      <c r="Q175" s="95">
        <v>1849</v>
      </c>
      <c r="R175" s="95">
        <v>1876</v>
      </c>
      <c r="S175" s="95">
        <v>1832</v>
      </c>
      <c r="T175" s="95">
        <v>1833</v>
      </c>
      <c r="U175" s="95">
        <v>1791</v>
      </c>
      <c r="V175" s="95">
        <v>1763</v>
      </c>
      <c r="W175" s="95">
        <v>1762</v>
      </c>
      <c r="X175" s="95">
        <v>1766</v>
      </c>
      <c r="Y175" s="95">
        <v>1799</v>
      </c>
      <c r="Z175" s="95">
        <v>1879</v>
      </c>
      <c r="AA175" s="95">
        <v>1907</v>
      </c>
      <c r="AB175" s="95">
        <v>1935</v>
      </c>
      <c r="AC175" s="95">
        <v>1980</v>
      </c>
      <c r="AD175" s="95">
        <v>2016</v>
      </c>
      <c r="AE175" s="95">
        <v>2057</v>
      </c>
      <c r="AF175" s="95">
        <v>1638</v>
      </c>
      <c r="AG175" s="129">
        <f t="shared" si="147"/>
        <v>1.4964945707336197E-2</v>
      </c>
      <c r="AH175" s="131">
        <f t="shared" si="148"/>
        <v>2088</v>
      </c>
      <c r="AI175" s="132">
        <f t="shared" ref="AI175:BL175" si="194">ROUND(AH175*(1+$AG175),0)</f>
        <v>2119</v>
      </c>
      <c r="AJ175" s="132">
        <f t="shared" si="194"/>
        <v>2151</v>
      </c>
      <c r="AK175" s="132">
        <f t="shared" si="194"/>
        <v>2183</v>
      </c>
      <c r="AL175" s="132">
        <f t="shared" si="194"/>
        <v>2216</v>
      </c>
      <c r="AM175" s="132">
        <f t="shared" si="194"/>
        <v>2249</v>
      </c>
      <c r="AN175" s="132">
        <f t="shared" si="194"/>
        <v>2283</v>
      </c>
      <c r="AO175" s="132">
        <f t="shared" si="194"/>
        <v>2317</v>
      </c>
      <c r="AP175" s="132">
        <f t="shared" si="194"/>
        <v>2352</v>
      </c>
      <c r="AQ175" s="132">
        <f t="shared" si="194"/>
        <v>2387</v>
      </c>
      <c r="AR175" s="132">
        <f t="shared" si="194"/>
        <v>2423</v>
      </c>
      <c r="AS175" s="132">
        <f t="shared" si="194"/>
        <v>2459</v>
      </c>
      <c r="AT175" s="132">
        <f t="shared" si="194"/>
        <v>2496</v>
      </c>
      <c r="AU175" s="132">
        <f t="shared" si="194"/>
        <v>2533</v>
      </c>
      <c r="AV175" s="132">
        <f t="shared" si="194"/>
        <v>2571</v>
      </c>
      <c r="AW175" s="132">
        <f t="shared" si="194"/>
        <v>2609</v>
      </c>
      <c r="AX175" s="132">
        <f t="shared" si="194"/>
        <v>2648</v>
      </c>
      <c r="AY175" s="132">
        <f t="shared" si="194"/>
        <v>2688</v>
      </c>
      <c r="AZ175" s="132">
        <f t="shared" si="194"/>
        <v>2728</v>
      </c>
      <c r="BA175" s="132">
        <f t="shared" si="194"/>
        <v>2769</v>
      </c>
      <c r="BB175" s="132">
        <f t="shared" si="194"/>
        <v>2810</v>
      </c>
      <c r="BC175" s="132">
        <f t="shared" si="194"/>
        <v>2852</v>
      </c>
      <c r="BD175" s="132">
        <f t="shared" si="194"/>
        <v>2895</v>
      </c>
      <c r="BE175" s="132">
        <f t="shared" si="194"/>
        <v>2938</v>
      </c>
      <c r="BF175" s="132">
        <f t="shared" si="194"/>
        <v>2982</v>
      </c>
      <c r="BG175" s="132">
        <f t="shared" si="194"/>
        <v>3027</v>
      </c>
      <c r="BH175" s="132">
        <f t="shared" si="194"/>
        <v>3072</v>
      </c>
      <c r="BI175" s="132">
        <f t="shared" si="194"/>
        <v>3118</v>
      </c>
      <c r="BJ175" s="132">
        <f t="shared" si="194"/>
        <v>3165</v>
      </c>
      <c r="BK175" s="132">
        <f t="shared" si="194"/>
        <v>3212</v>
      </c>
      <c r="BL175" s="132">
        <f t="shared" si="194"/>
        <v>3260</v>
      </c>
      <c r="BM175" s="92"/>
      <c r="BN175" s="136">
        <f t="shared" si="150"/>
        <v>170</v>
      </c>
      <c r="BO175" s="136">
        <f t="shared" si="151"/>
        <v>279</v>
      </c>
      <c r="BP175" s="136">
        <f t="shared" si="152"/>
        <v>388</v>
      </c>
      <c r="BQ175" s="92"/>
      <c r="BR175" s="135">
        <f t="shared" si="153"/>
        <v>391</v>
      </c>
      <c r="BS175" s="135">
        <f t="shared" si="154"/>
        <v>750</v>
      </c>
      <c r="BT175" s="135">
        <f t="shared" si="155"/>
        <v>1108</v>
      </c>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c r="GM175" s="92"/>
      <c r="GN175" s="92"/>
      <c r="GO175" s="92"/>
      <c r="GP175" s="92"/>
      <c r="GQ175" s="92"/>
      <c r="GR175" s="92"/>
      <c r="GS175" s="92"/>
      <c r="GT175" s="92"/>
      <c r="GU175" s="92"/>
      <c r="GV175" s="92"/>
      <c r="GW175" s="92"/>
      <c r="GX175" s="92"/>
      <c r="GY175" s="92"/>
      <c r="GZ175" s="92"/>
      <c r="HA175" s="92"/>
      <c r="HB175" s="92"/>
      <c r="HC175" s="92"/>
      <c r="HD175" s="92"/>
      <c r="HE175" s="92"/>
      <c r="HF175" s="92"/>
      <c r="HG175" s="92"/>
      <c r="HH175" s="92"/>
      <c r="HI175" s="92"/>
      <c r="HJ175" s="92"/>
      <c r="HK175" s="92"/>
      <c r="HL175" s="92"/>
      <c r="HM175" s="92"/>
      <c r="HN175" s="92"/>
      <c r="HO175" s="92"/>
      <c r="HP175" s="92"/>
      <c r="HQ175" s="92"/>
      <c r="HR175" s="92"/>
      <c r="HS175" s="92"/>
      <c r="HT175" s="92"/>
      <c r="HU175" s="92"/>
      <c r="HV175" s="92"/>
      <c r="HW175" s="92"/>
      <c r="HX175" s="92"/>
      <c r="HY175" s="92"/>
      <c r="HZ175" s="92"/>
      <c r="IA175" s="92"/>
      <c r="IB175" s="92"/>
      <c r="IC175" s="92"/>
      <c r="ID175" s="92"/>
      <c r="IE175" s="92"/>
      <c r="IF175" s="92"/>
      <c r="IG175" s="92"/>
      <c r="IH175" s="92"/>
      <c r="II175" s="92"/>
      <c r="IJ175" s="92"/>
      <c r="IK175" s="92"/>
      <c r="IL175" s="92"/>
      <c r="IM175" s="92"/>
      <c r="IN175" s="92"/>
      <c r="IO175" s="92"/>
      <c r="IP175" s="92"/>
      <c r="IQ175" s="92"/>
      <c r="IR175" s="92"/>
      <c r="IS175" s="92"/>
      <c r="IT175" s="92"/>
      <c r="IU175" s="92"/>
      <c r="IV175" s="92"/>
      <c r="IW175" s="92"/>
      <c r="IX175" s="92"/>
      <c r="IY175" s="92"/>
      <c r="IZ175" s="92"/>
      <c r="JA175" s="92"/>
      <c r="JB175" s="92"/>
      <c r="JC175" s="92"/>
      <c r="JD175" s="92"/>
      <c r="JE175" s="92"/>
      <c r="JF175" s="92"/>
      <c r="JG175" s="92"/>
      <c r="JH175" s="92"/>
      <c r="JI175" s="92"/>
      <c r="JJ175" s="92"/>
      <c r="JK175" s="92"/>
      <c r="JL175" s="92"/>
      <c r="JM175" s="92"/>
      <c r="JN175" s="92"/>
      <c r="JO175" s="92"/>
      <c r="JP175" s="92"/>
      <c r="JQ175" s="92"/>
      <c r="JR175" s="92"/>
      <c r="JS175" s="92"/>
      <c r="JT175" s="92"/>
      <c r="JU175" s="92"/>
      <c r="JV175" s="92"/>
      <c r="JW175" s="92"/>
      <c r="JX175" s="92"/>
      <c r="JY175" s="92"/>
      <c r="JZ175" s="92"/>
      <c r="KA175" s="92"/>
      <c r="KB175" s="92"/>
      <c r="KC175" s="92"/>
      <c r="KD175" s="92"/>
      <c r="KE175" s="92"/>
      <c r="KF175" s="92"/>
      <c r="KG175" s="92"/>
      <c r="KH175" s="92"/>
      <c r="KI175" s="92"/>
      <c r="KJ175" s="92"/>
      <c r="KK175" s="92"/>
      <c r="KL175" s="92"/>
      <c r="KM175" s="92"/>
      <c r="KN175" s="92"/>
      <c r="KO175" s="92"/>
      <c r="KP175" s="92"/>
      <c r="KQ175" s="92"/>
      <c r="KR175" s="92"/>
      <c r="KS175" s="92"/>
      <c r="KT175" s="92"/>
      <c r="KU175" s="92"/>
      <c r="KV175" s="92"/>
      <c r="KW175" s="92"/>
      <c r="KX175" s="92"/>
      <c r="KY175" s="92"/>
      <c r="KZ175" s="92"/>
      <c r="LA175" s="92"/>
      <c r="LB175" s="92"/>
      <c r="LC175" s="92"/>
      <c r="LD175" s="92"/>
      <c r="LE175" s="92"/>
      <c r="LF175" s="92"/>
      <c r="LG175" s="92"/>
      <c r="LH175" s="92"/>
      <c r="LI175" s="92"/>
      <c r="LJ175" s="92"/>
      <c r="LK175" s="92"/>
      <c r="LL175" s="92"/>
      <c r="LM175" s="92"/>
      <c r="LN175" s="92"/>
      <c r="LO175" s="92"/>
      <c r="LP175" s="92"/>
      <c r="LQ175" s="92"/>
      <c r="LR175" s="92"/>
      <c r="LS175" s="92"/>
      <c r="LT175" s="92"/>
      <c r="LU175" s="92"/>
      <c r="LV175" s="92"/>
      <c r="LW175" s="92"/>
      <c r="LX175" s="92"/>
      <c r="LY175" s="92"/>
      <c r="LZ175" s="92"/>
      <c r="MA175" s="92"/>
      <c r="MB175" s="92"/>
      <c r="MC175" s="92"/>
      <c r="MD175" s="92"/>
      <c r="ME175" s="92"/>
      <c r="MF175" s="92"/>
      <c r="MG175" s="92"/>
      <c r="MH175" s="92"/>
      <c r="MI175" s="92"/>
      <c r="MJ175" s="92"/>
      <c r="MK175" s="92"/>
      <c r="ML175" s="92"/>
      <c r="MM175" s="92"/>
      <c r="MN175" s="92"/>
      <c r="MO175" s="92"/>
      <c r="MP175" s="92"/>
      <c r="MQ175" s="92"/>
      <c r="MR175" s="92"/>
      <c r="MS175" s="92"/>
      <c r="MT175" s="92"/>
      <c r="MU175" s="92"/>
      <c r="MV175" s="92"/>
      <c r="MW175" s="92"/>
      <c r="MX175" s="92"/>
      <c r="MY175" s="92"/>
      <c r="MZ175" s="92"/>
      <c r="NA175" s="92"/>
      <c r="NB175" s="92"/>
      <c r="NC175" s="92"/>
      <c r="ND175" s="92"/>
      <c r="NE175" s="92"/>
      <c r="NF175" s="92"/>
      <c r="NG175" s="92"/>
      <c r="NH175" s="92"/>
      <c r="NI175" s="92"/>
      <c r="NJ175" s="92"/>
      <c r="NK175" s="92"/>
      <c r="NL175" s="92"/>
      <c r="NM175" s="92"/>
      <c r="NN175" s="92"/>
      <c r="NO175" s="92"/>
      <c r="NP175" s="92"/>
      <c r="NQ175" s="92"/>
      <c r="NR175" s="92"/>
      <c r="NS175" s="92"/>
      <c r="NT175" s="92"/>
      <c r="NU175" s="92"/>
      <c r="NV175" s="92"/>
      <c r="NW175" s="92"/>
      <c r="NX175" s="92"/>
      <c r="NY175" s="92"/>
      <c r="NZ175" s="92"/>
      <c r="OA175" s="92"/>
      <c r="OB175" s="92"/>
      <c r="OC175" s="92"/>
      <c r="OD175" s="92"/>
      <c r="OE175" s="92"/>
      <c r="OF175" s="92"/>
      <c r="OG175" s="92"/>
      <c r="OH175" s="92"/>
      <c r="OI175" s="92"/>
      <c r="OJ175" s="92"/>
      <c r="OK175" s="92"/>
      <c r="OL175" s="92"/>
      <c r="OM175" s="92"/>
      <c r="ON175" s="92"/>
      <c r="OO175" s="92"/>
      <c r="OP175" s="92"/>
      <c r="OQ175" s="92"/>
      <c r="OR175" s="92"/>
      <c r="OS175" s="92"/>
      <c r="OT175" s="92"/>
      <c r="OU175" s="92"/>
      <c r="OV175" s="92"/>
      <c r="OW175" s="92"/>
      <c r="OX175" s="92"/>
      <c r="OY175" s="92"/>
      <c r="OZ175" s="92"/>
      <c r="PA175" s="92"/>
      <c r="PB175" s="92"/>
      <c r="PC175" s="92"/>
      <c r="PD175" s="92"/>
      <c r="PE175" s="92"/>
      <c r="PF175" s="92"/>
      <c r="PG175" s="92"/>
      <c r="PH175" s="92"/>
      <c r="PI175" s="92"/>
      <c r="PJ175" s="92"/>
      <c r="PK175" s="92"/>
      <c r="PL175" s="92"/>
      <c r="PM175" s="92"/>
      <c r="PN175" s="92"/>
      <c r="PO175" s="92"/>
      <c r="PP175" s="92"/>
      <c r="PQ175" s="92"/>
      <c r="PR175" s="92"/>
      <c r="PS175" s="92"/>
      <c r="PT175" s="92"/>
      <c r="PU175" s="92"/>
      <c r="PV175" s="92"/>
      <c r="PW175" s="92"/>
      <c r="PX175" s="92"/>
      <c r="PY175" s="92"/>
      <c r="PZ175" s="92"/>
      <c r="QA175" s="92"/>
      <c r="QB175" s="92"/>
      <c r="QC175" s="92"/>
      <c r="QD175" s="92"/>
      <c r="QE175" s="92"/>
      <c r="QF175" s="92"/>
      <c r="QG175" s="92"/>
      <c r="QH175" s="92"/>
      <c r="QI175" s="92"/>
      <c r="QJ175" s="92"/>
      <c r="QK175" s="92"/>
      <c r="QL175" s="92"/>
      <c r="QM175" s="92"/>
      <c r="QN175" s="92"/>
      <c r="QO175" s="92"/>
      <c r="QP175" s="92"/>
      <c r="QQ175" s="92"/>
      <c r="QR175" s="92"/>
      <c r="QS175" s="92"/>
      <c r="QT175" s="92"/>
      <c r="QU175" s="92"/>
      <c r="QV175" s="92"/>
      <c r="QW175" s="92"/>
      <c r="QX175" s="92"/>
      <c r="QY175" s="92"/>
      <c r="QZ175" s="92"/>
      <c r="RA175" s="92"/>
      <c r="RB175" s="92"/>
      <c r="RC175" s="92"/>
      <c r="RD175" s="92"/>
      <c r="RE175" s="92"/>
      <c r="RF175" s="92"/>
      <c r="RG175" s="92"/>
      <c r="RH175" s="92"/>
      <c r="RI175" s="92"/>
      <c r="RJ175" s="92"/>
      <c r="RK175" s="92"/>
      <c r="RL175" s="92"/>
      <c r="RM175" s="92"/>
      <c r="RN175" s="92"/>
      <c r="RO175" s="92"/>
      <c r="RP175" s="92"/>
      <c r="RQ175" s="92"/>
      <c r="RR175" s="92"/>
      <c r="RS175" s="92"/>
      <c r="RT175" s="92"/>
      <c r="RU175" s="92"/>
      <c r="RV175" s="92"/>
      <c r="RW175" s="92"/>
      <c r="RX175" s="92"/>
      <c r="RY175" s="92"/>
      <c r="RZ175" s="92"/>
      <c r="SA175" s="92"/>
      <c r="SB175" s="92"/>
      <c r="SC175" s="92"/>
      <c r="SD175" s="92"/>
      <c r="SE175" s="92"/>
      <c r="SF175" s="92"/>
      <c r="SG175" s="92"/>
      <c r="SH175" s="92"/>
      <c r="SI175" s="92"/>
      <c r="SJ175" s="92"/>
      <c r="SK175" s="92"/>
      <c r="SL175" s="92"/>
      <c r="SM175" s="92"/>
      <c r="SN175" s="92"/>
      <c r="SO175" s="92"/>
      <c r="SP175" s="92"/>
      <c r="SQ175" s="92"/>
      <c r="SR175" s="92"/>
      <c r="SS175" s="92"/>
      <c r="ST175" s="92"/>
      <c r="SU175" s="92"/>
      <c r="SV175" s="92"/>
      <c r="SW175" s="92"/>
      <c r="SX175" s="92"/>
      <c r="SY175" s="92"/>
      <c r="SZ175" s="92"/>
      <c r="TA175" s="92"/>
      <c r="TB175" s="92"/>
      <c r="TC175" s="92"/>
      <c r="TD175" s="92"/>
      <c r="TE175" s="92"/>
      <c r="TF175" s="92"/>
      <c r="TG175" s="92"/>
      <c r="TH175" s="92"/>
      <c r="TI175" s="92"/>
      <c r="TJ175" s="92"/>
      <c r="TK175" s="92"/>
      <c r="TL175" s="92"/>
      <c r="TM175" s="92"/>
      <c r="TN175" s="92"/>
      <c r="TO175" s="92"/>
      <c r="TP175" s="92"/>
      <c r="TQ175" s="92"/>
      <c r="TR175" s="92"/>
      <c r="TS175" s="92"/>
      <c r="TT175" s="92"/>
      <c r="TU175" s="92"/>
      <c r="TV175" s="92"/>
      <c r="TW175" s="92"/>
      <c r="TX175" s="92"/>
      <c r="TY175" s="92"/>
      <c r="TZ175" s="92"/>
      <c r="UA175" s="92"/>
      <c r="UB175" s="92"/>
      <c r="UC175" s="92"/>
      <c r="UD175" s="92"/>
      <c r="UE175" s="92"/>
      <c r="UF175" s="92"/>
      <c r="UG175" s="92"/>
      <c r="UH175" s="92"/>
      <c r="UI175" s="92"/>
      <c r="UJ175" s="92"/>
      <c r="UK175" s="92"/>
      <c r="UL175" s="92"/>
      <c r="UM175" s="92"/>
      <c r="UN175" s="92"/>
      <c r="UO175" s="92"/>
      <c r="UP175" s="92"/>
      <c r="UQ175" s="92"/>
      <c r="UR175" s="92"/>
      <c r="US175" s="92"/>
      <c r="UT175" s="92"/>
      <c r="UU175" s="92"/>
      <c r="UV175" s="92"/>
      <c r="UW175" s="92"/>
      <c r="UX175" s="92"/>
      <c r="UY175" s="92"/>
      <c r="UZ175" s="92"/>
      <c r="VA175" s="92"/>
      <c r="VB175" s="92"/>
      <c r="VC175" s="92"/>
      <c r="VD175" s="92"/>
      <c r="VE175" s="92"/>
      <c r="VF175" s="92"/>
      <c r="VG175" s="92"/>
      <c r="VH175" s="92"/>
      <c r="VI175" s="92"/>
      <c r="VJ175" s="92"/>
      <c r="VK175" s="92"/>
      <c r="VL175" s="92"/>
      <c r="VM175" s="92"/>
      <c r="VN175" s="92"/>
      <c r="VO175" s="92"/>
      <c r="VP175" s="92"/>
      <c r="VQ175" s="92"/>
      <c r="VR175" s="92"/>
      <c r="VS175" s="92"/>
      <c r="VT175" s="92"/>
      <c r="VU175" s="92"/>
      <c r="VV175" s="92"/>
      <c r="VW175" s="92"/>
      <c r="VX175" s="92"/>
      <c r="VY175" s="92"/>
      <c r="VZ175" s="92"/>
      <c r="WA175" s="92"/>
      <c r="WB175" s="92"/>
      <c r="WC175" s="92"/>
      <c r="WD175" s="92"/>
      <c r="WE175" s="92"/>
      <c r="WF175" s="92"/>
      <c r="WG175" s="92"/>
      <c r="WH175" s="92"/>
      <c r="WI175" s="92"/>
      <c r="WJ175" s="92"/>
      <c r="WK175" s="92"/>
      <c r="WL175" s="92"/>
      <c r="WM175" s="92"/>
      <c r="WN175" s="92"/>
      <c r="WO175" s="92"/>
      <c r="WP175" s="92"/>
      <c r="WQ175" s="92"/>
      <c r="WR175" s="92"/>
      <c r="WS175" s="92"/>
      <c r="WT175" s="92"/>
      <c r="WU175" s="92"/>
      <c r="WV175" s="92"/>
      <c r="WW175" s="92"/>
      <c r="WX175" s="92"/>
      <c r="WY175" s="92"/>
      <c r="WZ175" s="92"/>
      <c r="XA175" s="92"/>
      <c r="XB175" s="92"/>
      <c r="XC175" s="92"/>
      <c r="XD175" s="92"/>
      <c r="XE175" s="92"/>
      <c r="XF175" s="92"/>
      <c r="XG175" s="92"/>
      <c r="XH175" s="92"/>
      <c r="XI175" s="92"/>
      <c r="XJ175" s="92"/>
      <c r="XK175" s="92"/>
      <c r="XL175" s="92"/>
      <c r="XM175" s="92"/>
      <c r="XN175" s="92"/>
      <c r="XO175" s="92"/>
      <c r="XP175" s="92"/>
      <c r="XQ175" s="92"/>
      <c r="XR175" s="92"/>
      <c r="XS175" s="92"/>
      <c r="XT175" s="92"/>
      <c r="XU175" s="92"/>
      <c r="XV175" s="92"/>
      <c r="XW175" s="92"/>
      <c r="XX175" s="92"/>
      <c r="XY175" s="92"/>
      <c r="XZ175" s="92"/>
      <c r="YA175" s="92"/>
      <c r="YB175" s="92"/>
      <c r="YC175" s="92"/>
      <c r="YD175" s="92"/>
      <c r="YE175" s="92"/>
      <c r="YF175" s="92"/>
      <c r="YG175" s="92"/>
      <c r="YH175" s="92"/>
      <c r="YI175" s="92"/>
      <c r="YJ175" s="92"/>
      <c r="YK175" s="92"/>
      <c r="YL175" s="92"/>
      <c r="YM175" s="92"/>
      <c r="YN175" s="92"/>
      <c r="YO175" s="92"/>
      <c r="YP175" s="92"/>
      <c r="YQ175" s="92"/>
      <c r="YR175" s="92"/>
      <c r="YS175" s="92"/>
      <c r="YT175" s="92"/>
      <c r="YU175" s="92"/>
      <c r="YV175" s="92"/>
      <c r="YW175" s="92"/>
      <c r="YX175" s="92"/>
      <c r="YY175" s="92"/>
      <c r="YZ175" s="92"/>
      <c r="ZA175" s="92"/>
      <c r="ZB175" s="92"/>
      <c r="ZC175" s="92"/>
      <c r="ZD175" s="92"/>
      <c r="ZE175" s="92"/>
      <c r="ZF175" s="92"/>
      <c r="ZG175" s="92"/>
      <c r="ZH175" s="92"/>
      <c r="ZI175" s="92"/>
      <c r="ZJ175" s="92"/>
      <c r="ZK175" s="92"/>
      <c r="ZL175" s="92"/>
      <c r="ZM175" s="92"/>
      <c r="ZN175" s="92"/>
      <c r="ZO175" s="92"/>
      <c r="ZP175" s="92"/>
      <c r="ZQ175" s="92"/>
      <c r="ZR175" s="92"/>
      <c r="ZS175" s="92"/>
      <c r="ZT175" s="92"/>
      <c r="ZU175" s="92"/>
      <c r="ZV175" s="92"/>
      <c r="ZW175" s="92"/>
      <c r="ZX175" s="92"/>
      <c r="ZY175" s="92"/>
      <c r="ZZ175" s="92"/>
      <c r="AAA175" s="92"/>
      <c r="AAB175" s="92"/>
      <c r="AAC175" s="92"/>
      <c r="AAD175" s="92"/>
      <c r="AAE175" s="92"/>
      <c r="AAF175" s="92"/>
      <c r="AAG175" s="92"/>
      <c r="AAH175" s="92"/>
      <c r="AAI175" s="92"/>
      <c r="AAJ175" s="92"/>
      <c r="AAK175" s="92"/>
      <c r="AAL175" s="92"/>
      <c r="AAM175" s="92"/>
      <c r="AAN175" s="92"/>
      <c r="AAO175" s="92"/>
      <c r="AAP175" s="92"/>
      <c r="AAQ175" s="92"/>
      <c r="AAR175" s="92"/>
      <c r="AAS175" s="92"/>
      <c r="AAT175" s="92"/>
      <c r="AAU175" s="92"/>
      <c r="AAV175" s="92"/>
      <c r="AAW175" s="92"/>
      <c r="AAX175" s="92"/>
      <c r="AAY175" s="92"/>
      <c r="AAZ175" s="92"/>
      <c r="ABA175" s="92"/>
      <c r="ABB175" s="92"/>
      <c r="ABC175" s="92"/>
      <c r="ABD175" s="92"/>
      <c r="ABE175" s="92"/>
      <c r="ABF175" s="92"/>
      <c r="ABG175" s="92"/>
      <c r="ABH175" s="92"/>
      <c r="ABI175" s="92"/>
      <c r="ABJ175" s="92"/>
      <c r="ABK175" s="92"/>
      <c r="ABL175" s="92"/>
      <c r="ABM175" s="92"/>
      <c r="ABN175" s="92"/>
      <c r="ABO175" s="92"/>
      <c r="ABP175" s="92"/>
      <c r="ABQ175" s="92"/>
      <c r="ABR175" s="92"/>
      <c r="ABS175" s="92"/>
      <c r="ABT175" s="92"/>
      <c r="ABU175" s="92"/>
      <c r="ABV175" s="92"/>
      <c r="ABW175" s="92"/>
      <c r="ABX175" s="92"/>
      <c r="ABY175" s="92"/>
      <c r="ABZ175" s="92"/>
      <c r="ACA175" s="92"/>
      <c r="ACB175" s="92"/>
      <c r="ACC175" s="92"/>
      <c r="ACD175" s="92"/>
      <c r="ACE175" s="92"/>
      <c r="ACF175" s="92"/>
      <c r="ACG175" s="92"/>
      <c r="ACH175" s="92"/>
      <c r="ACI175" s="92"/>
      <c r="ACJ175" s="92"/>
      <c r="ACK175" s="92"/>
      <c r="ACL175" s="92"/>
      <c r="ACM175" s="92"/>
      <c r="ACN175" s="92"/>
      <c r="ACO175" s="92"/>
      <c r="ACP175" s="92"/>
      <c r="ACQ175" s="92"/>
      <c r="ACR175" s="92"/>
      <c r="ACS175" s="92"/>
      <c r="ACT175" s="92"/>
      <c r="ACU175" s="92"/>
      <c r="ACV175" s="92"/>
      <c r="ACW175" s="92"/>
      <c r="ACX175" s="92"/>
      <c r="ACY175" s="92"/>
      <c r="ACZ175" s="92"/>
      <c r="ADA175" s="92"/>
      <c r="ADB175" s="92"/>
      <c r="ADC175" s="92"/>
      <c r="ADD175" s="92"/>
      <c r="ADE175" s="92"/>
      <c r="ADF175" s="92"/>
      <c r="ADG175" s="92"/>
      <c r="ADH175" s="92"/>
      <c r="ADI175" s="92"/>
      <c r="ADJ175" s="92"/>
      <c r="ADK175" s="92"/>
      <c r="ADL175" s="92"/>
      <c r="ADM175" s="92"/>
      <c r="ADN175" s="92"/>
      <c r="ADO175" s="92"/>
      <c r="ADP175" s="92"/>
      <c r="ADQ175" s="92"/>
      <c r="ADR175" s="92"/>
      <c r="ADS175" s="92"/>
      <c r="ADT175" s="92"/>
      <c r="ADU175" s="92"/>
      <c r="ADV175" s="92"/>
      <c r="ADW175" s="92"/>
      <c r="ADX175" s="92"/>
      <c r="ADY175" s="92"/>
      <c r="ADZ175" s="92"/>
      <c r="AEA175" s="92"/>
      <c r="AEB175" s="92"/>
      <c r="AEC175" s="92"/>
      <c r="AED175" s="92"/>
      <c r="AEE175" s="92"/>
      <c r="AEF175" s="92"/>
      <c r="AEG175" s="92"/>
      <c r="AEH175" s="92"/>
      <c r="AEI175" s="92"/>
      <c r="AEJ175" s="92"/>
      <c r="AEK175" s="92"/>
      <c r="AEL175" s="92"/>
      <c r="AEM175" s="92"/>
      <c r="AEN175" s="92"/>
      <c r="AEO175" s="92"/>
      <c r="AEP175" s="92"/>
      <c r="AEQ175" s="92"/>
      <c r="AER175" s="92"/>
      <c r="AES175" s="92"/>
      <c r="AET175" s="92"/>
      <c r="AEU175" s="92"/>
      <c r="AEV175" s="92"/>
      <c r="AEW175" s="92"/>
      <c r="AEX175" s="92"/>
      <c r="AEY175" s="92"/>
      <c r="AEZ175" s="92"/>
      <c r="AFA175" s="92"/>
      <c r="AFB175" s="92"/>
      <c r="AFC175" s="92"/>
      <c r="AFD175" s="92"/>
      <c r="AFE175" s="92"/>
      <c r="AFF175" s="92"/>
      <c r="AFG175" s="92"/>
      <c r="AFH175" s="92"/>
      <c r="AFI175" s="92"/>
      <c r="AFJ175" s="92"/>
      <c r="AFK175" s="92"/>
      <c r="AFL175" s="92"/>
      <c r="AFM175" s="92"/>
      <c r="AFN175" s="92"/>
      <c r="AFO175" s="92"/>
      <c r="AFP175" s="92"/>
      <c r="AFQ175" s="92"/>
      <c r="AFR175" s="92"/>
      <c r="AFS175" s="92"/>
      <c r="AFT175" s="92"/>
      <c r="AFU175" s="92"/>
      <c r="AFV175" s="92"/>
      <c r="AFW175" s="92"/>
      <c r="AFX175" s="92"/>
      <c r="AFY175" s="92"/>
      <c r="AFZ175" s="92"/>
      <c r="AGA175" s="92"/>
      <c r="AGB175" s="92"/>
      <c r="AGC175" s="92"/>
      <c r="AGD175" s="92"/>
      <c r="AGE175" s="92"/>
      <c r="AGF175" s="92"/>
      <c r="AGG175" s="92"/>
      <c r="AGH175" s="92"/>
      <c r="AGI175" s="92"/>
      <c r="AGJ175" s="92"/>
      <c r="AGK175" s="92"/>
      <c r="AGL175" s="92"/>
      <c r="AGM175" s="92"/>
      <c r="AGN175" s="92"/>
      <c r="AGO175" s="92"/>
      <c r="AGP175" s="92"/>
      <c r="AGQ175" s="92"/>
      <c r="AGR175" s="92"/>
      <c r="AGS175" s="92"/>
      <c r="AGT175" s="92"/>
      <c r="AGU175" s="92"/>
      <c r="AGV175" s="92"/>
      <c r="AGW175" s="92"/>
      <c r="AGX175" s="92"/>
      <c r="AGY175" s="92"/>
      <c r="AGZ175" s="92"/>
      <c r="AHA175" s="92"/>
      <c r="AHB175" s="92"/>
      <c r="AHC175" s="92"/>
      <c r="AHD175" s="92"/>
      <c r="AHE175" s="92"/>
      <c r="AHF175" s="92"/>
      <c r="AHG175" s="92"/>
      <c r="AHH175" s="92"/>
      <c r="AHI175" s="92"/>
      <c r="AHJ175" s="92"/>
      <c r="AHK175" s="92"/>
      <c r="AHL175" s="92"/>
      <c r="AHM175" s="92"/>
      <c r="AHN175" s="92"/>
      <c r="AHO175" s="92"/>
      <c r="AHP175" s="92"/>
      <c r="AHQ175" s="92"/>
      <c r="AHR175" s="92"/>
      <c r="AHS175" s="92"/>
      <c r="AHT175" s="92"/>
      <c r="AHU175" s="92"/>
      <c r="AHV175" s="92"/>
      <c r="AHW175" s="92"/>
      <c r="AHX175" s="92"/>
      <c r="AHY175" s="92"/>
      <c r="AHZ175" s="92"/>
      <c r="AIA175" s="92"/>
      <c r="AIB175" s="92"/>
      <c r="AIC175" s="92"/>
      <c r="AID175" s="92"/>
      <c r="AIE175" s="92"/>
      <c r="AIF175" s="92"/>
      <c r="AIG175" s="92"/>
      <c r="AIH175" s="92"/>
      <c r="AII175" s="92"/>
      <c r="AIJ175" s="92"/>
      <c r="AIK175" s="92"/>
      <c r="AIL175" s="92"/>
      <c r="AIM175" s="92"/>
      <c r="AIN175" s="92"/>
      <c r="AIO175" s="92"/>
      <c r="AIP175" s="92"/>
      <c r="AIQ175" s="92"/>
      <c r="AIR175" s="92"/>
      <c r="AIS175" s="92"/>
      <c r="AIT175" s="92"/>
      <c r="AIU175" s="92"/>
      <c r="AIV175" s="92"/>
      <c r="AIW175" s="92"/>
      <c r="AIX175" s="92"/>
      <c r="AIY175" s="92"/>
      <c r="AIZ175" s="92"/>
      <c r="AJA175" s="92"/>
      <c r="AJB175" s="92"/>
      <c r="AJC175" s="92"/>
      <c r="AJD175" s="92"/>
      <c r="AJE175" s="92"/>
      <c r="AJF175" s="92"/>
      <c r="AJG175" s="92"/>
      <c r="AJH175" s="92"/>
      <c r="AJI175" s="92"/>
      <c r="AJJ175" s="92"/>
      <c r="AJK175" s="92"/>
      <c r="AJL175" s="92"/>
      <c r="AJM175" s="92"/>
      <c r="AJN175" s="92"/>
      <c r="AJO175" s="92"/>
      <c r="AJP175" s="92"/>
      <c r="AJQ175" s="92"/>
      <c r="AJR175" s="92"/>
      <c r="AJS175" s="92"/>
      <c r="AJT175" s="92"/>
      <c r="AJU175" s="92"/>
      <c r="AJV175" s="92"/>
      <c r="AJW175" s="92"/>
      <c r="AJX175" s="92"/>
      <c r="AJY175" s="92"/>
      <c r="AJZ175" s="92"/>
      <c r="AKA175" s="92"/>
      <c r="AKB175" s="92"/>
      <c r="AKC175" s="92"/>
      <c r="AKD175" s="92"/>
      <c r="AKE175" s="92"/>
      <c r="AKF175" s="92"/>
      <c r="AKG175" s="92"/>
      <c r="AKH175" s="92"/>
      <c r="AKI175" s="92"/>
      <c r="AKJ175" s="92"/>
      <c r="AKK175" s="92"/>
      <c r="AKL175" s="92"/>
      <c r="AKM175" s="92"/>
      <c r="AKN175" s="92"/>
      <c r="AKO175" s="92"/>
      <c r="AKP175" s="92"/>
      <c r="AKQ175" s="92"/>
      <c r="AKR175" s="92"/>
      <c r="AKS175" s="92"/>
      <c r="AKT175" s="92"/>
      <c r="AKU175" s="92"/>
      <c r="AKV175" s="92"/>
      <c r="AKW175" s="92"/>
      <c r="AKX175" s="92"/>
      <c r="AKY175" s="92"/>
      <c r="AKZ175" s="92"/>
      <c r="ALA175" s="92"/>
      <c r="ALB175" s="92"/>
      <c r="ALC175" s="92"/>
      <c r="ALD175" s="92"/>
      <c r="ALE175" s="92"/>
      <c r="ALF175" s="92"/>
      <c r="ALG175" s="92"/>
      <c r="ALH175" s="92"/>
      <c r="ALI175" s="92"/>
      <c r="ALJ175" s="92"/>
      <c r="ALK175" s="92"/>
      <c r="ALL175" s="92"/>
      <c r="ALM175" s="92"/>
      <c r="ALN175" s="92"/>
      <c r="ALO175" s="92"/>
      <c r="ALP175" s="92"/>
      <c r="ALQ175" s="92"/>
      <c r="ALR175" s="92"/>
      <c r="ALS175" s="92"/>
      <c r="ALT175" s="92"/>
      <c r="ALU175" s="92"/>
      <c r="ALV175" s="92"/>
      <c r="ALW175" s="92"/>
      <c r="ALX175" s="92"/>
      <c r="ALY175" s="92"/>
      <c r="ALZ175" s="92"/>
      <c r="AMA175" s="92"/>
      <c r="AMB175" s="92"/>
      <c r="AMC175" s="92"/>
      <c r="AMD175" s="92"/>
      <c r="AME175" s="92"/>
      <c r="AMF175" s="92"/>
      <c r="AMG175" s="92"/>
      <c r="AMH175" s="92"/>
      <c r="AMI175" s="92"/>
      <c r="AMJ175" s="92"/>
    </row>
    <row r="176" spans="1:1024" customFormat="1" ht="15" customHeight="1">
      <c r="A176" s="92" t="s">
        <v>479</v>
      </c>
      <c r="B176" s="89"/>
      <c r="C176" s="93" t="s">
        <v>480</v>
      </c>
      <c r="D176" s="94"/>
      <c r="E176" s="95">
        <v>897</v>
      </c>
      <c r="F176" s="95">
        <v>909</v>
      </c>
      <c r="G176" s="95">
        <v>917</v>
      </c>
      <c r="H176" s="95">
        <v>926</v>
      </c>
      <c r="I176" s="95">
        <v>938</v>
      </c>
      <c r="J176" s="95">
        <v>952</v>
      </c>
      <c r="K176" s="95">
        <v>971</v>
      </c>
      <c r="L176" s="95">
        <v>976</v>
      </c>
      <c r="M176" s="95">
        <v>991</v>
      </c>
      <c r="N176" s="95">
        <v>1019</v>
      </c>
      <c r="O176" s="95">
        <v>1033</v>
      </c>
      <c r="P176" s="95">
        <v>1083</v>
      </c>
      <c r="Q176" s="95">
        <v>1110</v>
      </c>
      <c r="R176" s="95">
        <v>1135</v>
      </c>
      <c r="S176" s="95">
        <v>1167</v>
      </c>
      <c r="T176" s="95">
        <v>1177</v>
      </c>
      <c r="U176" s="95">
        <v>1168</v>
      </c>
      <c r="V176" s="95">
        <v>1146</v>
      </c>
      <c r="W176" s="95">
        <v>1167</v>
      </c>
      <c r="X176" s="95">
        <v>1180</v>
      </c>
      <c r="Y176" s="95">
        <v>1182</v>
      </c>
      <c r="Z176" s="95">
        <v>1281</v>
      </c>
      <c r="AA176" s="95">
        <v>1294</v>
      </c>
      <c r="AB176" s="95">
        <v>1306</v>
      </c>
      <c r="AC176" s="95">
        <v>1317</v>
      </c>
      <c r="AD176" s="95">
        <v>1345</v>
      </c>
      <c r="AE176" s="95">
        <v>1364</v>
      </c>
      <c r="AF176" s="95">
        <v>1078</v>
      </c>
      <c r="AG176" s="129">
        <f t="shared" si="147"/>
        <v>1.6250666326718344E-2</v>
      </c>
      <c r="AH176" s="131">
        <f t="shared" si="148"/>
        <v>1386</v>
      </c>
      <c r="AI176" s="132">
        <f t="shared" ref="AI176:BL176" si="195">ROUND(AH176*(1+$AG176),0)</f>
        <v>1409</v>
      </c>
      <c r="AJ176" s="132">
        <f t="shared" si="195"/>
        <v>1432</v>
      </c>
      <c r="AK176" s="132">
        <f t="shared" si="195"/>
        <v>1455</v>
      </c>
      <c r="AL176" s="132">
        <f t="shared" si="195"/>
        <v>1479</v>
      </c>
      <c r="AM176" s="132">
        <f t="shared" si="195"/>
        <v>1503</v>
      </c>
      <c r="AN176" s="132">
        <f t="shared" si="195"/>
        <v>1527</v>
      </c>
      <c r="AO176" s="132">
        <f t="shared" si="195"/>
        <v>1552</v>
      </c>
      <c r="AP176" s="132">
        <f t="shared" si="195"/>
        <v>1577</v>
      </c>
      <c r="AQ176" s="132">
        <f t="shared" si="195"/>
        <v>1603</v>
      </c>
      <c r="AR176" s="132">
        <f t="shared" si="195"/>
        <v>1629</v>
      </c>
      <c r="AS176" s="132">
        <f t="shared" si="195"/>
        <v>1655</v>
      </c>
      <c r="AT176" s="132">
        <f t="shared" si="195"/>
        <v>1682</v>
      </c>
      <c r="AU176" s="132">
        <f t="shared" si="195"/>
        <v>1709</v>
      </c>
      <c r="AV176" s="132">
        <f t="shared" si="195"/>
        <v>1737</v>
      </c>
      <c r="AW176" s="132">
        <f t="shared" si="195"/>
        <v>1765</v>
      </c>
      <c r="AX176" s="132">
        <f t="shared" si="195"/>
        <v>1794</v>
      </c>
      <c r="AY176" s="132">
        <f t="shared" si="195"/>
        <v>1823</v>
      </c>
      <c r="AZ176" s="132">
        <f t="shared" si="195"/>
        <v>1853</v>
      </c>
      <c r="BA176" s="132">
        <f t="shared" si="195"/>
        <v>1883</v>
      </c>
      <c r="BB176" s="132">
        <f t="shared" si="195"/>
        <v>1914</v>
      </c>
      <c r="BC176" s="132">
        <f t="shared" si="195"/>
        <v>1945</v>
      </c>
      <c r="BD176" s="132">
        <f t="shared" si="195"/>
        <v>1977</v>
      </c>
      <c r="BE176" s="132">
        <f t="shared" si="195"/>
        <v>2009</v>
      </c>
      <c r="BF176" s="132">
        <f t="shared" si="195"/>
        <v>2042</v>
      </c>
      <c r="BG176" s="132">
        <f t="shared" si="195"/>
        <v>2075</v>
      </c>
      <c r="BH176" s="132">
        <f t="shared" si="195"/>
        <v>2109</v>
      </c>
      <c r="BI176" s="132">
        <f t="shared" si="195"/>
        <v>2143</v>
      </c>
      <c r="BJ176" s="132">
        <f t="shared" si="195"/>
        <v>2178</v>
      </c>
      <c r="BK176" s="132">
        <f t="shared" si="195"/>
        <v>2213</v>
      </c>
      <c r="BL176" s="132">
        <f t="shared" si="195"/>
        <v>2249</v>
      </c>
      <c r="BM176" s="92"/>
      <c r="BN176" s="136">
        <f t="shared" si="150"/>
        <v>114</v>
      </c>
      <c r="BO176" s="136">
        <f t="shared" si="151"/>
        <v>187</v>
      </c>
      <c r="BP176" s="136">
        <f t="shared" si="152"/>
        <v>261</v>
      </c>
      <c r="BQ176" s="92"/>
      <c r="BR176" s="135">
        <f t="shared" si="153"/>
        <v>270</v>
      </c>
      <c r="BS176" s="135">
        <f t="shared" si="154"/>
        <v>517</v>
      </c>
      <c r="BT176" s="135">
        <f t="shared" si="155"/>
        <v>765</v>
      </c>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c r="GM176" s="92"/>
      <c r="GN176" s="92"/>
      <c r="GO176" s="92"/>
      <c r="GP176" s="92"/>
      <c r="GQ176" s="92"/>
      <c r="GR176" s="92"/>
      <c r="GS176" s="92"/>
      <c r="GT176" s="92"/>
      <c r="GU176" s="92"/>
      <c r="GV176" s="92"/>
      <c r="GW176" s="92"/>
      <c r="GX176" s="92"/>
      <c r="GY176" s="92"/>
      <c r="GZ176" s="92"/>
      <c r="HA176" s="92"/>
      <c r="HB176" s="92"/>
      <c r="HC176" s="92"/>
      <c r="HD176" s="92"/>
      <c r="HE176" s="92"/>
      <c r="HF176" s="92"/>
      <c r="HG176" s="92"/>
      <c r="HH176" s="92"/>
      <c r="HI176" s="92"/>
      <c r="HJ176" s="92"/>
      <c r="HK176" s="92"/>
      <c r="HL176" s="92"/>
      <c r="HM176" s="92"/>
      <c r="HN176" s="92"/>
      <c r="HO176" s="92"/>
      <c r="HP176" s="92"/>
      <c r="HQ176" s="92"/>
      <c r="HR176" s="92"/>
      <c r="HS176" s="92"/>
      <c r="HT176" s="92"/>
      <c r="HU176" s="92"/>
      <c r="HV176" s="92"/>
      <c r="HW176" s="92"/>
      <c r="HX176" s="92"/>
      <c r="HY176" s="92"/>
      <c r="HZ176" s="92"/>
      <c r="IA176" s="92"/>
      <c r="IB176" s="92"/>
      <c r="IC176" s="92"/>
      <c r="ID176" s="92"/>
      <c r="IE176" s="92"/>
      <c r="IF176" s="92"/>
      <c r="IG176" s="92"/>
      <c r="IH176" s="92"/>
      <c r="II176" s="92"/>
      <c r="IJ176" s="92"/>
      <c r="IK176" s="92"/>
      <c r="IL176" s="92"/>
      <c r="IM176" s="92"/>
      <c r="IN176" s="92"/>
      <c r="IO176" s="92"/>
      <c r="IP176" s="92"/>
      <c r="IQ176" s="92"/>
      <c r="IR176" s="92"/>
      <c r="IS176" s="92"/>
      <c r="IT176" s="92"/>
      <c r="IU176" s="92"/>
      <c r="IV176" s="92"/>
      <c r="IW176" s="92"/>
      <c r="IX176" s="92"/>
      <c r="IY176" s="92"/>
      <c r="IZ176" s="92"/>
      <c r="JA176" s="92"/>
      <c r="JB176" s="92"/>
      <c r="JC176" s="92"/>
      <c r="JD176" s="92"/>
      <c r="JE176" s="92"/>
      <c r="JF176" s="92"/>
      <c r="JG176" s="92"/>
      <c r="JH176" s="92"/>
      <c r="JI176" s="92"/>
      <c r="JJ176" s="92"/>
      <c r="JK176" s="92"/>
      <c r="JL176" s="92"/>
      <c r="JM176" s="92"/>
      <c r="JN176" s="92"/>
      <c r="JO176" s="92"/>
      <c r="JP176" s="92"/>
      <c r="JQ176" s="92"/>
      <c r="JR176" s="92"/>
      <c r="JS176" s="92"/>
      <c r="JT176" s="92"/>
      <c r="JU176" s="92"/>
      <c r="JV176" s="92"/>
      <c r="JW176" s="92"/>
      <c r="JX176" s="92"/>
      <c r="JY176" s="92"/>
      <c r="JZ176" s="92"/>
      <c r="KA176" s="92"/>
      <c r="KB176" s="92"/>
      <c r="KC176" s="92"/>
      <c r="KD176" s="92"/>
      <c r="KE176" s="92"/>
      <c r="KF176" s="92"/>
      <c r="KG176" s="92"/>
      <c r="KH176" s="92"/>
      <c r="KI176" s="92"/>
      <c r="KJ176" s="92"/>
      <c r="KK176" s="92"/>
      <c r="KL176" s="92"/>
      <c r="KM176" s="92"/>
      <c r="KN176" s="92"/>
      <c r="KO176" s="92"/>
      <c r="KP176" s="92"/>
      <c r="KQ176" s="92"/>
      <c r="KR176" s="92"/>
      <c r="KS176" s="92"/>
      <c r="KT176" s="92"/>
      <c r="KU176" s="92"/>
      <c r="KV176" s="92"/>
      <c r="KW176" s="92"/>
      <c r="KX176" s="92"/>
      <c r="KY176" s="92"/>
      <c r="KZ176" s="92"/>
      <c r="LA176" s="92"/>
      <c r="LB176" s="92"/>
      <c r="LC176" s="92"/>
      <c r="LD176" s="92"/>
      <c r="LE176" s="92"/>
      <c r="LF176" s="92"/>
      <c r="LG176" s="92"/>
      <c r="LH176" s="92"/>
      <c r="LI176" s="92"/>
      <c r="LJ176" s="92"/>
      <c r="LK176" s="92"/>
      <c r="LL176" s="92"/>
      <c r="LM176" s="92"/>
      <c r="LN176" s="92"/>
      <c r="LO176" s="92"/>
      <c r="LP176" s="92"/>
      <c r="LQ176" s="92"/>
      <c r="LR176" s="92"/>
      <c r="LS176" s="92"/>
      <c r="LT176" s="92"/>
      <c r="LU176" s="92"/>
      <c r="LV176" s="92"/>
      <c r="LW176" s="92"/>
      <c r="LX176" s="92"/>
      <c r="LY176" s="92"/>
      <c r="LZ176" s="92"/>
      <c r="MA176" s="92"/>
      <c r="MB176" s="92"/>
      <c r="MC176" s="92"/>
      <c r="MD176" s="92"/>
      <c r="ME176" s="92"/>
      <c r="MF176" s="92"/>
      <c r="MG176" s="92"/>
      <c r="MH176" s="92"/>
      <c r="MI176" s="92"/>
      <c r="MJ176" s="92"/>
      <c r="MK176" s="92"/>
      <c r="ML176" s="92"/>
      <c r="MM176" s="92"/>
      <c r="MN176" s="92"/>
      <c r="MO176" s="92"/>
      <c r="MP176" s="92"/>
      <c r="MQ176" s="92"/>
      <c r="MR176" s="92"/>
      <c r="MS176" s="92"/>
      <c r="MT176" s="92"/>
      <c r="MU176" s="92"/>
      <c r="MV176" s="92"/>
      <c r="MW176" s="92"/>
      <c r="MX176" s="92"/>
      <c r="MY176" s="92"/>
      <c r="MZ176" s="92"/>
      <c r="NA176" s="92"/>
      <c r="NB176" s="92"/>
      <c r="NC176" s="92"/>
      <c r="ND176" s="92"/>
      <c r="NE176" s="92"/>
      <c r="NF176" s="92"/>
      <c r="NG176" s="92"/>
      <c r="NH176" s="92"/>
      <c r="NI176" s="92"/>
      <c r="NJ176" s="92"/>
      <c r="NK176" s="92"/>
      <c r="NL176" s="92"/>
      <c r="NM176" s="92"/>
      <c r="NN176" s="92"/>
      <c r="NO176" s="92"/>
      <c r="NP176" s="92"/>
      <c r="NQ176" s="92"/>
      <c r="NR176" s="92"/>
      <c r="NS176" s="92"/>
      <c r="NT176" s="92"/>
      <c r="NU176" s="92"/>
      <c r="NV176" s="92"/>
      <c r="NW176" s="92"/>
      <c r="NX176" s="92"/>
      <c r="NY176" s="92"/>
      <c r="NZ176" s="92"/>
      <c r="OA176" s="92"/>
      <c r="OB176" s="92"/>
      <c r="OC176" s="92"/>
      <c r="OD176" s="92"/>
      <c r="OE176" s="92"/>
      <c r="OF176" s="92"/>
      <c r="OG176" s="92"/>
      <c r="OH176" s="92"/>
      <c r="OI176" s="92"/>
      <c r="OJ176" s="92"/>
      <c r="OK176" s="92"/>
      <c r="OL176" s="92"/>
      <c r="OM176" s="92"/>
      <c r="ON176" s="92"/>
      <c r="OO176" s="92"/>
      <c r="OP176" s="92"/>
      <c r="OQ176" s="92"/>
      <c r="OR176" s="92"/>
      <c r="OS176" s="92"/>
      <c r="OT176" s="92"/>
      <c r="OU176" s="92"/>
      <c r="OV176" s="92"/>
      <c r="OW176" s="92"/>
      <c r="OX176" s="92"/>
      <c r="OY176" s="92"/>
      <c r="OZ176" s="92"/>
      <c r="PA176" s="92"/>
      <c r="PB176" s="92"/>
      <c r="PC176" s="92"/>
      <c r="PD176" s="92"/>
      <c r="PE176" s="92"/>
      <c r="PF176" s="92"/>
      <c r="PG176" s="92"/>
      <c r="PH176" s="92"/>
      <c r="PI176" s="92"/>
      <c r="PJ176" s="92"/>
      <c r="PK176" s="92"/>
      <c r="PL176" s="92"/>
      <c r="PM176" s="92"/>
      <c r="PN176" s="92"/>
      <c r="PO176" s="92"/>
      <c r="PP176" s="92"/>
      <c r="PQ176" s="92"/>
      <c r="PR176" s="92"/>
      <c r="PS176" s="92"/>
      <c r="PT176" s="92"/>
      <c r="PU176" s="92"/>
      <c r="PV176" s="92"/>
      <c r="PW176" s="92"/>
      <c r="PX176" s="92"/>
      <c r="PY176" s="92"/>
      <c r="PZ176" s="92"/>
      <c r="QA176" s="92"/>
      <c r="QB176" s="92"/>
      <c r="QC176" s="92"/>
      <c r="QD176" s="92"/>
      <c r="QE176" s="92"/>
      <c r="QF176" s="92"/>
      <c r="QG176" s="92"/>
      <c r="QH176" s="92"/>
      <c r="QI176" s="92"/>
      <c r="QJ176" s="92"/>
      <c r="QK176" s="92"/>
      <c r="QL176" s="92"/>
      <c r="QM176" s="92"/>
      <c r="QN176" s="92"/>
      <c r="QO176" s="92"/>
      <c r="QP176" s="92"/>
      <c r="QQ176" s="92"/>
      <c r="QR176" s="92"/>
      <c r="QS176" s="92"/>
      <c r="QT176" s="92"/>
      <c r="QU176" s="92"/>
      <c r="QV176" s="92"/>
      <c r="QW176" s="92"/>
      <c r="QX176" s="92"/>
      <c r="QY176" s="92"/>
      <c r="QZ176" s="92"/>
      <c r="RA176" s="92"/>
      <c r="RB176" s="92"/>
      <c r="RC176" s="92"/>
      <c r="RD176" s="92"/>
      <c r="RE176" s="92"/>
      <c r="RF176" s="92"/>
      <c r="RG176" s="92"/>
      <c r="RH176" s="92"/>
      <c r="RI176" s="92"/>
      <c r="RJ176" s="92"/>
      <c r="RK176" s="92"/>
      <c r="RL176" s="92"/>
      <c r="RM176" s="92"/>
      <c r="RN176" s="92"/>
      <c r="RO176" s="92"/>
      <c r="RP176" s="92"/>
      <c r="RQ176" s="92"/>
      <c r="RR176" s="92"/>
      <c r="RS176" s="92"/>
      <c r="RT176" s="92"/>
      <c r="RU176" s="92"/>
      <c r="RV176" s="92"/>
      <c r="RW176" s="92"/>
      <c r="RX176" s="92"/>
      <c r="RY176" s="92"/>
      <c r="RZ176" s="92"/>
      <c r="SA176" s="92"/>
      <c r="SB176" s="92"/>
      <c r="SC176" s="92"/>
      <c r="SD176" s="92"/>
      <c r="SE176" s="92"/>
      <c r="SF176" s="92"/>
      <c r="SG176" s="92"/>
      <c r="SH176" s="92"/>
      <c r="SI176" s="92"/>
      <c r="SJ176" s="92"/>
      <c r="SK176" s="92"/>
      <c r="SL176" s="92"/>
      <c r="SM176" s="92"/>
      <c r="SN176" s="92"/>
      <c r="SO176" s="92"/>
      <c r="SP176" s="92"/>
      <c r="SQ176" s="92"/>
      <c r="SR176" s="92"/>
      <c r="SS176" s="92"/>
      <c r="ST176" s="92"/>
      <c r="SU176" s="92"/>
      <c r="SV176" s="92"/>
      <c r="SW176" s="92"/>
      <c r="SX176" s="92"/>
      <c r="SY176" s="92"/>
      <c r="SZ176" s="92"/>
      <c r="TA176" s="92"/>
      <c r="TB176" s="92"/>
      <c r="TC176" s="92"/>
      <c r="TD176" s="92"/>
      <c r="TE176" s="92"/>
      <c r="TF176" s="92"/>
      <c r="TG176" s="92"/>
      <c r="TH176" s="92"/>
      <c r="TI176" s="92"/>
      <c r="TJ176" s="92"/>
      <c r="TK176" s="92"/>
      <c r="TL176" s="92"/>
      <c r="TM176" s="92"/>
      <c r="TN176" s="92"/>
      <c r="TO176" s="92"/>
      <c r="TP176" s="92"/>
      <c r="TQ176" s="92"/>
      <c r="TR176" s="92"/>
      <c r="TS176" s="92"/>
      <c r="TT176" s="92"/>
      <c r="TU176" s="92"/>
      <c r="TV176" s="92"/>
      <c r="TW176" s="92"/>
      <c r="TX176" s="92"/>
      <c r="TY176" s="92"/>
      <c r="TZ176" s="92"/>
      <c r="UA176" s="92"/>
      <c r="UB176" s="92"/>
      <c r="UC176" s="92"/>
      <c r="UD176" s="92"/>
      <c r="UE176" s="92"/>
      <c r="UF176" s="92"/>
      <c r="UG176" s="92"/>
      <c r="UH176" s="92"/>
      <c r="UI176" s="92"/>
      <c r="UJ176" s="92"/>
      <c r="UK176" s="92"/>
      <c r="UL176" s="92"/>
      <c r="UM176" s="92"/>
      <c r="UN176" s="92"/>
      <c r="UO176" s="92"/>
      <c r="UP176" s="92"/>
      <c r="UQ176" s="92"/>
      <c r="UR176" s="92"/>
      <c r="US176" s="92"/>
      <c r="UT176" s="92"/>
      <c r="UU176" s="92"/>
      <c r="UV176" s="92"/>
      <c r="UW176" s="92"/>
      <c r="UX176" s="92"/>
      <c r="UY176" s="92"/>
      <c r="UZ176" s="92"/>
      <c r="VA176" s="92"/>
      <c r="VB176" s="92"/>
      <c r="VC176" s="92"/>
      <c r="VD176" s="92"/>
      <c r="VE176" s="92"/>
      <c r="VF176" s="92"/>
      <c r="VG176" s="92"/>
      <c r="VH176" s="92"/>
      <c r="VI176" s="92"/>
      <c r="VJ176" s="92"/>
      <c r="VK176" s="92"/>
      <c r="VL176" s="92"/>
      <c r="VM176" s="92"/>
      <c r="VN176" s="92"/>
      <c r="VO176" s="92"/>
      <c r="VP176" s="92"/>
      <c r="VQ176" s="92"/>
      <c r="VR176" s="92"/>
      <c r="VS176" s="92"/>
      <c r="VT176" s="92"/>
      <c r="VU176" s="92"/>
      <c r="VV176" s="92"/>
      <c r="VW176" s="92"/>
      <c r="VX176" s="92"/>
      <c r="VY176" s="92"/>
      <c r="VZ176" s="92"/>
      <c r="WA176" s="92"/>
      <c r="WB176" s="92"/>
      <c r="WC176" s="92"/>
      <c r="WD176" s="92"/>
      <c r="WE176" s="92"/>
      <c r="WF176" s="92"/>
      <c r="WG176" s="92"/>
      <c r="WH176" s="92"/>
      <c r="WI176" s="92"/>
      <c r="WJ176" s="92"/>
      <c r="WK176" s="92"/>
      <c r="WL176" s="92"/>
      <c r="WM176" s="92"/>
      <c r="WN176" s="92"/>
      <c r="WO176" s="92"/>
      <c r="WP176" s="92"/>
      <c r="WQ176" s="92"/>
      <c r="WR176" s="92"/>
      <c r="WS176" s="92"/>
      <c r="WT176" s="92"/>
      <c r="WU176" s="92"/>
      <c r="WV176" s="92"/>
      <c r="WW176" s="92"/>
      <c r="WX176" s="92"/>
      <c r="WY176" s="92"/>
      <c r="WZ176" s="92"/>
      <c r="XA176" s="92"/>
      <c r="XB176" s="92"/>
      <c r="XC176" s="92"/>
      <c r="XD176" s="92"/>
      <c r="XE176" s="92"/>
      <c r="XF176" s="92"/>
      <c r="XG176" s="92"/>
      <c r="XH176" s="92"/>
      <c r="XI176" s="92"/>
      <c r="XJ176" s="92"/>
      <c r="XK176" s="92"/>
      <c r="XL176" s="92"/>
      <c r="XM176" s="92"/>
      <c r="XN176" s="92"/>
      <c r="XO176" s="92"/>
      <c r="XP176" s="92"/>
      <c r="XQ176" s="92"/>
      <c r="XR176" s="92"/>
      <c r="XS176" s="92"/>
      <c r="XT176" s="92"/>
      <c r="XU176" s="92"/>
      <c r="XV176" s="92"/>
      <c r="XW176" s="92"/>
      <c r="XX176" s="92"/>
      <c r="XY176" s="92"/>
      <c r="XZ176" s="92"/>
      <c r="YA176" s="92"/>
      <c r="YB176" s="92"/>
      <c r="YC176" s="92"/>
      <c r="YD176" s="92"/>
      <c r="YE176" s="92"/>
      <c r="YF176" s="92"/>
      <c r="YG176" s="92"/>
      <c r="YH176" s="92"/>
      <c r="YI176" s="92"/>
      <c r="YJ176" s="92"/>
      <c r="YK176" s="92"/>
      <c r="YL176" s="92"/>
      <c r="YM176" s="92"/>
      <c r="YN176" s="92"/>
      <c r="YO176" s="92"/>
      <c r="YP176" s="92"/>
      <c r="YQ176" s="92"/>
      <c r="YR176" s="92"/>
      <c r="YS176" s="92"/>
      <c r="YT176" s="92"/>
      <c r="YU176" s="92"/>
      <c r="YV176" s="92"/>
      <c r="YW176" s="92"/>
      <c r="YX176" s="92"/>
      <c r="YY176" s="92"/>
      <c r="YZ176" s="92"/>
      <c r="ZA176" s="92"/>
      <c r="ZB176" s="92"/>
      <c r="ZC176" s="92"/>
      <c r="ZD176" s="92"/>
      <c r="ZE176" s="92"/>
      <c r="ZF176" s="92"/>
      <c r="ZG176" s="92"/>
      <c r="ZH176" s="92"/>
      <c r="ZI176" s="92"/>
      <c r="ZJ176" s="92"/>
      <c r="ZK176" s="92"/>
      <c r="ZL176" s="92"/>
      <c r="ZM176" s="92"/>
      <c r="ZN176" s="92"/>
      <c r="ZO176" s="92"/>
      <c r="ZP176" s="92"/>
      <c r="ZQ176" s="92"/>
      <c r="ZR176" s="92"/>
      <c r="ZS176" s="92"/>
      <c r="ZT176" s="92"/>
      <c r="ZU176" s="92"/>
      <c r="ZV176" s="92"/>
      <c r="ZW176" s="92"/>
      <c r="ZX176" s="92"/>
      <c r="ZY176" s="92"/>
      <c r="ZZ176" s="92"/>
      <c r="AAA176" s="92"/>
      <c r="AAB176" s="92"/>
      <c r="AAC176" s="92"/>
      <c r="AAD176" s="92"/>
      <c r="AAE176" s="92"/>
      <c r="AAF176" s="92"/>
      <c r="AAG176" s="92"/>
      <c r="AAH176" s="92"/>
      <c r="AAI176" s="92"/>
      <c r="AAJ176" s="92"/>
      <c r="AAK176" s="92"/>
      <c r="AAL176" s="92"/>
      <c r="AAM176" s="92"/>
      <c r="AAN176" s="92"/>
      <c r="AAO176" s="92"/>
      <c r="AAP176" s="92"/>
      <c r="AAQ176" s="92"/>
      <c r="AAR176" s="92"/>
      <c r="AAS176" s="92"/>
      <c r="AAT176" s="92"/>
      <c r="AAU176" s="92"/>
      <c r="AAV176" s="92"/>
      <c r="AAW176" s="92"/>
      <c r="AAX176" s="92"/>
      <c r="AAY176" s="92"/>
      <c r="AAZ176" s="92"/>
      <c r="ABA176" s="92"/>
      <c r="ABB176" s="92"/>
      <c r="ABC176" s="92"/>
      <c r="ABD176" s="92"/>
      <c r="ABE176" s="92"/>
      <c r="ABF176" s="92"/>
      <c r="ABG176" s="92"/>
      <c r="ABH176" s="92"/>
      <c r="ABI176" s="92"/>
      <c r="ABJ176" s="92"/>
      <c r="ABK176" s="92"/>
      <c r="ABL176" s="92"/>
      <c r="ABM176" s="92"/>
      <c r="ABN176" s="92"/>
      <c r="ABO176" s="92"/>
      <c r="ABP176" s="92"/>
      <c r="ABQ176" s="92"/>
      <c r="ABR176" s="92"/>
      <c r="ABS176" s="92"/>
      <c r="ABT176" s="92"/>
      <c r="ABU176" s="92"/>
      <c r="ABV176" s="92"/>
      <c r="ABW176" s="92"/>
      <c r="ABX176" s="92"/>
      <c r="ABY176" s="92"/>
      <c r="ABZ176" s="92"/>
      <c r="ACA176" s="92"/>
      <c r="ACB176" s="92"/>
      <c r="ACC176" s="92"/>
      <c r="ACD176" s="92"/>
      <c r="ACE176" s="92"/>
      <c r="ACF176" s="92"/>
      <c r="ACG176" s="92"/>
      <c r="ACH176" s="92"/>
      <c r="ACI176" s="92"/>
      <c r="ACJ176" s="92"/>
      <c r="ACK176" s="92"/>
      <c r="ACL176" s="92"/>
      <c r="ACM176" s="92"/>
      <c r="ACN176" s="92"/>
      <c r="ACO176" s="92"/>
      <c r="ACP176" s="92"/>
      <c r="ACQ176" s="92"/>
      <c r="ACR176" s="92"/>
      <c r="ACS176" s="92"/>
      <c r="ACT176" s="92"/>
      <c r="ACU176" s="92"/>
      <c r="ACV176" s="92"/>
      <c r="ACW176" s="92"/>
      <c r="ACX176" s="92"/>
      <c r="ACY176" s="92"/>
      <c r="ACZ176" s="92"/>
      <c r="ADA176" s="92"/>
      <c r="ADB176" s="92"/>
      <c r="ADC176" s="92"/>
      <c r="ADD176" s="92"/>
      <c r="ADE176" s="92"/>
      <c r="ADF176" s="92"/>
      <c r="ADG176" s="92"/>
      <c r="ADH176" s="92"/>
      <c r="ADI176" s="92"/>
      <c r="ADJ176" s="92"/>
      <c r="ADK176" s="92"/>
      <c r="ADL176" s="92"/>
      <c r="ADM176" s="92"/>
      <c r="ADN176" s="92"/>
      <c r="ADO176" s="92"/>
      <c r="ADP176" s="92"/>
      <c r="ADQ176" s="92"/>
      <c r="ADR176" s="92"/>
      <c r="ADS176" s="92"/>
      <c r="ADT176" s="92"/>
      <c r="ADU176" s="92"/>
      <c r="ADV176" s="92"/>
      <c r="ADW176" s="92"/>
      <c r="ADX176" s="92"/>
      <c r="ADY176" s="92"/>
      <c r="ADZ176" s="92"/>
      <c r="AEA176" s="92"/>
      <c r="AEB176" s="92"/>
      <c r="AEC176" s="92"/>
      <c r="AED176" s="92"/>
      <c r="AEE176" s="92"/>
      <c r="AEF176" s="92"/>
      <c r="AEG176" s="92"/>
      <c r="AEH176" s="92"/>
      <c r="AEI176" s="92"/>
      <c r="AEJ176" s="92"/>
      <c r="AEK176" s="92"/>
      <c r="AEL176" s="92"/>
      <c r="AEM176" s="92"/>
      <c r="AEN176" s="92"/>
      <c r="AEO176" s="92"/>
      <c r="AEP176" s="92"/>
      <c r="AEQ176" s="92"/>
      <c r="AER176" s="92"/>
      <c r="AES176" s="92"/>
      <c r="AET176" s="92"/>
      <c r="AEU176" s="92"/>
      <c r="AEV176" s="92"/>
      <c r="AEW176" s="92"/>
      <c r="AEX176" s="92"/>
      <c r="AEY176" s="92"/>
      <c r="AEZ176" s="92"/>
      <c r="AFA176" s="92"/>
      <c r="AFB176" s="92"/>
      <c r="AFC176" s="92"/>
      <c r="AFD176" s="92"/>
      <c r="AFE176" s="92"/>
      <c r="AFF176" s="92"/>
      <c r="AFG176" s="92"/>
      <c r="AFH176" s="92"/>
      <c r="AFI176" s="92"/>
      <c r="AFJ176" s="92"/>
      <c r="AFK176" s="92"/>
      <c r="AFL176" s="92"/>
      <c r="AFM176" s="92"/>
      <c r="AFN176" s="92"/>
      <c r="AFO176" s="92"/>
      <c r="AFP176" s="92"/>
      <c r="AFQ176" s="92"/>
      <c r="AFR176" s="92"/>
      <c r="AFS176" s="92"/>
      <c r="AFT176" s="92"/>
      <c r="AFU176" s="92"/>
      <c r="AFV176" s="92"/>
      <c r="AFW176" s="92"/>
      <c r="AFX176" s="92"/>
      <c r="AFY176" s="92"/>
      <c r="AFZ176" s="92"/>
      <c r="AGA176" s="92"/>
      <c r="AGB176" s="92"/>
      <c r="AGC176" s="92"/>
      <c r="AGD176" s="92"/>
      <c r="AGE176" s="92"/>
      <c r="AGF176" s="92"/>
      <c r="AGG176" s="92"/>
      <c r="AGH176" s="92"/>
      <c r="AGI176" s="92"/>
      <c r="AGJ176" s="92"/>
      <c r="AGK176" s="92"/>
      <c r="AGL176" s="92"/>
      <c r="AGM176" s="92"/>
      <c r="AGN176" s="92"/>
      <c r="AGO176" s="92"/>
      <c r="AGP176" s="92"/>
      <c r="AGQ176" s="92"/>
      <c r="AGR176" s="92"/>
      <c r="AGS176" s="92"/>
      <c r="AGT176" s="92"/>
      <c r="AGU176" s="92"/>
      <c r="AGV176" s="92"/>
      <c r="AGW176" s="92"/>
      <c r="AGX176" s="92"/>
      <c r="AGY176" s="92"/>
      <c r="AGZ176" s="92"/>
      <c r="AHA176" s="92"/>
      <c r="AHB176" s="92"/>
      <c r="AHC176" s="92"/>
      <c r="AHD176" s="92"/>
      <c r="AHE176" s="92"/>
      <c r="AHF176" s="92"/>
      <c r="AHG176" s="92"/>
      <c r="AHH176" s="92"/>
      <c r="AHI176" s="92"/>
      <c r="AHJ176" s="92"/>
      <c r="AHK176" s="92"/>
      <c r="AHL176" s="92"/>
      <c r="AHM176" s="92"/>
      <c r="AHN176" s="92"/>
      <c r="AHO176" s="92"/>
      <c r="AHP176" s="92"/>
      <c r="AHQ176" s="92"/>
      <c r="AHR176" s="92"/>
      <c r="AHS176" s="92"/>
      <c r="AHT176" s="92"/>
      <c r="AHU176" s="92"/>
      <c r="AHV176" s="92"/>
      <c r="AHW176" s="92"/>
      <c r="AHX176" s="92"/>
      <c r="AHY176" s="92"/>
      <c r="AHZ176" s="92"/>
      <c r="AIA176" s="92"/>
      <c r="AIB176" s="92"/>
      <c r="AIC176" s="92"/>
      <c r="AID176" s="92"/>
      <c r="AIE176" s="92"/>
      <c r="AIF176" s="92"/>
      <c r="AIG176" s="92"/>
      <c r="AIH176" s="92"/>
      <c r="AII176" s="92"/>
      <c r="AIJ176" s="92"/>
      <c r="AIK176" s="92"/>
      <c r="AIL176" s="92"/>
      <c r="AIM176" s="92"/>
      <c r="AIN176" s="92"/>
      <c r="AIO176" s="92"/>
      <c r="AIP176" s="92"/>
      <c r="AIQ176" s="92"/>
      <c r="AIR176" s="92"/>
      <c r="AIS176" s="92"/>
      <c r="AIT176" s="92"/>
      <c r="AIU176" s="92"/>
      <c r="AIV176" s="92"/>
      <c r="AIW176" s="92"/>
      <c r="AIX176" s="92"/>
      <c r="AIY176" s="92"/>
      <c r="AIZ176" s="92"/>
      <c r="AJA176" s="92"/>
      <c r="AJB176" s="92"/>
      <c r="AJC176" s="92"/>
      <c r="AJD176" s="92"/>
      <c r="AJE176" s="92"/>
      <c r="AJF176" s="92"/>
      <c r="AJG176" s="92"/>
      <c r="AJH176" s="92"/>
      <c r="AJI176" s="92"/>
      <c r="AJJ176" s="92"/>
      <c r="AJK176" s="92"/>
      <c r="AJL176" s="92"/>
      <c r="AJM176" s="92"/>
      <c r="AJN176" s="92"/>
      <c r="AJO176" s="92"/>
      <c r="AJP176" s="92"/>
      <c r="AJQ176" s="92"/>
      <c r="AJR176" s="92"/>
      <c r="AJS176" s="92"/>
      <c r="AJT176" s="92"/>
      <c r="AJU176" s="92"/>
      <c r="AJV176" s="92"/>
      <c r="AJW176" s="92"/>
      <c r="AJX176" s="92"/>
      <c r="AJY176" s="92"/>
      <c r="AJZ176" s="92"/>
      <c r="AKA176" s="92"/>
      <c r="AKB176" s="92"/>
      <c r="AKC176" s="92"/>
      <c r="AKD176" s="92"/>
      <c r="AKE176" s="92"/>
      <c r="AKF176" s="92"/>
      <c r="AKG176" s="92"/>
      <c r="AKH176" s="92"/>
      <c r="AKI176" s="92"/>
      <c r="AKJ176" s="92"/>
      <c r="AKK176" s="92"/>
      <c r="AKL176" s="92"/>
      <c r="AKM176" s="92"/>
      <c r="AKN176" s="92"/>
      <c r="AKO176" s="92"/>
      <c r="AKP176" s="92"/>
      <c r="AKQ176" s="92"/>
      <c r="AKR176" s="92"/>
      <c r="AKS176" s="92"/>
      <c r="AKT176" s="92"/>
      <c r="AKU176" s="92"/>
      <c r="AKV176" s="92"/>
      <c r="AKW176" s="92"/>
      <c r="AKX176" s="92"/>
      <c r="AKY176" s="92"/>
      <c r="AKZ176" s="92"/>
      <c r="ALA176" s="92"/>
      <c r="ALB176" s="92"/>
      <c r="ALC176" s="92"/>
      <c r="ALD176" s="92"/>
      <c r="ALE176" s="92"/>
      <c r="ALF176" s="92"/>
      <c r="ALG176" s="92"/>
      <c r="ALH176" s="92"/>
      <c r="ALI176" s="92"/>
      <c r="ALJ176" s="92"/>
      <c r="ALK176" s="92"/>
      <c r="ALL176" s="92"/>
      <c r="ALM176" s="92"/>
      <c r="ALN176" s="92"/>
      <c r="ALO176" s="92"/>
      <c r="ALP176" s="92"/>
      <c r="ALQ176" s="92"/>
      <c r="ALR176" s="92"/>
      <c r="ALS176" s="92"/>
      <c r="ALT176" s="92"/>
      <c r="ALU176" s="92"/>
      <c r="ALV176" s="92"/>
      <c r="ALW176" s="92"/>
      <c r="ALX176" s="92"/>
      <c r="ALY176" s="92"/>
      <c r="ALZ176" s="92"/>
      <c r="AMA176" s="92"/>
      <c r="AMB176" s="92"/>
      <c r="AMC176" s="92"/>
      <c r="AMD176" s="92"/>
      <c r="AME176" s="92"/>
      <c r="AMF176" s="92"/>
      <c r="AMG176" s="92"/>
      <c r="AMH176" s="92"/>
      <c r="AMI176" s="92"/>
      <c r="AMJ176" s="92"/>
    </row>
    <row r="177" spans="1:1024" customFormat="1" ht="15" customHeight="1">
      <c r="A177" s="92" t="s">
        <v>481</v>
      </c>
      <c r="B177" s="89"/>
      <c r="C177" s="93" t="s">
        <v>482</v>
      </c>
      <c r="D177" s="94"/>
      <c r="E177" s="95">
        <v>551</v>
      </c>
      <c r="F177" s="95">
        <v>561</v>
      </c>
      <c r="G177" s="95">
        <v>572</v>
      </c>
      <c r="H177" s="95">
        <v>590</v>
      </c>
      <c r="I177" s="95">
        <v>598</v>
      </c>
      <c r="J177" s="95">
        <v>607</v>
      </c>
      <c r="K177" s="95">
        <v>619</v>
      </c>
      <c r="L177" s="95">
        <v>608</v>
      </c>
      <c r="M177" s="95">
        <v>619</v>
      </c>
      <c r="N177" s="95">
        <v>659</v>
      </c>
      <c r="O177" s="95">
        <v>661</v>
      </c>
      <c r="P177" s="95">
        <v>668</v>
      </c>
      <c r="Q177" s="95">
        <v>657</v>
      </c>
      <c r="R177" s="95">
        <v>686</v>
      </c>
      <c r="S177" s="95">
        <v>694</v>
      </c>
      <c r="T177" s="95">
        <v>681</v>
      </c>
      <c r="U177" s="95">
        <v>678</v>
      </c>
      <c r="V177" s="95">
        <v>666</v>
      </c>
      <c r="W177" s="95">
        <v>677</v>
      </c>
      <c r="X177" s="95">
        <v>682</v>
      </c>
      <c r="Y177" s="95">
        <v>679</v>
      </c>
      <c r="Z177" s="95">
        <v>696</v>
      </c>
      <c r="AA177" s="95">
        <v>702</v>
      </c>
      <c r="AB177" s="95">
        <v>706</v>
      </c>
      <c r="AC177" s="95">
        <v>711</v>
      </c>
      <c r="AD177" s="95">
        <v>721</v>
      </c>
      <c r="AE177" s="95">
        <v>719</v>
      </c>
      <c r="AF177" s="95">
        <v>572</v>
      </c>
      <c r="AG177" s="129">
        <f t="shared" si="147"/>
        <v>1.0288199797081177E-2</v>
      </c>
      <c r="AH177" s="131">
        <f t="shared" si="148"/>
        <v>726</v>
      </c>
      <c r="AI177" s="132">
        <f t="shared" ref="AI177:BL177" si="196">ROUND(AH177*(1+$AG177),0)</f>
        <v>733</v>
      </c>
      <c r="AJ177" s="132">
        <f t="shared" si="196"/>
        <v>741</v>
      </c>
      <c r="AK177" s="132">
        <f t="shared" si="196"/>
        <v>749</v>
      </c>
      <c r="AL177" s="132">
        <f t="shared" si="196"/>
        <v>757</v>
      </c>
      <c r="AM177" s="132">
        <f t="shared" si="196"/>
        <v>765</v>
      </c>
      <c r="AN177" s="132">
        <f t="shared" si="196"/>
        <v>773</v>
      </c>
      <c r="AO177" s="132">
        <f t="shared" si="196"/>
        <v>781</v>
      </c>
      <c r="AP177" s="132">
        <f t="shared" si="196"/>
        <v>789</v>
      </c>
      <c r="AQ177" s="132">
        <f t="shared" si="196"/>
        <v>797</v>
      </c>
      <c r="AR177" s="132">
        <f t="shared" si="196"/>
        <v>805</v>
      </c>
      <c r="AS177" s="132">
        <f t="shared" si="196"/>
        <v>813</v>
      </c>
      <c r="AT177" s="132">
        <f t="shared" si="196"/>
        <v>821</v>
      </c>
      <c r="AU177" s="132">
        <f t="shared" si="196"/>
        <v>829</v>
      </c>
      <c r="AV177" s="132">
        <f t="shared" si="196"/>
        <v>838</v>
      </c>
      <c r="AW177" s="132">
        <f t="shared" si="196"/>
        <v>847</v>
      </c>
      <c r="AX177" s="132">
        <f t="shared" si="196"/>
        <v>856</v>
      </c>
      <c r="AY177" s="132">
        <f t="shared" si="196"/>
        <v>865</v>
      </c>
      <c r="AZ177" s="132">
        <f t="shared" si="196"/>
        <v>874</v>
      </c>
      <c r="BA177" s="132">
        <f t="shared" si="196"/>
        <v>883</v>
      </c>
      <c r="BB177" s="132">
        <f t="shared" si="196"/>
        <v>892</v>
      </c>
      <c r="BC177" s="132">
        <f t="shared" si="196"/>
        <v>901</v>
      </c>
      <c r="BD177" s="132">
        <f t="shared" si="196"/>
        <v>910</v>
      </c>
      <c r="BE177" s="132">
        <f t="shared" si="196"/>
        <v>919</v>
      </c>
      <c r="BF177" s="132">
        <f t="shared" si="196"/>
        <v>928</v>
      </c>
      <c r="BG177" s="132">
        <f t="shared" si="196"/>
        <v>938</v>
      </c>
      <c r="BH177" s="132">
        <f t="shared" si="196"/>
        <v>948</v>
      </c>
      <c r="BI177" s="132">
        <f t="shared" si="196"/>
        <v>958</v>
      </c>
      <c r="BJ177" s="132">
        <f t="shared" si="196"/>
        <v>968</v>
      </c>
      <c r="BK177" s="132">
        <f t="shared" si="196"/>
        <v>978</v>
      </c>
      <c r="BL177" s="132">
        <f t="shared" si="196"/>
        <v>988</v>
      </c>
      <c r="BM177" s="92"/>
      <c r="BN177" s="136">
        <f t="shared" si="150"/>
        <v>56</v>
      </c>
      <c r="BO177" s="136">
        <f t="shared" si="151"/>
        <v>93</v>
      </c>
      <c r="BP177" s="136">
        <f t="shared" si="152"/>
        <v>129</v>
      </c>
      <c r="BQ177" s="92"/>
      <c r="BR177" s="135">
        <f t="shared" si="153"/>
        <v>119</v>
      </c>
      <c r="BS177" s="135">
        <f t="shared" si="154"/>
        <v>227</v>
      </c>
      <c r="BT177" s="135">
        <f t="shared" si="155"/>
        <v>336</v>
      </c>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2"/>
      <c r="HX177" s="92"/>
      <c r="HY177" s="92"/>
      <c r="HZ177" s="92"/>
      <c r="IA177" s="92"/>
      <c r="IB177" s="92"/>
      <c r="IC177" s="92"/>
      <c r="ID177" s="92"/>
      <c r="IE177" s="92"/>
      <c r="IF177" s="92"/>
      <c r="IG177" s="92"/>
      <c r="IH177" s="92"/>
      <c r="II177" s="92"/>
      <c r="IJ177" s="92"/>
      <c r="IK177" s="92"/>
      <c r="IL177" s="92"/>
      <c r="IM177" s="92"/>
      <c r="IN177" s="92"/>
      <c r="IO177" s="92"/>
      <c r="IP177" s="92"/>
      <c r="IQ177" s="92"/>
      <c r="IR177" s="92"/>
      <c r="IS177" s="92"/>
      <c r="IT177" s="92"/>
      <c r="IU177" s="92"/>
      <c r="IV177" s="92"/>
      <c r="IW177" s="92"/>
      <c r="IX177" s="92"/>
      <c r="IY177" s="92"/>
      <c r="IZ177" s="92"/>
      <c r="JA177" s="92"/>
      <c r="JB177" s="92"/>
      <c r="JC177" s="92"/>
      <c r="JD177" s="92"/>
      <c r="JE177" s="92"/>
      <c r="JF177" s="92"/>
      <c r="JG177" s="92"/>
      <c r="JH177" s="92"/>
      <c r="JI177" s="92"/>
      <c r="JJ177" s="92"/>
      <c r="JK177" s="92"/>
      <c r="JL177" s="92"/>
      <c r="JM177" s="92"/>
      <c r="JN177" s="92"/>
      <c r="JO177" s="92"/>
      <c r="JP177" s="92"/>
      <c r="JQ177" s="92"/>
      <c r="JR177" s="92"/>
      <c r="JS177" s="92"/>
      <c r="JT177" s="92"/>
      <c r="JU177" s="92"/>
      <c r="JV177" s="92"/>
      <c r="JW177" s="92"/>
      <c r="JX177" s="92"/>
      <c r="JY177" s="92"/>
      <c r="JZ177" s="92"/>
      <c r="KA177" s="92"/>
      <c r="KB177" s="92"/>
      <c r="KC177" s="92"/>
      <c r="KD177" s="92"/>
      <c r="KE177" s="92"/>
      <c r="KF177" s="92"/>
      <c r="KG177" s="92"/>
      <c r="KH177" s="92"/>
      <c r="KI177" s="92"/>
      <c r="KJ177" s="92"/>
      <c r="KK177" s="92"/>
      <c r="KL177" s="92"/>
      <c r="KM177" s="92"/>
      <c r="KN177" s="92"/>
      <c r="KO177" s="92"/>
      <c r="KP177" s="92"/>
      <c r="KQ177" s="92"/>
      <c r="KR177" s="92"/>
      <c r="KS177" s="92"/>
      <c r="KT177" s="92"/>
      <c r="KU177" s="92"/>
      <c r="KV177" s="92"/>
      <c r="KW177" s="92"/>
      <c r="KX177" s="92"/>
      <c r="KY177" s="92"/>
      <c r="KZ177" s="92"/>
      <c r="LA177" s="92"/>
      <c r="LB177" s="92"/>
      <c r="LC177" s="92"/>
      <c r="LD177" s="92"/>
      <c r="LE177" s="92"/>
      <c r="LF177" s="92"/>
      <c r="LG177" s="92"/>
      <c r="LH177" s="92"/>
      <c r="LI177" s="92"/>
      <c r="LJ177" s="92"/>
      <c r="LK177" s="92"/>
      <c r="LL177" s="92"/>
      <c r="LM177" s="92"/>
      <c r="LN177" s="92"/>
      <c r="LO177" s="92"/>
      <c r="LP177" s="92"/>
      <c r="LQ177" s="92"/>
      <c r="LR177" s="92"/>
      <c r="LS177" s="92"/>
      <c r="LT177" s="92"/>
      <c r="LU177" s="92"/>
      <c r="LV177" s="92"/>
      <c r="LW177" s="92"/>
      <c r="LX177" s="92"/>
      <c r="LY177" s="92"/>
      <c r="LZ177" s="92"/>
      <c r="MA177" s="92"/>
      <c r="MB177" s="92"/>
      <c r="MC177" s="92"/>
      <c r="MD177" s="92"/>
      <c r="ME177" s="92"/>
      <c r="MF177" s="92"/>
      <c r="MG177" s="92"/>
      <c r="MH177" s="92"/>
      <c r="MI177" s="92"/>
      <c r="MJ177" s="92"/>
      <c r="MK177" s="92"/>
      <c r="ML177" s="92"/>
      <c r="MM177" s="92"/>
      <c r="MN177" s="92"/>
      <c r="MO177" s="92"/>
      <c r="MP177" s="92"/>
      <c r="MQ177" s="92"/>
      <c r="MR177" s="92"/>
      <c r="MS177" s="92"/>
      <c r="MT177" s="92"/>
      <c r="MU177" s="92"/>
      <c r="MV177" s="92"/>
      <c r="MW177" s="92"/>
      <c r="MX177" s="92"/>
      <c r="MY177" s="92"/>
      <c r="MZ177" s="92"/>
      <c r="NA177" s="92"/>
      <c r="NB177" s="92"/>
      <c r="NC177" s="92"/>
      <c r="ND177" s="92"/>
      <c r="NE177" s="92"/>
      <c r="NF177" s="92"/>
      <c r="NG177" s="92"/>
      <c r="NH177" s="92"/>
      <c r="NI177" s="92"/>
      <c r="NJ177" s="92"/>
      <c r="NK177" s="92"/>
      <c r="NL177" s="92"/>
      <c r="NM177" s="92"/>
      <c r="NN177" s="92"/>
      <c r="NO177" s="92"/>
      <c r="NP177" s="92"/>
      <c r="NQ177" s="92"/>
      <c r="NR177" s="92"/>
      <c r="NS177" s="92"/>
      <c r="NT177" s="92"/>
      <c r="NU177" s="92"/>
      <c r="NV177" s="92"/>
      <c r="NW177" s="92"/>
      <c r="NX177" s="92"/>
      <c r="NY177" s="92"/>
      <c r="NZ177" s="92"/>
      <c r="OA177" s="92"/>
      <c r="OB177" s="92"/>
      <c r="OC177" s="92"/>
      <c r="OD177" s="92"/>
      <c r="OE177" s="92"/>
      <c r="OF177" s="92"/>
      <c r="OG177" s="92"/>
      <c r="OH177" s="92"/>
      <c r="OI177" s="92"/>
      <c r="OJ177" s="92"/>
      <c r="OK177" s="92"/>
      <c r="OL177" s="92"/>
      <c r="OM177" s="92"/>
      <c r="ON177" s="92"/>
      <c r="OO177" s="92"/>
      <c r="OP177" s="92"/>
      <c r="OQ177" s="92"/>
      <c r="OR177" s="92"/>
      <c r="OS177" s="92"/>
      <c r="OT177" s="92"/>
      <c r="OU177" s="92"/>
      <c r="OV177" s="92"/>
      <c r="OW177" s="92"/>
      <c r="OX177" s="92"/>
      <c r="OY177" s="92"/>
      <c r="OZ177" s="92"/>
      <c r="PA177" s="92"/>
      <c r="PB177" s="92"/>
      <c r="PC177" s="92"/>
      <c r="PD177" s="92"/>
      <c r="PE177" s="92"/>
      <c r="PF177" s="92"/>
      <c r="PG177" s="92"/>
      <c r="PH177" s="92"/>
      <c r="PI177" s="92"/>
      <c r="PJ177" s="92"/>
      <c r="PK177" s="92"/>
      <c r="PL177" s="92"/>
      <c r="PM177" s="92"/>
      <c r="PN177" s="92"/>
      <c r="PO177" s="92"/>
      <c r="PP177" s="92"/>
      <c r="PQ177" s="92"/>
      <c r="PR177" s="92"/>
      <c r="PS177" s="92"/>
      <c r="PT177" s="92"/>
      <c r="PU177" s="92"/>
      <c r="PV177" s="92"/>
      <c r="PW177" s="92"/>
      <c r="PX177" s="92"/>
      <c r="PY177" s="92"/>
      <c r="PZ177" s="92"/>
      <c r="QA177" s="92"/>
      <c r="QB177" s="92"/>
      <c r="QC177" s="92"/>
      <c r="QD177" s="92"/>
      <c r="QE177" s="92"/>
      <c r="QF177" s="92"/>
      <c r="QG177" s="92"/>
      <c r="QH177" s="92"/>
      <c r="QI177" s="92"/>
      <c r="QJ177" s="92"/>
      <c r="QK177" s="92"/>
      <c r="QL177" s="92"/>
      <c r="QM177" s="92"/>
      <c r="QN177" s="92"/>
      <c r="QO177" s="92"/>
      <c r="QP177" s="92"/>
      <c r="QQ177" s="92"/>
      <c r="QR177" s="92"/>
      <c r="QS177" s="92"/>
      <c r="QT177" s="92"/>
      <c r="QU177" s="92"/>
      <c r="QV177" s="92"/>
      <c r="QW177" s="92"/>
      <c r="QX177" s="92"/>
      <c r="QY177" s="92"/>
      <c r="QZ177" s="92"/>
      <c r="RA177" s="92"/>
      <c r="RB177" s="92"/>
      <c r="RC177" s="92"/>
      <c r="RD177" s="92"/>
      <c r="RE177" s="92"/>
      <c r="RF177" s="92"/>
      <c r="RG177" s="92"/>
      <c r="RH177" s="92"/>
      <c r="RI177" s="92"/>
      <c r="RJ177" s="92"/>
      <c r="RK177" s="92"/>
      <c r="RL177" s="92"/>
      <c r="RM177" s="92"/>
      <c r="RN177" s="92"/>
      <c r="RO177" s="92"/>
      <c r="RP177" s="92"/>
      <c r="RQ177" s="92"/>
      <c r="RR177" s="92"/>
      <c r="RS177" s="92"/>
      <c r="RT177" s="92"/>
      <c r="RU177" s="92"/>
      <c r="RV177" s="92"/>
      <c r="RW177" s="92"/>
      <c r="RX177" s="92"/>
      <c r="RY177" s="92"/>
      <c r="RZ177" s="92"/>
      <c r="SA177" s="92"/>
      <c r="SB177" s="92"/>
      <c r="SC177" s="92"/>
      <c r="SD177" s="92"/>
      <c r="SE177" s="92"/>
      <c r="SF177" s="92"/>
      <c r="SG177" s="92"/>
      <c r="SH177" s="92"/>
      <c r="SI177" s="92"/>
      <c r="SJ177" s="92"/>
      <c r="SK177" s="92"/>
      <c r="SL177" s="92"/>
      <c r="SM177" s="92"/>
      <c r="SN177" s="92"/>
      <c r="SO177" s="92"/>
      <c r="SP177" s="92"/>
      <c r="SQ177" s="92"/>
      <c r="SR177" s="92"/>
      <c r="SS177" s="92"/>
      <c r="ST177" s="92"/>
      <c r="SU177" s="92"/>
      <c r="SV177" s="92"/>
      <c r="SW177" s="92"/>
      <c r="SX177" s="92"/>
      <c r="SY177" s="92"/>
      <c r="SZ177" s="92"/>
      <c r="TA177" s="92"/>
      <c r="TB177" s="92"/>
      <c r="TC177" s="92"/>
      <c r="TD177" s="92"/>
      <c r="TE177" s="92"/>
      <c r="TF177" s="92"/>
      <c r="TG177" s="92"/>
      <c r="TH177" s="92"/>
      <c r="TI177" s="92"/>
      <c r="TJ177" s="92"/>
      <c r="TK177" s="92"/>
      <c r="TL177" s="92"/>
      <c r="TM177" s="92"/>
      <c r="TN177" s="92"/>
      <c r="TO177" s="92"/>
      <c r="TP177" s="92"/>
      <c r="TQ177" s="92"/>
      <c r="TR177" s="92"/>
      <c r="TS177" s="92"/>
      <c r="TT177" s="92"/>
      <c r="TU177" s="92"/>
      <c r="TV177" s="92"/>
      <c r="TW177" s="92"/>
      <c r="TX177" s="92"/>
      <c r="TY177" s="92"/>
      <c r="TZ177" s="92"/>
      <c r="UA177" s="92"/>
      <c r="UB177" s="92"/>
      <c r="UC177" s="92"/>
      <c r="UD177" s="92"/>
      <c r="UE177" s="92"/>
      <c r="UF177" s="92"/>
      <c r="UG177" s="92"/>
      <c r="UH177" s="92"/>
      <c r="UI177" s="92"/>
      <c r="UJ177" s="92"/>
      <c r="UK177" s="92"/>
      <c r="UL177" s="92"/>
      <c r="UM177" s="92"/>
      <c r="UN177" s="92"/>
      <c r="UO177" s="92"/>
      <c r="UP177" s="92"/>
      <c r="UQ177" s="92"/>
      <c r="UR177" s="92"/>
      <c r="US177" s="92"/>
      <c r="UT177" s="92"/>
      <c r="UU177" s="92"/>
      <c r="UV177" s="92"/>
      <c r="UW177" s="92"/>
      <c r="UX177" s="92"/>
      <c r="UY177" s="92"/>
      <c r="UZ177" s="92"/>
      <c r="VA177" s="92"/>
      <c r="VB177" s="92"/>
      <c r="VC177" s="92"/>
      <c r="VD177" s="92"/>
      <c r="VE177" s="92"/>
      <c r="VF177" s="92"/>
      <c r="VG177" s="92"/>
      <c r="VH177" s="92"/>
      <c r="VI177" s="92"/>
      <c r="VJ177" s="92"/>
      <c r="VK177" s="92"/>
      <c r="VL177" s="92"/>
      <c r="VM177" s="92"/>
      <c r="VN177" s="92"/>
      <c r="VO177" s="92"/>
      <c r="VP177" s="92"/>
      <c r="VQ177" s="92"/>
      <c r="VR177" s="92"/>
      <c r="VS177" s="92"/>
      <c r="VT177" s="92"/>
      <c r="VU177" s="92"/>
      <c r="VV177" s="92"/>
      <c r="VW177" s="92"/>
      <c r="VX177" s="92"/>
      <c r="VY177" s="92"/>
      <c r="VZ177" s="92"/>
      <c r="WA177" s="92"/>
      <c r="WB177" s="92"/>
      <c r="WC177" s="92"/>
      <c r="WD177" s="92"/>
      <c r="WE177" s="92"/>
      <c r="WF177" s="92"/>
      <c r="WG177" s="92"/>
      <c r="WH177" s="92"/>
      <c r="WI177" s="92"/>
      <c r="WJ177" s="92"/>
      <c r="WK177" s="92"/>
      <c r="WL177" s="92"/>
      <c r="WM177" s="92"/>
      <c r="WN177" s="92"/>
      <c r="WO177" s="92"/>
      <c r="WP177" s="92"/>
      <c r="WQ177" s="92"/>
      <c r="WR177" s="92"/>
      <c r="WS177" s="92"/>
      <c r="WT177" s="92"/>
      <c r="WU177" s="92"/>
      <c r="WV177" s="92"/>
      <c r="WW177" s="92"/>
      <c r="WX177" s="92"/>
      <c r="WY177" s="92"/>
      <c r="WZ177" s="92"/>
      <c r="XA177" s="92"/>
      <c r="XB177" s="92"/>
      <c r="XC177" s="92"/>
      <c r="XD177" s="92"/>
      <c r="XE177" s="92"/>
      <c r="XF177" s="92"/>
      <c r="XG177" s="92"/>
      <c r="XH177" s="92"/>
      <c r="XI177" s="92"/>
      <c r="XJ177" s="92"/>
      <c r="XK177" s="92"/>
      <c r="XL177" s="92"/>
      <c r="XM177" s="92"/>
      <c r="XN177" s="92"/>
      <c r="XO177" s="92"/>
      <c r="XP177" s="92"/>
      <c r="XQ177" s="92"/>
      <c r="XR177" s="92"/>
      <c r="XS177" s="92"/>
      <c r="XT177" s="92"/>
      <c r="XU177" s="92"/>
      <c r="XV177" s="92"/>
      <c r="XW177" s="92"/>
      <c r="XX177" s="92"/>
      <c r="XY177" s="92"/>
      <c r="XZ177" s="92"/>
      <c r="YA177" s="92"/>
      <c r="YB177" s="92"/>
      <c r="YC177" s="92"/>
      <c r="YD177" s="92"/>
      <c r="YE177" s="92"/>
      <c r="YF177" s="92"/>
      <c r="YG177" s="92"/>
      <c r="YH177" s="92"/>
      <c r="YI177" s="92"/>
      <c r="YJ177" s="92"/>
      <c r="YK177" s="92"/>
      <c r="YL177" s="92"/>
      <c r="YM177" s="92"/>
      <c r="YN177" s="92"/>
      <c r="YO177" s="92"/>
      <c r="YP177" s="92"/>
      <c r="YQ177" s="92"/>
      <c r="YR177" s="92"/>
      <c r="YS177" s="92"/>
      <c r="YT177" s="92"/>
      <c r="YU177" s="92"/>
      <c r="YV177" s="92"/>
      <c r="YW177" s="92"/>
      <c r="YX177" s="92"/>
      <c r="YY177" s="92"/>
      <c r="YZ177" s="92"/>
      <c r="ZA177" s="92"/>
      <c r="ZB177" s="92"/>
      <c r="ZC177" s="92"/>
      <c r="ZD177" s="92"/>
      <c r="ZE177" s="92"/>
      <c r="ZF177" s="92"/>
      <c r="ZG177" s="92"/>
      <c r="ZH177" s="92"/>
      <c r="ZI177" s="92"/>
      <c r="ZJ177" s="92"/>
      <c r="ZK177" s="92"/>
      <c r="ZL177" s="92"/>
      <c r="ZM177" s="92"/>
      <c r="ZN177" s="92"/>
      <c r="ZO177" s="92"/>
      <c r="ZP177" s="92"/>
      <c r="ZQ177" s="92"/>
      <c r="ZR177" s="92"/>
      <c r="ZS177" s="92"/>
      <c r="ZT177" s="92"/>
      <c r="ZU177" s="92"/>
      <c r="ZV177" s="92"/>
      <c r="ZW177" s="92"/>
      <c r="ZX177" s="92"/>
      <c r="ZY177" s="92"/>
      <c r="ZZ177" s="92"/>
      <c r="AAA177" s="92"/>
      <c r="AAB177" s="92"/>
      <c r="AAC177" s="92"/>
      <c r="AAD177" s="92"/>
      <c r="AAE177" s="92"/>
      <c r="AAF177" s="92"/>
      <c r="AAG177" s="92"/>
      <c r="AAH177" s="92"/>
      <c r="AAI177" s="92"/>
      <c r="AAJ177" s="92"/>
      <c r="AAK177" s="92"/>
      <c r="AAL177" s="92"/>
      <c r="AAM177" s="92"/>
      <c r="AAN177" s="92"/>
      <c r="AAO177" s="92"/>
      <c r="AAP177" s="92"/>
      <c r="AAQ177" s="92"/>
      <c r="AAR177" s="92"/>
      <c r="AAS177" s="92"/>
      <c r="AAT177" s="92"/>
      <c r="AAU177" s="92"/>
      <c r="AAV177" s="92"/>
      <c r="AAW177" s="92"/>
      <c r="AAX177" s="92"/>
      <c r="AAY177" s="92"/>
      <c r="AAZ177" s="92"/>
      <c r="ABA177" s="92"/>
      <c r="ABB177" s="92"/>
      <c r="ABC177" s="92"/>
      <c r="ABD177" s="92"/>
      <c r="ABE177" s="92"/>
      <c r="ABF177" s="92"/>
      <c r="ABG177" s="92"/>
      <c r="ABH177" s="92"/>
      <c r="ABI177" s="92"/>
      <c r="ABJ177" s="92"/>
      <c r="ABK177" s="92"/>
      <c r="ABL177" s="92"/>
      <c r="ABM177" s="92"/>
      <c r="ABN177" s="92"/>
      <c r="ABO177" s="92"/>
      <c r="ABP177" s="92"/>
      <c r="ABQ177" s="92"/>
      <c r="ABR177" s="92"/>
      <c r="ABS177" s="92"/>
      <c r="ABT177" s="92"/>
      <c r="ABU177" s="92"/>
      <c r="ABV177" s="92"/>
      <c r="ABW177" s="92"/>
      <c r="ABX177" s="92"/>
      <c r="ABY177" s="92"/>
      <c r="ABZ177" s="92"/>
      <c r="ACA177" s="92"/>
      <c r="ACB177" s="92"/>
      <c r="ACC177" s="92"/>
      <c r="ACD177" s="92"/>
      <c r="ACE177" s="92"/>
      <c r="ACF177" s="92"/>
      <c r="ACG177" s="92"/>
      <c r="ACH177" s="92"/>
      <c r="ACI177" s="92"/>
      <c r="ACJ177" s="92"/>
      <c r="ACK177" s="92"/>
      <c r="ACL177" s="92"/>
      <c r="ACM177" s="92"/>
      <c r="ACN177" s="92"/>
      <c r="ACO177" s="92"/>
      <c r="ACP177" s="92"/>
      <c r="ACQ177" s="92"/>
      <c r="ACR177" s="92"/>
      <c r="ACS177" s="92"/>
      <c r="ACT177" s="92"/>
      <c r="ACU177" s="92"/>
      <c r="ACV177" s="92"/>
      <c r="ACW177" s="92"/>
      <c r="ACX177" s="92"/>
      <c r="ACY177" s="92"/>
      <c r="ACZ177" s="92"/>
      <c r="ADA177" s="92"/>
      <c r="ADB177" s="92"/>
      <c r="ADC177" s="92"/>
      <c r="ADD177" s="92"/>
      <c r="ADE177" s="92"/>
      <c r="ADF177" s="92"/>
      <c r="ADG177" s="92"/>
      <c r="ADH177" s="92"/>
      <c r="ADI177" s="92"/>
      <c r="ADJ177" s="92"/>
      <c r="ADK177" s="92"/>
      <c r="ADL177" s="92"/>
      <c r="ADM177" s="92"/>
      <c r="ADN177" s="92"/>
      <c r="ADO177" s="92"/>
      <c r="ADP177" s="92"/>
      <c r="ADQ177" s="92"/>
      <c r="ADR177" s="92"/>
      <c r="ADS177" s="92"/>
      <c r="ADT177" s="92"/>
      <c r="ADU177" s="92"/>
      <c r="ADV177" s="92"/>
      <c r="ADW177" s="92"/>
      <c r="ADX177" s="92"/>
      <c r="ADY177" s="92"/>
      <c r="ADZ177" s="92"/>
      <c r="AEA177" s="92"/>
      <c r="AEB177" s="92"/>
      <c r="AEC177" s="92"/>
      <c r="AED177" s="92"/>
      <c r="AEE177" s="92"/>
      <c r="AEF177" s="92"/>
      <c r="AEG177" s="92"/>
      <c r="AEH177" s="92"/>
      <c r="AEI177" s="92"/>
      <c r="AEJ177" s="92"/>
      <c r="AEK177" s="92"/>
      <c r="AEL177" s="92"/>
      <c r="AEM177" s="92"/>
      <c r="AEN177" s="92"/>
      <c r="AEO177" s="92"/>
      <c r="AEP177" s="92"/>
      <c r="AEQ177" s="92"/>
      <c r="AER177" s="92"/>
      <c r="AES177" s="92"/>
      <c r="AET177" s="92"/>
      <c r="AEU177" s="92"/>
      <c r="AEV177" s="92"/>
      <c r="AEW177" s="92"/>
      <c r="AEX177" s="92"/>
      <c r="AEY177" s="92"/>
      <c r="AEZ177" s="92"/>
      <c r="AFA177" s="92"/>
      <c r="AFB177" s="92"/>
      <c r="AFC177" s="92"/>
      <c r="AFD177" s="92"/>
      <c r="AFE177" s="92"/>
      <c r="AFF177" s="92"/>
      <c r="AFG177" s="92"/>
      <c r="AFH177" s="92"/>
      <c r="AFI177" s="92"/>
      <c r="AFJ177" s="92"/>
      <c r="AFK177" s="92"/>
      <c r="AFL177" s="92"/>
      <c r="AFM177" s="92"/>
      <c r="AFN177" s="92"/>
      <c r="AFO177" s="92"/>
      <c r="AFP177" s="92"/>
      <c r="AFQ177" s="92"/>
      <c r="AFR177" s="92"/>
      <c r="AFS177" s="92"/>
      <c r="AFT177" s="92"/>
      <c r="AFU177" s="92"/>
      <c r="AFV177" s="92"/>
      <c r="AFW177" s="92"/>
      <c r="AFX177" s="92"/>
      <c r="AFY177" s="92"/>
      <c r="AFZ177" s="92"/>
      <c r="AGA177" s="92"/>
      <c r="AGB177" s="92"/>
      <c r="AGC177" s="92"/>
      <c r="AGD177" s="92"/>
      <c r="AGE177" s="92"/>
      <c r="AGF177" s="92"/>
      <c r="AGG177" s="92"/>
      <c r="AGH177" s="92"/>
      <c r="AGI177" s="92"/>
      <c r="AGJ177" s="92"/>
      <c r="AGK177" s="92"/>
      <c r="AGL177" s="92"/>
      <c r="AGM177" s="92"/>
      <c r="AGN177" s="92"/>
      <c r="AGO177" s="92"/>
      <c r="AGP177" s="92"/>
      <c r="AGQ177" s="92"/>
      <c r="AGR177" s="92"/>
      <c r="AGS177" s="92"/>
      <c r="AGT177" s="92"/>
      <c r="AGU177" s="92"/>
      <c r="AGV177" s="92"/>
      <c r="AGW177" s="92"/>
      <c r="AGX177" s="92"/>
      <c r="AGY177" s="92"/>
      <c r="AGZ177" s="92"/>
      <c r="AHA177" s="92"/>
      <c r="AHB177" s="92"/>
      <c r="AHC177" s="92"/>
      <c r="AHD177" s="92"/>
      <c r="AHE177" s="92"/>
      <c r="AHF177" s="92"/>
      <c r="AHG177" s="92"/>
      <c r="AHH177" s="92"/>
      <c r="AHI177" s="92"/>
      <c r="AHJ177" s="92"/>
      <c r="AHK177" s="92"/>
      <c r="AHL177" s="92"/>
      <c r="AHM177" s="92"/>
      <c r="AHN177" s="92"/>
      <c r="AHO177" s="92"/>
      <c r="AHP177" s="92"/>
      <c r="AHQ177" s="92"/>
      <c r="AHR177" s="92"/>
      <c r="AHS177" s="92"/>
      <c r="AHT177" s="92"/>
      <c r="AHU177" s="92"/>
      <c r="AHV177" s="92"/>
      <c r="AHW177" s="92"/>
      <c r="AHX177" s="92"/>
      <c r="AHY177" s="92"/>
      <c r="AHZ177" s="92"/>
      <c r="AIA177" s="92"/>
      <c r="AIB177" s="92"/>
      <c r="AIC177" s="92"/>
      <c r="AID177" s="92"/>
      <c r="AIE177" s="92"/>
      <c r="AIF177" s="92"/>
      <c r="AIG177" s="92"/>
      <c r="AIH177" s="92"/>
      <c r="AII177" s="92"/>
      <c r="AIJ177" s="92"/>
      <c r="AIK177" s="92"/>
      <c r="AIL177" s="92"/>
      <c r="AIM177" s="92"/>
      <c r="AIN177" s="92"/>
      <c r="AIO177" s="92"/>
      <c r="AIP177" s="92"/>
      <c r="AIQ177" s="92"/>
      <c r="AIR177" s="92"/>
      <c r="AIS177" s="92"/>
      <c r="AIT177" s="92"/>
      <c r="AIU177" s="92"/>
      <c r="AIV177" s="92"/>
      <c r="AIW177" s="92"/>
      <c r="AIX177" s="92"/>
      <c r="AIY177" s="92"/>
      <c r="AIZ177" s="92"/>
      <c r="AJA177" s="92"/>
      <c r="AJB177" s="92"/>
      <c r="AJC177" s="92"/>
      <c r="AJD177" s="92"/>
      <c r="AJE177" s="92"/>
      <c r="AJF177" s="92"/>
      <c r="AJG177" s="92"/>
      <c r="AJH177" s="92"/>
      <c r="AJI177" s="92"/>
      <c r="AJJ177" s="92"/>
      <c r="AJK177" s="92"/>
      <c r="AJL177" s="92"/>
      <c r="AJM177" s="92"/>
      <c r="AJN177" s="92"/>
      <c r="AJO177" s="92"/>
      <c r="AJP177" s="92"/>
      <c r="AJQ177" s="92"/>
      <c r="AJR177" s="92"/>
      <c r="AJS177" s="92"/>
      <c r="AJT177" s="92"/>
      <c r="AJU177" s="92"/>
      <c r="AJV177" s="92"/>
      <c r="AJW177" s="92"/>
      <c r="AJX177" s="92"/>
      <c r="AJY177" s="92"/>
      <c r="AJZ177" s="92"/>
      <c r="AKA177" s="92"/>
      <c r="AKB177" s="92"/>
      <c r="AKC177" s="92"/>
      <c r="AKD177" s="92"/>
      <c r="AKE177" s="92"/>
      <c r="AKF177" s="92"/>
      <c r="AKG177" s="92"/>
      <c r="AKH177" s="92"/>
      <c r="AKI177" s="92"/>
      <c r="AKJ177" s="92"/>
      <c r="AKK177" s="92"/>
      <c r="AKL177" s="92"/>
      <c r="AKM177" s="92"/>
      <c r="AKN177" s="92"/>
      <c r="AKO177" s="92"/>
      <c r="AKP177" s="92"/>
      <c r="AKQ177" s="92"/>
      <c r="AKR177" s="92"/>
      <c r="AKS177" s="92"/>
      <c r="AKT177" s="92"/>
      <c r="AKU177" s="92"/>
      <c r="AKV177" s="92"/>
      <c r="AKW177" s="92"/>
      <c r="AKX177" s="92"/>
      <c r="AKY177" s="92"/>
      <c r="AKZ177" s="92"/>
      <c r="ALA177" s="92"/>
      <c r="ALB177" s="92"/>
      <c r="ALC177" s="92"/>
      <c r="ALD177" s="92"/>
      <c r="ALE177" s="92"/>
      <c r="ALF177" s="92"/>
      <c r="ALG177" s="92"/>
      <c r="ALH177" s="92"/>
      <c r="ALI177" s="92"/>
      <c r="ALJ177" s="92"/>
      <c r="ALK177" s="92"/>
      <c r="ALL177" s="92"/>
      <c r="ALM177" s="92"/>
      <c r="ALN177" s="92"/>
      <c r="ALO177" s="92"/>
      <c r="ALP177" s="92"/>
      <c r="ALQ177" s="92"/>
      <c r="ALR177" s="92"/>
      <c r="ALS177" s="92"/>
      <c r="ALT177" s="92"/>
      <c r="ALU177" s="92"/>
      <c r="ALV177" s="92"/>
      <c r="ALW177" s="92"/>
      <c r="ALX177" s="92"/>
      <c r="ALY177" s="92"/>
      <c r="ALZ177" s="92"/>
      <c r="AMA177" s="92"/>
      <c r="AMB177" s="92"/>
      <c r="AMC177" s="92"/>
      <c r="AMD177" s="92"/>
      <c r="AME177" s="92"/>
      <c r="AMF177" s="92"/>
      <c r="AMG177" s="92"/>
      <c r="AMH177" s="92"/>
      <c r="AMI177" s="92"/>
      <c r="AMJ177" s="92"/>
    </row>
    <row r="178" spans="1:1024" customFormat="1" ht="12" customHeight="1">
      <c r="A178" s="92" t="s">
        <v>483</v>
      </c>
      <c r="B178" s="89"/>
      <c r="C178" s="93" t="s">
        <v>33</v>
      </c>
      <c r="D178" s="94">
        <v>1</v>
      </c>
      <c r="E178" s="95">
        <v>3024</v>
      </c>
      <c r="F178" s="95">
        <v>3087</v>
      </c>
      <c r="G178" s="95">
        <v>3127</v>
      </c>
      <c r="H178" s="95">
        <v>3185</v>
      </c>
      <c r="I178" s="95">
        <v>3236</v>
      </c>
      <c r="J178" s="95">
        <v>3276</v>
      </c>
      <c r="K178" s="95">
        <v>3310</v>
      </c>
      <c r="L178" s="95">
        <v>3295</v>
      </c>
      <c r="M178" s="95">
        <v>3328</v>
      </c>
      <c r="N178" s="95">
        <v>3438</v>
      </c>
      <c r="O178" s="95">
        <v>3487</v>
      </c>
      <c r="P178" s="95">
        <v>3554</v>
      </c>
      <c r="Q178" s="95">
        <v>3592</v>
      </c>
      <c r="R178" s="95">
        <v>3686</v>
      </c>
      <c r="S178" s="95">
        <v>3769</v>
      </c>
      <c r="T178" s="95">
        <v>3743</v>
      </c>
      <c r="U178" s="95">
        <v>3690</v>
      </c>
      <c r="V178" s="95">
        <v>3679</v>
      </c>
      <c r="W178" s="95">
        <v>3692</v>
      </c>
      <c r="X178" s="95">
        <v>3665</v>
      </c>
      <c r="Y178" s="95">
        <v>3719</v>
      </c>
      <c r="Z178" s="95">
        <v>3891</v>
      </c>
      <c r="AA178" s="95">
        <v>3968</v>
      </c>
      <c r="AB178" s="95">
        <v>4099</v>
      </c>
      <c r="AC178" s="95">
        <v>4184</v>
      </c>
      <c r="AD178" s="95">
        <v>4210</v>
      </c>
      <c r="AE178" s="95">
        <v>4307</v>
      </c>
      <c r="AF178" s="95">
        <v>3404</v>
      </c>
      <c r="AG178" s="129">
        <f t="shared" si="147"/>
        <v>1.3695284714966505E-2</v>
      </c>
      <c r="AH178" s="131">
        <f t="shared" si="148"/>
        <v>4366</v>
      </c>
      <c r="AI178" s="132">
        <f t="shared" ref="AI178:BL178" si="197">ROUND(AH178*(1+$AG178),0)</f>
        <v>4426</v>
      </c>
      <c r="AJ178" s="132">
        <f t="shared" si="197"/>
        <v>4487</v>
      </c>
      <c r="AK178" s="132">
        <f t="shared" si="197"/>
        <v>4548</v>
      </c>
      <c r="AL178" s="132">
        <f t="shared" si="197"/>
        <v>4610</v>
      </c>
      <c r="AM178" s="132">
        <f t="shared" si="197"/>
        <v>4673</v>
      </c>
      <c r="AN178" s="132">
        <f t="shared" si="197"/>
        <v>4737</v>
      </c>
      <c r="AO178" s="132">
        <f t="shared" si="197"/>
        <v>4802</v>
      </c>
      <c r="AP178" s="132">
        <f t="shared" si="197"/>
        <v>4868</v>
      </c>
      <c r="AQ178" s="132">
        <f t="shared" si="197"/>
        <v>4935</v>
      </c>
      <c r="AR178" s="132">
        <f t="shared" si="197"/>
        <v>5003</v>
      </c>
      <c r="AS178" s="132">
        <f t="shared" si="197"/>
        <v>5072</v>
      </c>
      <c r="AT178" s="132">
        <f t="shared" si="197"/>
        <v>5141</v>
      </c>
      <c r="AU178" s="132">
        <f t="shared" si="197"/>
        <v>5211</v>
      </c>
      <c r="AV178" s="132">
        <f t="shared" si="197"/>
        <v>5282</v>
      </c>
      <c r="AW178" s="132">
        <f t="shared" si="197"/>
        <v>5354</v>
      </c>
      <c r="AX178" s="132">
        <f t="shared" si="197"/>
        <v>5427</v>
      </c>
      <c r="AY178" s="132">
        <f t="shared" si="197"/>
        <v>5501</v>
      </c>
      <c r="AZ178" s="132">
        <f t="shared" si="197"/>
        <v>5576</v>
      </c>
      <c r="BA178" s="132">
        <f t="shared" si="197"/>
        <v>5652</v>
      </c>
      <c r="BB178" s="132">
        <f t="shared" si="197"/>
        <v>5729</v>
      </c>
      <c r="BC178" s="132">
        <f t="shared" si="197"/>
        <v>5807</v>
      </c>
      <c r="BD178" s="132">
        <f t="shared" si="197"/>
        <v>5887</v>
      </c>
      <c r="BE178" s="132">
        <f t="shared" si="197"/>
        <v>5968</v>
      </c>
      <c r="BF178" s="132">
        <f t="shared" si="197"/>
        <v>6050</v>
      </c>
      <c r="BG178" s="132">
        <f t="shared" si="197"/>
        <v>6133</v>
      </c>
      <c r="BH178" s="132">
        <f t="shared" si="197"/>
        <v>6217</v>
      </c>
      <c r="BI178" s="132">
        <f t="shared" si="197"/>
        <v>6302</v>
      </c>
      <c r="BJ178" s="132">
        <f t="shared" si="197"/>
        <v>6388</v>
      </c>
      <c r="BK178" s="132">
        <f t="shared" si="197"/>
        <v>6475</v>
      </c>
      <c r="BL178" s="132">
        <f t="shared" si="197"/>
        <v>6564</v>
      </c>
      <c r="BM178" s="92"/>
      <c r="BN178" s="136">
        <f t="shared" si="150"/>
        <v>350</v>
      </c>
      <c r="BO178" s="136">
        <f t="shared" si="151"/>
        <v>575</v>
      </c>
      <c r="BP178" s="136">
        <f t="shared" si="152"/>
        <v>800</v>
      </c>
      <c r="BQ178" s="92"/>
      <c r="BR178" s="135">
        <f t="shared" si="153"/>
        <v>788</v>
      </c>
      <c r="BS178" s="135">
        <f t="shared" si="154"/>
        <v>1510</v>
      </c>
      <c r="BT178" s="135">
        <f t="shared" si="155"/>
        <v>2232</v>
      </c>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c r="GM178" s="92"/>
      <c r="GN178" s="92"/>
      <c r="GO178" s="92"/>
      <c r="GP178" s="92"/>
      <c r="GQ178" s="92"/>
      <c r="GR178" s="92"/>
      <c r="GS178" s="92"/>
      <c r="GT178" s="92"/>
      <c r="GU178" s="92"/>
      <c r="GV178" s="92"/>
      <c r="GW178" s="92"/>
      <c r="GX178" s="92"/>
      <c r="GY178" s="92"/>
      <c r="GZ178" s="92"/>
      <c r="HA178" s="92"/>
      <c r="HB178" s="92"/>
      <c r="HC178" s="92"/>
      <c r="HD178" s="92"/>
      <c r="HE178" s="92"/>
      <c r="HF178" s="92"/>
      <c r="HG178" s="92"/>
      <c r="HH178" s="92"/>
      <c r="HI178" s="92"/>
      <c r="HJ178" s="92"/>
      <c r="HK178" s="92"/>
      <c r="HL178" s="92"/>
      <c r="HM178" s="92"/>
      <c r="HN178" s="92"/>
      <c r="HO178" s="92"/>
      <c r="HP178" s="92"/>
      <c r="HQ178" s="92"/>
      <c r="HR178" s="92"/>
      <c r="HS178" s="92"/>
      <c r="HT178" s="92"/>
      <c r="HU178" s="92"/>
      <c r="HV178" s="92"/>
      <c r="HW178" s="92"/>
      <c r="HX178" s="92"/>
      <c r="HY178" s="92"/>
      <c r="HZ178" s="92"/>
      <c r="IA178" s="92"/>
      <c r="IB178" s="92"/>
      <c r="IC178" s="92"/>
      <c r="ID178" s="92"/>
      <c r="IE178" s="92"/>
      <c r="IF178" s="92"/>
      <c r="IG178" s="92"/>
      <c r="IH178" s="92"/>
      <c r="II178" s="92"/>
      <c r="IJ178" s="92"/>
      <c r="IK178" s="92"/>
      <c r="IL178" s="92"/>
      <c r="IM178" s="92"/>
      <c r="IN178" s="92"/>
      <c r="IO178" s="92"/>
      <c r="IP178" s="92"/>
      <c r="IQ178" s="92"/>
      <c r="IR178" s="92"/>
      <c r="IS178" s="92"/>
      <c r="IT178" s="92"/>
      <c r="IU178" s="92"/>
      <c r="IV178" s="92"/>
      <c r="IW178" s="92"/>
      <c r="IX178" s="92"/>
      <c r="IY178" s="92"/>
      <c r="IZ178" s="92"/>
      <c r="JA178" s="92"/>
      <c r="JB178" s="92"/>
      <c r="JC178" s="92"/>
      <c r="JD178" s="92"/>
      <c r="JE178" s="92"/>
      <c r="JF178" s="92"/>
      <c r="JG178" s="92"/>
      <c r="JH178" s="92"/>
      <c r="JI178" s="92"/>
      <c r="JJ178" s="92"/>
      <c r="JK178" s="92"/>
      <c r="JL178" s="92"/>
      <c r="JM178" s="92"/>
      <c r="JN178" s="92"/>
      <c r="JO178" s="92"/>
      <c r="JP178" s="92"/>
      <c r="JQ178" s="92"/>
      <c r="JR178" s="92"/>
      <c r="JS178" s="92"/>
      <c r="JT178" s="92"/>
      <c r="JU178" s="92"/>
      <c r="JV178" s="92"/>
      <c r="JW178" s="92"/>
      <c r="JX178" s="92"/>
      <c r="JY178" s="92"/>
      <c r="JZ178" s="92"/>
      <c r="KA178" s="92"/>
      <c r="KB178" s="92"/>
      <c r="KC178" s="92"/>
      <c r="KD178" s="92"/>
      <c r="KE178" s="92"/>
      <c r="KF178" s="92"/>
      <c r="KG178" s="92"/>
      <c r="KH178" s="92"/>
      <c r="KI178" s="92"/>
      <c r="KJ178" s="92"/>
      <c r="KK178" s="92"/>
      <c r="KL178" s="92"/>
      <c r="KM178" s="92"/>
      <c r="KN178" s="92"/>
      <c r="KO178" s="92"/>
      <c r="KP178" s="92"/>
      <c r="KQ178" s="92"/>
      <c r="KR178" s="92"/>
      <c r="KS178" s="92"/>
      <c r="KT178" s="92"/>
      <c r="KU178" s="92"/>
      <c r="KV178" s="92"/>
      <c r="KW178" s="92"/>
      <c r="KX178" s="92"/>
      <c r="KY178" s="92"/>
      <c r="KZ178" s="92"/>
      <c r="LA178" s="92"/>
      <c r="LB178" s="92"/>
      <c r="LC178" s="92"/>
      <c r="LD178" s="92"/>
      <c r="LE178" s="92"/>
      <c r="LF178" s="92"/>
      <c r="LG178" s="92"/>
      <c r="LH178" s="92"/>
      <c r="LI178" s="92"/>
      <c r="LJ178" s="92"/>
      <c r="LK178" s="92"/>
      <c r="LL178" s="92"/>
      <c r="LM178" s="92"/>
      <c r="LN178" s="92"/>
      <c r="LO178" s="92"/>
      <c r="LP178" s="92"/>
      <c r="LQ178" s="92"/>
      <c r="LR178" s="92"/>
      <c r="LS178" s="92"/>
      <c r="LT178" s="92"/>
      <c r="LU178" s="92"/>
      <c r="LV178" s="92"/>
      <c r="LW178" s="92"/>
      <c r="LX178" s="92"/>
      <c r="LY178" s="92"/>
      <c r="LZ178" s="92"/>
      <c r="MA178" s="92"/>
      <c r="MB178" s="92"/>
      <c r="MC178" s="92"/>
      <c r="MD178" s="92"/>
      <c r="ME178" s="92"/>
      <c r="MF178" s="92"/>
      <c r="MG178" s="92"/>
      <c r="MH178" s="92"/>
      <c r="MI178" s="92"/>
      <c r="MJ178" s="92"/>
      <c r="MK178" s="92"/>
      <c r="ML178" s="92"/>
      <c r="MM178" s="92"/>
      <c r="MN178" s="92"/>
      <c r="MO178" s="92"/>
      <c r="MP178" s="92"/>
      <c r="MQ178" s="92"/>
      <c r="MR178" s="92"/>
      <c r="MS178" s="92"/>
      <c r="MT178" s="92"/>
      <c r="MU178" s="92"/>
      <c r="MV178" s="92"/>
      <c r="MW178" s="92"/>
      <c r="MX178" s="92"/>
      <c r="MY178" s="92"/>
      <c r="MZ178" s="92"/>
      <c r="NA178" s="92"/>
      <c r="NB178" s="92"/>
      <c r="NC178" s="92"/>
      <c r="ND178" s="92"/>
      <c r="NE178" s="92"/>
      <c r="NF178" s="92"/>
      <c r="NG178" s="92"/>
      <c r="NH178" s="92"/>
      <c r="NI178" s="92"/>
      <c r="NJ178" s="92"/>
      <c r="NK178" s="92"/>
      <c r="NL178" s="92"/>
      <c r="NM178" s="92"/>
      <c r="NN178" s="92"/>
      <c r="NO178" s="92"/>
      <c r="NP178" s="92"/>
      <c r="NQ178" s="92"/>
      <c r="NR178" s="92"/>
      <c r="NS178" s="92"/>
      <c r="NT178" s="92"/>
      <c r="NU178" s="92"/>
      <c r="NV178" s="92"/>
      <c r="NW178" s="92"/>
      <c r="NX178" s="92"/>
      <c r="NY178" s="92"/>
      <c r="NZ178" s="92"/>
      <c r="OA178" s="92"/>
      <c r="OB178" s="92"/>
      <c r="OC178" s="92"/>
      <c r="OD178" s="92"/>
      <c r="OE178" s="92"/>
      <c r="OF178" s="92"/>
      <c r="OG178" s="92"/>
      <c r="OH178" s="92"/>
      <c r="OI178" s="92"/>
      <c r="OJ178" s="92"/>
      <c r="OK178" s="92"/>
      <c r="OL178" s="92"/>
      <c r="OM178" s="92"/>
      <c r="ON178" s="92"/>
      <c r="OO178" s="92"/>
      <c r="OP178" s="92"/>
      <c r="OQ178" s="92"/>
      <c r="OR178" s="92"/>
      <c r="OS178" s="92"/>
      <c r="OT178" s="92"/>
      <c r="OU178" s="92"/>
      <c r="OV178" s="92"/>
      <c r="OW178" s="92"/>
      <c r="OX178" s="92"/>
      <c r="OY178" s="92"/>
      <c r="OZ178" s="92"/>
      <c r="PA178" s="92"/>
      <c r="PB178" s="92"/>
      <c r="PC178" s="92"/>
      <c r="PD178" s="92"/>
      <c r="PE178" s="92"/>
      <c r="PF178" s="92"/>
      <c r="PG178" s="92"/>
      <c r="PH178" s="92"/>
      <c r="PI178" s="92"/>
      <c r="PJ178" s="92"/>
      <c r="PK178" s="92"/>
      <c r="PL178" s="92"/>
      <c r="PM178" s="92"/>
      <c r="PN178" s="92"/>
      <c r="PO178" s="92"/>
      <c r="PP178" s="92"/>
      <c r="PQ178" s="92"/>
      <c r="PR178" s="92"/>
      <c r="PS178" s="92"/>
      <c r="PT178" s="92"/>
      <c r="PU178" s="92"/>
      <c r="PV178" s="92"/>
      <c r="PW178" s="92"/>
      <c r="PX178" s="92"/>
      <c r="PY178" s="92"/>
      <c r="PZ178" s="92"/>
      <c r="QA178" s="92"/>
      <c r="QB178" s="92"/>
      <c r="QC178" s="92"/>
      <c r="QD178" s="92"/>
      <c r="QE178" s="92"/>
      <c r="QF178" s="92"/>
      <c r="QG178" s="92"/>
      <c r="QH178" s="92"/>
      <c r="QI178" s="92"/>
      <c r="QJ178" s="92"/>
      <c r="QK178" s="92"/>
      <c r="QL178" s="92"/>
      <c r="QM178" s="92"/>
      <c r="QN178" s="92"/>
      <c r="QO178" s="92"/>
      <c r="QP178" s="92"/>
      <c r="QQ178" s="92"/>
      <c r="QR178" s="92"/>
      <c r="QS178" s="92"/>
      <c r="QT178" s="92"/>
      <c r="QU178" s="92"/>
      <c r="QV178" s="92"/>
      <c r="QW178" s="92"/>
      <c r="QX178" s="92"/>
      <c r="QY178" s="92"/>
      <c r="QZ178" s="92"/>
      <c r="RA178" s="92"/>
      <c r="RB178" s="92"/>
      <c r="RC178" s="92"/>
      <c r="RD178" s="92"/>
      <c r="RE178" s="92"/>
      <c r="RF178" s="92"/>
      <c r="RG178" s="92"/>
      <c r="RH178" s="92"/>
      <c r="RI178" s="92"/>
      <c r="RJ178" s="92"/>
      <c r="RK178" s="92"/>
      <c r="RL178" s="92"/>
      <c r="RM178" s="92"/>
      <c r="RN178" s="92"/>
      <c r="RO178" s="92"/>
      <c r="RP178" s="92"/>
      <c r="RQ178" s="92"/>
      <c r="RR178" s="92"/>
      <c r="RS178" s="92"/>
      <c r="RT178" s="92"/>
      <c r="RU178" s="92"/>
      <c r="RV178" s="92"/>
      <c r="RW178" s="92"/>
      <c r="RX178" s="92"/>
      <c r="RY178" s="92"/>
      <c r="RZ178" s="92"/>
      <c r="SA178" s="92"/>
      <c r="SB178" s="92"/>
      <c r="SC178" s="92"/>
      <c r="SD178" s="92"/>
      <c r="SE178" s="92"/>
      <c r="SF178" s="92"/>
      <c r="SG178" s="92"/>
      <c r="SH178" s="92"/>
      <c r="SI178" s="92"/>
      <c r="SJ178" s="92"/>
      <c r="SK178" s="92"/>
      <c r="SL178" s="92"/>
      <c r="SM178" s="92"/>
      <c r="SN178" s="92"/>
      <c r="SO178" s="92"/>
      <c r="SP178" s="92"/>
      <c r="SQ178" s="92"/>
      <c r="SR178" s="92"/>
      <c r="SS178" s="92"/>
      <c r="ST178" s="92"/>
      <c r="SU178" s="92"/>
      <c r="SV178" s="92"/>
      <c r="SW178" s="92"/>
      <c r="SX178" s="92"/>
      <c r="SY178" s="92"/>
      <c r="SZ178" s="92"/>
      <c r="TA178" s="92"/>
      <c r="TB178" s="92"/>
      <c r="TC178" s="92"/>
      <c r="TD178" s="92"/>
      <c r="TE178" s="92"/>
      <c r="TF178" s="92"/>
      <c r="TG178" s="92"/>
      <c r="TH178" s="92"/>
      <c r="TI178" s="92"/>
      <c r="TJ178" s="92"/>
      <c r="TK178" s="92"/>
      <c r="TL178" s="92"/>
      <c r="TM178" s="92"/>
      <c r="TN178" s="92"/>
      <c r="TO178" s="92"/>
      <c r="TP178" s="92"/>
      <c r="TQ178" s="92"/>
      <c r="TR178" s="92"/>
      <c r="TS178" s="92"/>
      <c r="TT178" s="92"/>
      <c r="TU178" s="92"/>
      <c r="TV178" s="92"/>
      <c r="TW178" s="92"/>
      <c r="TX178" s="92"/>
      <c r="TY178" s="92"/>
      <c r="TZ178" s="92"/>
      <c r="UA178" s="92"/>
      <c r="UB178" s="92"/>
      <c r="UC178" s="92"/>
      <c r="UD178" s="92"/>
      <c r="UE178" s="92"/>
      <c r="UF178" s="92"/>
      <c r="UG178" s="92"/>
      <c r="UH178" s="92"/>
      <c r="UI178" s="92"/>
      <c r="UJ178" s="92"/>
      <c r="UK178" s="92"/>
      <c r="UL178" s="92"/>
      <c r="UM178" s="92"/>
      <c r="UN178" s="92"/>
      <c r="UO178" s="92"/>
      <c r="UP178" s="92"/>
      <c r="UQ178" s="92"/>
      <c r="UR178" s="92"/>
      <c r="US178" s="92"/>
      <c r="UT178" s="92"/>
      <c r="UU178" s="92"/>
      <c r="UV178" s="92"/>
      <c r="UW178" s="92"/>
      <c r="UX178" s="92"/>
      <c r="UY178" s="92"/>
      <c r="UZ178" s="92"/>
      <c r="VA178" s="92"/>
      <c r="VB178" s="92"/>
      <c r="VC178" s="92"/>
      <c r="VD178" s="92"/>
      <c r="VE178" s="92"/>
      <c r="VF178" s="92"/>
      <c r="VG178" s="92"/>
      <c r="VH178" s="92"/>
      <c r="VI178" s="92"/>
      <c r="VJ178" s="92"/>
      <c r="VK178" s="92"/>
      <c r="VL178" s="92"/>
      <c r="VM178" s="92"/>
      <c r="VN178" s="92"/>
      <c r="VO178" s="92"/>
      <c r="VP178" s="92"/>
      <c r="VQ178" s="92"/>
      <c r="VR178" s="92"/>
      <c r="VS178" s="92"/>
      <c r="VT178" s="92"/>
      <c r="VU178" s="92"/>
      <c r="VV178" s="92"/>
      <c r="VW178" s="92"/>
      <c r="VX178" s="92"/>
      <c r="VY178" s="92"/>
      <c r="VZ178" s="92"/>
      <c r="WA178" s="92"/>
      <c r="WB178" s="92"/>
      <c r="WC178" s="92"/>
      <c r="WD178" s="92"/>
      <c r="WE178" s="92"/>
      <c r="WF178" s="92"/>
      <c r="WG178" s="92"/>
      <c r="WH178" s="92"/>
      <c r="WI178" s="92"/>
      <c r="WJ178" s="92"/>
      <c r="WK178" s="92"/>
      <c r="WL178" s="92"/>
      <c r="WM178" s="92"/>
      <c r="WN178" s="92"/>
      <c r="WO178" s="92"/>
      <c r="WP178" s="92"/>
      <c r="WQ178" s="92"/>
      <c r="WR178" s="92"/>
      <c r="WS178" s="92"/>
      <c r="WT178" s="92"/>
      <c r="WU178" s="92"/>
      <c r="WV178" s="92"/>
      <c r="WW178" s="92"/>
      <c r="WX178" s="92"/>
      <c r="WY178" s="92"/>
      <c r="WZ178" s="92"/>
      <c r="XA178" s="92"/>
      <c r="XB178" s="92"/>
      <c r="XC178" s="92"/>
      <c r="XD178" s="92"/>
      <c r="XE178" s="92"/>
      <c r="XF178" s="92"/>
      <c r="XG178" s="92"/>
      <c r="XH178" s="92"/>
      <c r="XI178" s="92"/>
      <c r="XJ178" s="92"/>
      <c r="XK178" s="92"/>
      <c r="XL178" s="92"/>
      <c r="XM178" s="92"/>
      <c r="XN178" s="92"/>
      <c r="XO178" s="92"/>
      <c r="XP178" s="92"/>
      <c r="XQ178" s="92"/>
      <c r="XR178" s="92"/>
      <c r="XS178" s="92"/>
      <c r="XT178" s="92"/>
      <c r="XU178" s="92"/>
      <c r="XV178" s="92"/>
      <c r="XW178" s="92"/>
      <c r="XX178" s="92"/>
      <c r="XY178" s="92"/>
      <c r="XZ178" s="92"/>
      <c r="YA178" s="92"/>
      <c r="YB178" s="92"/>
      <c r="YC178" s="92"/>
      <c r="YD178" s="92"/>
      <c r="YE178" s="92"/>
      <c r="YF178" s="92"/>
      <c r="YG178" s="92"/>
      <c r="YH178" s="92"/>
      <c r="YI178" s="92"/>
      <c r="YJ178" s="92"/>
      <c r="YK178" s="92"/>
      <c r="YL178" s="92"/>
      <c r="YM178" s="92"/>
      <c r="YN178" s="92"/>
      <c r="YO178" s="92"/>
      <c r="YP178" s="92"/>
      <c r="YQ178" s="92"/>
      <c r="YR178" s="92"/>
      <c r="YS178" s="92"/>
      <c r="YT178" s="92"/>
      <c r="YU178" s="92"/>
      <c r="YV178" s="92"/>
      <c r="YW178" s="92"/>
      <c r="YX178" s="92"/>
      <c r="YY178" s="92"/>
      <c r="YZ178" s="92"/>
      <c r="ZA178" s="92"/>
      <c r="ZB178" s="92"/>
      <c r="ZC178" s="92"/>
      <c r="ZD178" s="92"/>
      <c r="ZE178" s="92"/>
      <c r="ZF178" s="92"/>
      <c r="ZG178" s="92"/>
      <c r="ZH178" s="92"/>
      <c r="ZI178" s="92"/>
      <c r="ZJ178" s="92"/>
      <c r="ZK178" s="92"/>
      <c r="ZL178" s="92"/>
      <c r="ZM178" s="92"/>
      <c r="ZN178" s="92"/>
      <c r="ZO178" s="92"/>
      <c r="ZP178" s="92"/>
      <c r="ZQ178" s="92"/>
      <c r="ZR178" s="92"/>
      <c r="ZS178" s="92"/>
      <c r="ZT178" s="92"/>
      <c r="ZU178" s="92"/>
      <c r="ZV178" s="92"/>
      <c r="ZW178" s="92"/>
      <c r="ZX178" s="92"/>
      <c r="ZY178" s="92"/>
      <c r="ZZ178" s="92"/>
      <c r="AAA178" s="92"/>
      <c r="AAB178" s="92"/>
      <c r="AAC178" s="92"/>
      <c r="AAD178" s="92"/>
      <c r="AAE178" s="92"/>
      <c r="AAF178" s="92"/>
      <c r="AAG178" s="92"/>
      <c r="AAH178" s="92"/>
      <c r="AAI178" s="92"/>
      <c r="AAJ178" s="92"/>
      <c r="AAK178" s="92"/>
      <c r="AAL178" s="92"/>
      <c r="AAM178" s="92"/>
      <c r="AAN178" s="92"/>
      <c r="AAO178" s="92"/>
      <c r="AAP178" s="92"/>
      <c r="AAQ178" s="92"/>
      <c r="AAR178" s="92"/>
      <c r="AAS178" s="92"/>
      <c r="AAT178" s="92"/>
      <c r="AAU178" s="92"/>
      <c r="AAV178" s="92"/>
      <c r="AAW178" s="92"/>
      <c r="AAX178" s="92"/>
      <c r="AAY178" s="92"/>
      <c r="AAZ178" s="92"/>
      <c r="ABA178" s="92"/>
      <c r="ABB178" s="92"/>
      <c r="ABC178" s="92"/>
      <c r="ABD178" s="92"/>
      <c r="ABE178" s="92"/>
      <c r="ABF178" s="92"/>
      <c r="ABG178" s="92"/>
      <c r="ABH178" s="92"/>
      <c r="ABI178" s="92"/>
      <c r="ABJ178" s="92"/>
      <c r="ABK178" s="92"/>
      <c r="ABL178" s="92"/>
      <c r="ABM178" s="92"/>
      <c r="ABN178" s="92"/>
      <c r="ABO178" s="92"/>
      <c r="ABP178" s="92"/>
      <c r="ABQ178" s="92"/>
      <c r="ABR178" s="92"/>
      <c r="ABS178" s="92"/>
      <c r="ABT178" s="92"/>
      <c r="ABU178" s="92"/>
      <c r="ABV178" s="92"/>
      <c r="ABW178" s="92"/>
      <c r="ABX178" s="92"/>
      <c r="ABY178" s="92"/>
      <c r="ABZ178" s="92"/>
      <c r="ACA178" s="92"/>
      <c r="ACB178" s="92"/>
      <c r="ACC178" s="92"/>
      <c r="ACD178" s="92"/>
      <c r="ACE178" s="92"/>
      <c r="ACF178" s="92"/>
      <c r="ACG178" s="92"/>
      <c r="ACH178" s="92"/>
      <c r="ACI178" s="92"/>
      <c r="ACJ178" s="92"/>
      <c r="ACK178" s="92"/>
      <c r="ACL178" s="92"/>
      <c r="ACM178" s="92"/>
      <c r="ACN178" s="92"/>
      <c r="ACO178" s="92"/>
      <c r="ACP178" s="92"/>
      <c r="ACQ178" s="92"/>
      <c r="ACR178" s="92"/>
      <c r="ACS178" s="92"/>
      <c r="ACT178" s="92"/>
      <c r="ACU178" s="92"/>
      <c r="ACV178" s="92"/>
      <c r="ACW178" s="92"/>
      <c r="ACX178" s="92"/>
      <c r="ACY178" s="92"/>
      <c r="ACZ178" s="92"/>
      <c r="ADA178" s="92"/>
      <c r="ADB178" s="92"/>
      <c r="ADC178" s="92"/>
      <c r="ADD178" s="92"/>
      <c r="ADE178" s="92"/>
      <c r="ADF178" s="92"/>
      <c r="ADG178" s="92"/>
      <c r="ADH178" s="92"/>
      <c r="ADI178" s="92"/>
      <c r="ADJ178" s="92"/>
      <c r="ADK178" s="92"/>
      <c r="ADL178" s="92"/>
      <c r="ADM178" s="92"/>
      <c r="ADN178" s="92"/>
      <c r="ADO178" s="92"/>
      <c r="ADP178" s="92"/>
      <c r="ADQ178" s="92"/>
      <c r="ADR178" s="92"/>
      <c r="ADS178" s="92"/>
      <c r="ADT178" s="92"/>
      <c r="ADU178" s="92"/>
      <c r="ADV178" s="92"/>
      <c r="ADW178" s="92"/>
      <c r="ADX178" s="92"/>
      <c r="ADY178" s="92"/>
      <c r="ADZ178" s="92"/>
      <c r="AEA178" s="92"/>
      <c r="AEB178" s="92"/>
      <c r="AEC178" s="92"/>
      <c r="AED178" s="92"/>
      <c r="AEE178" s="92"/>
      <c r="AEF178" s="92"/>
      <c r="AEG178" s="92"/>
      <c r="AEH178" s="92"/>
      <c r="AEI178" s="92"/>
      <c r="AEJ178" s="92"/>
      <c r="AEK178" s="92"/>
      <c r="AEL178" s="92"/>
      <c r="AEM178" s="92"/>
      <c r="AEN178" s="92"/>
      <c r="AEO178" s="92"/>
      <c r="AEP178" s="92"/>
      <c r="AEQ178" s="92"/>
      <c r="AER178" s="92"/>
      <c r="AES178" s="92"/>
      <c r="AET178" s="92"/>
      <c r="AEU178" s="92"/>
      <c r="AEV178" s="92"/>
      <c r="AEW178" s="92"/>
      <c r="AEX178" s="92"/>
      <c r="AEY178" s="92"/>
      <c r="AEZ178" s="92"/>
      <c r="AFA178" s="92"/>
      <c r="AFB178" s="92"/>
      <c r="AFC178" s="92"/>
      <c r="AFD178" s="92"/>
      <c r="AFE178" s="92"/>
      <c r="AFF178" s="92"/>
      <c r="AFG178" s="92"/>
      <c r="AFH178" s="92"/>
      <c r="AFI178" s="92"/>
      <c r="AFJ178" s="92"/>
      <c r="AFK178" s="92"/>
      <c r="AFL178" s="92"/>
      <c r="AFM178" s="92"/>
      <c r="AFN178" s="92"/>
      <c r="AFO178" s="92"/>
      <c r="AFP178" s="92"/>
      <c r="AFQ178" s="92"/>
      <c r="AFR178" s="92"/>
      <c r="AFS178" s="92"/>
      <c r="AFT178" s="92"/>
      <c r="AFU178" s="92"/>
      <c r="AFV178" s="92"/>
      <c r="AFW178" s="92"/>
      <c r="AFX178" s="92"/>
      <c r="AFY178" s="92"/>
      <c r="AFZ178" s="92"/>
      <c r="AGA178" s="92"/>
      <c r="AGB178" s="92"/>
      <c r="AGC178" s="92"/>
      <c r="AGD178" s="92"/>
      <c r="AGE178" s="92"/>
      <c r="AGF178" s="92"/>
      <c r="AGG178" s="92"/>
      <c r="AGH178" s="92"/>
      <c r="AGI178" s="92"/>
      <c r="AGJ178" s="92"/>
      <c r="AGK178" s="92"/>
      <c r="AGL178" s="92"/>
      <c r="AGM178" s="92"/>
      <c r="AGN178" s="92"/>
      <c r="AGO178" s="92"/>
      <c r="AGP178" s="92"/>
      <c r="AGQ178" s="92"/>
      <c r="AGR178" s="92"/>
      <c r="AGS178" s="92"/>
      <c r="AGT178" s="92"/>
      <c r="AGU178" s="92"/>
      <c r="AGV178" s="92"/>
      <c r="AGW178" s="92"/>
      <c r="AGX178" s="92"/>
      <c r="AGY178" s="92"/>
      <c r="AGZ178" s="92"/>
      <c r="AHA178" s="92"/>
      <c r="AHB178" s="92"/>
      <c r="AHC178" s="92"/>
      <c r="AHD178" s="92"/>
      <c r="AHE178" s="92"/>
      <c r="AHF178" s="92"/>
      <c r="AHG178" s="92"/>
      <c r="AHH178" s="92"/>
      <c r="AHI178" s="92"/>
      <c r="AHJ178" s="92"/>
      <c r="AHK178" s="92"/>
      <c r="AHL178" s="92"/>
      <c r="AHM178" s="92"/>
      <c r="AHN178" s="92"/>
      <c r="AHO178" s="92"/>
      <c r="AHP178" s="92"/>
      <c r="AHQ178" s="92"/>
      <c r="AHR178" s="92"/>
      <c r="AHS178" s="92"/>
      <c r="AHT178" s="92"/>
      <c r="AHU178" s="92"/>
      <c r="AHV178" s="92"/>
      <c r="AHW178" s="92"/>
      <c r="AHX178" s="92"/>
      <c r="AHY178" s="92"/>
      <c r="AHZ178" s="92"/>
      <c r="AIA178" s="92"/>
      <c r="AIB178" s="92"/>
      <c r="AIC178" s="92"/>
      <c r="AID178" s="92"/>
      <c r="AIE178" s="92"/>
      <c r="AIF178" s="92"/>
      <c r="AIG178" s="92"/>
      <c r="AIH178" s="92"/>
      <c r="AII178" s="92"/>
      <c r="AIJ178" s="92"/>
      <c r="AIK178" s="92"/>
      <c r="AIL178" s="92"/>
      <c r="AIM178" s="92"/>
      <c r="AIN178" s="92"/>
      <c r="AIO178" s="92"/>
      <c r="AIP178" s="92"/>
      <c r="AIQ178" s="92"/>
      <c r="AIR178" s="92"/>
      <c r="AIS178" s="92"/>
      <c r="AIT178" s="92"/>
      <c r="AIU178" s="92"/>
      <c r="AIV178" s="92"/>
      <c r="AIW178" s="92"/>
      <c r="AIX178" s="92"/>
      <c r="AIY178" s="92"/>
      <c r="AIZ178" s="92"/>
      <c r="AJA178" s="92"/>
      <c r="AJB178" s="92"/>
      <c r="AJC178" s="92"/>
      <c r="AJD178" s="92"/>
      <c r="AJE178" s="92"/>
      <c r="AJF178" s="92"/>
      <c r="AJG178" s="92"/>
      <c r="AJH178" s="92"/>
      <c r="AJI178" s="92"/>
      <c r="AJJ178" s="92"/>
      <c r="AJK178" s="92"/>
      <c r="AJL178" s="92"/>
      <c r="AJM178" s="92"/>
      <c r="AJN178" s="92"/>
      <c r="AJO178" s="92"/>
      <c r="AJP178" s="92"/>
      <c r="AJQ178" s="92"/>
      <c r="AJR178" s="92"/>
      <c r="AJS178" s="92"/>
      <c r="AJT178" s="92"/>
      <c r="AJU178" s="92"/>
      <c r="AJV178" s="92"/>
      <c r="AJW178" s="92"/>
      <c r="AJX178" s="92"/>
      <c r="AJY178" s="92"/>
      <c r="AJZ178" s="92"/>
      <c r="AKA178" s="92"/>
      <c r="AKB178" s="92"/>
      <c r="AKC178" s="92"/>
      <c r="AKD178" s="92"/>
      <c r="AKE178" s="92"/>
      <c r="AKF178" s="92"/>
      <c r="AKG178" s="92"/>
      <c r="AKH178" s="92"/>
      <c r="AKI178" s="92"/>
      <c r="AKJ178" s="92"/>
      <c r="AKK178" s="92"/>
      <c r="AKL178" s="92"/>
      <c r="AKM178" s="92"/>
      <c r="AKN178" s="92"/>
      <c r="AKO178" s="92"/>
      <c r="AKP178" s="92"/>
      <c r="AKQ178" s="92"/>
      <c r="AKR178" s="92"/>
      <c r="AKS178" s="92"/>
      <c r="AKT178" s="92"/>
      <c r="AKU178" s="92"/>
      <c r="AKV178" s="92"/>
      <c r="AKW178" s="92"/>
      <c r="AKX178" s="92"/>
      <c r="AKY178" s="92"/>
      <c r="AKZ178" s="92"/>
      <c r="ALA178" s="92"/>
      <c r="ALB178" s="92"/>
      <c r="ALC178" s="92"/>
      <c r="ALD178" s="92"/>
      <c r="ALE178" s="92"/>
      <c r="ALF178" s="92"/>
      <c r="ALG178" s="92"/>
      <c r="ALH178" s="92"/>
      <c r="ALI178" s="92"/>
      <c r="ALJ178" s="92"/>
      <c r="ALK178" s="92"/>
      <c r="ALL178" s="92"/>
      <c r="ALM178" s="92"/>
      <c r="ALN178" s="92"/>
      <c r="ALO178" s="92"/>
      <c r="ALP178" s="92"/>
      <c r="ALQ178" s="92"/>
      <c r="ALR178" s="92"/>
      <c r="ALS178" s="92"/>
      <c r="ALT178" s="92"/>
      <c r="ALU178" s="92"/>
      <c r="ALV178" s="92"/>
      <c r="ALW178" s="92"/>
      <c r="ALX178" s="92"/>
      <c r="ALY178" s="92"/>
      <c r="ALZ178" s="92"/>
      <c r="AMA178" s="92"/>
      <c r="AMB178" s="92"/>
      <c r="AMC178" s="92"/>
      <c r="AMD178" s="92"/>
      <c r="AME178" s="92"/>
      <c r="AMF178" s="92"/>
      <c r="AMG178" s="92"/>
      <c r="AMH178" s="92"/>
      <c r="AMI178" s="92"/>
      <c r="AMJ178" s="92"/>
    </row>
    <row r="179" spans="1:1024" customFormat="1" ht="21" customHeight="1" thickBot="1">
      <c r="A179" s="112"/>
      <c r="B179" s="112"/>
      <c r="C179" s="113"/>
      <c r="D179" s="114"/>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c r="GM179" s="92"/>
      <c r="GN179" s="92"/>
      <c r="GO179" s="92"/>
      <c r="GP179" s="92"/>
      <c r="GQ179" s="92"/>
      <c r="GR179" s="92"/>
      <c r="GS179" s="92"/>
      <c r="GT179" s="92"/>
      <c r="GU179" s="92"/>
      <c r="GV179" s="92"/>
      <c r="GW179" s="92"/>
      <c r="GX179" s="92"/>
      <c r="GY179" s="92"/>
      <c r="GZ179" s="92"/>
      <c r="HA179" s="92"/>
      <c r="HB179" s="92"/>
      <c r="HC179" s="92"/>
      <c r="HD179" s="92"/>
      <c r="HE179" s="92"/>
      <c r="HF179" s="92"/>
      <c r="HG179" s="92"/>
      <c r="HH179" s="92"/>
      <c r="HI179" s="92"/>
      <c r="HJ179" s="92"/>
      <c r="HK179" s="92"/>
      <c r="HL179" s="92"/>
      <c r="HM179" s="92"/>
      <c r="HN179" s="92"/>
      <c r="HO179" s="92"/>
      <c r="HP179" s="92"/>
      <c r="HQ179" s="92"/>
      <c r="HR179" s="92"/>
      <c r="HS179" s="92"/>
      <c r="HT179" s="92"/>
      <c r="HU179" s="92"/>
      <c r="HV179" s="92"/>
      <c r="HW179" s="92"/>
      <c r="HX179" s="92"/>
      <c r="HY179" s="92"/>
      <c r="HZ179" s="92"/>
      <c r="IA179" s="92"/>
      <c r="IB179" s="92"/>
      <c r="IC179" s="92"/>
      <c r="ID179" s="92"/>
      <c r="IE179" s="92"/>
      <c r="IF179" s="92"/>
      <c r="IG179" s="92"/>
      <c r="IH179" s="92"/>
      <c r="II179" s="92"/>
      <c r="IJ179" s="92"/>
      <c r="IK179" s="92"/>
      <c r="IL179" s="92"/>
      <c r="IM179" s="92"/>
      <c r="IN179" s="92"/>
      <c r="IO179" s="92"/>
      <c r="IP179" s="92"/>
      <c r="IQ179" s="92"/>
      <c r="IR179" s="92"/>
      <c r="IS179" s="92"/>
      <c r="IT179" s="92"/>
      <c r="IU179" s="92"/>
      <c r="IV179" s="92"/>
      <c r="IW179" s="92"/>
      <c r="IX179" s="92"/>
      <c r="IY179" s="92"/>
      <c r="IZ179" s="92"/>
      <c r="JA179" s="92"/>
      <c r="JB179" s="92"/>
      <c r="JC179" s="92"/>
      <c r="JD179" s="92"/>
      <c r="JE179" s="92"/>
      <c r="JF179" s="92"/>
      <c r="JG179" s="92"/>
      <c r="JH179" s="92"/>
      <c r="JI179" s="92"/>
      <c r="JJ179" s="92"/>
      <c r="JK179" s="92"/>
      <c r="JL179" s="92"/>
      <c r="JM179" s="92"/>
      <c r="JN179" s="92"/>
      <c r="JO179" s="92"/>
      <c r="JP179" s="92"/>
      <c r="JQ179" s="92"/>
      <c r="JR179" s="92"/>
      <c r="JS179" s="92"/>
      <c r="JT179" s="92"/>
      <c r="JU179" s="92"/>
      <c r="JV179" s="92"/>
      <c r="JW179" s="92"/>
      <c r="JX179" s="92"/>
      <c r="JY179" s="92"/>
      <c r="JZ179" s="92"/>
      <c r="KA179" s="92"/>
      <c r="KB179" s="92"/>
      <c r="KC179" s="92"/>
      <c r="KD179" s="92"/>
      <c r="KE179" s="92"/>
      <c r="KF179" s="92"/>
      <c r="KG179" s="92"/>
      <c r="KH179" s="92"/>
      <c r="KI179" s="92"/>
      <c r="KJ179" s="92"/>
      <c r="KK179" s="92"/>
      <c r="KL179" s="92"/>
      <c r="KM179" s="92"/>
      <c r="KN179" s="92"/>
      <c r="KO179" s="92"/>
      <c r="KP179" s="92"/>
      <c r="KQ179" s="92"/>
      <c r="KR179" s="92"/>
      <c r="KS179" s="92"/>
      <c r="KT179" s="92"/>
      <c r="KU179" s="92"/>
      <c r="KV179" s="92"/>
      <c r="KW179" s="92"/>
      <c r="KX179" s="92"/>
      <c r="KY179" s="92"/>
      <c r="KZ179" s="92"/>
      <c r="LA179" s="92"/>
      <c r="LB179" s="92"/>
      <c r="LC179" s="92"/>
      <c r="LD179" s="92"/>
      <c r="LE179" s="92"/>
      <c r="LF179" s="92"/>
      <c r="LG179" s="92"/>
      <c r="LH179" s="92"/>
      <c r="LI179" s="92"/>
      <c r="LJ179" s="92"/>
      <c r="LK179" s="92"/>
      <c r="LL179" s="92"/>
      <c r="LM179" s="92"/>
      <c r="LN179" s="92"/>
      <c r="LO179" s="92"/>
      <c r="LP179" s="92"/>
      <c r="LQ179" s="92"/>
      <c r="LR179" s="92"/>
      <c r="LS179" s="92"/>
      <c r="LT179" s="92"/>
      <c r="LU179" s="92"/>
      <c r="LV179" s="92"/>
      <c r="LW179" s="92"/>
      <c r="LX179" s="92"/>
      <c r="LY179" s="92"/>
      <c r="LZ179" s="92"/>
      <c r="MA179" s="92"/>
      <c r="MB179" s="92"/>
      <c r="MC179" s="92"/>
      <c r="MD179" s="92"/>
      <c r="ME179" s="92"/>
      <c r="MF179" s="92"/>
      <c r="MG179" s="92"/>
      <c r="MH179" s="92"/>
      <c r="MI179" s="92"/>
      <c r="MJ179" s="92"/>
      <c r="MK179" s="92"/>
      <c r="ML179" s="92"/>
      <c r="MM179" s="92"/>
      <c r="MN179" s="92"/>
      <c r="MO179" s="92"/>
      <c r="MP179" s="92"/>
      <c r="MQ179" s="92"/>
      <c r="MR179" s="92"/>
      <c r="MS179" s="92"/>
      <c r="MT179" s="92"/>
      <c r="MU179" s="92"/>
      <c r="MV179" s="92"/>
      <c r="MW179" s="92"/>
      <c r="MX179" s="92"/>
      <c r="MY179" s="92"/>
      <c r="MZ179" s="92"/>
      <c r="NA179" s="92"/>
      <c r="NB179" s="92"/>
      <c r="NC179" s="92"/>
      <c r="ND179" s="92"/>
      <c r="NE179" s="92"/>
      <c r="NF179" s="92"/>
      <c r="NG179" s="92"/>
      <c r="NH179" s="92"/>
      <c r="NI179" s="92"/>
      <c r="NJ179" s="92"/>
      <c r="NK179" s="92"/>
      <c r="NL179" s="92"/>
      <c r="NM179" s="92"/>
      <c r="NN179" s="92"/>
      <c r="NO179" s="92"/>
      <c r="NP179" s="92"/>
      <c r="NQ179" s="92"/>
      <c r="NR179" s="92"/>
      <c r="NS179" s="92"/>
      <c r="NT179" s="92"/>
      <c r="NU179" s="92"/>
      <c r="NV179" s="92"/>
      <c r="NW179" s="92"/>
      <c r="NX179" s="92"/>
      <c r="NY179" s="92"/>
      <c r="NZ179" s="92"/>
      <c r="OA179" s="92"/>
      <c r="OB179" s="92"/>
      <c r="OC179" s="92"/>
      <c r="OD179" s="92"/>
      <c r="OE179" s="92"/>
      <c r="OF179" s="92"/>
      <c r="OG179" s="92"/>
      <c r="OH179" s="92"/>
      <c r="OI179" s="92"/>
      <c r="OJ179" s="92"/>
      <c r="OK179" s="92"/>
      <c r="OL179" s="92"/>
      <c r="OM179" s="92"/>
      <c r="ON179" s="92"/>
      <c r="OO179" s="92"/>
      <c r="OP179" s="92"/>
      <c r="OQ179" s="92"/>
      <c r="OR179" s="92"/>
      <c r="OS179" s="92"/>
      <c r="OT179" s="92"/>
      <c r="OU179" s="92"/>
      <c r="OV179" s="92"/>
      <c r="OW179" s="92"/>
      <c r="OX179" s="92"/>
      <c r="OY179" s="92"/>
      <c r="OZ179" s="92"/>
      <c r="PA179" s="92"/>
      <c r="PB179" s="92"/>
      <c r="PC179" s="92"/>
      <c r="PD179" s="92"/>
      <c r="PE179" s="92"/>
      <c r="PF179" s="92"/>
      <c r="PG179" s="92"/>
      <c r="PH179" s="92"/>
      <c r="PI179" s="92"/>
      <c r="PJ179" s="92"/>
      <c r="PK179" s="92"/>
      <c r="PL179" s="92"/>
      <c r="PM179" s="92"/>
      <c r="PN179" s="92"/>
      <c r="PO179" s="92"/>
      <c r="PP179" s="92"/>
      <c r="PQ179" s="92"/>
      <c r="PR179" s="92"/>
      <c r="PS179" s="92"/>
      <c r="PT179" s="92"/>
      <c r="PU179" s="92"/>
      <c r="PV179" s="92"/>
      <c r="PW179" s="92"/>
      <c r="PX179" s="92"/>
      <c r="PY179" s="92"/>
      <c r="PZ179" s="92"/>
      <c r="QA179" s="92"/>
      <c r="QB179" s="92"/>
      <c r="QC179" s="92"/>
      <c r="QD179" s="92"/>
      <c r="QE179" s="92"/>
      <c r="QF179" s="92"/>
      <c r="QG179" s="92"/>
      <c r="QH179" s="92"/>
      <c r="QI179" s="92"/>
      <c r="QJ179" s="92"/>
      <c r="QK179" s="92"/>
      <c r="QL179" s="92"/>
      <c r="QM179" s="92"/>
      <c r="QN179" s="92"/>
      <c r="QO179" s="92"/>
      <c r="QP179" s="92"/>
      <c r="QQ179" s="92"/>
      <c r="QR179" s="92"/>
      <c r="QS179" s="92"/>
      <c r="QT179" s="92"/>
      <c r="QU179" s="92"/>
      <c r="QV179" s="92"/>
      <c r="QW179" s="92"/>
      <c r="QX179" s="92"/>
      <c r="QY179" s="92"/>
      <c r="QZ179" s="92"/>
      <c r="RA179" s="92"/>
      <c r="RB179" s="92"/>
      <c r="RC179" s="92"/>
      <c r="RD179" s="92"/>
      <c r="RE179" s="92"/>
      <c r="RF179" s="92"/>
      <c r="RG179" s="92"/>
      <c r="RH179" s="92"/>
      <c r="RI179" s="92"/>
      <c r="RJ179" s="92"/>
      <c r="RK179" s="92"/>
      <c r="RL179" s="92"/>
      <c r="RM179" s="92"/>
      <c r="RN179" s="92"/>
      <c r="RO179" s="92"/>
      <c r="RP179" s="92"/>
      <c r="RQ179" s="92"/>
      <c r="RR179" s="92"/>
      <c r="RS179" s="92"/>
      <c r="RT179" s="92"/>
      <c r="RU179" s="92"/>
      <c r="RV179" s="92"/>
      <c r="RW179" s="92"/>
      <c r="RX179" s="92"/>
      <c r="RY179" s="92"/>
      <c r="RZ179" s="92"/>
      <c r="SA179" s="92"/>
      <c r="SB179" s="92"/>
      <c r="SC179" s="92"/>
      <c r="SD179" s="92"/>
      <c r="SE179" s="92"/>
      <c r="SF179" s="92"/>
      <c r="SG179" s="92"/>
      <c r="SH179" s="92"/>
      <c r="SI179" s="92"/>
      <c r="SJ179" s="92"/>
      <c r="SK179" s="92"/>
      <c r="SL179" s="92"/>
      <c r="SM179" s="92"/>
      <c r="SN179" s="92"/>
      <c r="SO179" s="92"/>
      <c r="SP179" s="92"/>
      <c r="SQ179" s="92"/>
      <c r="SR179" s="92"/>
      <c r="SS179" s="92"/>
      <c r="ST179" s="92"/>
      <c r="SU179" s="92"/>
      <c r="SV179" s="92"/>
      <c r="SW179" s="92"/>
      <c r="SX179" s="92"/>
      <c r="SY179" s="92"/>
      <c r="SZ179" s="92"/>
      <c r="TA179" s="92"/>
      <c r="TB179" s="92"/>
      <c r="TC179" s="92"/>
      <c r="TD179" s="92"/>
      <c r="TE179" s="92"/>
      <c r="TF179" s="92"/>
      <c r="TG179" s="92"/>
      <c r="TH179" s="92"/>
      <c r="TI179" s="92"/>
      <c r="TJ179" s="92"/>
      <c r="TK179" s="92"/>
      <c r="TL179" s="92"/>
      <c r="TM179" s="92"/>
      <c r="TN179" s="92"/>
      <c r="TO179" s="92"/>
      <c r="TP179" s="92"/>
      <c r="TQ179" s="92"/>
      <c r="TR179" s="92"/>
      <c r="TS179" s="92"/>
      <c r="TT179" s="92"/>
      <c r="TU179" s="92"/>
      <c r="TV179" s="92"/>
      <c r="TW179" s="92"/>
      <c r="TX179" s="92"/>
      <c r="TY179" s="92"/>
      <c r="TZ179" s="92"/>
      <c r="UA179" s="92"/>
      <c r="UB179" s="92"/>
      <c r="UC179" s="92"/>
      <c r="UD179" s="92"/>
      <c r="UE179" s="92"/>
      <c r="UF179" s="92"/>
      <c r="UG179" s="92"/>
      <c r="UH179" s="92"/>
      <c r="UI179" s="92"/>
      <c r="UJ179" s="92"/>
      <c r="UK179" s="92"/>
      <c r="UL179" s="92"/>
      <c r="UM179" s="92"/>
      <c r="UN179" s="92"/>
      <c r="UO179" s="92"/>
      <c r="UP179" s="92"/>
      <c r="UQ179" s="92"/>
      <c r="UR179" s="92"/>
      <c r="US179" s="92"/>
      <c r="UT179" s="92"/>
      <c r="UU179" s="92"/>
      <c r="UV179" s="92"/>
      <c r="UW179" s="92"/>
      <c r="UX179" s="92"/>
      <c r="UY179" s="92"/>
      <c r="UZ179" s="92"/>
      <c r="VA179" s="92"/>
      <c r="VB179" s="92"/>
      <c r="VC179" s="92"/>
      <c r="VD179" s="92"/>
      <c r="VE179" s="92"/>
      <c r="VF179" s="92"/>
      <c r="VG179" s="92"/>
      <c r="VH179" s="92"/>
      <c r="VI179" s="92"/>
      <c r="VJ179" s="92"/>
      <c r="VK179" s="92"/>
      <c r="VL179" s="92"/>
      <c r="VM179" s="92"/>
      <c r="VN179" s="92"/>
      <c r="VO179" s="92"/>
      <c r="VP179" s="92"/>
      <c r="VQ179" s="92"/>
      <c r="VR179" s="92"/>
      <c r="VS179" s="92"/>
      <c r="VT179" s="92"/>
      <c r="VU179" s="92"/>
      <c r="VV179" s="92"/>
      <c r="VW179" s="92"/>
      <c r="VX179" s="92"/>
      <c r="VY179" s="92"/>
      <c r="VZ179" s="92"/>
      <c r="WA179" s="92"/>
      <c r="WB179" s="92"/>
      <c r="WC179" s="92"/>
      <c r="WD179" s="92"/>
      <c r="WE179" s="92"/>
      <c r="WF179" s="92"/>
      <c r="WG179" s="92"/>
      <c r="WH179" s="92"/>
      <c r="WI179" s="92"/>
      <c r="WJ179" s="92"/>
      <c r="WK179" s="92"/>
      <c r="WL179" s="92"/>
      <c r="WM179" s="92"/>
      <c r="WN179" s="92"/>
      <c r="WO179" s="92"/>
      <c r="WP179" s="92"/>
      <c r="WQ179" s="92"/>
      <c r="WR179" s="92"/>
      <c r="WS179" s="92"/>
      <c r="WT179" s="92"/>
      <c r="WU179" s="92"/>
      <c r="WV179" s="92"/>
      <c r="WW179" s="92"/>
      <c r="WX179" s="92"/>
      <c r="WY179" s="92"/>
      <c r="WZ179" s="92"/>
      <c r="XA179" s="92"/>
      <c r="XB179" s="92"/>
      <c r="XC179" s="92"/>
      <c r="XD179" s="92"/>
      <c r="XE179" s="92"/>
      <c r="XF179" s="92"/>
      <c r="XG179" s="92"/>
      <c r="XH179" s="92"/>
      <c r="XI179" s="92"/>
      <c r="XJ179" s="92"/>
      <c r="XK179" s="92"/>
      <c r="XL179" s="92"/>
      <c r="XM179" s="92"/>
      <c r="XN179" s="92"/>
      <c r="XO179" s="92"/>
      <c r="XP179" s="92"/>
      <c r="XQ179" s="92"/>
      <c r="XR179" s="92"/>
      <c r="XS179" s="92"/>
      <c r="XT179" s="92"/>
      <c r="XU179" s="92"/>
      <c r="XV179" s="92"/>
      <c r="XW179" s="92"/>
      <c r="XX179" s="92"/>
      <c r="XY179" s="92"/>
      <c r="XZ179" s="92"/>
      <c r="YA179" s="92"/>
      <c r="YB179" s="92"/>
      <c r="YC179" s="92"/>
      <c r="YD179" s="92"/>
      <c r="YE179" s="92"/>
      <c r="YF179" s="92"/>
      <c r="YG179" s="92"/>
      <c r="YH179" s="92"/>
      <c r="YI179" s="92"/>
      <c r="YJ179" s="92"/>
      <c r="YK179" s="92"/>
      <c r="YL179" s="92"/>
      <c r="YM179" s="92"/>
      <c r="YN179" s="92"/>
      <c r="YO179" s="92"/>
      <c r="YP179" s="92"/>
      <c r="YQ179" s="92"/>
      <c r="YR179" s="92"/>
      <c r="YS179" s="92"/>
      <c r="YT179" s="92"/>
      <c r="YU179" s="92"/>
      <c r="YV179" s="92"/>
      <c r="YW179" s="92"/>
      <c r="YX179" s="92"/>
      <c r="YY179" s="92"/>
      <c r="YZ179" s="92"/>
      <c r="ZA179" s="92"/>
      <c r="ZB179" s="92"/>
      <c r="ZC179" s="92"/>
      <c r="ZD179" s="92"/>
      <c r="ZE179" s="92"/>
      <c r="ZF179" s="92"/>
      <c r="ZG179" s="92"/>
      <c r="ZH179" s="92"/>
      <c r="ZI179" s="92"/>
      <c r="ZJ179" s="92"/>
      <c r="ZK179" s="92"/>
      <c r="ZL179" s="92"/>
      <c r="ZM179" s="92"/>
      <c r="ZN179" s="92"/>
      <c r="ZO179" s="92"/>
      <c r="ZP179" s="92"/>
      <c r="ZQ179" s="92"/>
      <c r="ZR179" s="92"/>
      <c r="ZS179" s="92"/>
      <c r="ZT179" s="92"/>
      <c r="ZU179" s="92"/>
      <c r="ZV179" s="92"/>
      <c r="ZW179" s="92"/>
      <c r="ZX179" s="92"/>
      <c r="ZY179" s="92"/>
      <c r="ZZ179" s="92"/>
      <c r="AAA179" s="92"/>
      <c r="AAB179" s="92"/>
      <c r="AAC179" s="92"/>
      <c r="AAD179" s="92"/>
      <c r="AAE179" s="92"/>
      <c r="AAF179" s="92"/>
      <c r="AAG179" s="92"/>
      <c r="AAH179" s="92"/>
      <c r="AAI179" s="92"/>
      <c r="AAJ179" s="92"/>
      <c r="AAK179" s="92"/>
      <c r="AAL179" s="92"/>
      <c r="AAM179" s="92"/>
      <c r="AAN179" s="92"/>
      <c r="AAO179" s="92"/>
      <c r="AAP179" s="92"/>
      <c r="AAQ179" s="92"/>
      <c r="AAR179" s="92"/>
      <c r="AAS179" s="92"/>
      <c r="AAT179" s="92"/>
      <c r="AAU179" s="92"/>
      <c r="AAV179" s="92"/>
      <c r="AAW179" s="92"/>
      <c r="AAX179" s="92"/>
      <c r="AAY179" s="92"/>
      <c r="AAZ179" s="92"/>
      <c r="ABA179" s="92"/>
      <c r="ABB179" s="92"/>
      <c r="ABC179" s="92"/>
      <c r="ABD179" s="92"/>
      <c r="ABE179" s="92"/>
      <c r="ABF179" s="92"/>
      <c r="ABG179" s="92"/>
      <c r="ABH179" s="92"/>
      <c r="ABI179" s="92"/>
      <c r="ABJ179" s="92"/>
      <c r="ABK179" s="92"/>
      <c r="ABL179" s="92"/>
      <c r="ABM179" s="92"/>
      <c r="ABN179" s="92"/>
      <c r="ABO179" s="92"/>
      <c r="ABP179" s="92"/>
      <c r="ABQ179" s="92"/>
      <c r="ABR179" s="92"/>
      <c r="ABS179" s="92"/>
      <c r="ABT179" s="92"/>
      <c r="ABU179" s="92"/>
      <c r="ABV179" s="92"/>
      <c r="ABW179" s="92"/>
      <c r="ABX179" s="92"/>
      <c r="ABY179" s="92"/>
      <c r="ABZ179" s="92"/>
      <c r="ACA179" s="92"/>
      <c r="ACB179" s="92"/>
      <c r="ACC179" s="92"/>
      <c r="ACD179" s="92"/>
      <c r="ACE179" s="92"/>
      <c r="ACF179" s="92"/>
      <c r="ACG179" s="92"/>
      <c r="ACH179" s="92"/>
      <c r="ACI179" s="92"/>
      <c r="ACJ179" s="92"/>
      <c r="ACK179" s="92"/>
      <c r="ACL179" s="92"/>
      <c r="ACM179" s="92"/>
      <c r="ACN179" s="92"/>
      <c r="ACO179" s="92"/>
      <c r="ACP179" s="92"/>
      <c r="ACQ179" s="92"/>
      <c r="ACR179" s="92"/>
      <c r="ACS179" s="92"/>
      <c r="ACT179" s="92"/>
      <c r="ACU179" s="92"/>
      <c r="ACV179" s="92"/>
      <c r="ACW179" s="92"/>
      <c r="ACX179" s="92"/>
      <c r="ACY179" s="92"/>
      <c r="ACZ179" s="92"/>
      <c r="ADA179" s="92"/>
      <c r="ADB179" s="92"/>
      <c r="ADC179" s="92"/>
      <c r="ADD179" s="92"/>
      <c r="ADE179" s="92"/>
      <c r="ADF179" s="92"/>
      <c r="ADG179" s="92"/>
      <c r="ADH179" s="92"/>
      <c r="ADI179" s="92"/>
      <c r="ADJ179" s="92"/>
      <c r="ADK179" s="92"/>
      <c r="ADL179" s="92"/>
      <c r="ADM179" s="92"/>
      <c r="ADN179" s="92"/>
      <c r="ADO179" s="92"/>
      <c r="ADP179" s="92"/>
      <c r="ADQ179" s="92"/>
      <c r="ADR179" s="92"/>
      <c r="ADS179" s="92"/>
      <c r="ADT179" s="92"/>
      <c r="ADU179" s="92"/>
      <c r="ADV179" s="92"/>
      <c r="ADW179" s="92"/>
      <c r="ADX179" s="92"/>
      <c r="ADY179" s="92"/>
      <c r="ADZ179" s="92"/>
      <c r="AEA179" s="92"/>
      <c r="AEB179" s="92"/>
      <c r="AEC179" s="92"/>
      <c r="AED179" s="92"/>
      <c r="AEE179" s="92"/>
      <c r="AEF179" s="92"/>
      <c r="AEG179" s="92"/>
      <c r="AEH179" s="92"/>
      <c r="AEI179" s="92"/>
      <c r="AEJ179" s="92"/>
      <c r="AEK179" s="92"/>
      <c r="AEL179" s="92"/>
      <c r="AEM179" s="92"/>
      <c r="AEN179" s="92"/>
      <c r="AEO179" s="92"/>
      <c r="AEP179" s="92"/>
      <c r="AEQ179" s="92"/>
      <c r="AER179" s="92"/>
      <c r="AES179" s="92"/>
      <c r="AET179" s="92"/>
      <c r="AEU179" s="92"/>
      <c r="AEV179" s="92"/>
      <c r="AEW179" s="92"/>
      <c r="AEX179" s="92"/>
      <c r="AEY179" s="92"/>
      <c r="AEZ179" s="92"/>
      <c r="AFA179" s="92"/>
      <c r="AFB179" s="92"/>
      <c r="AFC179" s="92"/>
      <c r="AFD179" s="92"/>
      <c r="AFE179" s="92"/>
      <c r="AFF179" s="92"/>
      <c r="AFG179" s="92"/>
      <c r="AFH179" s="92"/>
      <c r="AFI179" s="92"/>
      <c r="AFJ179" s="92"/>
      <c r="AFK179" s="92"/>
      <c r="AFL179" s="92"/>
      <c r="AFM179" s="92"/>
      <c r="AFN179" s="92"/>
      <c r="AFO179" s="92"/>
      <c r="AFP179" s="92"/>
      <c r="AFQ179" s="92"/>
      <c r="AFR179" s="92"/>
      <c r="AFS179" s="92"/>
      <c r="AFT179" s="92"/>
      <c r="AFU179" s="92"/>
      <c r="AFV179" s="92"/>
      <c r="AFW179" s="92"/>
      <c r="AFX179" s="92"/>
      <c r="AFY179" s="92"/>
      <c r="AFZ179" s="92"/>
      <c r="AGA179" s="92"/>
      <c r="AGB179" s="92"/>
      <c r="AGC179" s="92"/>
      <c r="AGD179" s="92"/>
      <c r="AGE179" s="92"/>
      <c r="AGF179" s="92"/>
      <c r="AGG179" s="92"/>
      <c r="AGH179" s="92"/>
      <c r="AGI179" s="92"/>
      <c r="AGJ179" s="92"/>
      <c r="AGK179" s="92"/>
      <c r="AGL179" s="92"/>
      <c r="AGM179" s="92"/>
      <c r="AGN179" s="92"/>
      <c r="AGO179" s="92"/>
      <c r="AGP179" s="92"/>
      <c r="AGQ179" s="92"/>
      <c r="AGR179" s="92"/>
      <c r="AGS179" s="92"/>
      <c r="AGT179" s="92"/>
      <c r="AGU179" s="92"/>
      <c r="AGV179" s="92"/>
      <c r="AGW179" s="92"/>
      <c r="AGX179" s="92"/>
      <c r="AGY179" s="92"/>
      <c r="AGZ179" s="92"/>
      <c r="AHA179" s="92"/>
      <c r="AHB179" s="92"/>
      <c r="AHC179" s="92"/>
      <c r="AHD179" s="92"/>
      <c r="AHE179" s="92"/>
      <c r="AHF179" s="92"/>
      <c r="AHG179" s="92"/>
      <c r="AHH179" s="92"/>
      <c r="AHI179" s="92"/>
      <c r="AHJ179" s="92"/>
      <c r="AHK179" s="92"/>
      <c r="AHL179" s="92"/>
      <c r="AHM179" s="92"/>
      <c r="AHN179" s="92"/>
      <c r="AHO179" s="92"/>
      <c r="AHP179" s="92"/>
      <c r="AHQ179" s="92"/>
      <c r="AHR179" s="92"/>
      <c r="AHS179" s="92"/>
      <c r="AHT179" s="92"/>
      <c r="AHU179" s="92"/>
      <c r="AHV179" s="92"/>
      <c r="AHW179" s="92"/>
      <c r="AHX179" s="92"/>
      <c r="AHY179" s="92"/>
      <c r="AHZ179" s="92"/>
      <c r="AIA179" s="92"/>
      <c r="AIB179" s="92"/>
      <c r="AIC179" s="92"/>
      <c r="AID179" s="92"/>
      <c r="AIE179" s="92"/>
      <c r="AIF179" s="92"/>
      <c r="AIG179" s="92"/>
      <c r="AIH179" s="92"/>
      <c r="AII179" s="92"/>
      <c r="AIJ179" s="92"/>
      <c r="AIK179" s="92"/>
      <c r="AIL179" s="92"/>
      <c r="AIM179" s="92"/>
      <c r="AIN179" s="92"/>
      <c r="AIO179" s="92"/>
      <c r="AIP179" s="92"/>
      <c r="AIQ179" s="92"/>
      <c r="AIR179" s="92"/>
      <c r="AIS179" s="92"/>
      <c r="AIT179" s="92"/>
      <c r="AIU179" s="92"/>
      <c r="AIV179" s="92"/>
      <c r="AIW179" s="92"/>
      <c r="AIX179" s="92"/>
      <c r="AIY179" s="92"/>
      <c r="AIZ179" s="92"/>
      <c r="AJA179" s="92"/>
      <c r="AJB179" s="92"/>
      <c r="AJC179" s="92"/>
      <c r="AJD179" s="92"/>
      <c r="AJE179" s="92"/>
      <c r="AJF179" s="92"/>
      <c r="AJG179" s="92"/>
      <c r="AJH179" s="92"/>
      <c r="AJI179" s="92"/>
      <c r="AJJ179" s="92"/>
      <c r="AJK179" s="92"/>
      <c r="AJL179" s="92"/>
      <c r="AJM179" s="92"/>
      <c r="AJN179" s="92"/>
      <c r="AJO179" s="92"/>
      <c r="AJP179" s="92"/>
      <c r="AJQ179" s="92"/>
      <c r="AJR179" s="92"/>
      <c r="AJS179" s="92"/>
      <c r="AJT179" s="92"/>
      <c r="AJU179" s="92"/>
      <c r="AJV179" s="92"/>
      <c r="AJW179" s="92"/>
      <c r="AJX179" s="92"/>
      <c r="AJY179" s="92"/>
      <c r="AJZ179" s="92"/>
      <c r="AKA179" s="92"/>
      <c r="AKB179" s="92"/>
      <c r="AKC179" s="92"/>
      <c r="AKD179" s="92"/>
      <c r="AKE179" s="92"/>
      <c r="AKF179" s="92"/>
      <c r="AKG179" s="92"/>
      <c r="AKH179" s="92"/>
      <c r="AKI179" s="92"/>
      <c r="AKJ179" s="92"/>
      <c r="AKK179" s="92"/>
      <c r="AKL179" s="92"/>
      <c r="AKM179" s="92"/>
      <c r="AKN179" s="92"/>
      <c r="AKO179" s="92"/>
      <c r="AKP179" s="92"/>
      <c r="AKQ179" s="92"/>
      <c r="AKR179" s="92"/>
      <c r="AKS179" s="92"/>
      <c r="AKT179" s="92"/>
      <c r="AKU179" s="92"/>
      <c r="AKV179" s="92"/>
      <c r="AKW179" s="92"/>
      <c r="AKX179" s="92"/>
      <c r="AKY179" s="92"/>
      <c r="AKZ179" s="92"/>
      <c r="ALA179" s="92"/>
      <c r="ALB179" s="92"/>
      <c r="ALC179" s="92"/>
      <c r="ALD179" s="92"/>
      <c r="ALE179" s="92"/>
      <c r="ALF179" s="92"/>
      <c r="ALG179" s="92"/>
      <c r="ALH179" s="92"/>
      <c r="ALI179" s="92"/>
      <c r="ALJ179" s="92"/>
      <c r="ALK179" s="92"/>
      <c r="ALL179" s="92"/>
      <c r="ALM179" s="92"/>
      <c r="ALN179" s="92"/>
      <c r="ALO179" s="92"/>
      <c r="ALP179" s="92"/>
      <c r="ALQ179" s="92"/>
      <c r="ALR179" s="92"/>
      <c r="ALS179" s="92"/>
      <c r="ALT179" s="92"/>
      <c r="ALU179" s="92"/>
      <c r="ALV179" s="92"/>
      <c r="ALW179" s="92"/>
      <c r="ALX179" s="92"/>
      <c r="ALY179" s="92"/>
      <c r="ALZ179" s="92"/>
      <c r="AMA179" s="92"/>
      <c r="AMB179" s="92"/>
      <c r="AMC179" s="92"/>
      <c r="AMD179" s="92"/>
      <c r="AME179" s="92"/>
      <c r="AMF179" s="92"/>
      <c r="AMG179" s="92"/>
      <c r="AMH179" s="92"/>
      <c r="AMI179" s="92"/>
      <c r="AMJ179" s="92"/>
    </row>
    <row r="180" spans="1:1024" customFormat="1" ht="14.4">
      <c r="A180" s="116" t="s">
        <v>484</v>
      </c>
      <c r="B180" s="116"/>
      <c r="C180" s="116"/>
      <c r="D180" s="117"/>
      <c r="E180" s="118"/>
      <c r="F180" s="92"/>
      <c r="G180" s="92"/>
      <c r="H180" s="119"/>
      <c r="I180" s="119"/>
      <c r="J180" s="119"/>
      <c r="K180" s="119"/>
      <c r="L180" s="119"/>
      <c r="M180" s="119"/>
      <c r="N180" s="119"/>
      <c r="O180" s="119"/>
      <c r="P180" s="119"/>
      <c r="Q180" s="119"/>
      <c r="R180" s="119"/>
      <c r="S180" s="119"/>
      <c r="T180" s="119"/>
      <c r="U180" s="119"/>
      <c r="V180" s="119"/>
      <c r="W180" s="119"/>
      <c r="X180" s="120"/>
      <c r="Y180" s="92"/>
      <c r="Z180" s="92"/>
      <c r="AA180" s="92"/>
      <c r="AB180" s="120"/>
      <c r="AC180" s="120"/>
      <c r="AD180" s="92"/>
      <c r="AE180" s="92"/>
      <c r="AF180" s="120" t="s">
        <v>485</v>
      </c>
      <c r="AG180" s="92"/>
      <c r="AH180" s="92"/>
      <c r="AI180" s="92"/>
      <c r="AJ180" s="92"/>
      <c r="AK180" s="92"/>
      <c r="AL180" s="92"/>
      <c r="AM180" s="92"/>
      <c r="AN180" s="92"/>
      <c r="AO180" s="92"/>
      <c r="AP180" s="92"/>
      <c r="AQ180" s="92"/>
      <c r="AR180" s="92"/>
      <c r="AS180" s="92"/>
      <c r="AT180" s="92"/>
      <c r="AU180" s="92"/>
      <c r="AV180" s="92"/>
      <c r="AW180" s="92"/>
    </row>
    <row r="181" spans="1:1024" customFormat="1" ht="14.4">
      <c r="A181" s="182" t="s">
        <v>486</v>
      </c>
      <c r="B181" s="182"/>
      <c r="C181" s="182"/>
      <c r="D181" s="182"/>
      <c r="E181" s="182"/>
      <c r="F181" s="182"/>
      <c r="G181" s="182"/>
      <c r="H181" s="182"/>
      <c r="I181" s="182"/>
      <c r="J181" s="182"/>
      <c r="K181" s="182"/>
      <c r="L181" s="182"/>
      <c r="M181" s="182"/>
      <c r="N181" s="182"/>
      <c r="O181" s="182"/>
      <c r="P181" s="119"/>
      <c r="Q181" s="119"/>
      <c r="R181" s="119"/>
      <c r="S181" s="119"/>
      <c r="T181" s="119"/>
      <c r="U181" s="119"/>
      <c r="V181" s="119"/>
      <c r="W181" s="119"/>
      <c r="X181" s="120"/>
      <c r="Y181" s="92"/>
      <c r="Z181" s="92"/>
      <c r="AA181" s="92"/>
      <c r="AB181" s="120"/>
      <c r="AC181" s="120"/>
      <c r="AD181" s="121"/>
      <c r="AE181" s="121"/>
      <c r="AF181" s="122" t="s">
        <v>487</v>
      </c>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2"/>
      <c r="GQ181" s="92"/>
      <c r="GR181" s="92"/>
      <c r="GS181" s="92"/>
      <c r="GT181" s="92"/>
      <c r="GU181" s="92"/>
      <c r="GV181" s="92"/>
      <c r="GW181" s="92"/>
      <c r="GX181" s="92"/>
      <c r="GY181" s="92"/>
      <c r="GZ181" s="92"/>
      <c r="HA181" s="92"/>
      <c r="HB181" s="92"/>
      <c r="HC181" s="92"/>
      <c r="HD181" s="92"/>
      <c r="HE181" s="92"/>
      <c r="HF181" s="92"/>
      <c r="HG181" s="92"/>
      <c r="HH181" s="92"/>
      <c r="HI181" s="92"/>
      <c r="HJ181" s="92"/>
      <c r="HK181" s="92"/>
      <c r="HL181" s="92"/>
      <c r="HM181" s="92"/>
      <c r="HN181" s="92"/>
      <c r="HO181" s="92"/>
      <c r="HP181" s="92"/>
      <c r="HQ181" s="92"/>
      <c r="HR181" s="92"/>
      <c r="HS181" s="92"/>
      <c r="HT181" s="92"/>
      <c r="HU181" s="92"/>
      <c r="HV181" s="92"/>
      <c r="HW181" s="92"/>
      <c r="HX181" s="92"/>
      <c r="HY181" s="92"/>
      <c r="HZ181" s="92"/>
      <c r="IA181" s="92"/>
      <c r="IB181" s="92"/>
      <c r="IC181" s="92"/>
      <c r="ID181" s="92"/>
      <c r="IE181" s="92"/>
      <c r="IF181" s="92"/>
      <c r="IG181" s="92"/>
      <c r="IH181" s="92"/>
      <c r="II181" s="92"/>
      <c r="IJ181" s="92"/>
      <c r="IK181" s="92"/>
      <c r="IL181" s="92"/>
      <c r="IM181" s="92"/>
      <c r="IN181" s="92"/>
      <c r="IO181" s="92"/>
      <c r="IP181" s="92"/>
      <c r="IQ181" s="92"/>
      <c r="IR181" s="92"/>
      <c r="IS181" s="92"/>
      <c r="IT181" s="92"/>
      <c r="IU181" s="92"/>
      <c r="IV181" s="92"/>
      <c r="IW181" s="92"/>
      <c r="IX181" s="92"/>
      <c r="IY181" s="92"/>
      <c r="IZ181" s="92"/>
      <c r="JA181" s="92"/>
      <c r="JB181" s="92"/>
      <c r="JC181" s="92"/>
      <c r="JD181" s="92"/>
      <c r="JE181" s="92"/>
      <c r="JF181" s="92"/>
      <c r="JG181" s="92"/>
      <c r="JH181" s="92"/>
      <c r="JI181" s="92"/>
      <c r="JJ181" s="92"/>
      <c r="JK181" s="92"/>
      <c r="JL181" s="92"/>
      <c r="JM181" s="92"/>
      <c r="JN181" s="92"/>
      <c r="JO181" s="92"/>
      <c r="JP181" s="92"/>
      <c r="JQ181" s="92"/>
      <c r="JR181" s="92"/>
      <c r="JS181" s="92"/>
      <c r="JT181" s="92"/>
      <c r="JU181" s="92"/>
      <c r="JV181" s="92"/>
      <c r="JW181" s="92"/>
      <c r="JX181" s="92"/>
      <c r="JY181" s="92"/>
      <c r="JZ181" s="92"/>
      <c r="KA181" s="92"/>
      <c r="KB181" s="92"/>
      <c r="KC181" s="92"/>
      <c r="KD181" s="92"/>
      <c r="KE181" s="92"/>
      <c r="KF181" s="92"/>
      <c r="KG181" s="92"/>
      <c r="KH181" s="92"/>
      <c r="KI181" s="92"/>
      <c r="KJ181" s="92"/>
      <c r="KK181" s="92"/>
      <c r="KL181" s="92"/>
      <c r="KM181" s="92"/>
      <c r="KN181" s="92"/>
      <c r="KO181" s="92"/>
      <c r="KP181" s="92"/>
      <c r="KQ181" s="92"/>
      <c r="KR181" s="92"/>
      <c r="KS181" s="92"/>
      <c r="KT181" s="92"/>
      <c r="KU181" s="92"/>
      <c r="KV181" s="92"/>
      <c r="KW181" s="92"/>
      <c r="KX181" s="92"/>
      <c r="KY181" s="92"/>
      <c r="KZ181" s="92"/>
      <c r="LA181" s="92"/>
      <c r="LB181" s="92"/>
      <c r="LC181" s="92"/>
      <c r="LD181" s="92"/>
      <c r="LE181" s="92"/>
      <c r="LF181" s="92"/>
      <c r="LG181" s="92"/>
      <c r="LH181" s="92"/>
      <c r="LI181" s="92"/>
      <c r="LJ181" s="92"/>
      <c r="LK181" s="92"/>
      <c r="LL181" s="92"/>
      <c r="LM181" s="92"/>
      <c r="LN181" s="92"/>
      <c r="LO181" s="92"/>
      <c r="LP181" s="92"/>
      <c r="LQ181" s="92"/>
      <c r="LR181" s="92"/>
      <c r="LS181" s="92"/>
      <c r="LT181" s="92"/>
      <c r="LU181" s="92"/>
      <c r="LV181" s="92"/>
      <c r="LW181" s="92"/>
      <c r="LX181" s="92"/>
      <c r="LY181" s="92"/>
      <c r="LZ181" s="92"/>
      <c r="MA181" s="92"/>
      <c r="MB181" s="92"/>
      <c r="MC181" s="92"/>
      <c r="MD181" s="92"/>
      <c r="ME181" s="92"/>
      <c r="MF181" s="92"/>
      <c r="MG181" s="92"/>
      <c r="MH181" s="92"/>
      <c r="MI181" s="92"/>
      <c r="MJ181" s="92"/>
      <c r="MK181" s="92"/>
      <c r="ML181" s="92"/>
      <c r="MM181" s="92"/>
      <c r="MN181" s="92"/>
      <c r="MO181" s="92"/>
      <c r="MP181" s="92"/>
      <c r="MQ181" s="92"/>
      <c r="MR181" s="92"/>
      <c r="MS181" s="92"/>
      <c r="MT181" s="92"/>
      <c r="MU181" s="92"/>
      <c r="MV181" s="92"/>
      <c r="MW181" s="92"/>
      <c r="MX181" s="92"/>
      <c r="MY181" s="92"/>
      <c r="MZ181" s="92"/>
      <c r="NA181" s="92"/>
      <c r="NB181" s="92"/>
      <c r="NC181" s="92"/>
      <c r="ND181" s="92"/>
      <c r="NE181" s="92"/>
      <c r="NF181" s="92"/>
      <c r="NG181" s="92"/>
      <c r="NH181" s="92"/>
      <c r="NI181" s="92"/>
      <c r="NJ181" s="92"/>
      <c r="NK181" s="92"/>
      <c r="NL181" s="92"/>
      <c r="NM181" s="92"/>
      <c r="NN181" s="92"/>
      <c r="NO181" s="92"/>
      <c r="NP181" s="92"/>
      <c r="NQ181" s="92"/>
      <c r="NR181" s="92"/>
      <c r="NS181" s="92"/>
      <c r="NT181" s="92"/>
      <c r="NU181" s="92"/>
      <c r="NV181" s="92"/>
      <c r="NW181" s="92"/>
      <c r="NX181" s="92"/>
      <c r="NY181" s="92"/>
      <c r="NZ181" s="92"/>
      <c r="OA181" s="92"/>
      <c r="OB181" s="92"/>
      <c r="OC181" s="92"/>
      <c r="OD181" s="92"/>
      <c r="OE181" s="92"/>
      <c r="OF181" s="92"/>
      <c r="OG181" s="92"/>
      <c r="OH181" s="92"/>
      <c r="OI181" s="92"/>
      <c r="OJ181" s="92"/>
      <c r="OK181" s="92"/>
      <c r="OL181" s="92"/>
      <c r="OM181" s="92"/>
      <c r="ON181" s="92"/>
      <c r="OO181" s="92"/>
      <c r="OP181" s="92"/>
      <c r="OQ181" s="92"/>
      <c r="OR181" s="92"/>
      <c r="OS181" s="92"/>
      <c r="OT181" s="92"/>
      <c r="OU181" s="92"/>
      <c r="OV181" s="92"/>
      <c r="OW181" s="92"/>
      <c r="OX181" s="92"/>
      <c r="OY181" s="92"/>
      <c r="OZ181" s="92"/>
      <c r="PA181" s="92"/>
      <c r="PB181" s="92"/>
      <c r="PC181" s="92"/>
      <c r="PD181" s="92"/>
      <c r="PE181" s="92"/>
      <c r="PF181" s="92"/>
      <c r="PG181" s="92"/>
      <c r="PH181" s="92"/>
      <c r="PI181" s="92"/>
      <c r="PJ181" s="92"/>
      <c r="PK181" s="92"/>
      <c r="PL181" s="92"/>
      <c r="PM181" s="92"/>
      <c r="PN181" s="92"/>
      <c r="PO181" s="92"/>
      <c r="PP181" s="92"/>
      <c r="PQ181" s="92"/>
      <c r="PR181" s="92"/>
      <c r="PS181" s="92"/>
      <c r="PT181" s="92"/>
      <c r="PU181" s="92"/>
      <c r="PV181" s="92"/>
      <c r="PW181" s="92"/>
      <c r="PX181" s="92"/>
      <c r="PY181" s="92"/>
      <c r="PZ181" s="92"/>
      <c r="QA181" s="92"/>
      <c r="QB181" s="92"/>
      <c r="QC181" s="92"/>
      <c r="QD181" s="92"/>
      <c r="QE181" s="92"/>
      <c r="QF181" s="92"/>
      <c r="QG181" s="92"/>
      <c r="QH181" s="92"/>
      <c r="QI181" s="92"/>
      <c r="QJ181" s="92"/>
      <c r="QK181" s="92"/>
      <c r="QL181" s="92"/>
      <c r="QM181" s="92"/>
      <c r="QN181" s="92"/>
      <c r="QO181" s="92"/>
      <c r="QP181" s="92"/>
      <c r="QQ181" s="92"/>
      <c r="QR181" s="92"/>
      <c r="QS181" s="92"/>
      <c r="QT181" s="92"/>
      <c r="QU181" s="92"/>
      <c r="QV181" s="92"/>
      <c r="QW181" s="92"/>
      <c r="QX181" s="92"/>
      <c r="QY181" s="92"/>
      <c r="QZ181" s="92"/>
      <c r="RA181" s="92"/>
      <c r="RB181" s="92"/>
      <c r="RC181" s="92"/>
      <c r="RD181" s="92"/>
      <c r="RE181" s="92"/>
      <c r="RF181" s="92"/>
      <c r="RG181" s="92"/>
      <c r="RH181" s="92"/>
      <c r="RI181" s="92"/>
      <c r="RJ181" s="92"/>
      <c r="RK181" s="92"/>
      <c r="RL181" s="92"/>
      <c r="RM181" s="92"/>
      <c r="RN181" s="92"/>
      <c r="RO181" s="92"/>
      <c r="RP181" s="92"/>
      <c r="RQ181" s="92"/>
      <c r="RR181" s="92"/>
      <c r="RS181" s="92"/>
      <c r="RT181" s="92"/>
      <c r="RU181" s="92"/>
      <c r="RV181" s="92"/>
      <c r="RW181" s="92"/>
      <c r="RX181" s="92"/>
      <c r="RY181" s="92"/>
      <c r="RZ181" s="92"/>
      <c r="SA181" s="92"/>
      <c r="SB181" s="92"/>
      <c r="SC181" s="92"/>
      <c r="SD181" s="92"/>
      <c r="SE181" s="92"/>
      <c r="SF181" s="92"/>
      <c r="SG181" s="92"/>
      <c r="SH181" s="92"/>
      <c r="SI181" s="92"/>
      <c r="SJ181" s="92"/>
      <c r="SK181" s="92"/>
      <c r="SL181" s="92"/>
      <c r="SM181" s="92"/>
      <c r="SN181" s="92"/>
      <c r="SO181" s="92"/>
      <c r="SP181" s="92"/>
      <c r="SQ181" s="92"/>
      <c r="SR181" s="92"/>
      <c r="SS181" s="92"/>
      <c r="ST181" s="92"/>
      <c r="SU181" s="92"/>
      <c r="SV181" s="92"/>
      <c r="SW181" s="92"/>
      <c r="SX181" s="92"/>
      <c r="SY181" s="92"/>
      <c r="SZ181" s="92"/>
      <c r="TA181" s="92"/>
      <c r="TB181" s="92"/>
      <c r="TC181" s="92"/>
      <c r="TD181" s="92"/>
      <c r="TE181" s="92"/>
      <c r="TF181" s="92"/>
      <c r="TG181" s="92"/>
      <c r="TH181" s="92"/>
      <c r="TI181" s="92"/>
      <c r="TJ181" s="92"/>
      <c r="TK181" s="92"/>
      <c r="TL181" s="92"/>
      <c r="TM181" s="92"/>
      <c r="TN181" s="92"/>
      <c r="TO181" s="92"/>
      <c r="TP181" s="92"/>
      <c r="TQ181" s="92"/>
      <c r="TR181" s="92"/>
      <c r="TS181" s="92"/>
      <c r="TT181" s="92"/>
      <c r="TU181" s="92"/>
      <c r="TV181" s="92"/>
      <c r="TW181" s="92"/>
      <c r="TX181" s="92"/>
      <c r="TY181" s="92"/>
      <c r="TZ181" s="92"/>
      <c r="UA181" s="92"/>
      <c r="UB181" s="92"/>
      <c r="UC181" s="92"/>
      <c r="UD181" s="92"/>
      <c r="UE181" s="92"/>
      <c r="UF181" s="92"/>
      <c r="UG181" s="92"/>
      <c r="UH181" s="92"/>
      <c r="UI181" s="92"/>
      <c r="UJ181" s="92"/>
      <c r="UK181" s="92"/>
      <c r="UL181" s="92"/>
      <c r="UM181" s="92"/>
      <c r="UN181" s="92"/>
      <c r="UO181" s="92"/>
      <c r="UP181" s="92"/>
      <c r="UQ181" s="92"/>
      <c r="UR181" s="92"/>
      <c r="US181" s="92"/>
      <c r="UT181" s="92"/>
      <c r="UU181" s="92"/>
      <c r="UV181" s="92"/>
      <c r="UW181" s="92"/>
      <c r="UX181" s="92"/>
      <c r="UY181" s="92"/>
      <c r="UZ181" s="92"/>
      <c r="VA181" s="92"/>
      <c r="VB181" s="92"/>
      <c r="VC181" s="92"/>
      <c r="VD181" s="92"/>
      <c r="VE181" s="92"/>
      <c r="VF181" s="92"/>
      <c r="VG181" s="92"/>
      <c r="VH181" s="92"/>
      <c r="VI181" s="92"/>
      <c r="VJ181" s="92"/>
      <c r="VK181" s="92"/>
      <c r="VL181" s="92"/>
      <c r="VM181" s="92"/>
      <c r="VN181" s="92"/>
      <c r="VO181" s="92"/>
      <c r="VP181" s="92"/>
      <c r="VQ181" s="92"/>
      <c r="VR181" s="92"/>
      <c r="VS181" s="92"/>
      <c r="VT181" s="92"/>
      <c r="VU181" s="92"/>
      <c r="VV181" s="92"/>
      <c r="VW181" s="92"/>
      <c r="VX181" s="92"/>
      <c r="VY181" s="92"/>
      <c r="VZ181" s="92"/>
      <c r="WA181" s="92"/>
      <c r="WB181" s="92"/>
      <c r="WC181" s="92"/>
      <c r="WD181" s="92"/>
      <c r="WE181" s="92"/>
      <c r="WF181" s="92"/>
      <c r="WG181" s="92"/>
      <c r="WH181" s="92"/>
      <c r="WI181" s="92"/>
      <c r="WJ181" s="92"/>
      <c r="WK181" s="92"/>
      <c r="WL181" s="92"/>
      <c r="WM181" s="92"/>
      <c r="WN181" s="92"/>
      <c r="WO181" s="92"/>
      <c r="WP181" s="92"/>
      <c r="WQ181" s="92"/>
      <c r="WR181" s="92"/>
      <c r="WS181" s="92"/>
      <c r="WT181" s="92"/>
      <c r="WU181" s="92"/>
      <c r="WV181" s="92"/>
      <c r="WW181" s="92"/>
      <c r="WX181" s="92"/>
      <c r="WY181" s="92"/>
      <c r="WZ181" s="92"/>
      <c r="XA181" s="92"/>
      <c r="XB181" s="92"/>
      <c r="XC181" s="92"/>
      <c r="XD181" s="92"/>
      <c r="XE181" s="92"/>
      <c r="XF181" s="92"/>
      <c r="XG181" s="92"/>
      <c r="XH181" s="92"/>
      <c r="XI181" s="92"/>
      <c r="XJ181" s="92"/>
      <c r="XK181" s="92"/>
      <c r="XL181" s="92"/>
      <c r="XM181" s="92"/>
      <c r="XN181" s="92"/>
      <c r="XO181" s="92"/>
      <c r="XP181" s="92"/>
      <c r="XQ181" s="92"/>
      <c r="XR181" s="92"/>
      <c r="XS181" s="92"/>
      <c r="XT181" s="92"/>
      <c r="XU181" s="92"/>
      <c r="XV181" s="92"/>
      <c r="XW181" s="92"/>
      <c r="XX181" s="92"/>
      <c r="XY181" s="92"/>
      <c r="XZ181" s="92"/>
      <c r="YA181" s="92"/>
      <c r="YB181" s="92"/>
      <c r="YC181" s="92"/>
      <c r="YD181" s="92"/>
      <c r="YE181" s="92"/>
      <c r="YF181" s="92"/>
      <c r="YG181" s="92"/>
      <c r="YH181" s="92"/>
      <c r="YI181" s="92"/>
      <c r="YJ181" s="92"/>
      <c r="YK181" s="92"/>
      <c r="YL181" s="92"/>
      <c r="YM181" s="92"/>
      <c r="YN181" s="92"/>
      <c r="YO181" s="92"/>
      <c r="YP181" s="92"/>
      <c r="YQ181" s="92"/>
      <c r="YR181" s="92"/>
      <c r="YS181" s="92"/>
      <c r="YT181" s="92"/>
      <c r="YU181" s="92"/>
      <c r="YV181" s="92"/>
      <c r="YW181" s="92"/>
      <c r="YX181" s="92"/>
      <c r="YY181" s="92"/>
      <c r="YZ181" s="92"/>
      <c r="ZA181" s="92"/>
      <c r="ZB181" s="92"/>
      <c r="ZC181" s="92"/>
      <c r="ZD181" s="92"/>
      <c r="ZE181" s="92"/>
      <c r="ZF181" s="92"/>
      <c r="ZG181" s="92"/>
      <c r="ZH181" s="92"/>
      <c r="ZI181" s="92"/>
      <c r="ZJ181" s="92"/>
      <c r="ZK181" s="92"/>
      <c r="ZL181" s="92"/>
      <c r="ZM181" s="92"/>
      <c r="ZN181" s="92"/>
      <c r="ZO181" s="92"/>
      <c r="ZP181" s="92"/>
      <c r="ZQ181" s="92"/>
      <c r="ZR181" s="92"/>
      <c r="ZS181" s="92"/>
      <c r="ZT181" s="92"/>
      <c r="ZU181" s="92"/>
      <c r="ZV181" s="92"/>
      <c r="ZW181" s="92"/>
      <c r="ZX181" s="92"/>
      <c r="ZY181" s="92"/>
      <c r="ZZ181" s="92"/>
      <c r="AAA181" s="92"/>
      <c r="AAB181" s="92"/>
      <c r="AAC181" s="92"/>
      <c r="AAD181" s="92"/>
      <c r="AAE181" s="92"/>
      <c r="AAF181" s="92"/>
      <c r="AAG181" s="92"/>
      <c r="AAH181" s="92"/>
      <c r="AAI181" s="92"/>
      <c r="AAJ181" s="92"/>
      <c r="AAK181" s="92"/>
      <c r="AAL181" s="92"/>
      <c r="AAM181" s="92"/>
      <c r="AAN181" s="92"/>
      <c r="AAO181" s="92"/>
      <c r="AAP181" s="92"/>
      <c r="AAQ181" s="92"/>
      <c r="AAR181" s="92"/>
      <c r="AAS181" s="92"/>
      <c r="AAT181" s="92"/>
      <c r="AAU181" s="92"/>
      <c r="AAV181" s="92"/>
      <c r="AAW181" s="92"/>
      <c r="AAX181" s="92"/>
      <c r="AAY181" s="92"/>
      <c r="AAZ181" s="92"/>
      <c r="ABA181" s="92"/>
      <c r="ABB181" s="92"/>
      <c r="ABC181" s="92"/>
      <c r="ABD181" s="92"/>
      <c r="ABE181" s="92"/>
      <c r="ABF181" s="92"/>
      <c r="ABG181" s="92"/>
      <c r="ABH181" s="92"/>
      <c r="ABI181" s="92"/>
      <c r="ABJ181" s="92"/>
      <c r="ABK181" s="92"/>
      <c r="ABL181" s="92"/>
      <c r="ABM181" s="92"/>
      <c r="ABN181" s="92"/>
      <c r="ABO181" s="92"/>
      <c r="ABP181" s="92"/>
      <c r="ABQ181" s="92"/>
      <c r="ABR181" s="92"/>
      <c r="ABS181" s="92"/>
      <c r="ABT181" s="92"/>
      <c r="ABU181" s="92"/>
      <c r="ABV181" s="92"/>
      <c r="ABW181" s="92"/>
      <c r="ABX181" s="92"/>
      <c r="ABY181" s="92"/>
      <c r="ABZ181" s="92"/>
      <c r="ACA181" s="92"/>
      <c r="ACB181" s="92"/>
      <c r="ACC181" s="92"/>
      <c r="ACD181" s="92"/>
      <c r="ACE181" s="92"/>
      <c r="ACF181" s="92"/>
      <c r="ACG181" s="92"/>
      <c r="ACH181" s="92"/>
      <c r="ACI181" s="92"/>
      <c r="ACJ181" s="92"/>
      <c r="ACK181" s="92"/>
      <c r="ACL181" s="92"/>
      <c r="ACM181" s="92"/>
      <c r="ACN181" s="92"/>
      <c r="ACO181" s="92"/>
      <c r="ACP181" s="92"/>
      <c r="ACQ181" s="92"/>
      <c r="ACR181" s="92"/>
      <c r="ACS181" s="92"/>
      <c r="ACT181" s="92"/>
      <c r="ACU181" s="92"/>
      <c r="ACV181" s="92"/>
      <c r="ACW181" s="92"/>
      <c r="ACX181" s="92"/>
      <c r="ACY181" s="92"/>
      <c r="ACZ181" s="92"/>
      <c r="ADA181" s="92"/>
      <c r="ADB181" s="92"/>
      <c r="ADC181" s="92"/>
      <c r="ADD181" s="92"/>
      <c r="ADE181" s="92"/>
      <c r="ADF181" s="92"/>
      <c r="ADG181" s="92"/>
      <c r="ADH181" s="92"/>
      <c r="ADI181" s="92"/>
      <c r="ADJ181" s="92"/>
      <c r="ADK181" s="92"/>
      <c r="ADL181" s="92"/>
      <c r="ADM181" s="92"/>
      <c r="ADN181" s="92"/>
      <c r="ADO181" s="92"/>
      <c r="ADP181" s="92"/>
      <c r="ADQ181" s="92"/>
      <c r="ADR181" s="92"/>
      <c r="ADS181" s="92"/>
      <c r="ADT181" s="92"/>
      <c r="ADU181" s="92"/>
      <c r="ADV181" s="92"/>
      <c r="ADW181" s="92"/>
      <c r="ADX181" s="92"/>
      <c r="ADY181" s="92"/>
      <c r="ADZ181" s="92"/>
      <c r="AEA181" s="92"/>
      <c r="AEB181" s="92"/>
      <c r="AEC181" s="92"/>
      <c r="AED181" s="92"/>
      <c r="AEE181" s="92"/>
      <c r="AEF181" s="92"/>
      <c r="AEG181" s="92"/>
      <c r="AEH181" s="92"/>
      <c r="AEI181" s="92"/>
      <c r="AEJ181" s="92"/>
      <c r="AEK181" s="92"/>
      <c r="AEL181" s="92"/>
      <c r="AEM181" s="92"/>
      <c r="AEN181" s="92"/>
      <c r="AEO181" s="92"/>
      <c r="AEP181" s="92"/>
      <c r="AEQ181" s="92"/>
      <c r="AER181" s="92"/>
      <c r="AES181" s="92"/>
      <c r="AET181" s="92"/>
      <c r="AEU181" s="92"/>
      <c r="AEV181" s="92"/>
      <c r="AEW181" s="92"/>
      <c r="AEX181" s="92"/>
      <c r="AEY181" s="92"/>
      <c r="AEZ181" s="92"/>
      <c r="AFA181" s="92"/>
      <c r="AFB181" s="92"/>
      <c r="AFC181" s="92"/>
      <c r="AFD181" s="92"/>
      <c r="AFE181" s="92"/>
      <c r="AFF181" s="92"/>
      <c r="AFG181" s="92"/>
      <c r="AFH181" s="92"/>
      <c r="AFI181" s="92"/>
      <c r="AFJ181" s="92"/>
      <c r="AFK181" s="92"/>
      <c r="AFL181" s="92"/>
      <c r="AFM181" s="92"/>
      <c r="AFN181" s="92"/>
      <c r="AFO181" s="92"/>
      <c r="AFP181" s="92"/>
      <c r="AFQ181" s="92"/>
      <c r="AFR181" s="92"/>
      <c r="AFS181" s="92"/>
      <c r="AFT181" s="92"/>
      <c r="AFU181" s="92"/>
      <c r="AFV181" s="92"/>
      <c r="AFW181" s="92"/>
      <c r="AFX181" s="92"/>
      <c r="AFY181" s="92"/>
      <c r="AFZ181" s="92"/>
      <c r="AGA181" s="92"/>
      <c r="AGB181" s="92"/>
      <c r="AGC181" s="92"/>
      <c r="AGD181" s="92"/>
      <c r="AGE181" s="92"/>
      <c r="AGF181" s="92"/>
      <c r="AGG181" s="92"/>
      <c r="AGH181" s="92"/>
      <c r="AGI181" s="92"/>
      <c r="AGJ181" s="92"/>
      <c r="AGK181" s="92"/>
      <c r="AGL181" s="92"/>
      <c r="AGM181" s="92"/>
      <c r="AGN181" s="92"/>
      <c r="AGO181" s="92"/>
      <c r="AGP181" s="92"/>
      <c r="AGQ181" s="92"/>
      <c r="AGR181" s="92"/>
      <c r="AGS181" s="92"/>
      <c r="AGT181" s="92"/>
      <c r="AGU181" s="92"/>
      <c r="AGV181" s="92"/>
      <c r="AGW181" s="92"/>
      <c r="AGX181" s="92"/>
      <c r="AGY181" s="92"/>
      <c r="AGZ181" s="92"/>
      <c r="AHA181" s="92"/>
      <c r="AHB181" s="92"/>
      <c r="AHC181" s="92"/>
      <c r="AHD181" s="92"/>
      <c r="AHE181" s="92"/>
      <c r="AHF181" s="92"/>
      <c r="AHG181" s="92"/>
      <c r="AHH181" s="92"/>
      <c r="AHI181" s="92"/>
      <c r="AHJ181" s="92"/>
      <c r="AHK181" s="92"/>
      <c r="AHL181" s="92"/>
      <c r="AHM181" s="92"/>
      <c r="AHN181" s="92"/>
      <c r="AHO181" s="92"/>
      <c r="AHP181" s="92"/>
      <c r="AHQ181" s="92"/>
      <c r="AHR181" s="92"/>
      <c r="AHS181" s="92"/>
      <c r="AHT181" s="92"/>
      <c r="AHU181" s="92"/>
      <c r="AHV181" s="92"/>
      <c r="AHW181" s="92"/>
      <c r="AHX181" s="92"/>
      <c r="AHY181" s="92"/>
      <c r="AHZ181" s="92"/>
      <c r="AIA181" s="92"/>
      <c r="AIB181" s="92"/>
      <c r="AIC181" s="92"/>
      <c r="AID181" s="92"/>
      <c r="AIE181" s="92"/>
      <c r="AIF181" s="92"/>
      <c r="AIG181" s="92"/>
      <c r="AIH181" s="92"/>
      <c r="AII181" s="92"/>
      <c r="AIJ181" s="92"/>
      <c r="AIK181" s="92"/>
      <c r="AIL181" s="92"/>
      <c r="AIM181" s="92"/>
      <c r="AIN181" s="92"/>
      <c r="AIO181" s="92"/>
      <c r="AIP181" s="92"/>
      <c r="AIQ181" s="92"/>
      <c r="AIR181" s="92"/>
      <c r="AIS181" s="92"/>
      <c r="AIT181" s="92"/>
      <c r="AIU181" s="92"/>
      <c r="AIV181" s="92"/>
      <c r="AIW181" s="92"/>
      <c r="AIX181" s="92"/>
      <c r="AIY181" s="92"/>
      <c r="AIZ181" s="92"/>
      <c r="AJA181" s="92"/>
      <c r="AJB181" s="92"/>
      <c r="AJC181" s="92"/>
      <c r="AJD181" s="92"/>
      <c r="AJE181" s="92"/>
      <c r="AJF181" s="92"/>
      <c r="AJG181" s="92"/>
      <c r="AJH181" s="92"/>
      <c r="AJI181" s="92"/>
      <c r="AJJ181" s="92"/>
      <c r="AJK181" s="92"/>
      <c r="AJL181" s="92"/>
      <c r="AJM181" s="92"/>
      <c r="AJN181" s="92"/>
      <c r="AJO181" s="92"/>
      <c r="AJP181" s="92"/>
      <c r="AJQ181" s="92"/>
      <c r="AJR181" s="92"/>
      <c r="AJS181" s="92"/>
      <c r="AJT181" s="92"/>
      <c r="AJU181" s="92"/>
      <c r="AJV181" s="92"/>
      <c r="AJW181" s="92"/>
      <c r="AJX181" s="92"/>
      <c r="AJY181" s="92"/>
      <c r="AJZ181" s="92"/>
      <c r="AKA181" s="92"/>
      <c r="AKB181" s="92"/>
      <c r="AKC181" s="92"/>
      <c r="AKD181" s="92"/>
      <c r="AKE181" s="92"/>
      <c r="AKF181" s="92"/>
      <c r="AKG181" s="92"/>
      <c r="AKH181" s="92"/>
      <c r="AKI181" s="92"/>
      <c r="AKJ181" s="92"/>
      <c r="AKK181" s="92"/>
      <c r="AKL181" s="92"/>
      <c r="AKM181" s="92"/>
      <c r="AKN181" s="92"/>
      <c r="AKO181" s="92"/>
      <c r="AKP181" s="92"/>
      <c r="AKQ181" s="92"/>
      <c r="AKR181" s="92"/>
      <c r="AKS181" s="92"/>
      <c r="AKT181" s="92"/>
      <c r="AKU181" s="92"/>
      <c r="AKV181" s="92"/>
      <c r="AKW181" s="92"/>
      <c r="AKX181" s="92"/>
      <c r="AKY181" s="92"/>
      <c r="AKZ181" s="92"/>
      <c r="ALA181" s="92"/>
      <c r="ALB181" s="92"/>
      <c r="ALC181" s="92"/>
      <c r="ALD181" s="92"/>
      <c r="ALE181" s="92"/>
      <c r="ALF181" s="92"/>
      <c r="ALG181" s="92"/>
      <c r="ALH181" s="92"/>
      <c r="ALI181" s="92"/>
      <c r="ALJ181" s="92"/>
      <c r="ALK181" s="92"/>
      <c r="ALL181" s="92"/>
      <c r="ALM181" s="92"/>
      <c r="ALN181" s="92"/>
      <c r="ALO181" s="92"/>
      <c r="ALP181" s="92"/>
      <c r="ALQ181" s="92"/>
      <c r="ALR181" s="92"/>
      <c r="ALS181" s="92"/>
      <c r="ALT181" s="92"/>
      <c r="ALU181" s="92"/>
      <c r="ALV181" s="92"/>
      <c r="ALW181" s="92"/>
      <c r="ALX181" s="92"/>
      <c r="ALY181" s="92"/>
      <c r="ALZ181" s="92"/>
      <c r="AMA181" s="92"/>
      <c r="AMB181" s="92"/>
      <c r="AMC181" s="92"/>
      <c r="AMD181" s="92"/>
      <c r="AME181" s="92"/>
      <c r="AMF181" s="92"/>
      <c r="AMG181" s="92"/>
      <c r="AMH181" s="92"/>
      <c r="AMI181" s="92"/>
      <c r="AMJ181" s="92"/>
    </row>
    <row r="182" spans="1:1024" customFormat="1" ht="14.4">
      <c r="A182" s="182" t="s">
        <v>488</v>
      </c>
      <c r="B182" s="182"/>
      <c r="C182" s="182"/>
      <c r="D182" s="182"/>
      <c r="E182" s="182"/>
      <c r="F182" s="182"/>
      <c r="G182" s="182"/>
      <c r="H182" s="182"/>
      <c r="I182" s="182"/>
      <c r="J182" s="182"/>
      <c r="K182" s="182"/>
      <c r="L182" s="182"/>
      <c r="M182" s="182"/>
      <c r="N182" s="182"/>
      <c r="O182" s="182"/>
      <c r="P182" s="119"/>
      <c r="Q182" s="119"/>
      <c r="R182" s="119"/>
      <c r="S182" s="119"/>
      <c r="T182" s="119"/>
      <c r="U182" s="119"/>
      <c r="V182" s="119"/>
      <c r="W182" s="119"/>
      <c r="X182" s="120"/>
      <c r="Y182" s="92"/>
      <c r="Z182" s="92"/>
      <c r="AA182" s="92"/>
      <c r="AB182" s="120"/>
      <c r="AC182" s="120"/>
      <c r="AD182" s="121"/>
      <c r="AE182" s="121"/>
      <c r="AF182" s="122" t="s">
        <v>489</v>
      </c>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c r="GM182" s="92"/>
      <c r="GN182" s="92"/>
      <c r="GO182" s="92"/>
      <c r="GP182" s="92"/>
      <c r="GQ182" s="92"/>
      <c r="GR182" s="92"/>
      <c r="GS182" s="92"/>
      <c r="GT182" s="92"/>
      <c r="GU182" s="92"/>
      <c r="GV182" s="92"/>
      <c r="GW182" s="92"/>
      <c r="GX182" s="92"/>
      <c r="GY182" s="92"/>
      <c r="GZ182" s="92"/>
      <c r="HA182" s="92"/>
      <c r="HB182" s="92"/>
      <c r="HC182" s="92"/>
      <c r="HD182" s="92"/>
      <c r="HE182" s="92"/>
      <c r="HF182" s="92"/>
      <c r="HG182" s="92"/>
      <c r="HH182" s="92"/>
      <c r="HI182" s="92"/>
      <c r="HJ182" s="92"/>
      <c r="HK182" s="92"/>
      <c r="HL182" s="92"/>
      <c r="HM182" s="92"/>
      <c r="HN182" s="92"/>
      <c r="HO182" s="92"/>
      <c r="HP182" s="92"/>
      <c r="HQ182" s="92"/>
      <c r="HR182" s="92"/>
      <c r="HS182" s="92"/>
      <c r="HT182" s="92"/>
      <c r="HU182" s="92"/>
      <c r="HV182" s="92"/>
      <c r="HW182" s="92"/>
      <c r="HX182" s="92"/>
      <c r="HY182" s="92"/>
      <c r="HZ182" s="92"/>
      <c r="IA182" s="92"/>
      <c r="IB182" s="92"/>
      <c r="IC182" s="92"/>
      <c r="ID182" s="92"/>
      <c r="IE182" s="92"/>
      <c r="IF182" s="92"/>
      <c r="IG182" s="92"/>
      <c r="IH182" s="92"/>
      <c r="II182" s="92"/>
      <c r="IJ182" s="92"/>
      <c r="IK182" s="92"/>
      <c r="IL182" s="92"/>
      <c r="IM182" s="92"/>
      <c r="IN182" s="92"/>
      <c r="IO182" s="92"/>
      <c r="IP182" s="92"/>
      <c r="IQ182" s="92"/>
      <c r="IR182" s="92"/>
      <c r="IS182" s="92"/>
      <c r="IT182" s="92"/>
      <c r="IU182" s="92"/>
      <c r="IV182" s="92"/>
      <c r="IW182" s="92"/>
      <c r="IX182" s="92"/>
      <c r="IY182" s="92"/>
      <c r="IZ182" s="92"/>
      <c r="JA182" s="92"/>
      <c r="JB182" s="92"/>
      <c r="JC182" s="92"/>
      <c r="JD182" s="92"/>
      <c r="JE182" s="92"/>
      <c r="JF182" s="92"/>
      <c r="JG182" s="92"/>
      <c r="JH182" s="92"/>
      <c r="JI182" s="92"/>
      <c r="JJ182" s="92"/>
      <c r="JK182" s="92"/>
      <c r="JL182" s="92"/>
      <c r="JM182" s="92"/>
      <c r="JN182" s="92"/>
      <c r="JO182" s="92"/>
      <c r="JP182" s="92"/>
      <c r="JQ182" s="92"/>
      <c r="JR182" s="92"/>
      <c r="JS182" s="92"/>
      <c r="JT182" s="92"/>
      <c r="JU182" s="92"/>
      <c r="JV182" s="92"/>
      <c r="JW182" s="92"/>
      <c r="JX182" s="92"/>
      <c r="JY182" s="92"/>
      <c r="JZ182" s="92"/>
      <c r="KA182" s="92"/>
      <c r="KB182" s="92"/>
      <c r="KC182" s="92"/>
      <c r="KD182" s="92"/>
      <c r="KE182" s="92"/>
      <c r="KF182" s="92"/>
      <c r="KG182" s="92"/>
      <c r="KH182" s="92"/>
      <c r="KI182" s="92"/>
      <c r="KJ182" s="92"/>
      <c r="KK182" s="92"/>
      <c r="KL182" s="92"/>
      <c r="KM182" s="92"/>
      <c r="KN182" s="92"/>
      <c r="KO182" s="92"/>
      <c r="KP182" s="92"/>
      <c r="KQ182" s="92"/>
      <c r="KR182" s="92"/>
      <c r="KS182" s="92"/>
      <c r="KT182" s="92"/>
      <c r="KU182" s="92"/>
      <c r="KV182" s="92"/>
      <c r="KW182" s="92"/>
      <c r="KX182" s="92"/>
      <c r="KY182" s="92"/>
      <c r="KZ182" s="92"/>
      <c r="LA182" s="92"/>
      <c r="LB182" s="92"/>
      <c r="LC182" s="92"/>
      <c r="LD182" s="92"/>
      <c r="LE182" s="92"/>
      <c r="LF182" s="92"/>
      <c r="LG182" s="92"/>
      <c r="LH182" s="92"/>
      <c r="LI182" s="92"/>
      <c r="LJ182" s="92"/>
      <c r="LK182" s="92"/>
      <c r="LL182" s="92"/>
      <c r="LM182" s="92"/>
      <c r="LN182" s="92"/>
      <c r="LO182" s="92"/>
      <c r="LP182" s="92"/>
      <c r="LQ182" s="92"/>
      <c r="LR182" s="92"/>
      <c r="LS182" s="92"/>
      <c r="LT182" s="92"/>
      <c r="LU182" s="92"/>
      <c r="LV182" s="92"/>
      <c r="LW182" s="92"/>
      <c r="LX182" s="92"/>
      <c r="LY182" s="92"/>
      <c r="LZ182" s="92"/>
      <c r="MA182" s="92"/>
      <c r="MB182" s="92"/>
      <c r="MC182" s="92"/>
      <c r="MD182" s="92"/>
      <c r="ME182" s="92"/>
      <c r="MF182" s="92"/>
      <c r="MG182" s="92"/>
      <c r="MH182" s="92"/>
      <c r="MI182" s="92"/>
      <c r="MJ182" s="92"/>
      <c r="MK182" s="92"/>
      <c r="ML182" s="92"/>
      <c r="MM182" s="92"/>
      <c r="MN182" s="92"/>
      <c r="MO182" s="92"/>
      <c r="MP182" s="92"/>
      <c r="MQ182" s="92"/>
      <c r="MR182" s="92"/>
      <c r="MS182" s="92"/>
      <c r="MT182" s="92"/>
      <c r="MU182" s="92"/>
      <c r="MV182" s="92"/>
      <c r="MW182" s="92"/>
      <c r="MX182" s="92"/>
      <c r="MY182" s="92"/>
      <c r="MZ182" s="92"/>
      <c r="NA182" s="92"/>
      <c r="NB182" s="92"/>
      <c r="NC182" s="92"/>
      <c r="ND182" s="92"/>
      <c r="NE182" s="92"/>
      <c r="NF182" s="92"/>
      <c r="NG182" s="92"/>
      <c r="NH182" s="92"/>
      <c r="NI182" s="92"/>
      <c r="NJ182" s="92"/>
      <c r="NK182" s="92"/>
      <c r="NL182" s="92"/>
      <c r="NM182" s="92"/>
      <c r="NN182" s="92"/>
      <c r="NO182" s="92"/>
      <c r="NP182" s="92"/>
      <c r="NQ182" s="92"/>
      <c r="NR182" s="92"/>
      <c r="NS182" s="92"/>
      <c r="NT182" s="92"/>
      <c r="NU182" s="92"/>
      <c r="NV182" s="92"/>
      <c r="NW182" s="92"/>
      <c r="NX182" s="92"/>
      <c r="NY182" s="92"/>
      <c r="NZ182" s="92"/>
      <c r="OA182" s="92"/>
      <c r="OB182" s="92"/>
      <c r="OC182" s="92"/>
      <c r="OD182" s="92"/>
      <c r="OE182" s="92"/>
      <c r="OF182" s="92"/>
      <c r="OG182" s="92"/>
      <c r="OH182" s="92"/>
      <c r="OI182" s="92"/>
      <c r="OJ182" s="92"/>
      <c r="OK182" s="92"/>
      <c r="OL182" s="92"/>
      <c r="OM182" s="92"/>
      <c r="ON182" s="92"/>
      <c r="OO182" s="92"/>
      <c r="OP182" s="92"/>
      <c r="OQ182" s="92"/>
      <c r="OR182" s="92"/>
      <c r="OS182" s="92"/>
      <c r="OT182" s="92"/>
      <c r="OU182" s="92"/>
      <c r="OV182" s="92"/>
      <c r="OW182" s="92"/>
      <c r="OX182" s="92"/>
      <c r="OY182" s="92"/>
      <c r="OZ182" s="92"/>
      <c r="PA182" s="92"/>
      <c r="PB182" s="92"/>
      <c r="PC182" s="92"/>
      <c r="PD182" s="92"/>
      <c r="PE182" s="92"/>
      <c r="PF182" s="92"/>
      <c r="PG182" s="92"/>
      <c r="PH182" s="92"/>
      <c r="PI182" s="92"/>
      <c r="PJ182" s="92"/>
      <c r="PK182" s="92"/>
      <c r="PL182" s="92"/>
      <c r="PM182" s="92"/>
      <c r="PN182" s="92"/>
      <c r="PO182" s="92"/>
      <c r="PP182" s="92"/>
      <c r="PQ182" s="92"/>
      <c r="PR182" s="92"/>
      <c r="PS182" s="92"/>
      <c r="PT182" s="92"/>
      <c r="PU182" s="92"/>
      <c r="PV182" s="92"/>
      <c r="PW182" s="92"/>
      <c r="PX182" s="92"/>
      <c r="PY182" s="92"/>
      <c r="PZ182" s="92"/>
      <c r="QA182" s="92"/>
      <c r="QB182" s="92"/>
      <c r="QC182" s="92"/>
      <c r="QD182" s="92"/>
      <c r="QE182" s="92"/>
      <c r="QF182" s="92"/>
      <c r="QG182" s="92"/>
      <c r="QH182" s="92"/>
      <c r="QI182" s="92"/>
      <c r="QJ182" s="92"/>
      <c r="QK182" s="92"/>
      <c r="QL182" s="92"/>
      <c r="QM182" s="92"/>
      <c r="QN182" s="92"/>
      <c r="QO182" s="92"/>
      <c r="QP182" s="92"/>
      <c r="QQ182" s="92"/>
      <c r="QR182" s="92"/>
      <c r="QS182" s="92"/>
      <c r="QT182" s="92"/>
      <c r="QU182" s="92"/>
      <c r="QV182" s="92"/>
      <c r="QW182" s="92"/>
      <c r="QX182" s="92"/>
      <c r="QY182" s="92"/>
      <c r="QZ182" s="92"/>
      <c r="RA182" s="92"/>
      <c r="RB182" s="92"/>
      <c r="RC182" s="92"/>
      <c r="RD182" s="92"/>
      <c r="RE182" s="92"/>
      <c r="RF182" s="92"/>
      <c r="RG182" s="92"/>
      <c r="RH182" s="92"/>
      <c r="RI182" s="92"/>
      <c r="RJ182" s="92"/>
      <c r="RK182" s="92"/>
      <c r="RL182" s="92"/>
      <c r="RM182" s="92"/>
      <c r="RN182" s="92"/>
      <c r="RO182" s="92"/>
      <c r="RP182" s="92"/>
      <c r="RQ182" s="92"/>
      <c r="RR182" s="92"/>
      <c r="RS182" s="92"/>
      <c r="RT182" s="92"/>
      <c r="RU182" s="92"/>
      <c r="RV182" s="92"/>
      <c r="RW182" s="92"/>
      <c r="RX182" s="92"/>
      <c r="RY182" s="92"/>
      <c r="RZ182" s="92"/>
      <c r="SA182" s="92"/>
      <c r="SB182" s="92"/>
      <c r="SC182" s="92"/>
      <c r="SD182" s="92"/>
      <c r="SE182" s="92"/>
      <c r="SF182" s="92"/>
      <c r="SG182" s="92"/>
      <c r="SH182" s="92"/>
      <c r="SI182" s="92"/>
      <c r="SJ182" s="92"/>
      <c r="SK182" s="92"/>
      <c r="SL182" s="92"/>
      <c r="SM182" s="92"/>
      <c r="SN182" s="92"/>
      <c r="SO182" s="92"/>
      <c r="SP182" s="92"/>
      <c r="SQ182" s="92"/>
      <c r="SR182" s="92"/>
      <c r="SS182" s="92"/>
      <c r="ST182" s="92"/>
      <c r="SU182" s="92"/>
      <c r="SV182" s="92"/>
      <c r="SW182" s="92"/>
      <c r="SX182" s="92"/>
      <c r="SY182" s="92"/>
      <c r="SZ182" s="92"/>
      <c r="TA182" s="92"/>
      <c r="TB182" s="92"/>
      <c r="TC182" s="92"/>
      <c r="TD182" s="92"/>
      <c r="TE182" s="92"/>
      <c r="TF182" s="92"/>
      <c r="TG182" s="92"/>
      <c r="TH182" s="92"/>
      <c r="TI182" s="92"/>
      <c r="TJ182" s="92"/>
      <c r="TK182" s="92"/>
      <c r="TL182" s="92"/>
      <c r="TM182" s="92"/>
      <c r="TN182" s="92"/>
      <c r="TO182" s="92"/>
      <c r="TP182" s="92"/>
      <c r="TQ182" s="92"/>
      <c r="TR182" s="92"/>
      <c r="TS182" s="92"/>
      <c r="TT182" s="92"/>
      <c r="TU182" s="92"/>
      <c r="TV182" s="92"/>
      <c r="TW182" s="92"/>
      <c r="TX182" s="92"/>
      <c r="TY182" s="92"/>
      <c r="TZ182" s="92"/>
      <c r="UA182" s="92"/>
      <c r="UB182" s="92"/>
      <c r="UC182" s="92"/>
      <c r="UD182" s="92"/>
      <c r="UE182" s="92"/>
      <c r="UF182" s="92"/>
      <c r="UG182" s="92"/>
      <c r="UH182" s="92"/>
      <c r="UI182" s="92"/>
      <c r="UJ182" s="92"/>
      <c r="UK182" s="92"/>
      <c r="UL182" s="92"/>
      <c r="UM182" s="92"/>
      <c r="UN182" s="92"/>
      <c r="UO182" s="92"/>
      <c r="UP182" s="92"/>
      <c r="UQ182" s="92"/>
      <c r="UR182" s="92"/>
      <c r="US182" s="92"/>
      <c r="UT182" s="92"/>
      <c r="UU182" s="92"/>
      <c r="UV182" s="92"/>
      <c r="UW182" s="92"/>
      <c r="UX182" s="92"/>
      <c r="UY182" s="92"/>
      <c r="UZ182" s="92"/>
      <c r="VA182" s="92"/>
      <c r="VB182" s="92"/>
      <c r="VC182" s="92"/>
      <c r="VD182" s="92"/>
      <c r="VE182" s="92"/>
      <c r="VF182" s="92"/>
      <c r="VG182" s="92"/>
      <c r="VH182" s="92"/>
      <c r="VI182" s="92"/>
      <c r="VJ182" s="92"/>
      <c r="VK182" s="92"/>
      <c r="VL182" s="92"/>
      <c r="VM182" s="92"/>
      <c r="VN182" s="92"/>
      <c r="VO182" s="92"/>
      <c r="VP182" s="92"/>
      <c r="VQ182" s="92"/>
      <c r="VR182" s="92"/>
      <c r="VS182" s="92"/>
      <c r="VT182" s="92"/>
      <c r="VU182" s="92"/>
      <c r="VV182" s="92"/>
      <c r="VW182" s="92"/>
      <c r="VX182" s="92"/>
      <c r="VY182" s="92"/>
      <c r="VZ182" s="92"/>
      <c r="WA182" s="92"/>
      <c r="WB182" s="92"/>
      <c r="WC182" s="92"/>
      <c r="WD182" s="92"/>
      <c r="WE182" s="92"/>
      <c r="WF182" s="92"/>
      <c r="WG182" s="92"/>
      <c r="WH182" s="92"/>
      <c r="WI182" s="92"/>
      <c r="WJ182" s="92"/>
      <c r="WK182" s="92"/>
      <c r="WL182" s="92"/>
      <c r="WM182" s="92"/>
      <c r="WN182" s="92"/>
      <c r="WO182" s="92"/>
      <c r="WP182" s="92"/>
      <c r="WQ182" s="92"/>
      <c r="WR182" s="92"/>
      <c r="WS182" s="92"/>
      <c r="WT182" s="92"/>
      <c r="WU182" s="92"/>
      <c r="WV182" s="92"/>
      <c r="WW182" s="92"/>
      <c r="WX182" s="92"/>
      <c r="WY182" s="92"/>
      <c r="WZ182" s="92"/>
      <c r="XA182" s="92"/>
      <c r="XB182" s="92"/>
      <c r="XC182" s="92"/>
      <c r="XD182" s="92"/>
      <c r="XE182" s="92"/>
      <c r="XF182" s="92"/>
      <c r="XG182" s="92"/>
      <c r="XH182" s="92"/>
      <c r="XI182" s="92"/>
      <c r="XJ182" s="92"/>
      <c r="XK182" s="92"/>
      <c r="XL182" s="92"/>
      <c r="XM182" s="92"/>
      <c r="XN182" s="92"/>
      <c r="XO182" s="92"/>
      <c r="XP182" s="92"/>
      <c r="XQ182" s="92"/>
      <c r="XR182" s="92"/>
      <c r="XS182" s="92"/>
      <c r="XT182" s="92"/>
      <c r="XU182" s="92"/>
      <c r="XV182" s="92"/>
      <c r="XW182" s="92"/>
      <c r="XX182" s="92"/>
      <c r="XY182" s="92"/>
      <c r="XZ182" s="92"/>
      <c r="YA182" s="92"/>
      <c r="YB182" s="92"/>
      <c r="YC182" s="92"/>
      <c r="YD182" s="92"/>
      <c r="YE182" s="92"/>
      <c r="YF182" s="92"/>
      <c r="YG182" s="92"/>
      <c r="YH182" s="92"/>
      <c r="YI182" s="92"/>
      <c r="YJ182" s="92"/>
      <c r="YK182" s="92"/>
      <c r="YL182" s="92"/>
      <c r="YM182" s="92"/>
      <c r="YN182" s="92"/>
      <c r="YO182" s="92"/>
      <c r="YP182" s="92"/>
      <c r="YQ182" s="92"/>
      <c r="YR182" s="92"/>
      <c r="YS182" s="92"/>
      <c r="YT182" s="92"/>
      <c r="YU182" s="92"/>
      <c r="YV182" s="92"/>
      <c r="YW182" s="92"/>
      <c r="YX182" s="92"/>
      <c r="YY182" s="92"/>
      <c r="YZ182" s="92"/>
      <c r="ZA182" s="92"/>
      <c r="ZB182" s="92"/>
      <c r="ZC182" s="92"/>
      <c r="ZD182" s="92"/>
      <c r="ZE182" s="92"/>
      <c r="ZF182" s="92"/>
      <c r="ZG182" s="92"/>
      <c r="ZH182" s="92"/>
      <c r="ZI182" s="92"/>
      <c r="ZJ182" s="92"/>
      <c r="ZK182" s="92"/>
      <c r="ZL182" s="92"/>
      <c r="ZM182" s="92"/>
      <c r="ZN182" s="92"/>
      <c r="ZO182" s="92"/>
      <c r="ZP182" s="92"/>
      <c r="ZQ182" s="92"/>
      <c r="ZR182" s="92"/>
      <c r="ZS182" s="92"/>
      <c r="ZT182" s="92"/>
      <c r="ZU182" s="92"/>
      <c r="ZV182" s="92"/>
      <c r="ZW182" s="92"/>
      <c r="ZX182" s="92"/>
      <c r="ZY182" s="92"/>
      <c r="ZZ182" s="92"/>
      <c r="AAA182" s="92"/>
      <c r="AAB182" s="92"/>
      <c r="AAC182" s="92"/>
      <c r="AAD182" s="92"/>
      <c r="AAE182" s="92"/>
      <c r="AAF182" s="92"/>
      <c r="AAG182" s="92"/>
      <c r="AAH182" s="92"/>
      <c r="AAI182" s="92"/>
      <c r="AAJ182" s="92"/>
      <c r="AAK182" s="92"/>
      <c r="AAL182" s="92"/>
      <c r="AAM182" s="92"/>
      <c r="AAN182" s="92"/>
      <c r="AAO182" s="92"/>
      <c r="AAP182" s="92"/>
      <c r="AAQ182" s="92"/>
      <c r="AAR182" s="92"/>
      <c r="AAS182" s="92"/>
      <c r="AAT182" s="92"/>
      <c r="AAU182" s="92"/>
      <c r="AAV182" s="92"/>
      <c r="AAW182" s="92"/>
      <c r="AAX182" s="92"/>
      <c r="AAY182" s="92"/>
      <c r="AAZ182" s="92"/>
      <c r="ABA182" s="92"/>
      <c r="ABB182" s="92"/>
      <c r="ABC182" s="92"/>
      <c r="ABD182" s="92"/>
      <c r="ABE182" s="92"/>
      <c r="ABF182" s="92"/>
      <c r="ABG182" s="92"/>
      <c r="ABH182" s="92"/>
      <c r="ABI182" s="92"/>
      <c r="ABJ182" s="92"/>
      <c r="ABK182" s="92"/>
      <c r="ABL182" s="92"/>
      <c r="ABM182" s="92"/>
      <c r="ABN182" s="92"/>
      <c r="ABO182" s="92"/>
      <c r="ABP182" s="92"/>
      <c r="ABQ182" s="92"/>
      <c r="ABR182" s="92"/>
      <c r="ABS182" s="92"/>
      <c r="ABT182" s="92"/>
      <c r="ABU182" s="92"/>
      <c r="ABV182" s="92"/>
      <c r="ABW182" s="92"/>
      <c r="ABX182" s="92"/>
      <c r="ABY182" s="92"/>
      <c r="ABZ182" s="92"/>
      <c r="ACA182" s="92"/>
      <c r="ACB182" s="92"/>
      <c r="ACC182" s="92"/>
      <c r="ACD182" s="92"/>
      <c r="ACE182" s="92"/>
      <c r="ACF182" s="92"/>
      <c r="ACG182" s="92"/>
      <c r="ACH182" s="92"/>
      <c r="ACI182" s="92"/>
      <c r="ACJ182" s="92"/>
      <c r="ACK182" s="92"/>
      <c r="ACL182" s="92"/>
      <c r="ACM182" s="92"/>
      <c r="ACN182" s="92"/>
      <c r="ACO182" s="92"/>
      <c r="ACP182" s="92"/>
      <c r="ACQ182" s="92"/>
      <c r="ACR182" s="92"/>
      <c r="ACS182" s="92"/>
      <c r="ACT182" s="92"/>
      <c r="ACU182" s="92"/>
      <c r="ACV182" s="92"/>
      <c r="ACW182" s="92"/>
      <c r="ACX182" s="92"/>
      <c r="ACY182" s="92"/>
      <c r="ACZ182" s="92"/>
      <c r="ADA182" s="92"/>
      <c r="ADB182" s="92"/>
      <c r="ADC182" s="92"/>
      <c r="ADD182" s="92"/>
      <c r="ADE182" s="92"/>
      <c r="ADF182" s="92"/>
      <c r="ADG182" s="92"/>
      <c r="ADH182" s="92"/>
      <c r="ADI182" s="92"/>
      <c r="ADJ182" s="92"/>
      <c r="ADK182" s="92"/>
      <c r="ADL182" s="92"/>
      <c r="ADM182" s="92"/>
      <c r="ADN182" s="92"/>
      <c r="ADO182" s="92"/>
      <c r="ADP182" s="92"/>
      <c r="ADQ182" s="92"/>
      <c r="ADR182" s="92"/>
      <c r="ADS182" s="92"/>
      <c r="ADT182" s="92"/>
      <c r="ADU182" s="92"/>
      <c r="ADV182" s="92"/>
      <c r="ADW182" s="92"/>
      <c r="ADX182" s="92"/>
      <c r="ADY182" s="92"/>
      <c r="ADZ182" s="92"/>
      <c r="AEA182" s="92"/>
      <c r="AEB182" s="92"/>
      <c r="AEC182" s="92"/>
      <c r="AED182" s="92"/>
      <c r="AEE182" s="92"/>
      <c r="AEF182" s="92"/>
      <c r="AEG182" s="92"/>
      <c r="AEH182" s="92"/>
      <c r="AEI182" s="92"/>
      <c r="AEJ182" s="92"/>
      <c r="AEK182" s="92"/>
      <c r="AEL182" s="92"/>
      <c r="AEM182" s="92"/>
      <c r="AEN182" s="92"/>
      <c r="AEO182" s="92"/>
      <c r="AEP182" s="92"/>
      <c r="AEQ182" s="92"/>
      <c r="AER182" s="92"/>
      <c r="AES182" s="92"/>
      <c r="AET182" s="92"/>
      <c r="AEU182" s="92"/>
      <c r="AEV182" s="92"/>
      <c r="AEW182" s="92"/>
      <c r="AEX182" s="92"/>
      <c r="AEY182" s="92"/>
      <c r="AEZ182" s="92"/>
      <c r="AFA182" s="92"/>
      <c r="AFB182" s="92"/>
      <c r="AFC182" s="92"/>
      <c r="AFD182" s="92"/>
      <c r="AFE182" s="92"/>
      <c r="AFF182" s="92"/>
      <c r="AFG182" s="92"/>
      <c r="AFH182" s="92"/>
      <c r="AFI182" s="92"/>
      <c r="AFJ182" s="92"/>
      <c r="AFK182" s="92"/>
      <c r="AFL182" s="92"/>
      <c r="AFM182" s="92"/>
      <c r="AFN182" s="92"/>
      <c r="AFO182" s="92"/>
      <c r="AFP182" s="92"/>
      <c r="AFQ182" s="92"/>
      <c r="AFR182" s="92"/>
      <c r="AFS182" s="92"/>
      <c r="AFT182" s="92"/>
      <c r="AFU182" s="92"/>
      <c r="AFV182" s="92"/>
      <c r="AFW182" s="92"/>
      <c r="AFX182" s="92"/>
      <c r="AFY182" s="92"/>
      <c r="AFZ182" s="92"/>
      <c r="AGA182" s="92"/>
      <c r="AGB182" s="92"/>
      <c r="AGC182" s="92"/>
      <c r="AGD182" s="92"/>
      <c r="AGE182" s="92"/>
      <c r="AGF182" s="92"/>
      <c r="AGG182" s="92"/>
      <c r="AGH182" s="92"/>
      <c r="AGI182" s="92"/>
      <c r="AGJ182" s="92"/>
      <c r="AGK182" s="92"/>
      <c r="AGL182" s="92"/>
      <c r="AGM182" s="92"/>
      <c r="AGN182" s="92"/>
      <c r="AGO182" s="92"/>
      <c r="AGP182" s="92"/>
      <c r="AGQ182" s="92"/>
      <c r="AGR182" s="92"/>
      <c r="AGS182" s="92"/>
      <c r="AGT182" s="92"/>
      <c r="AGU182" s="92"/>
      <c r="AGV182" s="92"/>
      <c r="AGW182" s="92"/>
      <c r="AGX182" s="92"/>
      <c r="AGY182" s="92"/>
      <c r="AGZ182" s="92"/>
      <c r="AHA182" s="92"/>
      <c r="AHB182" s="92"/>
      <c r="AHC182" s="92"/>
      <c r="AHD182" s="92"/>
      <c r="AHE182" s="92"/>
      <c r="AHF182" s="92"/>
      <c r="AHG182" s="92"/>
      <c r="AHH182" s="92"/>
      <c r="AHI182" s="92"/>
      <c r="AHJ182" s="92"/>
      <c r="AHK182" s="92"/>
      <c r="AHL182" s="92"/>
      <c r="AHM182" s="92"/>
      <c r="AHN182" s="92"/>
      <c r="AHO182" s="92"/>
      <c r="AHP182" s="92"/>
      <c r="AHQ182" s="92"/>
      <c r="AHR182" s="92"/>
      <c r="AHS182" s="92"/>
      <c r="AHT182" s="92"/>
      <c r="AHU182" s="92"/>
      <c r="AHV182" s="92"/>
      <c r="AHW182" s="92"/>
      <c r="AHX182" s="92"/>
      <c r="AHY182" s="92"/>
      <c r="AHZ182" s="92"/>
      <c r="AIA182" s="92"/>
      <c r="AIB182" s="92"/>
      <c r="AIC182" s="92"/>
      <c r="AID182" s="92"/>
      <c r="AIE182" s="92"/>
      <c r="AIF182" s="92"/>
      <c r="AIG182" s="92"/>
      <c r="AIH182" s="92"/>
      <c r="AII182" s="92"/>
      <c r="AIJ182" s="92"/>
      <c r="AIK182" s="92"/>
      <c r="AIL182" s="92"/>
      <c r="AIM182" s="92"/>
      <c r="AIN182" s="92"/>
      <c r="AIO182" s="92"/>
      <c r="AIP182" s="92"/>
      <c r="AIQ182" s="92"/>
      <c r="AIR182" s="92"/>
      <c r="AIS182" s="92"/>
      <c r="AIT182" s="92"/>
      <c r="AIU182" s="92"/>
      <c r="AIV182" s="92"/>
      <c r="AIW182" s="92"/>
      <c r="AIX182" s="92"/>
      <c r="AIY182" s="92"/>
      <c r="AIZ182" s="92"/>
      <c r="AJA182" s="92"/>
      <c r="AJB182" s="92"/>
      <c r="AJC182" s="92"/>
      <c r="AJD182" s="92"/>
      <c r="AJE182" s="92"/>
      <c r="AJF182" s="92"/>
      <c r="AJG182" s="92"/>
      <c r="AJH182" s="92"/>
      <c r="AJI182" s="92"/>
      <c r="AJJ182" s="92"/>
      <c r="AJK182" s="92"/>
      <c r="AJL182" s="92"/>
      <c r="AJM182" s="92"/>
      <c r="AJN182" s="92"/>
      <c r="AJO182" s="92"/>
      <c r="AJP182" s="92"/>
      <c r="AJQ182" s="92"/>
      <c r="AJR182" s="92"/>
      <c r="AJS182" s="92"/>
      <c r="AJT182" s="92"/>
      <c r="AJU182" s="92"/>
      <c r="AJV182" s="92"/>
      <c r="AJW182" s="92"/>
      <c r="AJX182" s="92"/>
      <c r="AJY182" s="92"/>
      <c r="AJZ182" s="92"/>
      <c r="AKA182" s="92"/>
      <c r="AKB182" s="92"/>
      <c r="AKC182" s="92"/>
      <c r="AKD182" s="92"/>
      <c r="AKE182" s="92"/>
      <c r="AKF182" s="92"/>
      <c r="AKG182" s="92"/>
      <c r="AKH182" s="92"/>
      <c r="AKI182" s="92"/>
      <c r="AKJ182" s="92"/>
      <c r="AKK182" s="92"/>
      <c r="AKL182" s="92"/>
      <c r="AKM182" s="92"/>
      <c r="AKN182" s="92"/>
      <c r="AKO182" s="92"/>
      <c r="AKP182" s="92"/>
      <c r="AKQ182" s="92"/>
      <c r="AKR182" s="92"/>
      <c r="AKS182" s="92"/>
      <c r="AKT182" s="92"/>
      <c r="AKU182" s="92"/>
      <c r="AKV182" s="92"/>
      <c r="AKW182" s="92"/>
      <c r="AKX182" s="92"/>
      <c r="AKY182" s="92"/>
      <c r="AKZ182" s="92"/>
      <c r="ALA182" s="92"/>
      <c r="ALB182" s="92"/>
      <c r="ALC182" s="92"/>
      <c r="ALD182" s="92"/>
      <c r="ALE182" s="92"/>
      <c r="ALF182" s="92"/>
      <c r="ALG182" s="92"/>
      <c r="ALH182" s="92"/>
      <c r="ALI182" s="92"/>
      <c r="ALJ182" s="92"/>
      <c r="ALK182" s="92"/>
      <c r="ALL182" s="92"/>
      <c r="ALM182" s="92"/>
      <c r="ALN182" s="92"/>
      <c r="ALO182" s="92"/>
      <c r="ALP182" s="92"/>
      <c r="ALQ182" s="92"/>
      <c r="ALR182" s="92"/>
      <c r="ALS182" s="92"/>
      <c r="ALT182" s="92"/>
      <c r="ALU182" s="92"/>
      <c r="ALV182" s="92"/>
      <c r="ALW182" s="92"/>
      <c r="ALX182" s="92"/>
      <c r="ALY182" s="92"/>
      <c r="ALZ182" s="92"/>
      <c r="AMA182" s="92"/>
      <c r="AMB182" s="92"/>
      <c r="AMC182" s="92"/>
      <c r="AMD182" s="92"/>
      <c r="AME182" s="92"/>
      <c r="AMF182" s="92"/>
      <c r="AMG182" s="92"/>
      <c r="AMH182" s="92"/>
      <c r="AMI182" s="92"/>
      <c r="AMJ182" s="92"/>
    </row>
    <row r="183" spans="1:1024" customFormat="1" ht="14.4">
      <c r="A183" s="183" t="s">
        <v>490</v>
      </c>
      <c r="B183" s="183"/>
      <c r="C183" s="183"/>
      <c r="D183" s="183"/>
      <c r="E183" s="183"/>
      <c r="F183" s="183"/>
      <c r="G183" s="183"/>
      <c r="H183" s="183"/>
      <c r="I183" s="183"/>
      <c r="J183" s="183"/>
      <c r="K183" s="183"/>
      <c r="L183" s="183"/>
      <c r="M183" s="183"/>
      <c r="N183" s="183"/>
      <c r="O183" s="183"/>
      <c r="P183" s="119"/>
      <c r="Q183" s="119"/>
      <c r="R183" s="119"/>
      <c r="S183" s="119"/>
      <c r="T183" s="119"/>
      <c r="U183" s="119"/>
      <c r="V183" s="119"/>
      <c r="W183" s="119"/>
      <c r="X183" s="120"/>
      <c r="Y183" s="92"/>
      <c r="Z183" s="92"/>
      <c r="AA183" s="92"/>
      <c r="AB183" s="120"/>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c r="GM183" s="92"/>
      <c r="GN183" s="92"/>
      <c r="GO183" s="92"/>
      <c r="GP183" s="92"/>
      <c r="GQ183" s="92"/>
      <c r="GR183" s="92"/>
      <c r="GS183" s="92"/>
      <c r="GT183" s="92"/>
      <c r="GU183" s="92"/>
      <c r="GV183" s="92"/>
      <c r="GW183" s="92"/>
      <c r="GX183" s="92"/>
      <c r="GY183" s="92"/>
      <c r="GZ183" s="92"/>
      <c r="HA183" s="92"/>
      <c r="HB183" s="92"/>
      <c r="HC183" s="92"/>
      <c r="HD183" s="92"/>
      <c r="HE183" s="92"/>
      <c r="HF183" s="92"/>
      <c r="HG183" s="92"/>
      <c r="HH183" s="92"/>
      <c r="HI183" s="92"/>
      <c r="HJ183" s="92"/>
      <c r="HK183" s="92"/>
      <c r="HL183" s="92"/>
      <c r="HM183" s="92"/>
      <c r="HN183" s="92"/>
      <c r="HO183" s="92"/>
      <c r="HP183" s="92"/>
      <c r="HQ183" s="92"/>
      <c r="HR183" s="92"/>
      <c r="HS183" s="92"/>
      <c r="HT183" s="92"/>
      <c r="HU183" s="92"/>
      <c r="HV183" s="92"/>
      <c r="HW183" s="92"/>
      <c r="HX183" s="92"/>
      <c r="HY183" s="92"/>
      <c r="HZ183" s="92"/>
      <c r="IA183" s="92"/>
      <c r="IB183" s="92"/>
      <c r="IC183" s="92"/>
      <c r="ID183" s="92"/>
      <c r="IE183" s="92"/>
      <c r="IF183" s="92"/>
      <c r="IG183" s="92"/>
      <c r="IH183" s="92"/>
      <c r="II183" s="92"/>
      <c r="IJ183" s="92"/>
      <c r="IK183" s="92"/>
      <c r="IL183" s="92"/>
      <c r="IM183" s="92"/>
      <c r="IN183" s="92"/>
      <c r="IO183" s="92"/>
      <c r="IP183" s="92"/>
      <c r="IQ183" s="92"/>
      <c r="IR183" s="92"/>
      <c r="IS183" s="92"/>
      <c r="IT183" s="92"/>
      <c r="IU183" s="92"/>
      <c r="IV183" s="92"/>
      <c r="IW183" s="92"/>
      <c r="IX183" s="92"/>
      <c r="IY183" s="92"/>
      <c r="IZ183" s="92"/>
      <c r="JA183" s="92"/>
      <c r="JB183" s="92"/>
      <c r="JC183" s="92"/>
      <c r="JD183" s="92"/>
      <c r="JE183" s="92"/>
      <c r="JF183" s="92"/>
      <c r="JG183" s="92"/>
      <c r="JH183" s="92"/>
      <c r="JI183" s="92"/>
      <c r="JJ183" s="92"/>
      <c r="JK183" s="92"/>
      <c r="JL183" s="92"/>
      <c r="JM183" s="92"/>
      <c r="JN183" s="92"/>
      <c r="JO183" s="92"/>
      <c r="JP183" s="92"/>
      <c r="JQ183" s="92"/>
      <c r="JR183" s="92"/>
      <c r="JS183" s="92"/>
      <c r="JT183" s="92"/>
      <c r="JU183" s="92"/>
      <c r="JV183" s="92"/>
      <c r="JW183" s="92"/>
      <c r="JX183" s="92"/>
      <c r="JY183" s="92"/>
      <c r="JZ183" s="92"/>
      <c r="KA183" s="92"/>
      <c r="KB183" s="92"/>
      <c r="KC183" s="92"/>
      <c r="KD183" s="92"/>
      <c r="KE183" s="92"/>
      <c r="KF183" s="92"/>
      <c r="KG183" s="92"/>
      <c r="KH183" s="92"/>
      <c r="KI183" s="92"/>
      <c r="KJ183" s="92"/>
      <c r="KK183" s="92"/>
      <c r="KL183" s="92"/>
      <c r="KM183" s="92"/>
      <c r="KN183" s="92"/>
      <c r="KO183" s="92"/>
      <c r="KP183" s="92"/>
      <c r="KQ183" s="92"/>
      <c r="KR183" s="92"/>
      <c r="KS183" s="92"/>
      <c r="KT183" s="92"/>
      <c r="KU183" s="92"/>
      <c r="KV183" s="92"/>
      <c r="KW183" s="92"/>
      <c r="KX183" s="92"/>
      <c r="KY183" s="92"/>
      <c r="KZ183" s="92"/>
      <c r="LA183" s="92"/>
      <c r="LB183" s="92"/>
      <c r="LC183" s="92"/>
      <c r="LD183" s="92"/>
      <c r="LE183" s="92"/>
      <c r="LF183" s="92"/>
      <c r="LG183" s="92"/>
      <c r="LH183" s="92"/>
      <c r="LI183" s="92"/>
      <c r="LJ183" s="92"/>
      <c r="LK183" s="92"/>
      <c r="LL183" s="92"/>
      <c r="LM183" s="92"/>
      <c r="LN183" s="92"/>
      <c r="LO183" s="92"/>
      <c r="LP183" s="92"/>
      <c r="LQ183" s="92"/>
      <c r="LR183" s="92"/>
      <c r="LS183" s="92"/>
      <c r="LT183" s="92"/>
      <c r="LU183" s="92"/>
      <c r="LV183" s="92"/>
      <c r="LW183" s="92"/>
      <c r="LX183" s="92"/>
      <c r="LY183" s="92"/>
      <c r="LZ183" s="92"/>
      <c r="MA183" s="92"/>
      <c r="MB183" s="92"/>
      <c r="MC183" s="92"/>
      <c r="MD183" s="92"/>
      <c r="ME183" s="92"/>
      <c r="MF183" s="92"/>
      <c r="MG183" s="92"/>
      <c r="MH183" s="92"/>
      <c r="MI183" s="92"/>
      <c r="MJ183" s="92"/>
      <c r="MK183" s="92"/>
      <c r="ML183" s="92"/>
      <c r="MM183" s="92"/>
      <c r="MN183" s="92"/>
      <c r="MO183" s="92"/>
      <c r="MP183" s="92"/>
      <c r="MQ183" s="92"/>
      <c r="MR183" s="92"/>
      <c r="MS183" s="92"/>
      <c r="MT183" s="92"/>
      <c r="MU183" s="92"/>
      <c r="MV183" s="92"/>
      <c r="MW183" s="92"/>
      <c r="MX183" s="92"/>
      <c r="MY183" s="92"/>
      <c r="MZ183" s="92"/>
      <c r="NA183" s="92"/>
      <c r="NB183" s="92"/>
      <c r="NC183" s="92"/>
      <c r="ND183" s="92"/>
      <c r="NE183" s="92"/>
      <c r="NF183" s="92"/>
      <c r="NG183" s="92"/>
      <c r="NH183" s="92"/>
      <c r="NI183" s="92"/>
      <c r="NJ183" s="92"/>
      <c r="NK183" s="92"/>
      <c r="NL183" s="92"/>
      <c r="NM183" s="92"/>
      <c r="NN183" s="92"/>
      <c r="NO183" s="92"/>
      <c r="NP183" s="92"/>
      <c r="NQ183" s="92"/>
      <c r="NR183" s="92"/>
      <c r="NS183" s="92"/>
      <c r="NT183" s="92"/>
      <c r="NU183" s="92"/>
      <c r="NV183" s="92"/>
      <c r="NW183" s="92"/>
      <c r="NX183" s="92"/>
      <c r="NY183" s="92"/>
      <c r="NZ183" s="92"/>
      <c r="OA183" s="92"/>
      <c r="OB183" s="92"/>
      <c r="OC183" s="92"/>
      <c r="OD183" s="92"/>
      <c r="OE183" s="92"/>
      <c r="OF183" s="92"/>
      <c r="OG183" s="92"/>
      <c r="OH183" s="92"/>
      <c r="OI183" s="92"/>
      <c r="OJ183" s="92"/>
      <c r="OK183" s="92"/>
      <c r="OL183" s="92"/>
      <c r="OM183" s="92"/>
      <c r="ON183" s="92"/>
      <c r="OO183" s="92"/>
      <c r="OP183" s="92"/>
      <c r="OQ183" s="92"/>
      <c r="OR183" s="92"/>
      <c r="OS183" s="92"/>
      <c r="OT183" s="92"/>
      <c r="OU183" s="92"/>
      <c r="OV183" s="92"/>
      <c r="OW183" s="92"/>
      <c r="OX183" s="92"/>
      <c r="OY183" s="92"/>
      <c r="OZ183" s="92"/>
      <c r="PA183" s="92"/>
      <c r="PB183" s="92"/>
      <c r="PC183" s="92"/>
      <c r="PD183" s="92"/>
      <c r="PE183" s="92"/>
      <c r="PF183" s="92"/>
      <c r="PG183" s="92"/>
      <c r="PH183" s="92"/>
      <c r="PI183" s="92"/>
      <c r="PJ183" s="92"/>
      <c r="PK183" s="92"/>
      <c r="PL183" s="92"/>
      <c r="PM183" s="92"/>
      <c r="PN183" s="92"/>
      <c r="PO183" s="92"/>
      <c r="PP183" s="92"/>
      <c r="PQ183" s="92"/>
      <c r="PR183" s="92"/>
      <c r="PS183" s="92"/>
      <c r="PT183" s="92"/>
      <c r="PU183" s="92"/>
      <c r="PV183" s="92"/>
      <c r="PW183" s="92"/>
      <c r="PX183" s="92"/>
      <c r="PY183" s="92"/>
      <c r="PZ183" s="92"/>
      <c r="QA183" s="92"/>
      <c r="QB183" s="92"/>
      <c r="QC183" s="92"/>
      <c r="QD183" s="92"/>
      <c r="QE183" s="92"/>
      <c r="QF183" s="92"/>
      <c r="QG183" s="92"/>
      <c r="QH183" s="92"/>
      <c r="QI183" s="92"/>
      <c r="QJ183" s="92"/>
      <c r="QK183" s="92"/>
      <c r="QL183" s="92"/>
      <c r="QM183" s="92"/>
      <c r="QN183" s="92"/>
      <c r="QO183" s="92"/>
      <c r="QP183" s="92"/>
      <c r="QQ183" s="92"/>
      <c r="QR183" s="92"/>
      <c r="QS183" s="92"/>
      <c r="QT183" s="92"/>
      <c r="QU183" s="92"/>
      <c r="QV183" s="92"/>
      <c r="QW183" s="92"/>
      <c r="QX183" s="92"/>
      <c r="QY183" s="92"/>
      <c r="QZ183" s="92"/>
      <c r="RA183" s="92"/>
      <c r="RB183" s="92"/>
      <c r="RC183" s="92"/>
      <c r="RD183" s="92"/>
      <c r="RE183" s="92"/>
      <c r="RF183" s="92"/>
      <c r="RG183" s="92"/>
      <c r="RH183" s="92"/>
      <c r="RI183" s="92"/>
      <c r="RJ183" s="92"/>
      <c r="RK183" s="92"/>
      <c r="RL183" s="92"/>
      <c r="RM183" s="92"/>
      <c r="RN183" s="92"/>
      <c r="RO183" s="92"/>
      <c r="RP183" s="92"/>
      <c r="RQ183" s="92"/>
      <c r="RR183" s="92"/>
      <c r="RS183" s="92"/>
      <c r="RT183" s="92"/>
      <c r="RU183" s="92"/>
      <c r="RV183" s="92"/>
      <c r="RW183" s="92"/>
      <c r="RX183" s="92"/>
      <c r="RY183" s="92"/>
      <c r="RZ183" s="92"/>
      <c r="SA183" s="92"/>
      <c r="SB183" s="92"/>
      <c r="SC183" s="92"/>
      <c r="SD183" s="92"/>
      <c r="SE183" s="92"/>
      <c r="SF183" s="92"/>
      <c r="SG183" s="92"/>
      <c r="SH183" s="92"/>
      <c r="SI183" s="92"/>
      <c r="SJ183" s="92"/>
      <c r="SK183" s="92"/>
      <c r="SL183" s="92"/>
      <c r="SM183" s="92"/>
      <c r="SN183" s="92"/>
      <c r="SO183" s="92"/>
      <c r="SP183" s="92"/>
      <c r="SQ183" s="92"/>
      <c r="SR183" s="92"/>
      <c r="SS183" s="92"/>
      <c r="ST183" s="92"/>
      <c r="SU183" s="92"/>
      <c r="SV183" s="92"/>
      <c r="SW183" s="92"/>
      <c r="SX183" s="92"/>
      <c r="SY183" s="92"/>
      <c r="SZ183" s="92"/>
      <c r="TA183" s="92"/>
      <c r="TB183" s="92"/>
      <c r="TC183" s="92"/>
      <c r="TD183" s="92"/>
      <c r="TE183" s="92"/>
      <c r="TF183" s="92"/>
      <c r="TG183" s="92"/>
      <c r="TH183" s="92"/>
      <c r="TI183" s="92"/>
      <c r="TJ183" s="92"/>
      <c r="TK183" s="92"/>
      <c r="TL183" s="92"/>
      <c r="TM183" s="92"/>
      <c r="TN183" s="92"/>
      <c r="TO183" s="92"/>
      <c r="TP183" s="92"/>
      <c r="TQ183" s="92"/>
      <c r="TR183" s="92"/>
      <c r="TS183" s="92"/>
      <c r="TT183" s="92"/>
      <c r="TU183" s="92"/>
      <c r="TV183" s="92"/>
      <c r="TW183" s="92"/>
      <c r="TX183" s="92"/>
      <c r="TY183" s="92"/>
      <c r="TZ183" s="92"/>
      <c r="UA183" s="92"/>
      <c r="UB183" s="92"/>
      <c r="UC183" s="92"/>
      <c r="UD183" s="92"/>
      <c r="UE183" s="92"/>
      <c r="UF183" s="92"/>
      <c r="UG183" s="92"/>
      <c r="UH183" s="92"/>
      <c r="UI183" s="92"/>
      <c r="UJ183" s="92"/>
      <c r="UK183" s="92"/>
      <c r="UL183" s="92"/>
      <c r="UM183" s="92"/>
      <c r="UN183" s="92"/>
      <c r="UO183" s="92"/>
      <c r="UP183" s="92"/>
      <c r="UQ183" s="92"/>
      <c r="UR183" s="92"/>
      <c r="US183" s="92"/>
      <c r="UT183" s="92"/>
      <c r="UU183" s="92"/>
      <c r="UV183" s="92"/>
      <c r="UW183" s="92"/>
      <c r="UX183" s="92"/>
      <c r="UY183" s="92"/>
      <c r="UZ183" s="92"/>
      <c r="VA183" s="92"/>
      <c r="VB183" s="92"/>
      <c r="VC183" s="92"/>
      <c r="VD183" s="92"/>
      <c r="VE183" s="92"/>
      <c r="VF183" s="92"/>
      <c r="VG183" s="92"/>
      <c r="VH183" s="92"/>
      <c r="VI183" s="92"/>
      <c r="VJ183" s="92"/>
      <c r="VK183" s="92"/>
      <c r="VL183" s="92"/>
      <c r="VM183" s="92"/>
      <c r="VN183" s="92"/>
      <c r="VO183" s="92"/>
      <c r="VP183" s="92"/>
      <c r="VQ183" s="92"/>
      <c r="VR183" s="92"/>
      <c r="VS183" s="92"/>
      <c r="VT183" s="92"/>
      <c r="VU183" s="92"/>
      <c r="VV183" s="92"/>
      <c r="VW183" s="92"/>
      <c r="VX183" s="92"/>
      <c r="VY183" s="92"/>
      <c r="VZ183" s="92"/>
      <c r="WA183" s="92"/>
      <c r="WB183" s="92"/>
      <c r="WC183" s="92"/>
      <c r="WD183" s="92"/>
      <c r="WE183" s="92"/>
      <c r="WF183" s="92"/>
      <c r="WG183" s="92"/>
      <c r="WH183" s="92"/>
      <c r="WI183" s="92"/>
      <c r="WJ183" s="92"/>
      <c r="WK183" s="92"/>
      <c r="WL183" s="92"/>
      <c r="WM183" s="92"/>
      <c r="WN183" s="92"/>
      <c r="WO183" s="92"/>
      <c r="WP183" s="92"/>
      <c r="WQ183" s="92"/>
      <c r="WR183" s="92"/>
      <c r="WS183" s="92"/>
      <c r="WT183" s="92"/>
      <c r="WU183" s="92"/>
      <c r="WV183" s="92"/>
      <c r="WW183" s="92"/>
      <c r="WX183" s="92"/>
      <c r="WY183" s="92"/>
      <c r="WZ183" s="92"/>
      <c r="XA183" s="92"/>
      <c r="XB183" s="92"/>
      <c r="XC183" s="92"/>
      <c r="XD183" s="92"/>
      <c r="XE183" s="92"/>
      <c r="XF183" s="92"/>
      <c r="XG183" s="92"/>
      <c r="XH183" s="92"/>
      <c r="XI183" s="92"/>
      <c r="XJ183" s="92"/>
      <c r="XK183" s="92"/>
      <c r="XL183" s="92"/>
      <c r="XM183" s="92"/>
      <c r="XN183" s="92"/>
      <c r="XO183" s="92"/>
      <c r="XP183" s="92"/>
      <c r="XQ183" s="92"/>
      <c r="XR183" s="92"/>
      <c r="XS183" s="92"/>
      <c r="XT183" s="92"/>
      <c r="XU183" s="92"/>
      <c r="XV183" s="92"/>
      <c r="XW183" s="92"/>
      <c r="XX183" s="92"/>
      <c r="XY183" s="92"/>
      <c r="XZ183" s="92"/>
      <c r="YA183" s="92"/>
      <c r="YB183" s="92"/>
      <c r="YC183" s="92"/>
      <c r="YD183" s="92"/>
      <c r="YE183" s="92"/>
      <c r="YF183" s="92"/>
      <c r="YG183" s="92"/>
      <c r="YH183" s="92"/>
      <c r="YI183" s="92"/>
      <c r="YJ183" s="92"/>
      <c r="YK183" s="92"/>
      <c r="YL183" s="92"/>
      <c r="YM183" s="92"/>
      <c r="YN183" s="92"/>
      <c r="YO183" s="92"/>
      <c r="YP183" s="92"/>
      <c r="YQ183" s="92"/>
      <c r="YR183" s="92"/>
      <c r="YS183" s="92"/>
      <c r="YT183" s="92"/>
      <c r="YU183" s="92"/>
      <c r="YV183" s="92"/>
      <c r="YW183" s="92"/>
      <c r="YX183" s="92"/>
      <c r="YY183" s="92"/>
      <c r="YZ183" s="92"/>
      <c r="ZA183" s="92"/>
      <c r="ZB183" s="92"/>
      <c r="ZC183" s="92"/>
      <c r="ZD183" s="92"/>
      <c r="ZE183" s="92"/>
      <c r="ZF183" s="92"/>
      <c r="ZG183" s="92"/>
      <c r="ZH183" s="92"/>
      <c r="ZI183" s="92"/>
      <c r="ZJ183" s="92"/>
      <c r="ZK183" s="92"/>
      <c r="ZL183" s="92"/>
      <c r="ZM183" s="92"/>
      <c r="ZN183" s="92"/>
      <c r="ZO183" s="92"/>
      <c r="ZP183" s="92"/>
      <c r="ZQ183" s="92"/>
      <c r="ZR183" s="92"/>
      <c r="ZS183" s="92"/>
      <c r="ZT183" s="92"/>
      <c r="ZU183" s="92"/>
      <c r="ZV183" s="92"/>
      <c r="ZW183" s="92"/>
      <c r="ZX183" s="92"/>
      <c r="ZY183" s="92"/>
      <c r="ZZ183" s="92"/>
      <c r="AAA183" s="92"/>
      <c r="AAB183" s="92"/>
      <c r="AAC183" s="92"/>
      <c r="AAD183" s="92"/>
      <c r="AAE183" s="92"/>
      <c r="AAF183" s="92"/>
      <c r="AAG183" s="92"/>
      <c r="AAH183" s="92"/>
      <c r="AAI183" s="92"/>
      <c r="AAJ183" s="92"/>
      <c r="AAK183" s="92"/>
      <c r="AAL183" s="92"/>
      <c r="AAM183" s="92"/>
      <c r="AAN183" s="92"/>
      <c r="AAO183" s="92"/>
      <c r="AAP183" s="92"/>
      <c r="AAQ183" s="92"/>
      <c r="AAR183" s="92"/>
      <c r="AAS183" s="92"/>
      <c r="AAT183" s="92"/>
      <c r="AAU183" s="92"/>
      <c r="AAV183" s="92"/>
      <c r="AAW183" s="92"/>
      <c r="AAX183" s="92"/>
      <c r="AAY183" s="92"/>
      <c r="AAZ183" s="92"/>
      <c r="ABA183" s="92"/>
      <c r="ABB183" s="92"/>
      <c r="ABC183" s="92"/>
      <c r="ABD183" s="92"/>
      <c r="ABE183" s="92"/>
      <c r="ABF183" s="92"/>
      <c r="ABG183" s="92"/>
      <c r="ABH183" s="92"/>
      <c r="ABI183" s="92"/>
      <c r="ABJ183" s="92"/>
      <c r="ABK183" s="92"/>
      <c r="ABL183" s="92"/>
      <c r="ABM183" s="92"/>
      <c r="ABN183" s="92"/>
      <c r="ABO183" s="92"/>
      <c r="ABP183" s="92"/>
      <c r="ABQ183" s="92"/>
      <c r="ABR183" s="92"/>
      <c r="ABS183" s="92"/>
      <c r="ABT183" s="92"/>
      <c r="ABU183" s="92"/>
      <c r="ABV183" s="92"/>
      <c r="ABW183" s="92"/>
      <c r="ABX183" s="92"/>
      <c r="ABY183" s="92"/>
      <c r="ABZ183" s="92"/>
      <c r="ACA183" s="92"/>
      <c r="ACB183" s="92"/>
      <c r="ACC183" s="92"/>
      <c r="ACD183" s="92"/>
      <c r="ACE183" s="92"/>
      <c r="ACF183" s="92"/>
      <c r="ACG183" s="92"/>
      <c r="ACH183" s="92"/>
      <c r="ACI183" s="92"/>
      <c r="ACJ183" s="92"/>
      <c r="ACK183" s="92"/>
      <c r="ACL183" s="92"/>
      <c r="ACM183" s="92"/>
      <c r="ACN183" s="92"/>
      <c r="ACO183" s="92"/>
      <c r="ACP183" s="92"/>
      <c r="ACQ183" s="92"/>
      <c r="ACR183" s="92"/>
      <c r="ACS183" s="92"/>
      <c r="ACT183" s="92"/>
      <c r="ACU183" s="92"/>
      <c r="ACV183" s="92"/>
      <c r="ACW183" s="92"/>
      <c r="ACX183" s="92"/>
      <c r="ACY183" s="92"/>
      <c r="ACZ183" s="92"/>
      <c r="ADA183" s="92"/>
      <c r="ADB183" s="92"/>
      <c r="ADC183" s="92"/>
      <c r="ADD183" s="92"/>
      <c r="ADE183" s="92"/>
      <c r="ADF183" s="92"/>
      <c r="ADG183" s="92"/>
      <c r="ADH183" s="92"/>
      <c r="ADI183" s="92"/>
      <c r="ADJ183" s="92"/>
      <c r="ADK183" s="92"/>
      <c r="ADL183" s="92"/>
      <c r="ADM183" s="92"/>
      <c r="ADN183" s="92"/>
      <c r="ADO183" s="92"/>
      <c r="ADP183" s="92"/>
      <c r="ADQ183" s="92"/>
      <c r="ADR183" s="92"/>
      <c r="ADS183" s="92"/>
      <c r="ADT183" s="92"/>
      <c r="ADU183" s="92"/>
      <c r="ADV183" s="92"/>
      <c r="ADW183" s="92"/>
      <c r="ADX183" s="92"/>
      <c r="ADY183" s="92"/>
      <c r="ADZ183" s="92"/>
      <c r="AEA183" s="92"/>
      <c r="AEB183" s="92"/>
      <c r="AEC183" s="92"/>
      <c r="AED183" s="92"/>
      <c r="AEE183" s="92"/>
      <c r="AEF183" s="92"/>
      <c r="AEG183" s="92"/>
      <c r="AEH183" s="92"/>
      <c r="AEI183" s="92"/>
      <c r="AEJ183" s="92"/>
      <c r="AEK183" s="92"/>
      <c r="AEL183" s="92"/>
      <c r="AEM183" s="92"/>
      <c r="AEN183" s="92"/>
      <c r="AEO183" s="92"/>
      <c r="AEP183" s="92"/>
      <c r="AEQ183" s="92"/>
      <c r="AER183" s="92"/>
      <c r="AES183" s="92"/>
      <c r="AET183" s="92"/>
      <c r="AEU183" s="92"/>
      <c r="AEV183" s="92"/>
      <c r="AEW183" s="92"/>
      <c r="AEX183" s="92"/>
      <c r="AEY183" s="92"/>
      <c r="AEZ183" s="92"/>
      <c r="AFA183" s="92"/>
      <c r="AFB183" s="92"/>
      <c r="AFC183" s="92"/>
      <c r="AFD183" s="92"/>
      <c r="AFE183" s="92"/>
      <c r="AFF183" s="92"/>
      <c r="AFG183" s="92"/>
      <c r="AFH183" s="92"/>
      <c r="AFI183" s="92"/>
      <c r="AFJ183" s="92"/>
      <c r="AFK183" s="92"/>
      <c r="AFL183" s="92"/>
      <c r="AFM183" s="92"/>
      <c r="AFN183" s="92"/>
      <c r="AFO183" s="92"/>
      <c r="AFP183" s="92"/>
      <c r="AFQ183" s="92"/>
      <c r="AFR183" s="92"/>
      <c r="AFS183" s="92"/>
      <c r="AFT183" s="92"/>
      <c r="AFU183" s="92"/>
      <c r="AFV183" s="92"/>
      <c r="AFW183" s="92"/>
      <c r="AFX183" s="92"/>
      <c r="AFY183" s="92"/>
      <c r="AFZ183" s="92"/>
      <c r="AGA183" s="92"/>
      <c r="AGB183" s="92"/>
      <c r="AGC183" s="92"/>
      <c r="AGD183" s="92"/>
      <c r="AGE183" s="92"/>
      <c r="AGF183" s="92"/>
      <c r="AGG183" s="92"/>
      <c r="AGH183" s="92"/>
      <c r="AGI183" s="92"/>
      <c r="AGJ183" s="92"/>
      <c r="AGK183" s="92"/>
      <c r="AGL183" s="92"/>
      <c r="AGM183" s="92"/>
      <c r="AGN183" s="92"/>
      <c r="AGO183" s="92"/>
      <c r="AGP183" s="92"/>
      <c r="AGQ183" s="92"/>
      <c r="AGR183" s="92"/>
      <c r="AGS183" s="92"/>
      <c r="AGT183" s="92"/>
      <c r="AGU183" s="92"/>
      <c r="AGV183" s="92"/>
      <c r="AGW183" s="92"/>
      <c r="AGX183" s="92"/>
      <c r="AGY183" s="92"/>
      <c r="AGZ183" s="92"/>
      <c r="AHA183" s="92"/>
      <c r="AHB183" s="92"/>
      <c r="AHC183" s="92"/>
      <c r="AHD183" s="92"/>
      <c r="AHE183" s="92"/>
      <c r="AHF183" s="92"/>
      <c r="AHG183" s="92"/>
      <c r="AHH183" s="92"/>
      <c r="AHI183" s="92"/>
      <c r="AHJ183" s="92"/>
      <c r="AHK183" s="92"/>
      <c r="AHL183" s="92"/>
      <c r="AHM183" s="92"/>
      <c r="AHN183" s="92"/>
      <c r="AHO183" s="92"/>
      <c r="AHP183" s="92"/>
      <c r="AHQ183" s="92"/>
      <c r="AHR183" s="92"/>
      <c r="AHS183" s="92"/>
      <c r="AHT183" s="92"/>
      <c r="AHU183" s="92"/>
      <c r="AHV183" s="92"/>
      <c r="AHW183" s="92"/>
      <c r="AHX183" s="92"/>
      <c r="AHY183" s="92"/>
      <c r="AHZ183" s="92"/>
      <c r="AIA183" s="92"/>
      <c r="AIB183" s="92"/>
      <c r="AIC183" s="92"/>
      <c r="AID183" s="92"/>
      <c r="AIE183" s="92"/>
      <c r="AIF183" s="92"/>
      <c r="AIG183" s="92"/>
      <c r="AIH183" s="92"/>
      <c r="AII183" s="92"/>
      <c r="AIJ183" s="92"/>
      <c r="AIK183" s="92"/>
      <c r="AIL183" s="92"/>
      <c r="AIM183" s="92"/>
      <c r="AIN183" s="92"/>
      <c r="AIO183" s="92"/>
      <c r="AIP183" s="92"/>
      <c r="AIQ183" s="92"/>
      <c r="AIR183" s="92"/>
      <c r="AIS183" s="92"/>
      <c r="AIT183" s="92"/>
      <c r="AIU183" s="92"/>
      <c r="AIV183" s="92"/>
      <c r="AIW183" s="92"/>
      <c r="AIX183" s="92"/>
      <c r="AIY183" s="92"/>
      <c r="AIZ183" s="92"/>
      <c r="AJA183" s="92"/>
      <c r="AJB183" s="92"/>
      <c r="AJC183" s="92"/>
      <c r="AJD183" s="92"/>
      <c r="AJE183" s="92"/>
      <c r="AJF183" s="92"/>
      <c r="AJG183" s="92"/>
      <c r="AJH183" s="92"/>
      <c r="AJI183" s="92"/>
      <c r="AJJ183" s="92"/>
      <c r="AJK183" s="92"/>
      <c r="AJL183" s="92"/>
      <c r="AJM183" s="92"/>
      <c r="AJN183" s="92"/>
      <c r="AJO183" s="92"/>
      <c r="AJP183" s="92"/>
      <c r="AJQ183" s="92"/>
      <c r="AJR183" s="92"/>
      <c r="AJS183" s="92"/>
      <c r="AJT183" s="92"/>
      <c r="AJU183" s="92"/>
      <c r="AJV183" s="92"/>
      <c r="AJW183" s="92"/>
      <c r="AJX183" s="92"/>
      <c r="AJY183" s="92"/>
      <c r="AJZ183" s="92"/>
      <c r="AKA183" s="92"/>
      <c r="AKB183" s="92"/>
      <c r="AKC183" s="92"/>
      <c r="AKD183" s="92"/>
      <c r="AKE183" s="92"/>
      <c r="AKF183" s="92"/>
      <c r="AKG183" s="92"/>
      <c r="AKH183" s="92"/>
      <c r="AKI183" s="92"/>
      <c r="AKJ183" s="92"/>
      <c r="AKK183" s="92"/>
      <c r="AKL183" s="92"/>
      <c r="AKM183" s="92"/>
      <c r="AKN183" s="92"/>
      <c r="AKO183" s="92"/>
      <c r="AKP183" s="92"/>
      <c r="AKQ183" s="92"/>
      <c r="AKR183" s="92"/>
      <c r="AKS183" s="92"/>
      <c r="AKT183" s="92"/>
      <c r="AKU183" s="92"/>
      <c r="AKV183" s="92"/>
      <c r="AKW183" s="92"/>
      <c r="AKX183" s="92"/>
      <c r="AKY183" s="92"/>
      <c r="AKZ183" s="92"/>
      <c r="ALA183" s="92"/>
      <c r="ALB183" s="92"/>
      <c r="ALC183" s="92"/>
      <c r="ALD183" s="92"/>
      <c r="ALE183" s="92"/>
      <c r="ALF183" s="92"/>
      <c r="ALG183" s="92"/>
      <c r="ALH183" s="92"/>
      <c r="ALI183" s="92"/>
      <c r="ALJ183" s="92"/>
      <c r="ALK183" s="92"/>
      <c r="ALL183" s="92"/>
      <c r="ALM183" s="92"/>
      <c r="ALN183" s="92"/>
      <c r="ALO183" s="92"/>
      <c r="ALP183" s="92"/>
      <c r="ALQ183" s="92"/>
      <c r="ALR183" s="92"/>
      <c r="ALS183" s="92"/>
      <c r="ALT183" s="92"/>
      <c r="ALU183" s="92"/>
      <c r="ALV183" s="92"/>
      <c r="ALW183" s="92"/>
      <c r="ALX183" s="92"/>
      <c r="ALY183" s="92"/>
      <c r="ALZ183" s="92"/>
      <c r="AMA183" s="92"/>
      <c r="AMB183" s="92"/>
      <c r="AMC183" s="92"/>
      <c r="AMD183" s="92"/>
      <c r="AME183" s="92"/>
      <c r="AMF183" s="92"/>
      <c r="AMG183" s="92"/>
      <c r="AMH183" s="92"/>
      <c r="AMI183" s="92"/>
      <c r="AMJ183" s="92"/>
    </row>
    <row r="184" spans="1:1024" customFormat="1" ht="14.4">
      <c r="A184" s="181" t="s">
        <v>491</v>
      </c>
      <c r="B184" s="181"/>
      <c r="C184" s="181"/>
      <c r="D184" s="181"/>
      <c r="E184" s="181"/>
      <c r="F184" s="181"/>
      <c r="G184" s="181"/>
      <c r="H184" s="181"/>
      <c r="I184" s="181"/>
      <c r="J184" s="181"/>
      <c r="K184" s="181"/>
      <c r="L184" s="181"/>
      <c r="M184" s="119"/>
      <c r="N184" s="119"/>
      <c r="O184" s="119"/>
      <c r="P184" s="119"/>
      <c r="Q184" s="119"/>
      <c r="R184" s="119"/>
      <c r="S184" s="119"/>
      <c r="T184" s="119"/>
      <c r="U184" s="119"/>
      <c r="V184" s="119"/>
      <c r="W184" s="119"/>
      <c r="X184" s="122"/>
      <c r="Y184" s="92"/>
      <c r="Z184" s="92"/>
      <c r="AA184" s="122"/>
      <c r="AB184" s="12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2"/>
      <c r="HA184" s="92"/>
      <c r="HB184" s="92"/>
      <c r="HC184" s="92"/>
      <c r="HD184" s="92"/>
      <c r="HE184" s="92"/>
      <c r="HF184" s="92"/>
      <c r="HG184" s="92"/>
      <c r="HH184" s="92"/>
      <c r="HI184" s="92"/>
      <c r="HJ184" s="92"/>
      <c r="HK184" s="92"/>
      <c r="HL184" s="92"/>
      <c r="HM184" s="92"/>
      <c r="HN184" s="92"/>
      <c r="HO184" s="92"/>
      <c r="HP184" s="92"/>
      <c r="HQ184" s="92"/>
      <c r="HR184" s="92"/>
      <c r="HS184" s="92"/>
      <c r="HT184" s="92"/>
      <c r="HU184" s="92"/>
      <c r="HV184" s="92"/>
      <c r="HW184" s="92"/>
      <c r="HX184" s="92"/>
      <c r="HY184" s="92"/>
      <c r="HZ184" s="92"/>
      <c r="IA184" s="92"/>
      <c r="IB184" s="92"/>
      <c r="IC184" s="92"/>
      <c r="ID184" s="92"/>
      <c r="IE184" s="92"/>
      <c r="IF184" s="92"/>
      <c r="IG184" s="92"/>
      <c r="IH184" s="92"/>
      <c r="II184" s="92"/>
      <c r="IJ184" s="92"/>
      <c r="IK184" s="92"/>
      <c r="IL184" s="92"/>
      <c r="IM184" s="92"/>
      <c r="IN184" s="92"/>
      <c r="IO184" s="92"/>
      <c r="IP184" s="92"/>
      <c r="IQ184" s="92"/>
      <c r="IR184" s="92"/>
      <c r="IS184" s="92"/>
      <c r="IT184" s="92"/>
      <c r="IU184" s="92"/>
      <c r="IV184" s="92"/>
      <c r="IW184" s="92"/>
      <c r="IX184" s="92"/>
      <c r="IY184" s="92"/>
      <c r="IZ184" s="92"/>
      <c r="JA184" s="92"/>
      <c r="JB184" s="92"/>
      <c r="JC184" s="92"/>
      <c r="JD184" s="92"/>
      <c r="JE184" s="92"/>
      <c r="JF184" s="92"/>
      <c r="JG184" s="92"/>
      <c r="JH184" s="92"/>
      <c r="JI184" s="92"/>
      <c r="JJ184" s="92"/>
      <c r="JK184" s="92"/>
      <c r="JL184" s="92"/>
      <c r="JM184" s="92"/>
      <c r="JN184" s="92"/>
      <c r="JO184" s="92"/>
      <c r="JP184" s="92"/>
      <c r="JQ184" s="92"/>
      <c r="JR184" s="92"/>
      <c r="JS184" s="92"/>
      <c r="JT184" s="92"/>
      <c r="JU184" s="92"/>
      <c r="JV184" s="92"/>
      <c r="JW184" s="92"/>
      <c r="JX184" s="92"/>
      <c r="JY184" s="92"/>
      <c r="JZ184" s="92"/>
      <c r="KA184" s="92"/>
      <c r="KB184" s="92"/>
      <c r="KC184" s="92"/>
      <c r="KD184" s="92"/>
      <c r="KE184" s="92"/>
      <c r="KF184" s="92"/>
      <c r="KG184" s="92"/>
      <c r="KH184" s="92"/>
      <c r="KI184" s="92"/>
      <c r="KJ184" s="92"/>
      <c r="KK184" s="92"/>
      <c r="KL184" s="92"/>
      <c r="KM184" s="92"/>
      <c r="KN184" s="92"/>
      <c r="KO184" s="92"/>
      <c r="KP184" s="92"/>
      <c r="KQ184" s="92"/>
      <c r="KR184" s="92"/>
      <c r="KS184" s="92"/>
      <c r="KT184" s="92"/>
      <c r="KU184" s="92"/>
      <c r="KV184" s="92"/>
      <c r="KW184" s="92"/>
      <c r="KX184" s="92"/>
      <c r="KY184" s="92"/>
      <c r="KZ184" s="92"/>
      <c r="LA184" s="92"/>
      <c r="LB184" s="92"/>
      <c r="LC184" s="92"/>
      <c r="LD184" s="92"/>
      <c r="LE184" s="92"/>
      <c r="LF184" s="92"/>
      <c r="LG184" s="92"/>
      <c r="LH184" s="92"/>
      <c r="LI184" s="92"/>
      <c r="LJ184" s="92"/>
      <c r="LK184" s="92"/>
      <c r="LL184" s="92"/>
      <c r="LM184" s="92"/>
      <c r="LN184" s="92"/>
      <c r="LO184" s="92"/>
      <c r="LP184" s="92"/>
      <c r="LQ184" s="92"/>
      <c r="LR184" s="92"/>
      <c r="LS184" s="92"/>
      <c r="LT184" s="92"/>
      <c r="LU184" s="92"/>
      <c r="LV184" s="92"/>
      <c r="LW184" s="92"/>
      <c r="LX184" s="92"/>
      <c r="LY184" s="92"/>
      <c r="LZ184" s="92"/>
      <c r="MA184" s="92"/>
      <c r="MB184" s="92"/>
      <c r="MC184" s="92"/>
      <c r="MD184" s="92"/>
      <c r="ME184" s="92"/>
      <c r="MF184" s="92"/>
      <c r="MG184" s="92"/>
      <c r="MH184" s="92"/>
      <c r="MI184" s="92"/>
      <c r="MJ184" s="92"/>
      <c r="MK184" s="92"/>
      <c r="ML184" s="92"/>
      <c r="MM184" s="92"/>
      <c r="MN184" s="92"/>
      <c r="MO184" s="92"/>
      <c r="MP184" s="92"/>
      <c r="MQ184" s="92"/>
      <c r="MR184" s="92"/>
      <c r="MS184" s="92"/>
      <c r="MT184" s="92"/>
      <c r="MU184" s="92"/>
      <c r="MV184" s="92"/>
      <c r="MW184" s="92"/>
      <c r="MX184" s="92"/>
      <c r="MY184" s="92"/>
      <c r="MZ184" s="92"/>
      <c r="NA184" s="92"/>
      <c r="NB184" s="92"/>
      <c r="NC184" s="92"/>
      <c r="ND184" s="92"/>
      <c r="NE184" s="92"/>
      <c r="NF184" s="92"/>
      <c r="NG184" s="92"/>
      <c r="NH184" s="92"/>
      <c r="NI184" s="92"/>
      <c r="NJ184" s="92"/>
      <c r="NK184" s="92"/>
      <c r="NL184" s="92"/>
      <c r="NM184" s="92"/>
      <c r="NN184" s="92"/>
      <c r="NO184" s="92"/>
      <c r="NP184" s="92"/>
      <c r="NQ184" s="92"/>
      <c r="NR184" s="92"/>
      <c r="NS184" s="92"/>
      <c r="NT184" s="92"/>
      <c r="NU184" s="92"/>
      <c r="NV184" s="92"/>
      <c r="NW184" s="92"/>
      <c r="NX184" s="92"/>
      <c r="NY184" s="92"/>
      <c r="NZ184" s="92"/>
      <c r="OA184" s="92"/>
      <c r="OB184" s="92"/>
      <c r="OC184" s="92"/>
      <c r="OD184" s="92"/>
      <c r="OE184" s="92"/>
      <c r="OF184" s="92"/>
      <c r="OG184" s="92"/>
      <c r="OH184" s="92"/>
      <c r="OI184" s="92"/>
      <c r="OJ184" s="92"/>
      <c r="OK184" s="92"/>
      <c r="OL184" s="92"/>
      <c r="OM184" s="92"/>
      <c r="ON184" s="92"/>
      <c r="OO184" s="92"/>
      <c r="OP184" s="92"/>
      <c r="OQ184" s="92"/>
      <c r="OR184" s="92"/>
      <c r="OS184" s="92"/>
      <c r="OT184" s="92"/>
      <c r="OU184" s="92"/>
      <c r="OV184" s="92"/>
      <c r="OW184" s="92"/>
      <c r="OX184" s="92"/>
      <c r="OY184" s="92"/>
      <c r="OZ184" s="92"/>
      <c r="PA184" s="92"/>
      <c r="PB184" s="92"/>
      <c r="PC184" s="92"/>
      <c r="PD184" s="92"/>
      <c r="PE184" s="92"/>
      <c r="PF184" s="92"/>
      <c r="PG184" s="92"/>
      <c r="PH184" s="92"/>
      <c r="PI184" s="92"/>
      <c r="PJ184" s="92"/>
      <c r="PK184" s="92"/>
      <c r="PL184" s="92"/>
      <c r="PM184" s="92"/>
      <c r="PN184" s="92"/>
      <c r="PO184" s="92"/>
      <c r="PP184" s="92"/>
      <c r="PQ184" s="92"/>
      <c r="PR184" s="92"/>
      <c r="PS184" s="92"/>
      <c r="PT184" s="92"/>
      <c r="PU184" s="92"/>
      <c r="PV184" s="92"/>
      <c r="PW184" s="92"/>
      <c r="PX184" s="92"/>
      <c r="PY184" s="92"/>
      <c r="PZ184" s="92"/>
      <c r="QA184" s="92"/>
      <c r="QB184" s="92"/>
      <c r="QC184" s="92"/>
      <c r="QD184" s="92"/>
      <c r="QE184" s="92"/>
      <c r="QF184" s="92"/>
      <c r="QG184" s="92"/>
      <c r="QH184" s="92"/>
      <c r="QI184" s="92"/>
      <c r="QJ184" s="92"/>
      <c r="QK184" s="92"/>
      <c r="QL184" s="92"/>
      <c r="QM184" s="92"/>
      <c r="QN184" s="92"/>
      <c r="QO184" s="92"/>
      <c r="QP184" s="92"/>
      <c r="QQ184" s="92"/>
      <c r="QR184" s="92"/>
      <c r="QS184" s="92"/>
      <c r="QT184" s="92"/>
      <c r="QU184" s="92"/>
      <c r="QV184" s="92"/>
      <c r="QW184" s="92"/>
      <c r="QX184" s="92"/>
      <c r="QY184" s="92"/>
      <c r="QZ184" s="92"/>
      <c r="RA184" s="92"/>
      <c r="RB184" s="92"/>
      <c r="RC184" s="92"/>
      <c r="RD184" s="92"/>
      <c r="RE184" s="92"/>
      <c r="RF184" s="92"/>
      <c r="RG184" s="92"/>
      <c r="RH184" s="92"/>
      <c r="RI184" s="92"/>
      <c r="RJ184" s="92"/>
      <c r="RK184" s="92"/>
      <c r="RL184" s="92"/>
      <c r="RM184" s="92"/>
      <c r="RN184" s="92"/>
      <c r="RO184" s="92"/>
      <c r="RP184" s="92"/>
      <c r="RQ184" s="92"/>
      <c r="RR184" s="92"/>
      <c r="RS184" s="92"/>
      <c r="RT184" s="92"/>
      <c r="RU184" s="92"/>
      <c r="RV184" s="92"/>
      <c r="RW184" s="92"/>
      <c r="RX184" s="92"/>
      <c r="RY184" s="92"/>
      <c r="RZ184" s="92"/>
      <c r="SA184" s="92"/>
      <c r="SB184" s="92"/>
      <c r="SC184" s="92"/>
      <c r="SD184" s="92"/>
      <c r="SE184" s="92"/>
      <c r="SF184" s="92"/>
      <c r="SG184" s="92"/>
      <c r="SH184" s="92"/>
      <c r="SI184" s="92"/>
      <c r="SJ184" s="92"/>
      <c r="SK184" s="92"/>
      <c r="SL184" s="92"/>
      <c r="SM184" s="92"/>
      <c r="SN184" s="92"/>
      <c r="SO184" s="92"/>
      <c r="SP184" s="92"/>
      <c r="SQ184" s="92"/>
      <c r="SR184" s="92"/>
      <c r="SS184" s="92"/>
      <c r="ST184" s="92"/>
      <c r="SU184" s="92"/>
      <c r="SV184" s="92"/>
      <c r="SW184" s="92"/>
      <c r="SX184" s="92"/>
      <c r="SY184" s="92"/>
      <c r="SZ184" s="92"/>
      <c r="TA184" s="92"/>
      <c r="TB184" s="92"/>
      <c r="TC184" s="92"/>
      <c r="TD184" s="92"/>
      <c r="TE184" s="92"/>
      <c r="TF184" s="92"/>
      <c r="TG184" s="92"/>
      <c r="TH184" s="92"/>
      <c r="TI184" s="92"/>
      <c r="TJ184" s="92"/>
      <c r="TK184" s="92"/>
      <c r="TL184" s="92"/>
      <c r="TM184" s="92"/>
      <c r="TN184" s="92"/>
      <c r="TO184" s="92"/>
      <c r="TP184" s="92"/>
      <c r="TQ184" s="92"/>
      <c r="TR184" s="92"/>
      <c r="TS184" s="92"/>
      <c r="TT184" s="92"/>
      <c r="TU184" s="92"/>
      <c r="TV184" s="92"/>
      <c r="TW184" s="92"/>
      <c r="TX184" s="92"/>
      <c r="TY184" s="92"/>
      <c r="TZ184" s="92"/>
      <c r="UA184" s="92"/>
      <c r="UB184" s="92"/>
      <c r="UC184" s="92"/>
      <c r="UD184" s="92"/>
      <c r="UE184" s="92"/>
      <c r="UF184" s="92"/>
      <c r="UG184" s="92"/>
      <c r="UH184" s="92"/>
      <c r="UI184" s="92"/>
      <c r="UJ184" s="92"/>
      <c r="UK184" s="92"/>
      <c r="UL184" s="92"/>
      <c r="UM184" s="92"/>
      <c r="UN184" s="92"/>
      <c r="UO184" s="92"/>
      <c r="UP184" s="92"/>
      <c r="UQ184" s="92"/>
      <c r="UR184" s="92"/>
      <c r="US184" s="92"/>
      <c r="UT184" s="92"/>
      <c r="UU184" s="92"/>
      <c r="UV184" s="92"/>
      <c r="UW184" s="92"/>
      <c r="UX184" s="92"/>
      <c r="UY184" s="92"/>
      <c r="UZ184" s="92"/>
      <c r="VA184" s="92"/>
      <c r="VB184" s="92"/>
      <c r="VC184" s="92"/>
      <c r="VD184" s="92"/>
      <c r="VE184" s="92"/>
      <c r="VF184" s="92"/>
      <c r="VG184" s="92"/>
      <c r="VH184" s="92"/>
      <c r="VI184" s="92"/>
      <c r="VJ184" s="92"/>
      <c r="VK184" s="92"/>
      <c r="VL184" s="92"/>
      <c r="VM184" s="92"/>
      <c r="VN184" s="92"/>
      <c r="VO184" s="92"/>
      <c r="VP184" s="92"/>
      <c r="VQ184" s="92"/>
      <c r="VR184" s="92"/>
      <c r="VS184" s="92"/>
      <c r="VT184" s="92"/>
      <c r="VU184" s="92"/>
      <c r="VV184" s="92"/>
      <c r="VW184" s="92"/>
      <c r="VX184" s="92"/>
      <c r="VY184" s="92"/>
      <c r="VZ184" s="92"/>
      <c r="WA184" s="92"/>
      <c r="WB184" s="92"/>
      <c r="WC184" s="92"/>
      <c r="WD184" s="92"/>
      <c r="WE184" s="92"/>
      <c r="WF184" s="92"/>
      <c r="WG184" s="92"/>
      <c r="WH184" s="92"/>
      <c r="WI184" s="92"/>
      <c r="WJ184" s="92"/>
      <c r="WK184" s="92"/>
      <c r="WL184" s="92"/>
      <c r="WM184" s="92"/>
      <c r="WN184" s="92"/>
      <c r="WO184" s="92"/>
      <c r="WP184" s="92"/>
      <c r="WQ184" s="92"/>
      <c r="WR184" s="92"/>
      <c r="WS184" s="92"/>
      <c r="WT184" s="92"/>
      <c r="WU184" s="92"/>
      <c r="WV184" s="92"/>
      <c r="WW184" s="92"/>
      <c r="WX184" s="92"/>
      <c r="WY184" s="92"/>
      <c r="WZ184" s="92"/>
      <c r="XA184" s="92"/>
      <c r="XB184" s="92"/>
      <c r="XC184" s="92"/>
      <c r="XD184" s="92"/>
      <c r="XE184" s="92"/>
      <c r="XF184" s="92"/>
      <c r="XG184" s="92"/>
      <c r="XH184" s="92"/>
      <c r="XI184" s="92"/>
      <c r="XJ184" s="92"/>
      <c r="XK184" s="92"/>
      <c r="XL184" s="92"/>
      <c r="XM184" s="92"/>
      <c r="XN184" s="92"/>
      <c r="XO184" s="92"/>
      <c r="XP184" s="92"/>
      <c r="XQ184" s="92"/>
      <c r="XR184" s="92"/>
      <c r="XS184" s="92"/>
      <c r="XT184" s="92"/>
      <c r="XU184" s="92"/>
      <c r="XV184" s="92"/>
      <c r="XW184" s="92"/>
      <c r="XX184" s="92"/>
      <c r="XY184" s="92"/>
      <c r="XZ184" s="92"/>
      <c r="YA184" s="92"/>
      <c r="YB184" s="92"/>
      <c r="YC184" s="92"/>
      <c r="YD184" s="92"/>
      <c r="YE184" s="92"/>
      <c r="YF184" s="92"/>
      <c r="YG184" s="92"/>
      <c r="YH184" s="92"/>
      <c r="YI184" s="92"/>
      <c r="YJ184" s="92"/>
      <c r="YK184" s="92"/>
      <c r="YL184" s="92"/>
      <c r="YM184" s="92"/>
      <c r="YN184" s="92"/>
      <c r="YO184" s="92"/>
      <c r="YP184" s="92"/>
      <c r="YQ184" s="92"/>
      <c r="YR184" s="92"/>
      <c r="YS184" s="92"/>
      <c r="YT184" s="92"/>
      <c r="YU184" s="92"/>
      <c r="YV184" s="92"/>
      <c r="YW184" s="92"/>
      <c r="YX184" s="92"/>
      <c r="YY184" s="92"/>
      <c r="YZ184" s="92"/>
      <c r="ZA184" s="92"/>
      <c r="ZB184" s="92"/>
      <c r="ZC184" s="92"/>
      <c r="ZD184" s="92"/>
      <c r="ZE184" s="92"/>
      <c r="ZF184" s="92"/>
      <c r="ZG184" s="92"/>
      <c r="ZH184" s="92"/>
      <c r="ZI184" s="92"/>
      <c r="ZJ184" s="92"/>
      <c r="ZK184" s="92"/>
      <c r="ZL184" s="92"/>
      <c r="ZM184" s="92"/>
      <c r="ZN184" s="92"/>
      <c r="ZO184" s="92"/>
      <c r="ZP184" s="92"/>
      <c r="ZQ184" s="92"/>
      <c r="ZR184" s="92"/>
      <c r="ZS184" s="92"/>
      <c r="ZT184" s="92"/>
      <c r="ZU184" s="92"/>
      <c r="ZV184" s="92"/>
      <c r="ZW184" s="92"/>
      <c r="ZX184" s="92"/>
      <c r="ZY184" s="92"/>
      <c r="ZZ184" s="92"/>
      <c r="AAA184" s="92"/>
      <c r="AAB184" s="92"/>
      <c r="AAC184" s="92"/>
      <c r="AAD184" s="92"/>
      <c r="AAE184" s="92"/>
      <c r="AAF184" s="92"/>
      <c r="AAG184" s="92"/>
      <c r="AAH184" s="92"/>
      <c r="AAI184" s="92"/>
      <c r="AAJ184" s="92"/>
      <c r="AAK184" s="92"/>
      <c r="AAL184" s="92"/>
      <c r="AAM184" s="92"/>
      <c r="AAN184" s="92"/>
      <c r="AAO184" s="92"/>
      <c r="AAP184" s="92"/>
      <c r="AAQ184" s="92"/>
      <c r="AAR184" s="92"/>
      <c r="AAS184" s="92"/>
      <c r="AAT184" s="92"/>
      <c r="AAU184" s="92"/>
      <c r="AAV184" s="92"/>
      <c r="AAW184" s="92"/>
      <c r="AAX184" s="92"/>
      <c r="AAY184" s="92"/>
      <c r="AAZ184" s="92"/>
      <c r="ABA184" s="92"/>
      <c r="ABB184" s="92"/>
      <c r="ABC184" s="92"/>
      <c r="ABD184" s="92"/>
      <c r="ABE184" s="92"/>
      <c r="ABF184" s="92"/>
      <c r="ABG184" s="92"/>
      <c r="ABH184" s="92"/>
      <c r="ABI184" s="92"/>
      <c r="ABJ184" s="92"/>
      <c r="ABK184" s="92"/>
      <c r="ABL184" s="92"/>
      <c r="ABM184" s="92"/>
      <c r="ABN184" s="92"/>
      <c r="ABO184" s="92"/>
      <c r="ABP184" s="92"/>
      <c r="ABQ184" s="92"/>
      <c r="ABR184" s="92"/>
      <c r="ABS184" s="92"/>
      <c r="ABT184" s="92"/>
      <c r="ABU184" s="92"/>
      <c r="ABV184" s="92"/>
      <c r="ABW184" s="92"/>
      <c r="ABX184" s="92"/>
      <c r="ABY184" s="92"/>
      <c r="ABZ184" s="92"/>
      <c r="ACA184" s="92"/>
      <c r="ACB184" s="92"/>
      <c r="ACC184" s="92"/>
      <c r="ACD184" s="92"/>
      <c r="ACE184" s="92"/>
      <c r="ACF184" s="92"/>
      <c r="ACG184" s="92"/>
      <c r="ACH184" s="92"/>
      <c r="ACI184" s="92"/>
      <c r="ACJ184" s="92"/>
      <c r="ACK184" s="92"/>
      <c r="ACL184" s="92"/>
      <c r="ACM184" s="92"/>
      <c r="ACN184" s="92"/>
      <c r="ACO184" s="92"/>
      <c r="ACP184" s="92"/>
      <c r="ACQ184" s="92"/>
      <c r="ACR184" s="92"/>
      <c r="ACS184" s="92"/>
      <c r="ACT184" s="92"/>
      <c r="ACU184" s="92"/>
      <c r="ACV184" s="92"/>
      <c r="ACW184" s="92"/>
      <c r="ACX184" s="92"/>
      <c r="ACY184" s="92"/>
      <c r="ACZ184" s="92"/>
      <c r="ADA184" s="92"/>
      <c r="ADB184" s="92"/>
      <c r="ADC184" s="92"/>
      <c r="ADD184" s="92"/>
      <c r="ADE184" s="92"/>
      <c r="ADF184" s="92"/>
      <c r="ADG184" s="92"/>
      <c r="ADH184" s="92"/>
      <c r="ADI184" s="92"/>
      <c r="ADJ184" s="92"/>
      <c r="ADK184" s="92"/>
      <c r="ADL184" s="92"/>
      <c r="ADM184" s="92"/>
      <c r="ADN184" s="92"/>
      <c r="ADO184" s="92"/>
      <c r="ADP184" s="92"/>
      <c r="ADQ184" s="92"/>
      <c r="ADR184" s="92"/>
      <c r="ADS184" s="92"/>
      <c r="ADT184" s="92"/>
      <c r="ADU184" s="92"/>
      <c r="ADV184" s="92"/>
      <c r="ADW184" s="92"/>
      <c r="ADX184" s="92"/>
      <c r="ADY184" s="92"/>
      <c r="ADZ184" s="92"/>
      <c r="AEA184" s="92"/>
      <c r="AEB184" s="92"/>
      <c r="AEC184" s="92"/>
      <c r="AED184" s="92"/>
      <c r="AEE184" s="92"/>
      <c r="AEF184" s="92"/>
      <c r="AEG184" s="92"/>
      <c r="AEH184" s="92"/>
      <c r="AEI184" s="92"/>
      <c r="AEJ184" s="92"/>
      <c r="AEK184" s="92"/>
      <c r="AEL184" s="92"/>
      <c r="AEM184" s="92"/>
      <c r="AEN184" s="92"/>
      <c r="AEO184" s="92"/>
      <c r="AEP184" s="92"/>
      <c r="AEQ184" s="92"/>
      <c r="AER184" s="92"/>
      <c r="AES184" s="92"/>
      <c r="AET184" s="92"/>
      <c r="AEU184" s="92"/>
      <c r="AEV184" s="92"/>
      <c r="AEW184" s="92"/>
      <c r="AEX184" s="92"/>
      <c r="AEY184" s="92"/>
      <c r="AEZ184" s="92"/>
      <c r="AFA184" s="92"/>
      <c r="AFB184" s="92"/>
      <c r="AFC184" s="92"/>
      <c r="AFD184" s="92"/>
      <c r="AFE184" s="92"/>
      <c r="AFF184" s="92"/>
      <c r="AFG184" s="92"/>
      <c r="AFH184" s="92"/>
      <c r="AFI184" s="92"/>
      <c r="AFJ184" s="92"/>
      <c r="AFK184" s="92"/>
      <c r="AFL184" s="92"/>
      <c r="AFM184" s="92"/>
      <c r="AFN184" s="92"/>
      <c r="AFO184" s="92"/>
      <c r="AFP184" s="92"/>
      <c r="AFQ184" s="92"/>
      <c r="AFR184" s="92"/>
      <c r="AFS184" s="92"/>
      <c r="AFT184" s="92"/>
      <c r="AFU184" s="92"/>
      <c r="AFV184" s="92"/>
      <c r="AFW184" s="92"/>
      <c r="AFX184" s="92"/>
      <c r="AFY184" s="92"/>
      <c r="AFZ184" s="92"/>
      <c r="AGA184" s="92"/>
      <c r="AGB184" s="92"/>
      <c r="AGC184" s="92"/>
      <c r="AGD184" s="92"/>
      <c r="AGE184" s="92"/>
      <c r="AGF184" s="92"/>
      <c r="AGG184" s="92"/>
      <c r="AGH184" s="92"/>
      <c r="AGI184" s="92"/>
      <c r="AGJ184" s="92"/>
      <c r="AGK184" s="92"/>
      <c r="AGL184" s="92"/>
      <c r="AGM184" s="92"/>
      <c r="AGN184" s="92"/>
      <c r="AGO184" s="92"/>
      <c r="AGP184" s="92"/>
      <c r="AGQ184" s="92"/>
      <c r="AGR184" s="92"/>
      <c r="AGS184" s="92"/>
      <c r="AGT184" s="92"/>
      <c r="AGU184" s="92"/>
      <c r="AGV184" s="92"/>
      <c r="AGW184" s="92"/>
      <c r="AGX184" s="92"/>
      <c r="AGY184" s="92"/>
      <c r="AGZ184" s="92"/>
      <c r="AHA184" s="92"/>
      <c r="AHB184" s="92"/>
      <c r="AHC184" s="92"/>
      <c r="AHD184" s="92"/>
      <c r="AHE184" s="92"/>
      <c r="AHF184" s="92"/>
      <c r="AHG184" s="92"/>
      <c r="AHH184" s="92"/>
      <c r="AHI184" s="92"/>
      <c r="AHJ184" s="92"/>
      <c r="AHK184" s="92"/>
      <c r="AHL184" s="92"/>
      <c r="AHM184" s="92"/>
      <c r="AHN184" s="92"/>
      <c r="AHO184" s="92"/>
      <c r="AHP184" s="92"/>
      <c r="AHQ184" s="92"/>
      <c r="AHR184" s="92"/>
      <c r="AHS184" s="92"/>
      <c r="AHT184" s="92"/>
      <c r="AHU184" s="92"/>
      <c r="AHV184" s="92"/>
      <c r="AHW184" s="92"/>
      <c r="AHX184" s="92"/>
      <c r="AHY184" s="92"/>
      <c r="AHZ184" s="92"/>
      <c r="AIA184" s="92"/>
      <c r="AIB184" s="92"/>
      <c r="AIC184" s="92"/>
      <c r="AID184" s="92"/>
      <c r="AIE184" s="92"/>
      <c r="AIF184" s="92"/>
      <c r="AIG184" s="92"/>
      <c r="AIH184" s="92"/>
      <c r="AII184" s="92"/>
      <c r="AIJ184" s="92"/>
      <c r="AIK184" s="92"/>
      <c r="AIL184" s="92"/>
      <c r="AIM184" s="92"/>
      <c r="AIN184" s="92"/>
      <c r="AIO184" s="92"/>
      <c r="AIP184" s="92"/>
      <c r="AIQ184" s="92"/>
      <c r="AIR184" s="92"/>
      <c r="AIS184" s="92"/>
      <c r="AIT184" s="92"/>
      <c r="AIU184" s="92"/>
      <c r="AIV184" s="92"/>
      <c r="AIW184" s="92"/>
      <c r="AIX184" s="92"/>
      <c r="AIY184" s="92"/>
      <c r="AIZ184" s="92"/>
      <c r="AJA184" s="92"/>
      <c r="AJB184" s="92"/>
      <c r="AJC184" s="92"/>
      <c r="AJD184" s="92"/>
      <c r="AJE184" s="92"/>
      <c r="AJF184" s="92"/>
      <c r="AJG184" s="92"/>
      <c r="AJH184" s="92"/>
      <c r="AJI184" s="92"/>
      <c r="AJJ184" s="92"/>
      <c r="AJK184" s="92"/>
      <c r="AJL184" s="92"/>
      <c r="AJM184" s="92"/>
      <c r="AJN184" s="92"/>
      <c r="AJO184" s="92"/>
      <c r="AJP184" s="92"/>
      <c r="AJQ184" s="92"/>
      <c r="AJR184" s="92"/>
      <c r="AJS184" s="92"/>
      <c r="AJT184" s="92"/>
      <c r="AJU184" s="92"/>
      <c r="AJV184" s="92"/>
      <c r="AJW184" s="92"/>
      <c r="AJX184" s="92"/>
      <c r="AJY184" s="92"/>
      <c r="AJZ184" s="92"/>
      <c r="AKA184" s="92"/>
      <c r="AKB184" s="92"/>
      <c r="AKC184" s="92"/>
      <c r="AKD184" s="92"/>
      <c r="AKE184" s="92"/>
      <c r="AKF184" s="92"/>
      <c r="AKG184" s="92"/>
      <c r="AKH184" s="92"/>
      <c r="AKI184" s="92"/>
      <c r="AKJ184" s="92"/>
      <c r="AKK184" s="92"/>
      <c r="AKL184" s="92"/>
      <c r="AKM184" s="92"/>
      <c r="AKN184" s="92"/>
      <c r="AKO184" s="92"/>
      <c r="AKP184" s="92"/>
      <c r="AKQ184" s="92"/>
      <c r="AKR184" s="92"/>
      <c r="AKS184" s="92"/>
      <c r="AKT184" s="92"/>
      <c r="AKU184" s="92"/>
      <c r="AKV184" s="92"/>
      <c r="AKW184" s="92"/>
      <c r="AKX184" s="92"/>
      <c r="AKY184" s="92"/>
      <c r="AKZ184" s="92"/>
      <c r="ALA184" s="92"/>
      <c r="ALB184" s="92"/>
      <c r="ALC184" s="92"/>
      <c r="ALD184" s="92"/>
      <c r="ALE184" s="92"/>
      <c r="ALF184" s="92"/>
      <c r="ALG184" s="92"/>
      <c r="ALH184" s="92"/>
      <c r="ALI184" s="92"/>
      <c r="ALJ184" s="92"/>
      <c r="ALK184" s="92"/>
      <c r="ALL184" s="92"/>
      <c r="ALM184" s="92"/>
      <c r="ALN184" s="92"/>
      <c r="ALO184" s="92"/>
      <c r="ALP184" s="92"/>
      <c r="ALQ184" s="92"/>
      <c r="ALR184" s="92"/>
      <c r="ALS184" s="92"/>
      <c r="ALT184" s="92"/>
      <c r="ALU184" s="92"/>
      <c r="ALV184" s="92"/>
      <c r="ALW184" s="92"/>
      <c r="ALX184" s="92"/>
      <c r="ALY184" s="92"/>
      <c r="ALZ184" s="92"/>
      <c r="AMA184" s="92"/>
      <c r="AMB184" s="92"/>
      <c r="AMC184" s="92"/>
      <c r="AMD184" s="92"/>
      <c r="AME184" s="92"/>
      <c r="AMF184" s="92"/>
      <c r="AMG184" s="92"/>
      <c r="AMH184" s="92"/>
      <c r="AMI184" s="92"/>
      <c r="AMJ184" s="92"/>
    </row>
    <row r="185" spans="1:1024" customFormat="1" ht="14.4">
      <c r="A185" s="116"/>
      <c r="B185" s="116"/>
      <c r="C185" s="116"/>
      <c r="D185" s="117"/>
      <c r="E185" s="118"/>
      <c r="F185" s="92"/>
      <c r="G185" s="92"/>
      <c r="H185" s="119"/>
      <c r="I185" s="119"/>
      <c r="J185" s="119"/>
      <c r="K185" s="119"/>
      <c r="L185" s="119"/>
      <c r="M185" s="119"/>
      <c r="N185" s="119"/>
      <c r="O185" s="119"/>
      <c r="P185" s="119"/>
      <c r="Q185" s="119"/>
      <c r="R185" s="119"/>
      <c r="S185" s="119"/>
      <c r="T185" s="119"/>
      <c r="U185" s="119"/>
      <c r="V185" s="119"/>
      <c r="W185" s="119"/>
      <c r="X185" s="122"/>
      <c r="Y185" s="92"/>
      <c r="Z185" s="12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c r="GM185" s="92"/>
      <c r="GN185" s="92"/>
      <c r="GO185" s="92"/>
      <c r="GP185" s="92"/>
      <c r="GQ185" s="92"/>
      <c r="GR185" s="92"/>
      <c r="GS185" s="92"/>
      <c r="GT185" s="92"/>
      <c r="GU185" s="92"/>
      <c r="GV185" s="92"/>
      <c r="GW185" s="92"/>
      <c r="GX185" s="92"/>
      <c r="GY185" s="92"/>
      <c r="GZ185" s="92"/>
      <c r="HA185" s="92"/>
      <c r="HB185" s="92"/>
      <c r="HC185" s="92"/>
      <c r="HD185" s="92"/>
      <c r="HE185" s="92"/>
      <c r="HF185" s="92"/>
      <c r="HG185" s="92"/>
      <c r="HH185" s="92"/>
      <c r="HI185" s="92"/>
      <c r="HJ185" s="92"/>
      <c r="HK185" s="92"/>
      <c r="HL185" s="92"/>
      <c r="HM185" s="92"/>
      <c r="HN185" s="92"/>
      <c r="HO185" s="92"/>
      <c r="HP185" s="92"/>
      <c r="HQ185" s="92"/>
      <c r="HR185" s="92"/>
      <c r="HS185" s="92"/>
      <c r="HT185" s="92"/>
      <c r="HU185" s="92"/>
      <c r="HV185" s="92"/>
      <c r="HW185" s="92"/>
      <c r="HX185" s="92"/>
      <c r="HY185" s="92"/>
      <c r="HZ185" s="92"/>
      <c r="IA185" s="92"/>
      <c r="IB185" s="92"/>
      <c r="IC185" s="92"/>
      <c r="ID185" s="92"/>
      <c r="IE185" s="92"/>
      <c r="IF185" s="92"/>
      <c r="IG185" s="92"/>
      <c r="IH185" s="92"/>
      <c r="II185" s="92"/>
      <c r="IJ185" s="92"/>
      <c r="IK185" s="92"/>
      <c r="IL185" s="92"/>
      <c r="IM185" s="92"/>
      <c r="IN185" s="92"/>
      <c r="IO185" s="92"/>
      <c r="IP185" s="92"/>
      <c r="IQ185" s="92"/>
      <c r="IR185" s="92"/>
      <c r="IS185" s="92"/>
      <c r="IT185" s="92"/>
      <c r="IU185" s="92"/>
      <c r="IV185" s="92"/>
      <c r="IW185" s="92"/>
      <c r="IX185" s="92"/>
      <c r="IY185" s="92"/>
      <c r="IZ185" s="92"/>
      <c r="JA185" s="92"/>
      <c r="JB185" s="92"/>
      <c r="JC185" s="92"/>
      <c r="JD185" s="92"/>
      <c r="JE185" s="92"/>
      <c r="JF185" s="92"/>
      <c r="JG185" s="92"/>
      <c r="JH185" s="92"/>
      <c r="JI185" s="92"/>
      <c r="JJ185" s="92"/>
      <c r="JK185" s="92"/>
      <c r="JL185" s="92"/>
      <c r="JM185" s="92"/>
      <c r="JN185" s="92"/>
      <c r="JO185" s="92"/>
      <c r="JP185" s="92"/>
      <c r="JQ185" s="92"/>
      <c r="JR185" s="92"/>
      <c r="JS185" s="92"/>
      <c r="JT185" s="92"/>
      <c r="JU185" s="92"/>
      <c r="JV185" s="92"/>
      <c r="JW185" s="92"/>
      <c r="JX185" s="92"/>
      <c r="JY185" s="92"/>
      <c r="JZ185" s="92"/>
      <c r="KA185" s="92"/>
      <c r="KB185" s="92"/>
      <c r="KC185" s="92"/>
      <c r="KD185" s="92"/>
      <c r="KE185" s="92"/>
      <c r="KF185" s="92"/>
      <c r="KG185" s="92"/>
      <c r="KH185" s="92"/>
      <c r="KI185" s="92"/>
      <c r="KJ185" s="92"/>
      <c r="KK185" s="92"/>
      <c r="KL185" s="92"/>
      <c r="KM185" s="92"/>
      <c r="KN185" s="92"/>
      <c r="KO185" s="92"/>
      <c r="KP185" s="92"/>
      <c r="KQ185" s="92"/>
      <c r="KR185" s="92"/>
      <c r="KS185" s="92"/>
      <c r="KT185" s="92"/>
      <c r="KU185" s="92"/>
      <c r="KV185" s="92"/>
      <c r="KW185" s="92"/>
      <c r="KX185" s="92"/>
      <c r="KY185" s="92"/>
      <c r="KZ185" s="92"/>
      <c r="LA185" s="92"/>
      <c r="LB185" s="92"/>
      <c r="LC185" s="92"/>
      <c r="LD185" s="92"/>
      <c r="LE185" s="92"/>
      <c r="LF185" s="92"/>
      <c r="LG185" s="92"/>
      <c r="LH185" s="92"/>
      <c r="LI185" s="92"/>
      <c r="LJ185" s="92"/>
      <c r="LK185" s="92"/>
      <c r="LL185" s="92"/>
      <c r="LM185" s="92"/>
      <c r="LN185" s="92"/>
      <c r="LO185" s="92"/>
      <c r="LP185" s="92"/>
      <c r="LQ185" s="92"/>
      <c r="LR185" s="92"/>
      <c r="LS185" s="92"/>
      <c r="LT185" s="92"/>
      <c r="LU185" s="92"/>
      <c r="LV185" s="92"/>
      <c r="LW185" s="92"/>
      <c r="LX185" s="92"/>
      <c r="LY185" s="92"/>
      <c r="LZ185" s="92"/>
      <c r="MA185" s="92"/>
      <c r="MB185" s="92"/>
      <c r="MC185" s="92"/>
      <c r="MD185" s="92"/>
      <c r="ME185" s="92"/>
      <c r="MF185" s="92"/>
      <c r="MG185" s="92"/>
      <c r="MH185" s="92"/>
      <c r="MI185" s="92"/>
      <c r="MJ185" s="92"/>
      <c r="MK185" s="92"/>
      <c r="ML185" s="92"/>
      <c r="MM185" s="92"/>
      <c r="MN185" s="92"/>
      <c r="MO185" s="92"/>
      <c r="MP185" s="92"/>
      <c r="MQ185" s="92"/>
      <c r="MR185" s="92"/>
      <c r="MS185" s="92"/>
      <c r="MT185" s="92"/>
      <c r="MU185" s="92"/>
      <c r="MV185" s="92"/>
      <c r="MW185" s="92"/>
      <c r="MX185" s="92"/>
      <c r="MY185" s="92"/>
      <c r="MZ185" s="92"/>
      <c r="NA185" s="92"/>
      <c r="NB185" s="92"/>
      <c r="NC185" s="92"/>
      <c r="ND185" s="92"/>
      <c r="NE185" s="92"/>
      <c r="NF185" s="92"/>
      <c r="NG185" s="92"/>
      <c r="NH185" s="92"/>
      <c r="NI185" s="92"/>
      <c r="NJ185" s="92"/>
      <c r="NK185" s="92"/>
      <c r="NL185" s="92"/>
      <c r="NM185" s="92"/>
      <c r="NN185" s="92"/>
      <c r="NO185" s="92"/>
      <c r="NP185" s="92"/>
      <c r="NQ185" s="92"/>
      <c r="NR185" s="92"/>
      <c r="NS185" s="92"/>
      <c r="NT185" s="92"/>
      <c r="NU185" s="92"/>
      <c r="NV185" s="92"/>
      <c r="NW185" s="92"/>
      <c r="NX185" s="92"/>
      <c r="NY185" s="92"/>
      <c r="NZ185" s="92"/>
      <c r="OA185" s="92"/>
      <c r="OB185" s="92"/>
      <c r="OC185" s="92"/>
      <c r="OD185" s="92"/>
      <c r="OE185" s="92"/>
      <c r="OF185" s="92"/>
      <c r="OG185" s="92"/>
      <c r="OH185" s="92"/>
      <c r="OI185" s="92"/>
      <c r="OJ185" s="92"/>
      <c r="OK185" s="92"/>
      <c r="OL185" s="92"/>
      <c r="OM185" s="92"/>
      <c r="ON185" s="92"/>
      <c r="OO185" s="92"/>
      <c r="OP185" s="92"/>
      <c r="OQ185" s="92"/>
      <c r="OR185" s="92"/>
      <c r="OS185" s="92"/>
      <c r="OT185" s="92"/>
      <c r="OU185" s="92"/>
      <c r="OV185" s="92"/>
      <c r="OW185" s="92"/>
      <c r="OX185" s="92"/>
      <c r="OY185" s="92"/>
      <c r="OZ185" s="92"/>
      <c r="PA185" s="92"/>
      <c r="PB185" s="92"/>
      <c r="PC185" s="92"/>
      <c r="PD185" s="92"/>
      <c r="PE185" s="92"/>
      <c r="PF185" s="92"/>
      <c r="PG185" s="92"/>
      <c r="PH185" s="92"/>
      <c r="PI185" s="92"/>
      <c r="PJ185" s="92"/>
      <c r="PK185" s="92"/>
      <c r="PL185" s="92"/>
      <c r="PM185" s="92"/>
      <c r="PN185" s="92"/>
      <c r="PO185" s="92"/>
      <c r="PP185" s="92"/>
      <c r="PQ185" s="92"/>
      <c r="PR185" s="92"/>
      <c r="PS185" s="92"/>
      <c r="PT185" s="92"/>
      <c r="PU185" s="92"/>
      <c r="PV185" s="92"/>
      <c r="PW185" s="92"/>
      <c r="PX185" s="92"/>
      <c r="PY185" s="92"/>
      <c r="PZ185" s="92"/>
      <c r="QA185" s="92"/>
      <c r="QB185" s="92"/>
      <c r="QC185" s="92"/>
      <c r="QD185" s="92"/>
      <c r="QE185" s="92"/>
      <c r="QF185" s="92"/>
      <c r="QG185" s="92"/>
      <c r="QH185" s="92"/>
      <c r="QI185" s="92"/>
      <c r="QJ185" s="92"/>
      <c r="QK185" s="92"/>
      <c r="QL185" s="92"/>
      <c r="QM185" s="92"/>
      <c r="QN185" s="92"/>
      <c r="QO185" s="92"/>
      <c r="QP185" s="92"/>
      <c r="QQ185" s="92"/>
      <c r="QR185" s="92"/>
      <c r="QS185" s="92"/>
      <c r="QT185" s="92"/>
      <c r="QU185" s="92"/>
      <c r="QV185" s="92"/>
      <c r="QW185" s="92"/>
      <c r="QX185" s="92"/>
      <c r="QY185" s="92"/>
      <c r="QZ185" s="92"/>
      <c r="RA185" s="92"/>
      <c r="RB185" s="92"/>
      <c r="RC185" s="92"/>
      <c r="RD185" s="92"/>
      <c r="RE185" s="92"/>
      <c r="RF185" s="92"/>
      <c r="RG185" s="92"/>
      <c r="RH185" s="92"/>
      <c r="RI185" s="92"/>
      <c r="RJ185" s="92"/>
      <c r="RK185" s="92"/>
      <c r="RL185" s="92"/>
      <c r="RM185" s="92"/>
      <c r="RN185" s="92"/>
      <c r="RO185" s="92"/>
      <c r="RP185" s="92"/>
      <c r="RQ185" s="92"/>
      <c r="RR185" s="92"/>
      <c r="RS185" s="92"/>
      <c r="RT185" s="92"/>
      <c r="RU185" s="92"/>
      <c r="RV185" s="92"/>
      <c r="RW185" s="92"/>
      <c r="RX185" s="92"/>
      <c r="RY185" s="92"/>
      <c r="RZ185" s="92"/>
      <c r="SA185" s="92"/>
      <c r="SB185" s="92"/>
      <c r="SC185" s="92"/>
      <c r="SD185" s="92"/>
      <c r="SE185" s="92"/>
      <c r="SF185" s="92"/>
      <c r="SG185" s="92"/>
      <c r="SH185" s="92"/>
      <c r="SI185" s="92"/>
      <c r="SJ185" s="92"/>
      <c r="SK185" s="92"/>
      <c r="SL185" s="92"/>
      <c r="SM185" s="92"/>
      <c r="SN185" s="92"/>
      <c r="SO185" s="92"/>
      <c r="SP185" s="92"/>
      <c r="SQ185" s="92"/>
      <c r="SR185" s="92"/>
      <c r="SS185" s="92"/>
      <c r="ST185" s="92"/>
      <c r="SU185" s="92"/>
      <c r="SV185" s="92"/>
      <c r="SW185" s="92"/>
      <c r="SX185" s="92"/>
      <c r="SY185" s="92"/>
      <c r="SZ185" s="92"/>
      <c r="TA185" s="92"/>
      <c r="TB185" s="92"/>
      <c r="TC185" s="92"/>
      <c r="TD185" s="92"/>
      <c r="TE185" s="92"/>
      <c r="TF185" s="92"/>
      <c r="TG185" s="92"/>
      <c r="TH185" s="92"/>
      <c r="TI185" s="92"/>
      <c r="TJ185" s="92"/>
      <c r="TK185" s="92"/>
      <c r="TL185" s="92"/>
      <c r="TM185" s="92"/>
      <c r="TN185" s="92"/>
      <c r="TO185" s="92"/>
      <c r="TP185" s="92"/>
      <c r="TQ185" s="92"/>
      <c r="TR185" s="92"/>
      <c r="TS185" s="92"/>
      <c r="TT185" s="92"/>
      <c r="TU185" s="92"/>
      <c r="TV185" s="92"/>
      <c r="TW185" s="92"/>
      <c r="TX185" s="92"/>
      <c r="TY185" s="92"/>
      <c r="TZ185" s="92"/>
      <c r="UA185" s="92"/>
      <c r="UB185" s="92"/>
      <c r="UC185" s="92"/>
      <c r="UD185" s="92"/>
      <c r="UE185" s="92"/>
      <c r="UF185" s="92"/>
      <c r="UG185" s="92"/>
      <c r="UH185" s="92"/>
      <c r="UI185" s="92"/>
      <c r="UJ185" s="92"/>
      <c r="UK185" s="92"/>
      <c r="UL185" s="92"/>
      <c r="UM185" s="92"/>
      <c r="UN185" s="92"/>
      <c r="UO185" s="92"/>
      <c r="UP185" s="92"/>
      <c r="UQ185" s="92"/>
      <c r="UR185" s="92"/>
      <c r="US185" s="92"/>
      <c r="UT185" s="92"/>
      <c r="UU185" s="92"/>
      <c r="UV185" s="92"/>
      <c r="UW185" s="92"/>
      <c r="UX185" s="92"/>
      <c r="UY185" s="92"/>
      <c r="UZ185" s="92"/>
      <c r="VA185" s="92"/>
      <c r="VB185" s="92"/>
      <c r="VC185" s="92"/>
      <c r="VD185" s="92"/>
      <c r="VE185" s="92"/>
      <c r="VF185" s="92"/>
      <c r="VG185" s="92"/>
      <c r="VH185" s="92"/>
      <c r="VI185" s="92"/>
      <c r="VJ185" s="92"/>
      <c r="VK185" s="92"/>
      <c r="VL185" s="92"/>
      <c r="VM185" s="92"/>
      <c r="VN185" s="92"/>
      <c r="VO185" s="92"/>
      <c r="VP185" s="92"/>
      <c r="VQ185" s="92"/>
      <c r="VR185" s="92"/>
      <c r="VS185" s="92"/>
      <c r="VT185" s="92"/>
      <c r="VU185" s="92"/>
      <c r="VV185" s="92"/>
      <c r="VW185" s="92"/>
      <c r="VX185" s="92"/>
      <c r="VY185" s="92"/>
      <c r="VZ185" s="92"/>
      <c r="WA185" s="92"/>
      <c r="WB185" s="92"/>
      <c r="WC185" s="92"/>
      <c r="WD185" s="92"/>
      <c r="WE185" s="92"/>
      <c r="WF185" s="92"/>
      <c r="WG185" s="92"/>
      <c r="WH185" s="92"/>
      <c r="WI185" s="92"/>
      <c r="WJ185" s="92"/>
      <c r="WK185" s="92"/>
      <c r="WL185" s="92"/>
      <c r="WM185" s="92"/>
      <c r="WN185" s="92"/>
      <c r="WO185" s="92"/>
      <c r="WP185" s="92"/>
      <c r="WQ185" s="92"/>
      <c r="WR185" s="92"/>
      <c r="WS185" s="92"/>
      <c r="WT185" s="92"/>
      <c r="WU185" s="92"/>
      <c r="WV185" s="92"/>
      <c r="WW185" s="92"/>
      <c r="WX185" s="92"/>
      <c r="WY185" s="92"/>
      <c r="WZ185" s="92"/>
      <c r="XA185" s="92"/>
      <c r="XB185" s="92"/>
      <c r="XC185" s="92"/>
      <c r="XD185" s="92"/>
      <c r="XE185" s="92"/>
      <c r="XF185" s="92"/>
      <c r="XG185" s="92"/>
      <c r="XH185" s="92"/>
      <c r="XI185" s="92"/>
      <c r="XJ185" s="92"/>
      <c r="XK185" s="92"/>
      <c r="XL185" s="92"/>
      <c r="XM185" s="92"/>
      <c r="XN185" s="92"/>
      <c r="XO185" s="92"/>
      <c r="XP185" s="92"/>
      <c r="XQ185" s="92"/>
      <c r="XR185" s="92"/>
      <c r="XS185" s="92"/>
      <c r="XT185" s="92"/>
      <c r="XU185" s="92"/>
      <c r="XV185" s="92"/>
      <c r="XW185" s="92"/>
      <c r="XX185" s="92"/>
      <c r="XY185" s="92"/>
      <c r="XZ185" s="92"/>
      <c r="YA185" s="92"/>
      <c r="YB185" s="92"/>
      <c r="YC185" s="92"/>
      <c r="YD185" s="92"/>
      <c r="YE185" s="92"/>
      <c r="YF185" s="92"/>
      <c r="YG185" s="92"/>
      <c r="YH185" s="92"/>
      <c r="YI185" s="92"/>
      <c r="YJ185" s="92"/>
      <c r="YK185" s="92"/>
      <c r="YL185" s="92"/>
      <c r="YM185" s="92"/>
      <c r="YN185" s="92"/>
      <c r="YO185" s="92"/>
      <c r="YP185" s="92"/>
      <c r="YQ185" s="92"/>
      <c r="YR185" s="92"/>
      <c r="YS185" s="92"/>
      <c r="YT185" s="92"/>
      <c r="YU185" s="92"/>
      <c r="YV185" s="92"/>
      <c r="YW185" s="92"/>
      <c r="YX185" s="92"/>
      <c r="YY185" s="92"/>
      <c r="YZ185" s="92"/>
      <c r="ZA185" s="92"/>
      <c r="ZB185" s="92"/>
      <c r="ZC185" s="92"/>
      <c r="ZD185" s="92"/>
      <c r="ZE185" s="92"/>
      <c r="ZF185" s="92"/>
      <c r="ZG185" s="92"/>
      <c r="ZH185" s="92"/>
      <c r="ZI185" s="92"/>
      <c r="ZJ185" s="92"/>
      <c r="ZK185" s="92"/>
      <c r="ZL185" s="92"/>
      <c r="ZM185" s="92"/>
      <c r="ZN185" s="92"/>
      <c r="ZO185" s="92"/>
      <c r="ZP185" s="92"/>
      <c r="ZQ185" s="92"/>
      <c r="ZR185" s="92"/>
      <c r="ZS185" s="92"/>
      <c r="ZT185" s="92"/>
      <c r="ZU185" s="92"/>
      <c r="ZV185" s="92"/>
      <c r="ZW185" s="92"/>
      <c r="ZX185" s="92"/>
      <c r="ZY185" s="92"/>
      <c r="ZZ185" s="92"/>
      <c r="AAA185" s="92"/>
      <c r="AAB185" s="92"/>
      <c r="AAC185" s="92"/>
      <c r="AAD185" s="92"/>
      <c r="AAE185" s="92"/>
      <c r="AAF185" s="92"/>
      <c r="AAG185" s="92"/>
      <c r="AAH185" s="92"/>
      <c r="AAI185" s="92"/>
      <c r="AAJ185" s="92"/>
      <c r="AAK185" s="92"/>
      <c r="AAL185" s="92"/>
      <c r="AAM185" s="92"/>
      <c r="AAN185" s="92"/>
      <c r="AAO185" s="92"/>
      <c r="AAP185" s="92"/>
      <c r="AAQ185" s="92"/>
      <c r="AAR185" s="92"/>
      <c r="AAS185" s="92"/>
      <c r="AAT185" s="92"/>
      <c r="AAU185" s="92"/>
      <c r="AAV185" s="92"/>
      <c r="AAW185" s="92"/>
      <c r="AAX185" s="92"/>
      <c r="AAY185" s="92"/>
      <c r="AAZ185" s="92"/>
      <c r="ABA185" s="92"/>
      <c r="ABB185" s="92"/>
      <c r="ABC185" s="92"/>
      <c r="ABD185" s="92"/>
      <c r="ABE185" s="92"/>
      <c r="ABF185" s="92"/>
      <c r="ABG185" s="92"/>
      <c r="ABH185" s="92"/>
      <c r="ABI185" s="92"/>
      <c r="ABJ185" s="92"/>
      <c r="ABK185" s="92"/>
      <c r="ABL185" s="92"/>
      <c r="ABM185" s="92"/>
      <c r="ABN185" s="92"/>
      <c r="ABO185" s="92"/>
      <c r="ABP185" s="92"/>
      <c r="ABQ185" s="92"/>
      <c r="ABR185" s="92"/>
      <c r="ABS185" s="92"/>
      <c r="ABT185" s="92"/>
      <c r="ABU185" s="92"/>
      <c r="ABV185" s="92"/>
      <c r="ABW185" s="92"/>
      <c r="ABX185" s="92"/>
      <c r="ABY185" s="92"/>
      <c r="ABZ185" s="92"/>
      <c r="ACA185" s="92"/>
      <c r="ACB185" s="92"/>
      <c r="ACC185" s="92"/>
      <c r="ACD185" s="92"/>
      <c r="ACE185" s="92"/>
      <c r="ACF185" s="92"/>
      <c r="ACG185" s="92"/>
      <c r="ACH185" s="92"/>
      <c r="ACI185" s="92"/>
      <c r="ACJ185" s="92"/>
      <c r="ACK185" s="92"/>
      <c r="ACL185" s="92"/>
      <c r="ACM185" s="92"/>
      <c r="ACN185" s="92"/>
      <c r="ACO185" s="92"/>
      <c r="ACP185" s="92"/>
      <c r="ACQ185" s="92"/>
      <c r="ACR185" s="92"/>
      <c r="ACS185" s="92"/>
      <c r="ACT185" s="92"/>
      <c r="ACU185" s="92"/>
      <c r="ACV185" s="92"/>
      <c r="ACW185" s="92"/>
      <c r="ACX185" s="92"/>
      <c r="ACY185" s="92"/>
      <c r="ACZ185" s="92"/>
      <c r="ADA185" s="92"/>
      <c r="ADB185" s="92"/>
      <c r="ADC185" s="92"/>
      <c r="ADD185" s="92"/>
      <c r="ADE185" s="92"/>
      <c r="ADF185" s="92"/>
      <c r="ADG185" s="92"/>
      <c r="ADH185" s="92"/>
      <c r="ADI185" s="92"/>
      <c r="ADJ185" s="92"/>
      <c r="ADK185" s="92"/>
      <c r="ADL185" s="92"/>
      <c r="ADM185" s="92"/>
      <c r="ADN185" s="92"/>
      <c r="ADO185" s="92"/>
      <c r="ADP185" s="92"/>
      <c r="ADQ185" s="92"/>
      <c r="ADR185" s="92"/>
      <c r="ADS185" s="92"/>
      <c r="ADT185" s="92"/>
      <c r="ADU185" s="92"/>
      <c r="ADV185" s="92"/>
      <c r="ADW185" s="92"/>
      <c r="ADX185" s="92"/>
      <c r="ADY185" s="92"/>
      <c r="ADZ185" s="92"/>
      <c r="AEA185" s="92"/>
      <c r="AEB185" s="92"/>
      <c r="AEC185" s="92"/>
      <c r="AED185" s="92"/>
      <c r="AEE185" s="92"/>
      <c r="AEF185" s="92"/>
      <c r="AEG185" s="92"/>
      <c r="AEH185" s="92"/>
      <c r="AEI185" s="92"/>
      <c r="AEJ185" s="92"/>
      <c r="AEK185" s="92"/>
      <c r="AEL185" s="92"/>
      <c r="AEM185" s="92"/>
      <c r="AEN185" s="92"/>
      <c r="AEO185" s="92"/>
      <c r="AEP185" s="92"/>
      <c r="AEQ185" s="92"/>
      <c r="AER185" s="92"/>
      <c r="AES185" s="92"/>
      <c r="AET185" s="92"/>
      <c r="AEU185" s="92"/>
      <c r="AEV185" s="92"/>
      <c r="AEW185" s="92"/>
      <c r="AEX185" s="92"/>
      <c r="AEY185" s="92"/>
      <c r="AEZ185" s="92"/>
      <c r="AFA185" s="92"/>
      <c r="AFB185" s="92"/>
      <c r="AFC185" s="92"/>
      <c r="AFD185" s="92"/>
      <c r="AFE185" s="92"/>
      <c r="AFF185" s="92"/>
      <c r="AFG185" s="92"/>
      <c r="AFH185" s="92"/>
      <c r="AFI185" s="92"/>
      <c r="AFJ185" s="92"/>
      <c r="AFK185" s="92"/>
      <c r="AFL185" s="92"/>
      <c r="AFM185" s="92"/>
      <c r="AFN185" s="92"/>
      <c r="AFO185" s="92"/>
      <c r="AFP185" s="92"/>
      <c r="AFQ185" s="92"/>
      <c r="AFR185" s="92"/>
      <c r="AFS185" s="92"/>
      <c r="AFT185" s="92"/>
      <c r="AFU185" s="92"/>
      <c r="AFV185" s="92"/>
      <c r="AFW185" s="92"/>
      <c r="AFX185" s="92"/>
      <c r="AFY185" s="92"/>
      <c r="AFZ185" s="92"/>
      <c r="AGA185" s="92"/>
      <c r="AGB185" s="92"/>
      <c r="AGC185" s="92"/>
      <c r="AGD185" s="92"/>
      <c r="AGE185" s="92"/>
      <c r="AGF185" s="92"/>
      <c r="AGG185" s="92"/>
      <c r="AGH185" s="92"/>
      <c r="AGI185" s="92"/>
      <c r="AGJ185" s="92"/>
      <c r="AGK185" s="92"/>
      <c r="AGL185" s="92"/>
      <c r="AGM185" s="92"/>
      <c r="AGN185" s="92"/>
      <c r="AGO185" s="92"/>
      <c r="AGP185" s="92"/>
      <c r="AGQ185" s="92"/>
      <c r="AGR185" s="92"/>
      <c r="AGS185" s="92"/>
      <c r="AGT185" s="92"/>
      <c r="AGU185" s="92"/>
      <c r="AGV185" s="92"/>
      <c r="AGW185" s="92"/>
      <c r="AGX185" s="92"/>
      <c r="AGY185" s="92"/>
      <c r="AGZ185" s="92"/>
      <c r="AHA185" s="92"/>
      <c r="AHB185" s="92"/>
      <c r="AHC185" s="92"/>
      <c r="AHD185" s="92"/>
      <c r="AHE185" s="92"/>
      <c r="AHF185" s="92"/>
      <c r="AHG185" s="92"/>
      <c r="AHH185" s="92"/>
      <c r="AHI185" s="92"/>
      <c r="AHJ185" s="92"/>
      <c r="AHK185" s="92"/>
      <c r="AHL185" s="92"/>
      <c r="AHM185" s="92"/>
      <c r="AHN185" s="92"/>
      <c r="AHO185" s="92"/>
      <c r="AHP185" s="92"/>
      <c r="AHQ185" s="92"/>
      <c r="AHR185" s="92"/>
      <c r="AHS185" s="92"/>
      <c r="AHT185" s="92"/>
      <c r="AHU185" s="92"/>
      <c r="AHV185" s="92"/>
      <c r="AHW185" s="92"/>
      <c r="AHX185" s="92"/>
      <c r="AHY185" s="92"/>
      <c r="AHZ185" s="92"/>
      <c r="AIA185" s="92"/>
      <c r="AIB185" s="92"/>
      <c r="AIC185" s="92"/>
      <c r="AID185" s="92"/>
      <c r="AIE185" s="92"/>
      <c r="AIF185" s="92"/>
      <c r="AIG185" s="92"/>
      <c r="AIH185" s="92"/>
      <c r="AII185" s="92"/>
      <c r="AIJ185" s="92"/>
      <c r="AIK185" s="92"/>
      <c r="AIL185" s="92"/>
      <c r="AIM185" s="92"/>
      <c r="AIN185" s="92"/>
      <c r="AIO185" s="92"/>
      <c r="AIP185" s="92"/>
      <c r="AIQ185" s="92"/>
      <c r="AIR185" s="92"/>
      <c r="AIS185" s="92"/>
      <c r="AIT185" s="92"/>
      <c r="AIU185" s="92"/>
      <c r="AIV185" s="92"/>
      <c r="AIW185" s="92"/>
      <c r="AIX185" s="92"/>
      <c r="AIY185" s="92"/>
      <c r="AIZ185" s="92"/>
      <c r="AJA185" s="92"/>
      <c r="AJB185" s="92"/>
      <c r="AJC185" s="92"/>
      <c r="AJD185" s="92"/>
      <c r="AJE185" s="92"/>
      <c r="AJF185" s="92"/>
      <c r="AJG185" s="92"/>
      <c r="AJH185" s="92"/>
      <c r="AJI185" s="92"/>
      <c r="AJJ185" s="92"/>
      <c r="AJK185" s="92"/>
      <c r="AJL185" s="92"/>
      <c r="AJM185" s="92"/>
      <c r="AJN185" s="92"/>
      <c r="AJO185" s="92"/>
      <c r="AJP185" s="92"/>
      <c r="AJQ185" s="92"/>
      <c r="AJR185" s="92"/>
      <c r="AJS185" s="92"/>
      <c r="AJT185" s="92"/>
      <c r="AJU185" s="92"/>
      <c r="AJV185" s="92"/>
      <c r="AJW185" s="92"/>
      <c r="AJX185" s="92"/>
      <c r="AJY185" s="92"/>
      <c r="AJZ185" s="92"/>
      <c r="AKA185" s="92"/>
      <c r="AKB185" s="92"/>
      <c r="AKC185" s="92"/>
      <c r="AKD185" s="92"/>
      <c r="AKE185" s="92"/>
      <c r="AKF185" s="92"/>
      <c r="AKG185" s="92"/>
      <c r="AKH185" s="92"/>
      <c r="AKI185" s="92"/>
      <c r="AKJ185" s="92"/>
      <c r="AKK185" s="92"/>
      <c r="AKL185" s="92"/>
      <c r="AKM185" s="92"/>
      <c r="AKN185" s="92"/>
      <c r="AKO185" s="92"/>
      <c r="AKP185" s="92"/>
      <c r="AKQ185" s="92"/>
      <c r="AKR185" s="92"/>
      <c r="AKS185" s="92"/>
      <c r="AKT185" s="92"/>
      <c r="AKU185" s="92"/>
      <c r="AKV185" s="92"/>
      <c r="AKW185" s="92"/>
      <c r="AKX185" s="92"/>
      <c r="AKY185" s="92"/>
      <c r="AKZ185" s="92"/>
      <c r="ALA185" s="92"/>
      <c r="ALB185" s="92"/>
      <c r="ALC185" s="92"/>
      <c r="ALD185" s="92"/>
      <c r="ALE185" s="92"/>
      <c r="ALF185" s="92"/>
      <c r="ALG185" s="92"/>
      <c r="ALH185" s="92"/>
      <c r="ALI185" s="92"/>
      <c r="ALJ185" s="92"/>
      <c r="ALK185" s="92"/>
      <c r="ALL185" s="92"/>
      <c r="ALM185" s="92"/>
      <c r="ALN185" s="92"/>
      <c r="ALO185" s="92"/>
      <c r="ALP185" s="92"/>
      <c r="ALQ185" s="92"/>
      <c r="ALR185" s="92"/>
      <c r="ALS185" s="92"/>
      <c r="ALT185" s="92"/>
      <c r="ALU185" s="92"/>
      <c r="ALV185" s="92"/>
      <c r="ALW185" s="92"/>
      <c r="ALX185" s="92"/>
      <c r="ALY185" s="92"/>
      <c r="ALZ185" s="92"/>
      <c r="AMA185" s="92"/>
      <c r="AMB185" s="92"/>
      <c r="AMC185" s="92"/>
      <c r="AMD185" s="92"/>
      <c r="AME185" s="92"/>
      <c r="AMF185" s="92"/>
      <c r="AMG185" s="92"/>
      <c r="AMH185" s="92"/>
      <c r="AMI185" s="92"/>
      <c r="AMJ185" s="92"/>
    </row>
    <row r="186" spans="1:1024" customFormat="1" ht="14.4">
      <c r="A186" s="71" t="s">
        <v>492</v>
      </c>
      <c r="B186" s="116"/>
      <c r="C186" s="116"/>
      <c r="D186" s="117"/>
      <c r="E186" s="123"/>
      <c r="F186" s="119"/>
      <c r="G186" s="119"/>
      <c r="H186" s="119"/>
      <c r="I186" s="119"/>
      <c r="J186" s="119"/>
      <c r="K186" s="119"/>
      <c r="L186" s="119"/>
      <c r="M186" s="119"/>
      <c r="N186" s="119"/>
      <c r="O186" s="119"/>
      <c r="P186" s="119"/>
      <c r="Q186" s="119"/>
      <c r="R186" s="119"/>
      <c r="S186" s="119"/>
      <c r="T186" s="119"/>
      <c r="U186" s="119"/>
      <c r="V186" s="119"/>
      <c r="W186" s="119"/>
      <c r="X186" s="12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2"/>
      <c r="HX186" s="92"/>
      <c r="HY186" s="92"/>
      <c r="HZ186" s="92"/>
      <c r="IA186" s="92"/>
      <c r="IB186" s="92"/>
      <c r="IC186" s="92"/>
      <c r="ID186" s="92"/>
      <c r="IE186" s="92"/>
      <c r="IF186" s="92"/>
      <c r="IG186" s="92"/>
      <c r="IH186" s="92"/>
      <c r="II186" s="92"/>
      <c r="IJ186" s="92"/>
      <c r="IK186" s="92"/>
      <c r="IL186" s="92"/>
      <c r="IM186" s="92"/>
      <c r="IN186" s="92"/>
      <c r="IO186" s="92"/>
      <c r="IP186" s="92"/>
      <c r="IQ186" s="92"/>
      <c r="IR186" s="92"/>
      <c r="IS186" s="92"/>
      <c r="IT186" s="92"/>
      <c r="IU186" s="92"/>
      <c r="IV186" s="92"/>
      <c r="IW186" s="92"/>
      <c r="IX186" s="92"/>
      <c r="IY186" s="92"/>
      <c r="IZ186" s="92"/>
      <c r="JA186" s="92"/>
      <c r="JB186" s="92"/>
      <c r="JC186" s="92"/>
      <c r="JD186" s="92"/>
      <c r="JE186" s="92"/>
      <c r="JF186" s="92"/>
      <c r="JG186" s="92"/>
      <c r="JH186" s="92"/>
      <c r="JI186" s="92"/>
      <c r="JJ186" s="92"/>
      <c r="JK186" s="92"/>
      <c r="JL186" s="92"/>
      <c r="JM186" s="92"/>
      <c r="JN186" s="92"/>
      <c r="JO186" s="92"/>
      <c r="JP186" s="92"/>
      <c r="JQ186" s="92"/>
      <c r="JR186" s="92"/>
      <c r="JS186" s="92"/>
      <c r="JT186" s="92"/>
      <c r="JU186" s="92"/>
      <c r="JV186" s="92"/>
      <c r="JW186" s="92"/>
      <c r="JX186" s="92"/>
      <c r="JY186" s="92"/>
      <c r="JZ186" s="92"/>
      <c r="KA186" s="92"/>
      <c r="KB186" s="92"/>
      <c r="KC186" s="92"/>
      <c r="KD186" s="92"/>
      <c r="KE186" s="92"/>
      <c r="KF186" s="92"/>
      <c r="KG186" s="92"/>
      <c r="KH186" s="92"/>
      <c r="KI186" s="92"/>
      <c r="KJ186" s="92"/>
      <c r="KK186" s="92"/>
      <c r="KL186" s="92"/>
      <c r="KM186" s="92"/>
      <c r="KN186" s="92"/>
      <c r="KO186" s="92"/>
      <c r="KP186" s="92"/>
      <c r="KQ186" s="92"/>
      <c r="KR186" s="92"/>
      <c r="KS186" s="92"/>
      <c r="KT186" s="92"/>
      <c r="KU186" s="92"/>
      <c r="KV186" s="92"/>
      <c r="KW186" s="92"/>
      <c r="KX186" s="92"/>
      <c r="KY186" s="92"/>
      <c r="KZ186" s="92"/>
      <c r="LA186" s="92"/>
      <c r="LB186" s="92"/>
      <c r="LC186" s="92"/>
      <c r="LD186" s="92"/>
      <c r="LE186" s="92"/>
      <c r="LF186" s="92"/>
      <c r="LG186" s="92"/>
      <c r="LH186" s="92"/>
      <c r="LI186" s="92"/>
      <c r="LJ186" s="92"/>
      <c r="LK186" s="92"/>
      <c r="LL186" s="92"/>
      <c r="LM186" s="92"/>
      <c r="LN186" s="92"/>
      <c r="LO186" s="92"/>
      <c r="LP186" s="92"/>
      <c r="LQ186" s="92"/>
      <c r="LR186" s="92"/>
      <c r="LS186" s="92"/>
      <c r="LT186" s="92"/>
      <c r="LU186" s="92"/>
      <c r="LV186" s="92"/>
      <c r="LW186" s="92"/>
      <c r="LX186" s="92"/>
      <c r="LY186" s="92"/>
      <c r="LZ186" s="92"/>
      <c r="MA186" s="92"/>
      <c r="MB186" s="92"/>
      <c r="MC186" s="92"/>
      <c r="MD186" s="92"/>
      <c r="ME186" s="92"/>
      <c r="MF186" s="92"/>
      <c r="MG186" s="92"/>
      <c r="MH186" s="92"/>
      <c r="MI186" s="92"/>
      <c r="MJ186" s="92"/>
      <c r="MK186" s="92"/>
      <c r="ML186" s="92"/>
      <c r="MM186" s="92"/>
      <c r="MN186" s="92"/>
      <c r="MO186" s="92"/>
      <c r="MP186" s="92"/>
      <c r="MQ186" s="92"/>
      <c r="MR186" s="92"/>
      <c r="MS186" s="92"/>
      <c r="MT186" s="92"/>
      <c r="MU186" s="92"/>
      <c r="MV186" s="92"/>
      <c r="MW186" s="92"/>
      <c r="MX186" s="92"/>
      <c r="MY186" s="92"/>
      <c r="MZ186" s="92"/>
      <c r="NA186" s="92"/>
      <c r="NB186" s="92"/>
      <c r="NC186" s="92"/>
      <c r="ND186" s="92"/>
      <c r="NE186" s="92"/>
      <c r="NF186" s="92"/>
      <c r="NG186" s="92"/>
      <c r="NH186" s="92"/>
      <c r="NI186" s="92"/>
      <c r="NJ186" s="92"/>
      <c r="NK186" s="92"/>
      <c r="NL186" s="92"/>
      <c r="NM186" s="92"/>
      <c r="NN186" s="92"/>
      <c r="NO186" s="92"/>
      <c r="NP186" s="92"/>
      <c r="NQ186" s="92"/>
      <c r="NR186" s="92"/>
      <c r="NS186" s="92"/>
      <c r="NT186" s="92"/>
      <c r="NU186" s="92"/>
      <c r="NV186" s="92"/>
      <c r="NW186" s="92"/>
      <c r="NX186" s="92"/>
      <c r="NY186" s="92"/>
      <c r="NZ186" s="92"/>
      <c r="OA186" s="92"/>
      <c r="OB186" s="92"/>
      <c r="OC186" s="92"/>
      <c r="OD186" s="92"/>
      <c r="OE186" s="92"/>
      <c r="OF186" s="92"/>
      <c r="OG186" s="92"/>
      <c r="OH186" s="92"/>
      <c r="OI186" s="92"/>
      <c r="OJ186" s="92"/>
      <c r="OK186" s="92"/>
      <c r="OL186" s="92"/>
      <c r="OM186" s="92"/>
      <c r="ON186" s="92"/>
      <c r="OO186" s="92"/>
      <c r="OP186" s="92"/>
      <c r="OQ186" s="92"/>
      <c r="OR186" s="92"/>
      <c r="OS186" s="92"/>
      <c r="OT186" s="92"/>
      <c r="OU186" s="92"/>
      <c r="OV186" s="92"/>
      <c r="OW186" s="92"/>
      <c r="OX186" s="92"/>
      <c r="OY186" s="92"/>
      <c r="OZ186" s="92"/>
      <c r="PA186" s="92"/>
      <c r="PB186" s="92"/>
      <c r="PC186" s="92"/>
      <c r="PD186" s="92"/>
      <c r="PE186" s="92"/>
      <c r="PF186" s="92"/>
      <c r="PG186" s="92"/>
      <c r="PH186" s="92"/>
      <c r="PI186" s="92"/>
      <c r="PJ186" s="92"/>
      <c r="PK186" s="92"/>
      <c r="PL186" s="92"/>
      <c r="PM186" s="92"/>
      <c r="PN186" s="92"/>
      <c r="PO186" s="92"/>
      <c r="PP186" s="92"/>
      <c r="PQ186" s="92"/>
      <c r="PR186" s="92"/>
      <c r="PS186" s="92"/>
      <c r="PT186" s="92"/>
      <c r="PU186" s="92"/>
      <c r="PV186" s="92"/>
      <c r="PW186" s="92"/>
      <c r="PX186" s="92"/>
      <c r="PY186" s="92"/>
      <c r="PZ186" s="92"/>
      <c r="QA186" s="92"/>
      <c r="QB186" s="92"/>
      <c r="QC186" s="92"/>
      <c r="QD186" s="92"/>
      <c r="QE186" s="92"/>
      <c r="QF186" s="92"/>
      <c r="QG186" s="92"/>
      <c r="QH186" s="92"/>
      <c r="QI186" s="92"/>
      <c r="QJ186" s="92"/>
      <c r="QK186" s="92"/>
      <c r="QL186" s="92"/>
      <c r="QM186" s="92"/>
      <c r="QN186" s="92"/>
      <c r="QO186" s="92"/>
      <c r="QP186" s="92"/>
      <c r="QQ186" s="92"/>
      <c r="QR186" s="92"/>
      <c r="QS186" s="92"/>
      <c r="QT186" s="92"/>
      <c r="QU186" s="92"/>
      <c r="QV186" s="92"/>
      <c r="QW186" s="92"/>
      <c r="QX186" s="92"/>
      <c r="QY186" s="92"/>
      <c r="QZ186" s="92"/>
      <c r="RA186" s="92"/>
      <c r="RB186" s="92"/>
      <c r="RC186" s="92"/>
      <c r="RD186" s="92"/>
      <c r="RE186" s="92"/>
      <c r="RF186" s="92"/>
      <c r="RG186" s="92"/>
      <c r="RH186" s="92"/>
      <c r="RI186" s="92"/>
      <c r="RJ186" s="92"/>
      <c r="RK186" s="92"/>
      <c r="RL186" s="92"/>
      <c r="RM186" s="92"/>
      <c r="RN186" s="92"/>
      <c r="RO186" s="92"/>
      <c r="RP186" s="92"/>
      <c r="RQ186" s="92"/>
      <c r="RR186" s="92"/>
      <c r="RS186" s="92"/>
      <c r="RT186" s="92"/>
      <c r="RU186" s="92"/>
      <c r="RV186" s="92"/>
      <c r="RW186" s="92"/>
      <c r="RX186" s="92"/>
      <c r="RY186" s="92"/>
      <c r="RZ186" s="92"/>
      <c r="SA186" s="92"/>
      <c r="SB186" s="92"/>
      <c r="SC186" s="92"/>
      <c r="SD186" s="92"/>
      <c r="SE186" s="92"/>
      <c r="SF186" s="92"/>
      <c r="SG186" s="92"/>
      <c r="SH186" s="92"/>
      <c r="SI186" s="92"/>
      <c r="SJ186" s="92"/>
      <c r="SK186" s="92"/>
      <c r="SL186" s="92"/>
      <c r="SM186" s="92"/>
      <c r="SN186" s="92"/>
      <c r="SO186" s="92"/>
      <c r="SP186" s="92"/>
      <c r="SQ186" s="92"/>
      <c r="SR186" s="92"/>
      <c r="SS186" s="92"/>
      <c r="ST186" s="92"/>
      <c r="SU186" s="92"/>
      <c r="SV186" s="92"/>
      <c r="SW186" s="92"/>
      <c r="SX186" s="92"/>
      <c r="SY186" s="92"/>
      <c r="SZ186" s="92"/>
      <c r="TA186" s="92"/>
      <c r="TB186" s="92"/>
      <c r="TC186" s="92"/>
      <c r="TD186" s="92"/>
      <c r="TE186" s="92"/>
      <c r="TF186" s="92"/>
      <c r="TG186" s="92"/>
      <c r="TH186" s="92"/>
      <c r="TI186" s="92"/>
      <c r="TJ186" s="92"/>
      <c r="TK186" s="92"/>
      <c r="TL186" s="92"/>
      <c r="TM186" s="92"/>
      <c r="TN186" s="92"/>
      <c r="TO186" s="92"/>
      <c r="TP186" s="92"/>
      <c r="TQ186" s="92"/>
      <c r="TR186" s="92"/>
      <c r="TS186" s="92"/>
      <c r="TT186" s="92"/>
      <c r="TU186" s="92"/>
      <c r="TV186" s="92"/>
      <c r="TW186" s="92"/>
      <c r="TX186" s="92"/>
      <c r="TY186" s="92"/>
      <c r="TZ186" s="92"/>
      <c r="UA186" s="92"/>
      <c r="UB186" s="92"/>
      <c r="UC186" s="92"/>
      <c r="UD186" s="92"/>
      <c r="UE186" s="92"/>
      <c r="UF186" s="92"/>
      <c r="UG186" s="92"/>
      <c r="UH186" s="92"/>
      <c r="UI186" s="92"/>
      <c r="UJ186" s="92"/>
      <c r="UK186" s="92"/>
      <c r="UL186" s="92"/>
      <c r="UM186" s="92"/>
      <c r="UN186" s="92"/>
      <c r="UO186" s="92"/>
      <c r="UP186" s="92"/>
      <c r="UQ186" s="92"/>
      <c r="UR186" s="92"/>
      <c r="US186" s="92"/>
      <c r="UT186" s="92"/>
      <c r="UU186" s="92"/>
      <c r="UV186" s="92"/>
      <c r="UW186" s="92"/>
      <c r="UX186" s="92"/>
      <c r="UY186" s="92"/>
      <c r="UZ186" s="92"/>
      <c r="VA186" s="92"/>
      <c r="VB186" s="92"/>
      <c r="VC186" s="92"/>
      <c r="VD186" s="92"/>
      <c r="VE186" s="92"/>
      <c r="VF186" s="92"/>
      <c r="VG186" s="92"/>
      <c r="VH186" s="92"/>
      <c r="VI186" s="92"/>
      <c r="VJ186" s="92"/>
      <c r="VK186" s="92"/>
      <c r="VL186" s="92"/>
      <c r="VM186" s="92"/>
      <c r="VN186" s="92"/>
      <c r="VO186" s="92"/>
      <c r="VP186" s="92"/>
      <c r="VQ186" s="92"/>
      <c r="VR186" s="92"/>
      <c r="VS186" s="92"/>
      <c r="VT186" s="92"/>
      <c r="VU186" s="92"/>
      <c r="VV186" s="92"/>
      <c r="VW186" s="92"/>
      <c r="VX186" s="92"/>
      <c r="VY186" s="92"/>
      <c r="VZ186" s="92"/>
      <c r="WA186" s="92"/>
      <c r="WB186" s="92"/>
      <c r="WC186" s="92"/>
      <c r="WD186" s="92"/>
      <c r="WE186" s="92"/>
      <c r="WF186" s="92"/>
      <c r="WG186" s="92"/>
      <c r="WH186" s="92"/>
      <c r="WI186" s="92"/>
      <c r="WJ186" s="92"/>
      <c r="WK186" s="92"/>
      <c r="WL186" s="92"/>
      <c r="WM186" s="92"/>
      <c r="WN186" s="92"/>
      <c r="WO186" s="92"/>
      <c r="WP186" s="92"/>
      <c r="WQ186" s="92"/>
      <c r="WR186" s="92"/>
      <c r="WS186" s="92"/>
      <c r="WT186" s="92"/>
      <c r="WU186" s="92"/>
      <c r="WV186" s="92"/>
      <c r="WW186" s="92"/>
      <c r="WX186" s="92"/>
      <c r="WY186" s="92"/>
      <c r="WZ186" s="92"/>
      <c r="XA186" s="92"/>
      <c r="XB186" s="92"/>
      <c r="XC186" s="92"/>
      <c r="XD186" s="92"/>
      <c r="XE186" s="92"/>
      <c r="XF186" s="92"/>
      <c r="XG186" s="92"/>
      <c r="XH186" s="92"/>
      <c r="XI186" s="92"/>
      <c r="XJ186" s="92"/>
      <c r="XK186" s="92"/>
      <c r="XL186" s="92"/>
      <c r="XM186" s="92"/>
      <c r="XN186" s="92"/>
      <c r="XO186" s="92"/>
      <c r="XP186" s="92"/>
      <c r="XQ186" s="92"/>
      <c r="XR186" s="92"/>
      <c r="XS186" s="92"/>
      <c r="XT186" s="92"/>
      <c r="XU186" s="92"/>
      <c r="XV186" s="92"/>
      <c r="XW186" s="92"/>
      <c r="XX186" s="92"/>
      <c r="XY186" s="92"/>
      <c r="XZ186" s="92"/>
      <c r="YA186" s="92"/>
      <c r="YB186" s="92"/>
      <c r="YC186" s="92"/>
      <c r="YD186" s="92"/>
      <c r="YE186" s="92"/>
      <c r="YF186" s="92"/>
      <c r="YG186" s="92"/>
      <c r="YH186" s="92"/>
      <c r="YI186" s="92"/>
      <c r="YJ186" s="92"/>
      <c r="YK186" s="92"/>
      <c r="YL186" s="92"/>
      <c r="YM186" s="92"/>
      <c r="YN186" s="92"/>
      <c r="YO186" s="92"/>
      <c r="YP186" s="92"/>
      <c r="YQ186" s="92"/>
      <c r="YR186" s="92"/>
      <c r="YS186" s="92"/>
      <c r="YT186" s="92"/>
      <c r="YU186" s="92"/>
      <c r="YV186" s="92"/>
      <c r="YW186" s="92"/>
      <c r="YX186" s="92"/>
      <c r="YY186" s="92"/>
      <c r="YZ186" s="92"/>
      <c r="ZA186" s="92"/>
      <c r="ZB186" s="92"/>
      <c r="ZC186" s="92"/>
      <c r="ZD186" s="92"/>
      <c r="ZE186" s="92"/>
      <c r="ZF186" s="92"/>
      <c r="ZG186" s="92"/>
      <c r="ZH186" s="92"/>
      <c r="ZI186" s="92"/>
      <c r="ZJ186" s="92"/>
      <c r="ZK186" s="92"/>
      <c r="ZL186" s="92"/>
      <c r="ZM186" s="92"/>
      <c r="ZN186" s="92"/>
      <c r="ZO186" s="92"/>
      <c r="ZP186" s="92"/>
      <c r="ZQ186" s="92"/>
      <c r="ZR186" s="92"/>
      <c r="ZS186" s="92"/>
      <c r="ZT186" s="92"/>
      <c r="ZU186" s="92"/>
      <c r="ZV186" s="92"/>
      <c r="ZW186" s="92"/>
      <c r="ZX186" s="92"/>
      <c r="ZY186" s="92"/>
      <c r="ZZ186" s="92"/>
      <c r="AAA186" s="92"/>
      <c r="AAB186" s="92"/>
      <c r="AAC186" s="92"/>
      <c r="AAD186" s="92"/>
      <c r="AAE186" s="92"/>
      <c r="AAF186" s="92"/>
      <c r="AAG186" s="92"/>
      <c r="AAH186" s="92"/>
      <c r="AAI186" s="92"/>
      <c r="AAJ186" s="92"/>
      <c r="AAK186" s="92"/>
      <c r="AAL186" s="92"/>
      <c r="AAM186" s="92"/>
      <c r="AAN186" s="92"/>
      <c r="AAO186" s="92"/>
      <c r="AAP186" s="92"/>
      <c r="AAQ186" s="92"/>
      <c r="AAR186" s="92"/>
      <c r="AAS186" s="92"/>
      <c r="AAT186" s="92"/>
      <c r="AAU186" s="92"/>
      <c r="AAV186" s="92"/>
      <c r="AAW186" s="92"/>
      <c r="AAX186" s="92"/>
      <c r="AAY186" s="92"/>
      <c r="AAZ186" s="92"/>
      <c r="ABA186" s="92"/>
      <c r="ABB186" s="92"/>
      <c r="ABC186" s="92"/>
      <c r="ABD186" s="92"/>
      <c r="ABE186" s="92"/>
      <c r="ABF186" s="92"/>
      <c r="ABG186" s="92"/>
      <c r="ABH186" s="92"/>
      <c r="ABI186" s="92"/>
      <c r="ABJ186" s="92"/>
      <c r="ABK186" s="92"/>
      <c r="ABL186" s="92"/>
      <c r="ABM186" s="92"/>
      <c r="ABN186" s="92"/>
      <c r="ABO186" s="92"/>
      <c r="ABP186" s="92"/>
      <c r="ABQ186" s="92"/>
      <c r="ABR186" s="92"/>
      <c r="ABS186" s="92"/>
      <c r="ABT186" s="92"/>
      <c r="ABU186" s="92"/>
      <c r="ABV186" s="92"/>
      <c r="ABW186" s="92"/>
      <c r="ABX186" s="92"/>
      <c r="ABY186" s="92"/>
      <c r="ABZ186" s="92"/>
      <c r="ACA186" s="92"/>
      <c r="ACB186" s="92"/>
      <c r="ACC186" s="92"/>
      <c r="ACD186" s="92"/>
      <c r="ACE186" s="92"/>
      <c r="ACF186" s="92"/>
      <c r="ACG186" s="92"/>
      <c r="ACH186" s="92"/>
      <c r="ACI186" s="92"/>
      <c r="ACJ186" s="92"/>
      <c r="ACK186" s="92"/>
      <c r="ACL186" s="92"/>
      <c r="ACM186" s="92"/>
      <c r="ACN186" s="92"/>
      <c r="ACO186" s="92"/>
      <c r="ACP186" s="92"/>
      <c r="ACQ186" s="92"/>
      <c r="ACR186" s="92"/>
      <c r="ACS186" s="92"/>
      <c r="ACT186" s="92"/>
      <c r="ACU186" s="92"/>
      <c r="ACV186" s="92"/>
      <c r="ACW186" s="92"/>
      <c r="ACX186" s="92"/>
      <c r="ACY186" s="92"/>
      <c r="ACZ186" s="92"/>
      <c r="ADA186" s="92"/>
      <c r="ADB186" s="92"/>
      <c r="ADC186" s="92"/>
      <c r="ADD186" s="92"/>
      <c r="ADE186" s="92"/>
      <c r="ADF186" s="92"/>
      <c r="ADG186" s="92"/>
      <c r="ADH186" s="92"/>
      <c r="ADI186" s="92"/>
      <c r="ADJ186" s="92"/>
      <c r="ADK186" s="92"/>
      <c r="ADL186" s="92"/>
      <c r="ADM186" s="92"/>
      <c r="ADN186" s="92"/>
      <c r="ADO186" s="92"/>
      <c r="ADP186" s="92"/>
      <c r="ADQ186" s="92"/>
      <c r="ADR186" s="92"/>
      <c r="ADS186" s="92"/>
      <c r="ADT186" s="92"/>
      <c r="ADU186" s="92"/>
      <c r="ADV186" s="92"/>
      <c r="ADW186" s="92"/>
      <c r="ADX186" s="92"/>
      <c r="ADY186" s="92"/>
      <c r="ADZ186" s="92"/>
      <c r="AEA186" s="92"/>
      <c r="AEB186" s="92"/>
      <c r="AEC186" s="92"/>
      <c r="AED186" s="92"/>
      <c r="AEE186" s="92"/>
      <c r="AEF186" s="92"/>
      <c r="AEG186" s="92"/>
      <c r="AEH186" s="92"/>
      <c r="AEI186" s="92"/>
      <c r="AEJ186" s="92"/>
      <c r="AEK186" s="92"/>
      <c r="AEL186" s="92"/>
      <c r="AEM186" s="92"/>
      <c r="AEN186" s="92"/>
      <c r="AEO186" s="92"/>
      <c r="AEP186" s="92"/>
      <c r="AEQ186" s="92"/>
      <c r="AER186" s="92"/>
      <c r="AES186" s="92"/>
      <c r="AET186" s="92"/>
      <c r="AEU186" s="92"/>
      <c r="AEV186" s="92"/>
      <c r="AEW186" s="92"/>
      <c r="AEX186" s="92"/>
      <c r="AEY186" s="92"/>
      <c r="AEZ186" s="92"/>
      <c r="AFA186" s="92"/>
      <c r="AFB186" s="92"/>
      <c r="AFC186" s="92"/>
      <c r="AFD186" s="92"/>
      <c r="AFE186" s="92"/>
      <c r="AFF186" s="92"/>
      <c r="AFG186" s="92"/>
      <c r="AFH186" s="92"/>
      <c r="AFI186" s="92"/>
      <c r="AFJ186" s="92"/>
      <c r="AFK186" s="92"/>
      <c r="AFL186" s="92"/>
      <c r="AFM186" s="92"/>
      <c r="AFN186" s="92"/>
      <c r="AFO186" s="92"/>
      <c r="AFP186" s="92"/>
      <c r="AFQ186" s="92"/>
      <c r="AFR186" s="92"/>
      <c r="AFS186" s="92"/>
      <c r="AFT186" s="92"/>
      <c r="AFU186" s="92"/>
      <c r="AFV186" s="92"/>
      <c r="AFW186" s="92"/>
      <c r="AFX186" s="92"/>
      <c r="AFY186" s="92"/>
      <c r="AFZ186" s="92"/>
      <c r="AGA186" s="92"/>
      <c r="AGB186" s="92"/>
      <c r="AGC186" s="92"/>
      <c r="AGD186" s="92"/>
      <c r="AGE186" s="92"/>
      <c r="AGF186" s="92"/>
      <c r="AGG186" s="92"/>
      <c r="AGH186" s="92"/>
      <c r="AGI186" s="92"/>
      <c r="AGJ186" s="92"/>
      <c r="AGK186" s="92"/>
      <c r="AGL186" s="92"/>
      <c r="AGM186" s="92"/>
      <c r="AGN186" s="92"/>
      <c r="AGO186" s="92"/>
      <c r="AGP186" s="92"/>
      <c r="AGQ186" s="92"/>
      <c r="AGR186" s="92"/>
      <c r="AGS186" s="92"/>
      <c r="AGT186" s="92"/>
      <c r="AGU186" s="92"/>
      <c r="AGV186" s="92"/>
      <c r="AGW186" s="92"/>
      <c r="AGX186" s="92"/>
      <c r="AGY186" s="92"/>
      <c r="AGZ186" s="92"/>
      <c r="AHA186" s="92"/>
      <c r="AHB186" s="92"/>
      <c r="AHC186" s="92"/>
      <c r="AHD186" s="92"/>
      <c r="AHE186" s="92"/>
      <c r="AHF186" s="92"/>
      <c r="AHG186" s="92"/>
      <c r="AHH186" s="92"/>
      <c r="AHI186" s="92"/>
      <c r="AHJ186" s="92"/>
      <c r="AHK186" s="92"/>
      <c r="AHL186" s="92"/>
      <c r="AHM186" s="92"/>
      <c r="AHN186" s="92"/>
      <c r="AHO186" s="92"/>
      <c r="AHP186" s="92"/>
      <c r="AHQ186" s="92"/>
      <c r="AHR186" s="92"/>
      <c r="AHS186" s="92"/>
      <c r="AHT186" s="92"/>
      <c r="AHU186" s="92"/>
      <c r="AHV186" s="92"/>
      <c r="AHW186" s="92"/>
      <c r="AHX186" s="92"/>
      <c r="AHY186" s="92"/>
      <c r="AHZ186" s="92"/>
      <c r="AIA186" s="92"/>
      <c r="AIB186" s="92"/>
      <c r="AIC186" s="92"/>
      <c r="AID186" s="92"/>
      <c r="AIE186" s="92"/>
      <c r="AIF186" s="92"/>
      <c r="AIG186" s="92"/>
      <c r="AIH186" s="92"/>
      <c r="AII186" s="92"/>
      <c r="AIJ186" s="92"/>
      <c r="AIK186" s="92"/>
      <c r="AIL186" s="92"/>
      <c r="AIM186" s="92"/>
      <c r="AIN186" s="92"/>
      <c r="AIO186" s="92"/>
      <c r="AIP186" s="92"/>
      <c r="AIQ186" s="92"/>
      <c r="AIR186" s="92"/>
      <c r="AIS186" s="92"/>
      <c r="AIT186" s="92"/>
      <c r="AIU186" s="92"/>
      <c r="AIV186" s="92"/>
      <c r="AIW186" s="92"/>
      <c r="AIX186" s="92"/>
      <c r="AIY186" s="92"/>
      <c r="AIZ186" s="92"/>
      <c r="AJA186" s="92"/>
      <c r="AJB186" s="92"/>
      <c r="AJC186" s="92"/>
      <c r="AJD186" s="92"/>
      <c r="AJE186" s="92"/>
      <c r="AJF186" s="92"/>
      <c r="AJG186" s="92"/>
      <c r="AJH186" s="92"/>
      <c r="AJI186" s="92"/>
      <c r="AJJ186" s="92"/>
      <c r="AJK186" s="92"/>
      <c r="AJL186" s="92"/>
      <c r="AJM186" s="92"/>
      <c r="AJN186" s="92"/>
      <c r="AJO186" s="92"/>
      <c r="AJP186" s="92"/>
      <c r="AJQ186" s="92"/>
      <c r="AJR186" s="92"/>
      <c r="AJS186" s="92"/>
      <c r="AJT186" s="92"/>
      <c r="AJU186" s="92"/>
      <c r="AJV186" s="92"/>
      <c r="AJW186" s="92"/>
      <c r="AJX186" s="92"/>
      <c r="AJY186" s="92"/>
      <c r="AJZ186" s="92"/>
      <c r="AKA186" s="92"/>
      <c r="AKB186" s="92"/>
      <c r="AKC186" s="92"/>
      <c r="AKD186" s="92"/>
      <c r="AKE186" s="92"/>
      <c r="AKF186" s="92"/>
      <c r="AKG186" s="92"/>
      <c r="AKH186" s="92"/>
      <c r="AKI186" s="92"/>
      <c r="AKJ186" s="92"/>
      <c r="AKK186" s="92"/>
      <c r="AKL186" s="92"/>
      <c r="AKM186" s="92"/>
      <c r="AKN186" s="92"/>
      <c r="AKO186" s="92"/>
      <c r="AKP186" s="92"/>
      <c r="AKQ186" s="92"/>
      <c r="AKR186" s="92"/>
      <c r="AKS186" s="92"/>
      <c r="AKT186" s="92"/>
      <c r="AKU186" s="92"/>
      <c r="AKV186" s="92"/>
      <c r="AKW186" s="92"/>
      <c r="AKX186" s="92"/>
      <c r="AKY186" s="92"/>
      <c r="AKZ186" s="92"/>
      <c r="ALA186" s="92"/>
      <c r="ALB186" s="92"/>
      <c r="ALC186" s="92"/>
      <c r="ALD186" s="92"/>
      <c r="ALE186" s="92"/>
      <c r="ALF186" s="92"/>
      <c r="ALG186" s="92"/>
      <c r="ALH186" s="92"/>
      <c r="ALI186" s="92"/>
      <c r="ALJ186" s="92"/>
      <c r="ALK186" s="92"/>
      <c r="ALL186" s="92"/>
      <c r="ALM186" s="92"/>
      <c r="ALN186" s="92"/>
      <c r="ALO186" s="92"/>
      <c r="ALP186" s="92"/>
      <c r="ALQ186" s="92"/>
      <c r="ALR186" s="92"/>
      <c r="ALS186" s="92"/>
      <c r="ALT186" s="92"/>
      <c r="ALU186" s="92"/>
      <c r="ALV186" s="92"/>
      <c r="ALW186" s="92"/>
      <c r="ALX186" s="92"/>
      <c r="ALY186" s="92"/>
      <c r="ALZ186" s="92"/>
      <c r="AMA186" s="92"/>
      <c r="AMB186" s="92"/>
      <c r="AMC186" s="92"/>
      <c r="AMD186" s="92"/>
      <c r="AME186" s="92"/>
      <c r="AMF186" s="92"/>
      <c r="AMG186" s="92"/>
      <c r="AMH186" s="92"/>
      <c r="AMI186" s="92"/>
      <c r="AMJ186" s="92"/>
    </row>
    <row r="187" spans="1:1024" customFormat="1" ht="14.4">
      <c r="A187" s="71" t="s">
        <v>493</v>
      </c>
      <c r="B187" s="116"/>
      <c r="C187" s="116"/>
      <c r="D187" s="117"/>
      <c r="E187" s="123"/>
      <c r="F187" s="119"/>
      <c r="G187" s="119"/>
      <c r="H187" s="119"/>
      <c r="I187" s="119"/>
      <c r="J187" s="119"/>
      <c r="K187" s="119"/>
      <c r="L187" s="119"/>
      <c r="M187" s="119"/>
      <c r="N187" s="119"/>
      <c r="O187" s="119"/>
      <c r="P187" s="119"/>
      <c r="Q187" s="119"/>
      <c r="R187" s="119"/>
      <c r="S187" s="119"/>
      <c r="T187" s="119"/>
      <c r="U187" s="119"/>
      <c r="V187" s="119"/>
      <c r="W187" s="119"/>
      <c r="X187" s="12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c r="GM187" s="92"/>
      <c r="GN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c r="HO187" s="92"/>
      <c r="HP187" s="92"/>
      <c r="HQ187" s="92"/>
      <c r="HR187" s="92"/>
      <c r="HS187" s="92"/>
      <c r="HT187" s="92"/>
      <c r="HU187" s="92"/>
      <c r="HV187" s="92"/>
      <c r="HW187" s="92"/>
      <c r="HX187" s="92"/>
      <c r="HY187" s="92"/>
      <c r="HZ187" s="92"/>
      <c r="IA187" s="92"/>
      <c r="IB187" s="92"/>
      <c r="IC187" s="92"/>
      <c r="ID187" s="92"/>
      <c r="IE187" s="92"/>
      <c r="IF187" s="92"/>
      <c r="IG187" s="92"/>
      <c r="IH187" s="92"/>
      <c r="II187" s="92"/>
      <c r="IJ187" s="92"/>
      <c r="IK187" s="92"/>
      <c r="IL187" s="92"/>
      <c r="IM187" s="92"/>
      <c r="IN187" s="92"/>
      <c r="IO187" s="92"/>
      <c r="IP187" s="92"/>
      <c r="IQ187" s="92"/>
      <c r="IR187" s="92"/>
      <c r="IS187" s="92"/>
      <c r="IT187" s="92"/>
      <c r="IU187" s="92"/>
      <c r="IV187" s="92"/>
      <c r="IW187" s="92"/>
      <c r="IX187" s="92"/>
      <c r="IY187" s="92"/>
      <c r="IZ187" s="92"/>
      <c r="JA187" s="92"/>
      <c r="JB187" s="92"/>
      <c r="JC187" s="92"/>
      <c r="JD187" s="92"/>
      <c r="JE187" s="92"/>
      <c r="JF187" s="92"/>
      <c r="JG187" s="92"/>
      <c r="JH187" s="92"/>
      <c r="JI187" s="92"/>
      <c r="JJ187" s="92"/>
      <c r="JK187" s="92"/>
      <c r="JL187" s="92"/>
      <c r="JM187" s="92"/>
      <c r="JN187" s="92"/>
      <c r="JO187" s="92"/>
      <c r="JP187" s="92"/>
      <c r="JQ187" s="92"/>
      <c r="JR187" s="92"/>
      <c r="JS187" s="92"/>
      <c r="JT187" s="92"/>
      <c r="JU187" s="92"/>
      <c r="JV187" s="92"/>
      <c r="JW187" s="92"/>
      <c r="JX187" s="92"/>
      <c r="JY187" s="92"/>
      <c r="JZ187" s="92"/>
      <c r="KA187" s="92"/>
      <c r="KB187" s="92"/>
      <c r="KC187" s="92"/>
      <c r="KD187" s="92"/>
      <c r="KE187" s="92"/>
      <c r="KF187" s="92"/>
      <c r="KG187" s="92"/>
      <c r="KH187" s="92"/>
      <c r="KI187" s="92"/>
      <c r="KJ187" s="92"/>
      <c r="KK187" s="92"/>
      <c r="KL187" s="92"/>
      <c r="KM187" s="92"/>
      <c r="KN187" s="92"/>
      <c r="KO187" s="92"/>
      <c r="KP187" s="92"/>
      <c r="KQ187" s="92"/>
      <c r="KR187" s="92"/>
      <c r="KS187" s="92"/>
      <c r="KT187" s="92"/>
      <c r="KU187" s="92"/>
      <c r="KV187" s="92"/>
      <c r="KW187" s="92"/>
      <c r="KX187" s="92"/>
      <c r="KY187" s="92"/>
      <c r="KZ187" s="92"/>
      <c r="LA187" s="92"/>
      <c r="LB187" s="92"/>
      <c r="LC187" s="92"/>
      <c r="LD187" s="92"/>
      <c r="LE187" s="92"/>
      <c r="LF187" s="92"/>
      <c r="LG187" s="92"/>
      <c r="LH187" s="92"/>
      <c r="LI187" s="92"/>
      <c r="LJ187" s="92"/>
      <c r="LK187" s="92"/>
      <c r="LL187" s="92"/>
      <c r="LM187" s="92"/>
      <c r="LN187" s="92"/>
      <c r="LO187" s="92"/>
      <c r="LP187" s="92"/>
      <c r="LQ187" s="92"/>
      <c r="LR187" s="92"/>
      <c r="LS187" s="92"/>
      <c r="LT187" s="92"/>
      <c r="LU187" s="92"/>
      <c r="LV187" s="92"/>
      <c r="LW187" s="92"/>
      <c r="LX187" s="92"/>
      <c r="LY187" s="92"/>
      <c r="LZ187" s="92"/>
      <c r="MA187" s="92"/>
      <c r="MB187" s="92"/>
      <c r="MC187" s="92"/>
      <c r="MD187" s="92"/>
      <c r="ME187" s="92"/>
      <c r="MF187" s="92"/>
      <c r="MG187" s="92"/>
      <c r="MH187" s="92"/>
      <c r="MI187" s="92"/>
      <c r="MJ187" s="92"/>
      <c r="MK187" s="92"/>
      <c r="ML187" s="92"/>
      <c r="MM187" s="92"/>
      <c r="MN187" s="92"/>
      <c r="MO187" s="92"/>
      <c r="MP187" s="92"/>
      <c r="MQ187" s="92"/>
      <c r="MR187" s="92"/>
      <c r="MS187" s="92"/>
      <c r="MT187" s="92"/>
      <c r="MU187" s="92"/>
      <c r="MV187" s="92"/>
      <c r="MW187" s="92"/>
      <c r="MX187" s="92"/>
      <c r="MY187" s="92"/>
      <c r="MZ187" s="92"/>
      <c r="NA187" s="92"/>
      <c r="NB187" s="92"/>
      <c r="NC187" s="92"/>
      <c r="ND187" s="92"/>
      <c r="NE187" s="92"/>
      <c r="NF187" s="92"/>
      <c r="NG187" s="92"/>
      <c r="NH187" s="92"/>
      <c r="NI187" s="92"/>
      <c r="NJ187" s="92"/>
      <c r="NK187" s="92"/>
      <c r="NL187" s="92"/>
      <c r="NM187" s="92"/>
      <c r="NN187" s="92"/>
      <c r="NO187" s="92"/>
      <c r="NP187" s="92"/>
      <c r="NQ187" s="92"/>
      <c r="NR187" s="92"/>
      <c r="NS187" s="92"/>
      <c r="NT187" s="92"/>
      <c r="NU187" s="92"/>
      <c r="NV187" s="92"/>
      <c r="NW187" s="92"/>
      <c r="NX187" s="92"/>
      <c r="NY187" s="92"/>
      <c r="NZ187" s="92"/>
      <c r="OA187" s="92"/>
      <c r="OB187" s="92"/>
      <c r="OC187" s="92"/>
      <c r="OD187" s="92"/>
      <c r="OE187" s="92"/>
      <c r="OF187" s="92"/>
      <c r="OG187" s="92"/>
      <c r="OH187" s="92"/>
      <c r="OI187" s="92"/>
      <c r="OJ187" s="92"/>
      <c r="OK187" s="92"/>
      <c r="OL187" s="92"/>
      <c r="OM187" s="92"/>
      <c r="ON187" s="92"/>
      <c r="OO187" s="92"/>
      <c r="OP187" s="92"/>
      <c r="OQ187" s="92"/>
      <c r="OR187" s="92"/>
      <c r="OS187" s="92"/>
      <c r="OT187" s="92"/>
      <c r="OU187" s="92"/>
      <c r="OV187" s="92"/>
      <c r="OW187" s="92"/>
      <c r="OX187" s="92"/>
      <c r="OY187" s="92"/>
      <c r="OZ187" s="92"/>
      <c r="PA187" s="92"/>
      <c r="PB187" s="92"/>
      <c r="PC187" s="92"/>
      <c r="PD187" s="92"/>
      <c r="PE187" s="92"/>
      <c r="PF187" s="92"/>
      <c r="PG187" s="92"/>
      <c r="PH187" s="92"/>
      <c r="PI187" s="92"/>
      <c r="PJ187" s="92"/>
      <c r="PK187" s="92"/>
      <c r="PL187" s="92"/>
      <c r="PM187" s="92"/>
      <c r="PN187" s="92"/>
      <c r="PO187" s="92"/>
      <c r="PP187" s="92"/>
      <c r="PQ187" s="92"/>
      <c r="PR187" s="92"/>
      <c r="PS187" s="92"/>
      <c r="PT187" s="92"/>
      <c r="PU187" s="92"/>
      <c r="PV187" s="92"/>
      <c r="PW187" s="92"/>
      <c r="PX187" s="92"/>
      <c r="PY187" s="92"/>
      <c r="PZ187" s="92"/>
      <c r="QA187" s="92"/>
      <c r="QB187" s="92"/>
      <c r="QC187" s="92"/>
      <c r="QD187" s="92"/>
      <c r="QE187" s="92"/>
      <c r="QF187" s="92"/>
      <c r="QG187" s="92"/>
      <c r="QH187" s="92"/>
      <c r="QI187" s="92"/>
      <c r="QJ187" s="92"/>
      <c r="QK187" s="92"/>
      <c r="QL187" s="92"/>
      <c r="QM187" s="92"/>
      <c r="QN187" s="92"/>
      <c r="QO187" s="92"/>
      <c r="QP187" s="92"/>
      <c r="QQ187" s="92"/>
      <c r="QR187" s="92"/>
      <c r="QS187" s="92"/>
      <c r="QT187" s="92"/>
      <c r="QU187" s="92"/>
      <c r="QV187" s="92"/>
      <c r="QW187" s="92"/>
      <c r="QX187" s="92"/>
      <c r="QY187" s="92"/>
      <c r="QZ187" s="92"/>
      <c r="RA187" s="92"/>
      <c r="RB187" s="92"/>
      <c r="RC187" s="92"/>
      <c r="RD187" s="92"/>
      <c r="RE187" s="92"/>
      <c r="RF187" s="92"/>
      <c r="RG187" s="92"/>
      <c r="RH187" s="92"/>
      <c r="RI187" s="92"/>
      <c r="RJ187" s="92"/>
      <c r="RK187" s="92"/>
      <c r="RL187" s="92"/>
      <c r="RM187" s="92"/>
      <c r="RN187" s="92"/>
      <c r="RO187" s="92"/>
      <c r="RP187" s="92"/>
      <c r="RQ187" s="92"/>
      <c r="RR187" s="92"/>
      <c r="RS187" s="92"/>
      <c r="RT187" s="92"/>
      <c r="RU187" s="92"/>
      <c r="RV187" s="92"/>
      <c r="RW187" s="92"/>
      <c r="RX187" s="92"/>
      <c r="RY187" s="92"/>
      <c r="RZ187" s="92"/>
      <c r="SA187" s="92"/>
      <c r="SB187" s="92"/>
      <c r="SC187" s="92"/>
      <c r="SD187" s="92"/>
      <c r="SE187" s="92"/>
      <c r="SF187" s="92"/>
      <c r="SG187" s="92"/>
      <c r="SH187" s="92"/>
      <c r="SI187" s="92"/>
      <c r="SJ187" s="92"/>
      <c r="SK187" s="92"/>
      <c r="SL187" s="92"/>
      <c r="SM187" s="92"/>
      <c r="SN187" s="92"/>
      <c r="SO187" s="92"/>
      <c r="SP187" s="92"/>
      <c r="SQ187" s="92"/>
      <c r="SR187" s="92"/>
      <c r="SS187" s="92"/>
      <c r="ST187" s="92"/>
      <c r="SU187" s="92"/>
      <c r="SV187" s="92"/>
      <c r="SW187" s="92"/>
      <c r="SX187" s="92"/>
      <c r="SY187" s="92"/>
      <c r="SZ187" s="92"/>
      <c r="TA187" s="92"/>
      <c r="TB187" s="92"/>
      <c r="TC187" s="92"/>
      <c r="TD187" s="92"/>
      <c r="TE187" s="92"/>
      <c r="TF187" s="92"/>
      <c r="TG187" s="92"/>
      <c r="TH187" s="92"/>
      <c r="TI187" s="92"/>
      <c r="TJ187" s="92"/>
      <c r="TK187" s="92"/>
      <c r="TL187" s="92"/>
      <c r="TM187" s="92"/>
      <c r="TN187" s="92"/>
      <c r="TO187" s="92"/>
      <c r="TP187" s="92"/>
      <c r="TQ187" s="92"/>
      <c r="TR187" s="92"/>
      <c r="TS187" s="92"/>
      <c r="TT187" s="92"/>
      <c r="TU187" s="92"/>
      <c r="TV187" s="92"/>
      <c r="TW187" s="92"/>
      <c r="TX187" s="92"/>
      <c r="TY187" s="92"/>
      <c r="TZ187" s="92"/>
      <c r="UA187" s="92"/>
      <c r="UB187" s="92"/>
      <c r="UC187" s="92"/>
      <c r="UD187" s="92"/>
      <c r="UE187" s="92"/>
      <c r="UF187" s="92"/>
      <c r="UG187" s="92"/>
      <c r="UH187" s="92"/>
      <c r="UI187" s="92"/>
      <c r="UJ187" s="92"/>
      <c r="UK187" s="92"/>
      <c r="UL187" s="92"/>
      <c r="UM187" s="92"/>
      <c r="UN187" s="92"/>
      <c r="UO187" s="92"/>
      <c r="UP187" s="92"/>
      <c r="UQ187" s="92"/>
      <c r="UR187" s="92"/>
      <c r="US187" s="92"/>
      <c r="UT187" s="92"/>
      <c r="UU187" s="92"/>
      <c r="UV187" s="92"/>
      <c r="UW187" s="92"/>
      <c r="UX187" s="92"/>
      <c r="UY187" s="92"/>
      <c r="UZ187" s="92"/>
      <c r="VA187" s="92"/>
      <c r="VB187" s="92"/>
      <c r="VC187" s="92"/>
      <c r="VD187" s="92"/>
      <c r="VE187" s="92"/>
      <c r="VF187" s="92"/>
      <c r="VG187" s="92"/>
      <c r="VH187" s="92"/>
      <c r="VI187" s="92"/>
      <c r="VJ187" s="92"/>
      <c r="VK187" s="92"/>
      <c r="VL187" s="92"/>
      <c r="VM187" s="92"/>
      <c r="VN187" s="92"/>
      <c r="VO187" s="92"/>
      <c r="VP187" s="92"/>
      <c r="VQ187" s="92"/>
      <c r="VR187" s="92"/>
      <c r="VS187" s="92"/>
      <c r="VT187" s="92"/>
      <c r="VU187" s="92"/>
      <c r="VV187" s="92"/>
      <c r="VW187" s="92"/>
      <c r="VX187" s="92"/>
      <c r="VY187" s="92"/>
      <c r="VZ187" s="92"/>
      <c r="WA187" s="92"/>
      <c r="WB187" s="92"/>
      <c r="WC187" s="92"/>
      <c r="WD187" s="92"/>
      <c r="WE187" s="92"/>
      <c r="WF187" s="92"/>
      <c r="WG187" s="92"/>
      <c r="WH187" s="92"/>
      <c r="WI187" s="92"/>
      <c r="WJ187" s="92"/>
      <c r="WK187" s="92"/>
      <c r="WL187" s="92"/>
      <c r="WM187" s="92"/>
      <c r="WN187" s="92"/>
      <c r="WO187" s="92"/>
      <c r="WP187" s="92"/>
      <c r="WQ187" s="92"/>
      <c r="WR187" s="92"/>
      <c r="WS187" s="92"/>
      <c r="WT187" s="92"/>
      <c r="WU187" s="92"/>
      <c r="WV187" s="92"/>
      <c r="WW187" s="92"/>
      <c r="WX187" s="92"/>
      <c r="WY187" s="92"/>
      <c r="WZ187" s="92"/>
      <c r="XA187" s="92"/>
      <c r="XB187" s="92"/>
      <c r="XC187" s="92"/>
      <c r="XD187" s="92"/>
      <c r="XE187" s="92"/>
      <c r="XF187" s="92"/>
      <c r="XG187" s="92"/>
      <c r="XH187" s="92"/>
      <c r="XI187" s="92"/>
      <c r="XJ187" s="92"/>
      <c r="XK187" s="92"/>
      <c r="XL187" s="92"/>
      <c r="XM187" s="92"/>
      <c r="XN187" s="92"/>
      <c r="XO187" s="92"/>
      <c r="XP187" s="92"/>
      <c r="XQ187" s="92"/>
      <c r="XR187" s="92"/>
      <c r="XS187" s="92"/>
      <c r="XT187" s="92"/>
      <c r="XU187" s="92"/>
      <c r="XV187" s="92"/>
      <c r="XW187" s="92"/>
      <c r="XX187" s="92"/>
      <c r="XY187" s="92"/>
      <c r="XZ187" s="92"/>
      <c r="YA187" s="92"/>
      <c r="YB187" s="92"/>
      <c r="YC187" s="92"/>
      <c r="YD187" s="92"/>
      <c r="YE187" s="92"/>
      <c r="YF187" s="92"/>
      <c r="YG187" s="92"/>
      <c r="YH187" s="92"/>
      <c r="YI187" s="92"/>
      <c r="YJ187" s="92"/>
      <c r="YK187" s="92"/>
      <c r="YL187" s="92"/>
      <c r="YM187" s="92"/>
      <c r="YN187" s="92"/>
      <c r="YO187" s="92"/>
      <c r="YP187" s="92"/>
      <c r="YQ187" s="92"/>
      <c r="YR187" s="92"/>
      <c r="YS187" s="92"/>
      <c r="YT187" s="92"/>
      <c r="YU187" s="92"/>
      <c r="YV187" s="92"/>
      <c r="YW187" s="92"/>
      <c r="YX187" s="92"/>
      <c r="YY187" s="92"/>
      <c r="YZ187" s="92"/>
      <c r="ZA187" s="92"/>
      <c r="ZB187" s="92"/>
      <c r="ZC187" s="92"/>
      <c r="ZD187" s="92"/>
      <c r="ZE187" s="92"/>
      <c r="ZF187" s="92"/>
      <c r="ZG187" s="92"/>
      <c r="ZH187" s="92"/>
      <c r="ZI187" s="92"/>
      <c r="ZJ187" s="92"/>
      <c r="ZK187" s="92"/>
      <c r="ZL187" s="92"/>
      <c r="ZM187" s="92"/>
      <c r="ZN187" s="92"/>
      <c r="ZO187" s="92"/>
      <c r="ZP187" s="92"/>
      <c r="ZQ187" s="92"/>
      <c r="ZR187" s="92"/>
      <c r="ZS187" s="92"/>
      <c r="ZT187" s="92"/>
      <c r="ZU187" s="92"/>
      <c r="ZV187" s="92"/>
      <c r="ZW187" s="92"/>
      <c r="ZX187" s="92"/>
      <c r="ZY187" s="92"/>
      <c r="ZZ187" s="92"/>
      <c r="AAA187" s="92"/>
      <c r="AAB187" s="92"/>
      <c r="AAC187" s="92"/>
      <c r="AAD187" s="92"/>
      <c r="AAE187" s="92"/>
      <c r="AAF187" s="92"/>
      <c r="AAG187" s="92"/>
      <c r="AAH187" s="92"/>
      <c r="AAI187" s="92"/>
      <c r="AAJ187" s="92"/>
      <c r="AAK187" s="92"/>
      <c r="AAL187" s="92"/>
      <c r="AAM187" s="92"/>
      <c r="AAN187" s="92"/>
      <c r="AAO187" s="92"/>
      <c r="AAP187" s="92"/>
      <c r="AAQ187" s="92"/>
      <c r="AAR187" s="92"/>
      <c r="AAS187" s="92"/>
      <c r="AAT187" s="92"/>
      <c r="AAU187" s="92"/>
      <c r="AAV187" s="92"/>
      <c r="AAW187" s="92"/>
      <c r="AAX187" s="92"/>
      <c r="AAY187" s="92"/>
      <c r="AAZ187" s="92"/>
      <c r="ABA187" s="92"/>
      <c r="ABB187" s="92"/>
      <c r="ABC187" s="92"/>
      <c r="ABD187" s="92"/>
      <c r="ABE187" s="92"/>
      <c r="ABF187" s="92"/>
      <c r="ABG187" s="92"/>
      <c r="ABH187" s="92"/>
      <c r="ABI187" s="92"/>
      <c r="ABJ187" s="92"/>
      <c r="ABK187" s="92"/>
      <c r="ABL187" s="92"/>
      <c r="ABM187" s="92"/>
      <c r="ABN187" s="92"/>
      <c r="ABO187" s="92"/>
      <c r="ABP187" s="92"/>
      <c r="ABQ187" s="92"/>
      <c r="ABR187" s="92"/>
      <c r="ABS187" s="92"/>
      <c r="ABT187" s="92"/>
      <c r="ABU187" s="92"/>
      <c r="ABV187" s="92"/>
      <c r="ABW187" s="92"/>
      <c r="ABX187" s="92"/>
      <c r="ABY187" s="92"/>
      <c r="ABZ187" s="92"/>
      <c r="ACA187" s="92"/>
      <c r="ACB187" s="92"/>
      <c r="ACC187" s="92"/>
      <c r="ACD187" s="92"/>
      <c r="ACE187" s="92"/>
      <c r="ACF187" s="92"/>
      <c r="ACG187" s="92"/>
      <c r="ACH187" s="92"/>
      <c r="ACI187" s="92"/>
      <c r="ACJ187" s="92"/>
      <c r="ACK187" s="92"/>
      <c r="ACL187" s="92"/>
      <c r="ACM187" s="92"/>
      <c r="ACN187" s="92"/>
      <c r="ACO187" s="92"/>
      <c r="ACP187" s="92"/>
      <c r="ACQ187" s="92"/>
      <c r="ACR187" s="92"/>
      <c r="ACS187" s="92"/>
      <c r="ACT187" s="92"/>
      <c r="ACU187" s="92"/>
      <c r="ACV187" s="92"/>
      <c r="ACW187" s="92"/>
      <c r="ACX187" s="92"/>
      <c r="ACY187" s="92"/>
      <c r="ACZ187" s="92"/>
      <c r="ADA187" s="92"/>
      <c r="ADB187" s="92"/>
      <c r="ADC187" s="92"/>
      <c r="ADD187" s="92"/>
      <c r="ADE187" s="92"/>
      <c r="ADF187" s="92"/>
      <c r="ADG187" s="92"/>
      <c r="ADH187" s="92"/>
      <c r="ADI187" s="92"/>
      <c r="ADJ187" s="92"/>
      <c r="ADK187" s="92"/>
      <c r="ADL187" s="92"/>
      <c r="ADM187" s="92"/>
      <c r="ADN187" s="92"/>
      <c r="ADO187" s="92"/>
      <c r="ADP187" s="92"/>
      <c r="ADQ187" s="92"/>
      <c r="ADR187" s="92"/>
      <c r="ADS187" s="92"/>
      <c r="ADT187" s="92"/>
      <c r="ADU187" s="92"/>
      <c r="ADV187" s="92"/>
      <c r="ADW187" s="92"/>
      <c r="ADX187" s="92"/>
      <c r="ADY187" s="92"/>
      <c r="ADZ187" s="92"/>
      <c r="AEA187" s="92"/>
      <c r="AEB187" s="92"/>
      <c r="AEC187" s="92"/>
      <c r="AED187" s="92"/>
      <c r="AEE187" s="92"/>
      <c r="AEF187" s="92"/>
      <c r="AEG187" s="92"/>
      <c r="AEH187" s="92"/>
      <c r="AEI187" s="92"/>
      <c r="AEJ187" s="92"/>
      <c r="AEK187" s="92"/>
      <c r="AEL187" s="92"/>
      <c r="AEM187" s="92"/>
      <c r="AEN187" s="92"/>
      <c r="AEO187" s="92"/>
      <c r="AEP187" s="92"/>
      <c r="AEQ187" s="92"/>
      <c r="AER187" s="92"/>
      <c r="AES187" s="92"/>
      <c r="AET187" s="92"/>
      <c r="AEU187" s="92"/>
      <c r="AEV187" s="92"/>
      <c r="AEW187" s="92"/>
      <c r="AEX187" s="92"/>
      <c r="AEY187" s="92"/>
      <c r="AEZ187" s="92"/>
      <c r="AFA187" s="92"/>
      <c r="AFB187" s="92"/>
      <c r="AFC187" s="92"/>
      <c r="AFD187" s="92"/>
      <c r="AFE187" s="92"/>
      <c r="AFF187" s="92"/>
      <c r="AFG187" s="92"/>
      <c r="AFH187" s="92"/>
      <c r="AFI187" s="92"/>
      <c r="AFJ187" s="92"/>
      <c r="AFK187" s="92"/>
      <c r="AFL187" s="92"/>
      <c r="AFM187" s="92"/>
      <c r="AFN187" s="92"/>
      <c r="AFO187" s="92"/>
      <c r="AFP187" s="92"/>
      <c r="AFQ187" s="92"/>
      <c r="AFR187" s="92"/>
      <c r="AFS187" s="92"/>
      <c r="AFT187" s="92"/>
      <c r="AFU187" s="92"/>
      <c r="AFV187" s="92"/>
      <c r="AFW187" s="92"/>
      <c r="AFX187" s="92"/>
      <c r="AFY187" s="92"/>
      <c r="AFZ187" s="92"/>
      <c r="AGA187" s="92"/>
      <c r="AGB187" s="92"/>
      <c r="AGC187" s="92"/>
      <c r="AGD187" s="92"/>
      <c r="AGE187" s="92"/>
      <c r="AGF187" s="92"/>
      <c r="AGG187" s="92"/>
      <c r="AGH187" s="92"/>
      <c r="AGI187" s="92"/>
      <c r="AGJ187" s="92"/>
      <c r="AGK187" s="92"/>
      <c r="AGL187" s="92"/>
      <c r="AGM187" s="92"/>
      <c r="AGN187" s="92"/>
      <c r="AGO187" s="92"/>
      <c r="AGP187" s="92"/>
      <c r="AGQ187" s="92"/>
      <c r="AGR187" s="92"/>
      <c r="AGS187" s="92"/>
      <c r="AGT187" s="92"/>
      <c r="AGU187" s="92"/>
      <c r="AGV187" s="92"/>
      <c r="AGW187" s="92"/>
      <c r="AGX187" s="92"/>
      <c r="AGY187" s="92"/>
      <c r="AGZ187" s="92"/>
      <c r="AHA187" s="92"/>
      <c r="AHB187" s="92"/>
      <c r="AHC187" s="92"/>
      <c r="AHD187" s="92"/>
      <c r="AHE187" s="92"/>
      <c r="AHF187" s="92"/>
      <c r="AHG187" s="92"/>
      <c r="AHH187" s="92"/>
      <c r="AHI187" s="92"/>
      <c r="AHJ187" s="92"/>
      <c r="AHK187" s="92"/>
      <c r="AHL187" s="92"/>
      <c r="AHM187" s="92"/>
      <c r="AHN187" s="92"/>
      <c r="AHO187" s="92"/>
      <c r="AHP187" s="92"/>
      <c r="AHQ187" s="92"/>
      <c r="AHR187" s="92"/>
      <c r="AHS187" s="92"/>
      <c r="AHT187" s="92"/>
      <c r="AHU187" s="92"/>
      <c r="AHV187" s="92"/>
      <c r="AHW187" s="92"/>
      <c r="AHX187" s="92"/>
      <c r="AHY187" s="92"/>
      <c r="AHZ187" s="92"/>
      <c r="AIA187" s="92"/>
      <c r="AIB187" s="92"/>
      <c r="AIC187" s="92"/>
      <c r="AID187" s="92"/>
      <c r="AIE187" s="92"/>
      <c r="AIF187" s="92"/>
      <c r="AIG187" s="92"/>
      <c r="AIH187" s="92"/>
      <c r="AII187" s="92"/>
      <c r="AIJ187" s="92"/>
      <c r="AIK187" s="92"/>
      <c r="AIL187" s="92"/>
      <c r="AIM187" s="92"/>
      <c r="AIN187" s="92"/>
      <c r="AIO187" s="92"/>
      <c r="AIP187" s="92"/>
      <c r="AIQ187" s="92"/>
      <c r="AIR187" s="92"/>
      <c r="AIS187" s="92"/>
      <c r="AIT187" s="92"/>
      <c r="AIU187" s="92"/>
      <c r="AIV187" s="92"/>
      <c r="AIW187" s="92"/>
      <c r="AIX187" s="92"/>
      <c r="AIY187" s="92"/>
      <c r="AIZ187" s="92"/>
      <c r="AJA187" s="92"/>
      <c r="AJB187" s="92"/>
      <c r="AJC187" s="92"/>
      <c r="AJD187" s="92"/>
      <c r="AJE187" s="92"/>
      <c r="AJF187" s="92"/>
      <c r="AJG187" s="92"/>
      <c r="AJH187" s="92"/>
      <c r="AJI187" s="92"/>
      <c r="AJJ187" s="92"/>
      <c r="AJK187" s="92"/>
      <c r="AJL187" s="92"/>
      <c r="AJM187" s="92"/>
      <c r="AJN187" s="92"/>
      <c r="AJO187" s="92"/>
      <c r="AJP187" s="92"/>
      <c r="AJQ187" s="92"/>
      <c r="AJR187" s="92"/>
      <c r="AJS187" s="92"/>
      <c r="AJT187" s="92"/>
      <c r="AJU187" s="92"/>
      <c r="AJV187" s="92"/>
      <c r="AJW187" s="92"/>
      <c r="AJX187" s="92"/>
      <c r="AJY187" s="92"/>
      <c r="AJZ187" s="92"/>
      <c r="AKA187" s="92"/>
      <c r="AKB187" s="92"/>
      <c r="AKC187" s="92"/>
      <c r="AKD187" s="92"/>
      <c r="AKE187" s="92"/>
      <c r="AKF187" s="92"/>
      <c r="AKG187" s="92"/>
      <c r="AKH187" s="92"/>
      <c r="AKI187" s="92"/>
      <c r="AKJ187" s="92"/>
      <c r="AKK187" s="92"/>
      <c r="AKL187" s="92"/>
      <c r="AKM187" s="92"/>
      <c r="AKN187" s="92"/>
      <c r="AKO187" s="92"/>
      <c r="AKP187" s="92"/>
      <c r="AKQ187" s="92"/>
      <c r="AKR187" s="92"/>
      <c r="AKS187" s="92"/>
      <c r="AKT187" s="92"/>
      <c r="AKU187" s="92"/>
      <c r="AKV187" s="92"/>
      <c r="AKW187" s="92"/>
      <c r="AKX187" s="92"/>
      <c r="AKY187" s="92"/>
      <c r="AKZ187" s="92"/>
      <c r="ALA187" s="92"/>
      <c r="ALB187" s="92"/>
      <c r="ALC187" s="92"/>
      <c r="ALD187" s="92"/>
      <c r="ALE187" s="92"/>
      <c r="ALF187" s="92"/>
      <c r="ALG187" s="92"/>
      <c r="ALH187" s="92"/>
      <c r="ALI187" s="92"/>
      <c r="ALJ187" s="92"/>
      <c r="ALK187" s="92"/>
      <c r="ALL187" s="92"/>
      <c r="ALM187" s="92"/>
      <c r="ALN187" s="92"/>
      <c r="ALO187" s="92"/>
      <c r="ALP187" s="92"/>
      <c r="ALQ187" s="92"/>
      <c r="ALR187" s="92"/>
      <c r="ALS187" s="92"/>
      <c r="ALT187" s="92"/>
      <c r="ALU187" s="92"/>
      <c r="ALV187" s="92"/>
      <c r="ALW187" s="92"/>
      <c r="ALX187" s="92"/>
      <c r="ALY187" s="92"/>
      <c r="ALZ187" s="92"/>
      <c r="AMA187" s="92"/>
      <c r="AMB187" s="92"/>
      <c r="AMC187" s="92"/>
      <c r="AMD187" s="92"/>
      <c r="AME187" s="92"/>
      <c r="AMF187" s="92"/>
      <c r="AMG187" s="92"/>
      <c r="AMH187" s="92"/>
      <c r="AMI187" s="92"/>
      <c r="AMJ187" s="92"/>
    </row>
    <row r="188" spans="1:1024" customFormat="1" ht="14.4">
      <c r="A188" s="124" t="s">
        <v>494</v>
      </c>
      <c r="B188" s="125"/>
      <c r="C188" s="126"/>
      <c r="D188" s="127"/>
      <c r="E188" s="127"/>
      <c r="F188" s="127"/>
      <c r="G188" s="127"/>
      <c r="H188" s="127"/>
      <c r="I188" s="127"/>
      <c r="J188" s="127"/>
      <c r="K188" s="127"/>
      <c r="L188" s="127"/>
      <c r="M188" s="119"/>
      <c r="N188" s="119"/>
      <c r="O188" s="119"/>
      <c r="P188" s="119"/>
      <c r="Q188" s="119"/>
      <c r="R188" s="119"/>
      <c r="S188" s="119"/>
      <c r="T188" s="119"/>
      <c r="U188" s="119"/>
      <c r="V188" s="119"/>
      <c r="W188" s="119"/>
      <c r="X188" s="12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92"/>
      <c r="HB188" s="92"/>
      <c r="HC188" s="92"/>
      <c r="HD188" s="92"/>
      <c r="HE188" s="92"/>
      <c r="HF188" s="92"/>
      <c r="HG188" s="92"/>
      <c r="HH188" s="92"/>
      <c r="HI188" s="92"/>
      <c r="HJ188" s="92"/>
      <c r="HK188" s="92"/>
      <c r="HL188" s="92"/>
      <c r="HM188" s="92"/>
      <c r="HN188" s="92"/>
      <c r="HO188" s="92"/>
      <c r="HP188" s="92"/>
      <c r="HQ188" s="92"/>
      <c r="HR188" s="92"/>
      <c r="HS188" s="92"/>
      <c r="HT188" s="92"/>
      <c r="HU188" s="92"/>
      <c r="HV188" s="92"/>
      <c r="HW188" s="92"/>
      <c r="HX188" s="92"/>
      <c r="HY188" s="92"/>
      <c r="HZ188" s="92"/>
      <c r="IA188" s="92"/>
      <c r="IB188" s="92"/>
      <c r="IC188" s="92"/>
      <c r="ID188" s="92"/>
      <c r="IE188" s="92"/>
      <c r="IF188" s="92"/>
      <c r="IG188" s="92"/>
      <c r="IH188" s="92"/>
      <c r="II188" s="92"/>
      <c r="IJ188" s="92"/>
      <c r="IK188" s="92"/>
      <c r="IL188" s="92"/>
      <c r="IM188" s="92"/>
      <c r="IN188" s="92"/>
      <c r="IO188" s="92"/>
      <c r="IP188" s="92"/>
      <c r="IQ188" s="92"/>
      <c r="IR188" s="92"/>
      <c r="IS188" s="92"/>
      <c r="IT188" s="92"/>
      <c r="IU188" s="92"/>
      <c r="IV188" s="92"/>
      <c r="IW188" s="92"/>
      <c r="IX188" s="92"/>
      <c r="IY188" s="92"/>
      <c r="IZ188" s="92"/>
      <c r="JA188" s="92"/>
      <c r="JB188" s="92"/>
      <c r="JC188" s="92"/>
      <c r="JD188" s="92"/>
      <c r="JE188" s="92"/>
      <c r="JF188" s="92"/>
      <c r="JG188" s="92"/>
      <c r="JH188" s="92"/>
      <c r="JI188" s="92"/>
      <c r="JJ188" s="92"/>
      <c r="JK188" s="92"/>
      <c r="JL188" s="92"/>
      <c r="JM188" s="92"/>
      <c r="JN188" s="92"/>
      <c r="JO188" s="92"/>
      <c r="JP188" s="92"/>
      <c r="JQ188" s="92"/>
      <c r="JR188" s="92"/>
      <c r="JS188" s="92"/>
      <c r="JT188" s="92"/>
      <c r="JU188" s="92"/>
      <c r="JV188" s="92"/>
      <c r="JW188" s="92"/>
      <c r="JX188" s="92"/>
      <c r="JY188" s="92"/>
      <c r="JZ188" s="92"/>
      <c r="KA188" s="92"/>
      <c r="KB188" s="92"/>
      <c r="KC188" s="92"/>
      <c r="KD188" s="92"/>
      <c r="KE188" s="92"/>
      <c r="KF188" s="92"/>
      <c r="KG188" s="92"/>
      <c r="KH188" s="92"/>
      <c r="KI188" s="92"/>
      <c r="KJ188" s="92"/>
      <c r="KK188" s="92"/>
      <c r="KL188" s="92"/>
      <c r="KM188" s="92"/>
      <c r="KN188" s="92"/>
      <c r="KO188" s="92"/>
      <c r="KP188" s="92"/>
      <c r="KQ188" s="92"/>
      <c r="KR188" s="92"/>
      <c r="KS188" s="92"/>
      <c r="KT188" s="92"/>
      <c r="KU188" s="92"/>
      <c r="KV188" s="92"/>
      <c r="KW188" s="92"/>
      <c r="KX188" s="92"/>
      <c r="KY188" s="92"/>
      <c r="KZ188" s="92"/>
      <c r="LA188" s="92"/>
      <c r="LB188" s="92"/>
      <c r="LC188" s="92"/>
      <c r="LD188" s="92"/>
      <c r="LE188" s="92"/>
      <c r="LF188" s="92"/>
      <c r="LG188" s="92"/>
      <c r="LH188" s="92"/>
      <c r="LI188" s="92"/>
      <c r="LJ188" s="92"/>
      <c r="LK188" s="92"/>
      <c r="LL188" s="92"/>
      <c r="LM188" s="92"/>
      <c r="LN188" s="92"/>
      <c r="LO188" s="92"/>
      <c r="LP188" s="92"/>
      <c r="LQ188" s="92"/>
      <c r="LR188" s="92"/>
      <c r="LS188" s="92"/>
      <c r="LT188" s="92"/>
      <c r="LU188" s="92"/>
      <c r="LV188" s="92"/>
      <c r="LW188" s="92"/>
      <c r="LX188" s="92"/>
      <c r="LY188" s="92"/>
      <c r="LZ188" s="92"/>
      <c r="MA188" s="92"/>
      <c r="MB188" s="92"/>
      <c r="MC188" s="92"/>
      <c r="MD188" s="92"/>
      <c r="ME188" s="92"/>
      <c r="MF188" s="92"/>
      <c r="MG188" s="92"/>
      <c r="MH188" s="92"/>
      <c r="MI188" s="92"/>
      <c r="MJ188" s="92"/>
      <c r="MK188" s="92"/>
      <c r="ML188" s="92"/>
      <c r="MM188" s="92"/>
      <c r="MN188" s="92"/>
      <c r="MO188" s="92"/>
      <c r="MP188" s="92"/>
      <c r="MQ188" s="92"/>
      <c r="MR188" s="92"/>
      <c r="MS188" s="92"/>
      <c r="MT188" s="92"/>
      <c r="MU188" s="92"/>
      <c r="MV188" s="92"/>
      <c r="MW188" s="92"/>
      <c r="MX188" s="92"/>
      <c r="MY188" s="92"/>
      <c r="MZ188" s="92"/>
      <c r="NA188" s="92"/>
      <c r="NB188" s="92"/>
      <c r="NC188" s="92"/>
      <c r="ND188" s="92"/>
      <c r="NE188" s="92"/>
      <c r="NF188" s="92"/>
      <c r="NG188" s="92"/>
      <c r="NH188" s="92"/>
      <c r="NI188" s="92"/>
      <c r="NJ188" s="92"/>
      <c r="NK188" s="92"/>
      <c r="NL188" s="92"/>
      <c r="NM188" s="92"/>
      <c r="NN188" s="92"/>
      <c r="NO188" s="92"/>
      <c r="NP188" s="92"/>
      <c r="NQ188" s="92"/>
      <c r="NR188" s="92"/>
      <c r="NS188" s="92"/>
      <c r="NT188" s="92"/>
      <c r="NU188" s="92"/>
      <c r="NV188" s="92"/>
      <c r="NW188" s="92"/>
      <c r="NX188" s="92"/>
      <c r="NY188" s="92"/>
      <c r="NZ188" s="92"/>
      <c r="OA188" s="92"/>
      <c r="OB188" s="92"/>
      <c r="OC188" s="92"/>
      <c r="OD188" s="92"/>
      <c r="OE188" s="92"/>
      <c r="OF188" s="92"/>
      <c r="OG188" s="92"/>
      <c r="OH188" s="92"/>
      <c r="OI188" s="92"/>
      <c r="OJ188" s="92"/>
      <c r="OK188" s="92"/>
      <c r="OL188" s="92"/>
      <c r="OM188" s="92"/>
      <c r="ON188" s="92"/>
      <c r="OO188" s="92"/>
      <c r="OP188" s="92"/>
      <c r="OQ188" s="92"/>
      <c r="OR188" s="92"/>
      <c r="OS188" s="92"/>
      <c r="OT188" s="92"/>
      <c r="OU188" s="92"/>
      <c r="OV188" s="92"/>
      <c r="OW188" s="92"/>
      <c r="OX188" s="92"/>
      <c r="OY188" s="92"/>
      <c r="OZ188" s="92"/>
      <c r="PA188" s="92"/>
      <c r="PB188" s="92"/>
      <c r="PC188" s="92"/>
      <c r="PD188" s="92"/>
      <c r="PE188" s="92"/>
      <c r="PF188" s="92"/>
      <c r="PG188" s="92"/>
      <c r="PH188" s="92"/>
      <c r="PI188" s="92"/>
      <c r="PJ188" s="92"/>
      <c r="PK188" s="92"/>
      <c r="PL188" s="92"/>
      <c r="PM188" s="92"/>
      <c r="PN188" s="92"/>
      <c r="PO188" s="92"/>
      <c r="PP188" s="92"/>
      <c r="PQ188" s="92"/>
      <c r="PR188" s="92"/>
      <c r="PS188" s="92"/>
      <c r="PT188" s="92"/>
      <c r="PU188" s="92"/>
      <c r="PV188" s="92"/>
      <c r="PW188" s="92"/>
      <c r="PX188" s="92"/>
      <c r="PY188" s="92"/>
      <c r="PZ188" s="92"/>
      <c r="QA188" s="92"/>
      <c r="QB188" s="92"/>
      <c r="QC188" s="92"/>
      <c r="QD188" s="92"/>
      <c r="QE188" s="92"/>
      <c r="QF188" s="92"/>
      <c r="QG188" s="92"/>
      <c r="QH188" s="92"/>
      <c r="QI188" s="92"/>
      <c r="QJ188" s="92"/>
      <c r="QK188" s="92"/>
      <c r="QL188" s="92"/>
      <c r="QM188" s="92"/>
      <c r="QN188" s="92"/>
      <c r="QO188" s="92"/>
      <c r="QP188" s="92"/>
      <c r="QQ188" s="92"/>
      <c r="QR188" s="92"/>
      <c r="QS188" s="92"/>
      <c r="QT188" s="92"/>
      <c r="QU188" s="92"/>
      <c r="QV188" s="92"/>
      <c r="QW188" s="92"/>
      <c r="QX188" s="92"/>
      <c r="QY188" s="92"/>
      <c r="QZ188" s="92"/>
      <c r="RA188" s="92"/>
      <c r="RB188" s="92"/>
      <c r="RC188" s="92"/>
      <c r="RD188" s="92"/>
      <c r="RE188" s="92"/>
      <c r="RF188" s="92"/>
      <c r="RG188" s="92"/>
      <c r="RH188" s="92"/>
      <c r="RI188" s="92"/>
      <c r="RJ188" s="92"/>
      <c r="RK188" s="92"/>
      <c r="RL188" s="92"/>
      <c r="RM188" s="92"/>
      <c r="RN188" s="92"/>
      <c r="RO188" s="92"/>
      <c r="RP188" s="92"/>
      <c r="RQ188" s="92"/>
      <c r="RR188" s="92"/>
      <c r="RS188" s="92"/>
      <c r="RT188" s="92"/>
      <c r="RU188" s="92"/>
      <c r="RV188" s="92"/>
      <c r="RW188" s="92"/>
      <c r="RX188" s="92"/>
      <c r="RY188" s="92"/>
      <c r="RZ188" s="92"/>
      <c r="SA188" s="92"/>
      <c r="SB188" s="92"/>
      <c r="SC188" s="92"/>
      <c r="SD188" s="92"/>
      <c r="SE188" s="92"/>
      <c r="SF188" s="92"/>
      <c r="SG188" s="92"/>
      <c r="SH188" s="92"/>
      <c r="SI188" s="92"/>
      <c r="SJ188" s="92"/>
      <c r="SK188" s="92"/>
      <c r="SL188" s="92"/>
      <c r="SM188" s="92"/>
      <c r="SN188" s="92"/>
      <c r="SO188" s="92"/>
      <c r="SP188" s="92"/>
      <c r="SQ188" s="92"/>
      <c r="SR188" s="92"/>
      <c r="SS188" s="92"/>
      <c r="ST188" s="92"/>
      <c r="SU188" s="92"/>
      <c r="SV188" s="92"/>
      <c r="SW188" s="92"/>
      <c r="SX188" s="92"/>
      <c r="SY188" s="92"/>
      <c r="SZ188" s="92"/>
      <c r="TA188" s="92"/>
      <c r="TB188" s="92"/>
      <c r="TC188" s="92"/>
      <c r="TD188" s="92"/>
      <c r="TE188" s="92"/>
      <c r="TF188" s="92"/>
      <c r="TG188" s="92"/>
      <c r="TH188" s="92"/>
      <c r="TI188" s="92"/>
      <c r="TJ188" s="92"/>
      <c r="TK188" s="92"/>
      <c r="TL188" s="92"/>
      <c r="TM188" s="92"/>
      <c r="TN188" s="92"/>
      <c r="TO188" s="92"/>
      <c r="TP188" s="92"/>
      <c r="TQ188" s="92"/>
      <c r="TR188" s="92"/>
      <c r="TS188" s="92"/>
      <c r="TT188" s="92"/>
      <c r="TU188" s="92"/>
      <c r="TV188" s="92"/>
      <c r="TW188" s="92"/>
      <c r="TX188" s="92"/>
      <c r="TY188" s="92"/>
      <c r="TZ188" s="92"/>
      <c r="UA188" s="92"/>
      <c r="UB188" s="92"/>
      <c r="UC188" s="92"/>
      <c r="UD188" s="92"/>
      <c r="UE188" s="92"/>
      <c r="UF188" s="92"/>
      <c r="UG188" s="92"/>
      <c r="UH188" s="92"/>
      <c r="UI188" s="92"/>
      <c r="UJ188" s="92"/>
      <c r="UK188" s="92"/>
      <c r="UL188" s="92"/>
      <c r="UM188" s="92"/>
      <c r="UN188" s="92"/>
      <c r="UO188" s="92"/>
      <c r="UP188" s="92"/>
      <c r="UQ188" s="92"/>
      <c r="UR188" s="92"/>
      <c r="US188" s="92"/>
      <c r="UT188" s="92"/>
      <c r="UU188" s="92"/>
      <c r="UV188" s="92"/>
      <c r="UW188" s="92"/>
      <c r="UX188" s="92"/>
      <c r="UY188" s="92"/>
      <c r="UZ188" s="92"/>
      <c r="VA188" s="92"/>
      <c r="VB188" s="92"/>
      <c r="VC188" s="92"/>
      <c r="VD188" s="92"/>
      <c r="VE188" s="92"/>
      <c r="VF188" s="92"/>
      <c r="VG188" s="92"/>
      <c r="VH188" s="92"/>
      <c r="VI188" s="92"/>
      <c r="VJ188" s="92"/>
      <c r="VK188" s="92"/>
      <c r="VL188" s="92"/>
      <c r="VM188" s="92"/>
      <c r="VN188" s="92"/>
      <c r="VO188" s="92"/>
      <c r="VP188" s="92"/>
      <c r="VQ188" s="92"/>
      <c r="VR188" s="92"/>
      <c r="VS188" s="92"/>
      <c r="VT188" s="92"/>
      <c r="VU188" s="92"/>
      <c r="VV188" s="92"/>
      <c r="VW188" s="92"/>
      <c r="VX188" s="92"/>
      <c r="VY188" s="92"/>
      <c r="VZ188" s="92"/>
      <c r="WA188" s="92"/>
      <c r="WB188" s="92"/>
      <c r="WC188" s="92"/>
      <c r="WD188" s="92"/>
      <c r="WE188" s="92"/>
      <c r="WF188" s="92"/>
      <c r="WG188" s="92"/>
      <c r="WH188" s="92"/>
      <c r="WI188" s="92"/>
      <c r="WJ188" s="92"/>
      <c r="WK188" s="92"/>
      <c r="WL188" s="92"/>
      <c r="WM188" s="92"/>
      <c r="WN188" s="92"/>
      <c r="WO188" s="92"/>
      <c r="WP188" s="92"/>
      <c r="WQ188" s="92"/>
      <c r="WR188" s="92"/>
      <c r="WS188" s="92"/>
      <c r="WT188" s="92"/>
      <c r="WU188" s="92"/>
      <c r="WV188" s="92"/>
      <c r="WW188" s="92"/>
      <c r="WX188" s="92"/>
      <c r="WY188" s="92"/>
      <c r="WZ188" s="92"/>
      <c r="XA188" s="92"/>
      <c r="XB188" s="92"/>
      <c r="XC188" s="92"/>
      <c r="XD188" s="92"/>
      <c r="XE188" s="92"/>
      <c r="XF188" s="92"/>
      <c r="XG188" s="92"/>
      <c r="XH188" s="92"/>
      <c r="XI188" s="92"/>
      <c r="XJ188" s="92"/>
      <c r="XK188" s="92"/>
      <c r="XL188" s="92"/>
      <c r="XM188" s="92"/>
      <c r="XN188" s="92"/>
      <c r="XO188" s="92"/>
      <c r="XP188" s="92"/>
      <c r="XQ188" s="92"/>
      <c r="XR188" s="92"/>
      <c r="XS188" s="92"/>
      <c r="XT188" s="92"/>
      <c r="XU188" s="92"/>
      <c r="XV188" s="92"/>
      <c r="XW188" s="92"/>
      <c r="XX188" s="92"/>
      <c r="XY188" s="92"/>
      <c r="XZ188" s="92"/>
      <c r="YA188" s="92"/>
      <c r="YB188" s="92"/>
      <c r="YC188" s="92"/>
      <c r="YD188" s="92"/>
      <c r="YE188" s="92"/>
      <c r="YF188" s="92"/>
      <c r="YG188" s="92"/>
      <c r="YH188" s="92"/>
      <c r="YI188" s="92"/>
      <c r="YJ188" s="92"/>
      <c r="YK188" s="92"/>
      <c r="YL188" s="92"/>
      <c r="YM188" s="92"/>
      <c r="YN188" s="92"/>
      <c r="YO188" s="92"/>
      <c r="YP188" s="92"/>
      <c r="YQ188" s="92"/>
      <c r="YR188" s="92"/>
      <c r="YS188" s="92"/>
      <c r="YT188" s="92"/>
      <c r="YU188" s="92"/>
      <c r="YV188" s="92"/>
      <c r="YW188" s="92"/>
      <c r="YX188" s="92"/>
      <c r="YY188" s="92"/>
      <c r="YZ188" s="92"/>
      <c r="ZA188" s="92"/>
      <c r="ZB188" s="92"/>
      <c r="ZC188" s="92"/>
      <c r="ZD188" s="92"/>
      <c r="ZE188" s="92"/>
      <c r="ZF188" s="92"/>
      <c r="ZG188" s="92"/>
      <c r="ZH188" s="92"/>
      <c r="ZI188" s="92"/>
      <c r="ZJ188" s="92"/>
      <c r="ZK188" s="92"/>
      <c r="ZL188" s="92"/>
      <c r="ZM188" s="92"/>
      <c r="ZN188" s="92"/>
      <c r="ZO188" s="92"/>
      <c r="ZP188" s="92"/>
      <c r="ZQ188" s="92"/>
      <c r="ZR188" s="92"/>
      <c r="ZS188" s="92"/>
      <c r="ZT188" s="92"/>
      <c r="ZU188" s="92"/>
      <c r="ZV188" s="92"/>
      <c r="ZW188" s="92"/>
      <c r="ZX188" s="92"/>
      <c r="ZY188" s="92"/>
      <c r="ZZ188" s="92"/>
      <c r="AAA188" s="92"/>
      <c r="AAB188" s="92"/>
      <c r="AAC188" s="92"/>
      <c r="AAD188" s="92"/>
      <c r="AAE188" s="92"/>
      <c r="AAF188" s="92"/>
      <c r="AAG188" s="92"/>
      <c r="AAH188" s="92"/>
      <c r="AAI188" s="92"/>
      <c r="AAJ188" s="92"/>
      <c r="AAK188" s="92"/>
      <c r="AAL188" s="92"/>
      <c r="AAM188" s="92"/>
      <c r="AAN188" s="92"/>
      <c r="AAO188" s="92"/>
      <c r="AAP188" s="92"/>
      <c r="AAQ188" s="92"/>
      <c r="AAR188" s="92"/>
      <c r="AAS188" s="92"/>
      <c r="AAT188" s="92"/>
      <c r="AAU188" s="92"/>
      <c r="AAV188" s="92"/>
      <c r="AAW188" s="92"/>
      <c r="AAX188" s="92"/>
      <c r="AAY188" s="92"/>
      <c r="AAZ188" s="92"/>
      <c r="ABA188" s="92"/>
      <c r="ABB188" s="92"/>
      <c r="ABC188" s="92"/>
      <c r="ABD188" s="92"/>
      <c r="ABE188" s="92"/>
      <c r="ABF188" s="92"/>
      <c r="ABG188" s="92"/>
      <c r="ABH188" s="92"/>
      <c r="ABI188" s="92"/>
      <c r="ABJ188" s="92"/>
      <c r="ABK188" s="92"/>
      <c r="ABL188" s="92"/>
      <c r="ABM188" s="92"/>
      <c r="ABN188" s="92"/>
      <c r="ABO188" s="92"/>
      <c r="ABP188" s="92"/>
      <c r="ABQ188" s="92"/>
      <c r="ABR188" s="92"/>
      <c r="ABS188" s="92"/>
      <c r="ABT188" s="92"/>
      <c r="ABU188" s="92"/>
      <c r="ABV188" s="92"/>
      <c r="ABW188" s="92"/>
      <c r="ABX188" s="92"/>
      <c r="ABY188" s="92"/>
      <c r="ABZ188" s="92"/>
      <c r="ACA188" s="92"/>
      <c r="ACB188" s="92"/>
      <c r="ACC188" s="92"/>
      <c r="ACD188" s="92"/>
      <c r="ACE188" s="92"/>
      <c r="ACF188" s="92"/>
      <c r="ACG188" s="92"/>
      <c r="ACH188" s="92"/>
      <c r="ACI188" s="92"/>
      <c r="ACJ188" s="92"/>
      <c r="ACK188" s="92"/>
      <c r="ACL188" s="92"/>
      <c r="ACM188" s="92"/>
      <c r="ACN188" s="92"/>
      <c r="ACO188" s="92"/>
      <c r="ACP188" s="92"/>
      <c r="ACQ188" s="92"/>
      <c r="ACR188" s="92"/>
      <c r="ACS188" s="92"/>
      <c r="ACT188" s="92"/>
      <c r="ACU188" s="92"/>
      <c r="ACV188" s="92"/>
      <c r="ACW188" s="92"/>
      <c r="ACX188" s="92"/>
      <c r="ACY188" s="92"/>
      <c r="ACZ188" s="92"/>
      <c r="ADA188" s="92"/>
      <c r="ADB188" s="92"/>
      <c r="ADC188" s="92"/>
      <c r="ADD188" s="92"/>
      <c r="ADE188" s="92"/>
      <c r="ADF188" s="92"/>
      <c r="ADG188" s="92"/>
      <c r="ADH188" s="92"/>
      <c r="ADI188" s="92"/>
      <c r="ADJ188" s="92"/>
      <c r="ADK188" s="92"/>
      <c r="ADL188" s="92"/>
      <c r="ADM188" s="92"/>
      <c r="ADN188" s="92"/>
      <c r="ADO188" s="92"/>
      <c r="ADP188" s="92"/>
      <c r="ADQ188" s="92"/>
      <c r="ADR188" s="92"/>
      <c r="ADS188" s="92"/>
      <c r="ADT188" s="92"/>
      <c r="ADU188" s="92"/>
      <c r="ADV188" s="92"/>
      <c r="ADW188" s="92"/>
      <c r="ADX188" s="92"/>
      <c r="ADY188" s="92"/>
      <c r="ADZ188" s="92"/>
      <c r="AEA188" s="92"/>
      <c r="AEB188" s="92"/>
      <c r="AEC188" s="92"/>
      <c r="AED188" s="92"/>
      <c r="AEE188" s="92"/>
      <c r="AEF188" s="92"/>
      <c r="AEG188" s="92"/>
      <c r="AEH188" s="92"/>
      <c r="AEI188" s="92"/>
      <c r="AEJ188" s="92"/>
      <c r="AEK188" s="92"/>
      <c r="AEL188" s="92"/>
      <c r="AEM188" s="92"/>
      <c r="AEN188" s="92"/>
      <c r="AEO188" s="92"/>
      <c r="AEP188" s="92"/>
      <c r="AEQ188" s="92"/>
      <c r="AER188" s="92"/>
      <c r="AES188" s="92"/>
      <c r="AET188" s="92"/>
      <c r="AEU188" s="92"/>
      <c r="AEV188" s="92"/>
      <c r="AEW188" s="92"/>
      <c r="AEX188" s="92"/>
      <c r="AEY188" s="92"/>
      <c r="AEZ188" s="92"/>
      <c r="AFA188" s="92"/>
      <c r="AFB188" s="92"/>
      <c r="AFC188" s="92"/>
      <c r="AFD188" s="92"/>
      <c r="AFE188" s="92"/>
      <c r="AFF188" s="92"/>
      <c r="AFG188" s="92"/>
      <c r="AFH188" s="92"/>
      <c r="AFI188" s="92"/>
      <c r="AFJ188" s="92"/>
      <c r="AFK188" s="92"/>
      <c r="AFL188" s="92"/>
      <c r="AFM188" s="92"/>
      <c r="AFN188" s="92"/>
      <c r="AFO188" s="92"/>
      <c r="AFP188" s="92"/>
      <c r="AFQ188" s="92"/>
      <c r="AFR188" s="92"/>
      <c r="AFS188" s="92"/>
      <c r="AFT188" s="92"/>
      <c r="AFU188" s="92"/>
      <c r="AFV188" s="92"/>
      <c r="AFW188" s="92"/>
      <c r="AFX188" s="92"/>
      <c r="AFY188" s="92"/>
      <c r="AFZ188" s="92"/>
      <c r="AGA188" s="92"/>
      <c r="AGB188" s="92"/>
      <c r="AGC188" s="92"/>
      <c r="AGD188" s="92"/>
      <c r="AGE188" s="92"/>
      <c r="AGF188" s="92"/>
      <c r="AGG188" s="92"/>
      <c r="AGH188" s="92"/>
      <c r="AGI188" s="92"/>
      <c r="AGJ188" s="92"/>
      <c r="AGK188" s="92"/>
      <c r="AGL188" s="92"/>
      <c r="AGM188" s="92"/>
      <c r="AGN188" s="92"/>
      <c r="AGO188" s="92"/>
      <c r="AGP188" s="92"/>
      <c r="AGQ188" s="92"/>
      <c r="AGR188" s="92"/>
      <c r="AGS188" s="92"/>
      <c r="AGT188" s="92"/>
      <c r="AGU188" s="92"/>
      <c r="AGV188" s="92"/>
      <c r="AGW188" s="92"/>
      <c r="AGX188" s="92"/>
      <c r="AGY188" s="92"/>
      <c r="AGZ188" s="92"/>
      <c r="AHA188" s="92"/>
      <c r="AHB188" s="92"/>
      <c r="AHC188" s="92"/>
      <c r="AHD188" s="92"/>
      <c r="AHE188" s="92"/>
      <c r="AHF188" s="92"/>
      <c r="AHG188" s="92"/>
      <c r="AHH188" s="92"/>
      <c r="AHI188" s="92"/>
      <c r="AHJ188" s="92"/>
      <c r="AHK188" s="92"/>
      <c r="AHL188" s="92"/>
      <c r="AHM188" s="92"/>
      <c r="AHN188" s="92"/>
      <c r="AHO188" s="92"/>
      <c r="AHP188" s="92"/>
      <c r="AHQ188" s="92"/>
      <c r="AHR188" s="92"/>
      <c r="AHS188" s="92"/>
      <c r="AHT188" s="92"/>
      <c r="AHU188" s="92"/>
      <c r="AHV188" s="92"/>
      <c r="AHW188" s="92"/>
      <c r="AHX188" s="92"/>
      <c r="AHY188" s="92"/>
      <c r="AHZ188" s="92"/>
      <c r="AIA188" s="92"/>
      <c r="AIB188" s="92"/>
      <c r="AIC188" s="92"/>
      <c r="AID188" s="92"/>
      <c r="AIE188" s="92"/>
      <c r="AIF188" s="92"/>
      <c r="AIG188" s="92"/>
      <c r="AIH188" s="92"/>
      <c r="AII188" s="92"/>
      <c r="AIJ188" s="92"/>
      <c r="AIK188" s="92"/>
      <c r="AIL188" s="92"/>
      <c r="AIM188" s="92"/>
      <c r="AIN188" s="92"/>
      <c r="AIO188" s="92"/>
      <c r="AIP188" s="92"/>
      <c r="AIQ188" s="92"/>
      <c r="AIR188" s="92"/>
      <c r="AIS188" s="92"/>
      <c r="AIT188" s="92"/>
      <c r="AIU188" s="92"/>
      <c r="AIV188" s="92"/>
      <c r="AIW188" s="92"/>
      <c r="AIX188" s="92"/>
      <c r="AIY188" s="92"/>
      <c r="AIZ188" s="92"/>
      <c r="AJA188" s="92"/>
      <c r="AJB188" s="92"/>
      <c r="AJC188" s="92"/>
      <c r="AJD188" s="92"/>
      <c r="AJE188" s="92"/>
      <c r="AJF188" s="92"/>
      <c r="AJG188" s="92"/>
      <c r="AJH188" s="92"/>
      <c r="AJI188" s="92"/>
      <c r="AJJ188" s="92"/>
      <c r="AJK188" s="92"/>
      <c r="AJL188" s="92"/>
      <c r="AJM188" s="92"/>
      <c r="AJN188" s="92"/>
      <c r="AJO188" s="92"/>
      <c r="AJP188" s="92"/>
      <c r="AJQ188" s="92"/>
      <c r="AJR188" s="92"/>
      <c r="AJS188" s="92"/>
      <c r="AJT188" s="92"/>
      <c r="AJU188" s="92"/>
      <c r="AJV188" s="92"/>
      <c r="AJW188" s="92"/>
      <c r="AJX188" s="92"/>
      <c r="AJY188" s="92"/>
      <c r="AJZ188" s="92"/>
      <c r="AKA188" s="92"/>
      <c r="AKB188" s="92"/>
      <c r="AKC188" s="92"/>
      <c r="AKD188" s="92"/>
      <c r="AKE188" s="92"/>
      <c r="AKF188" s="92"/>
      <c r="AKG188" s="92"/>
      <c r="AKH188" s="92"/>
      <c r="AKI188" s="92"/>
      <c r="AKJ188" s="92"/>
      <c r="AKK188" s="92"/>
      <c r="AKL188" s="92"/>
      <c r="AKM188" s="92"/>
      <c r="AKN188" s="92"/>
      <c r="AKO188" s="92"/>
      <c r="AKP188" s="92"/>
      <c r="AKQ188" s="92"/>
      <c r="AKR188" s="92"/>
      <c r="AKS188" s="92"/>
      <c r="AKT188" s="92"/>
      <c r="AKU188" s="92"/>
      <c r="AKV188" s="92"/>
      <c r="AKW188" s="92"/>
      <c r="AKX188" s="92"/>
      <c r="AKY188" s="92"/>
      <c r="AKZ188" s="92"/>
      <c r="ALA188" s="92"/>
      <c r="ALB188" s="92"/>
      <c r="ALC188" s="92"/>
      <c r="ALD188" s="92"/>
      <c r="ALE188" s="92"/>
      <c r="ALF188" s="92"/>
      <c r="ALG188" s="92"/>
      <c r="ALH188" s="92"/>
      <c r="ALI188" s="92"/>
      <c r="ALJ188" s="92"/>
      <c r="ALK188" s="92"/>
      <c r="ALL188" s="92"/>
      <c r="ALM188" s="92"/>
      <c r="ALN188" s="92"/>
      <c r="ALO188" s="92"/>
      <c r="ALP188" s="92"/>
      <c r="ALQ188" s="92"/>
      <c r="ALR188" s="92"/>
      <c r="ALS188" s="92"/>
      <c r="ALT188" s="92"/>
      <c r="ALU188" s="92"/>
      <c r="ALV188" s="92"/>
      <c r="ALW188" s="92"/>
      <c r="ALX188" s="92"/>
      <c r="ALY188" s="92"/>
      <c r="ALZ188" s="92"/>
      <c r="AMA188" s="92"/>
      <c r="AMB188" s="92"/>
      <c r="AMC188" s="92"/>
      <c r="AMD188" s="92"/>
      <c r="AME188" s="92"/>
      <c r="AMF188" s="92"/>
      <c r="AMG188" s="92"/>
      <c r="AMH188" s="92"/>
      <c r="AMI188" s="92"/>
      <c r="AMJ188" s="92"/>
    </row>
    <row r="189" spans="1:1024" customFormat="1" ht="14.4">
      <c r="A189" s="181" t="s">
        <v>495</v>
      </c>
      <c r="B189" s="181"/>
      <c r="C189" s="181"/>
      <c r="D189" s="181"/>
      <c r="E189" s="181"/>
      <c r="F189" s="181"/>
      <c r="G189" s="181"/>
      <c r="H189" s="181"/>
      <c r="I189" s="181"/>
      <c r="J189" s="181"/>
      <c r="K189" s="181"/>
      <c r="L189" s="181"/>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92"/>
      <c r="HB189" s="92"/>
      <c r="HC189" s="92"/>
      <c r="HD189" s="92"/>
      <c r="HE189" s="92"/>
      <c r="HF189" s="92"/>
      <c r="HG189" s="92"/>
      <c r="HH189" s="92"/>
      <c r="HI189" s="92"/>
      <c r="HJ189" s="92"/>
      <c r="HK189" s="92"/>
      <c r="HL189" s="92"/>
      <c r="HM189" s="92"/>
      <c r="HN189" s="92"/>
      <c r="HO189" s="92"/>
      <c r="HP189" s="92"/>
      <c r="HQ189" s="92"/>
      <c r="HR189" s="92"/>
      <c r="HS189" s="92"/>
      <c r="HT189" s="92"/>
      <c r="HU189" s="92"/>
      <c r="HV189" s="92"/>
      <c r="HW189" s="92"/>
      <c r="HX189" s="92"/>
      <c r="HY189" s="92"/>
      <c r="HZ189" s="92"/>
      <c r="IA189" s="92"/>
      <c r="IB189" s="92"/>
      <c r="IC189" s="92"/>
      <c r="ID189" s="92"/>
      <c r="IE189" s="92"/>
      <c r="IF189" s="92"/>
      <c r="IG189" s="92"/>
      <c r="IH189" s="92"/>
      <c r="II189" s="92"/>
      <c r="IJ189" s="92"/>
      <c r="IK189" s="92"/>
      <c r="IL189" s="92"/>
      <c r="IM189" s="92"/>
      <c r="IN189" s="92"/>
      <c r="IO189" s="92"/>
      <c r="IP189" s="92"/>
      <c r="IQ189" s="92"/>
      <c r="IR189" s="92"/>
      <c r="IS189" s="92"/>
      <c r="IT189" s="92"/>
      <c r="IU189" s="92"/>
      <c r="IV189" s="92"/>
      <c r="IW189" s="92"/>
      <c r="IX189" s="92"/>
      <c r="IY189" s="92"/>
      <c r="IZ189" s="92"/>
      <c r="JA189" s="92"/>
      <c r="JB189" s="92"/>
      <c r="JC189" s="92"/>
      <c r="JD189" s="92"/>
      <c r="JE189" s="92"/>
      <c r="JF189" s="92"/>
      <c r="JG189" s="92"/>
      <c r="JH189" s="92"/>
      <c r="JI189" s="92"/>
      <c r="JJ189" s="92"/>
      <c r="JK189" s="92"/>
      <c r="JL189" s="92"/>
      <c r="JM189" s="92"/>
      <c r="JN189" s="92"/>
      <c r="JO189" s="92"/>
      <c r="JP189" s="92"/>
      <c r="JQ189" s="92"/>
      <c r="JR189" s="92"/>
      <c r="JS189" s="92"/>
      <c r="JT189" s="92"/>
      <c r="JU189" s="92"/>
      <c r="JV189" s="92"/>
      <c r="JW189" s="92"/>
      <c r="JX189" s="92"/>
      <c r="JY189" s="92"/>
      <c r="JZ189" s="92"/>
      <c r="KA189" s="92"/>
      <c r="KB189" s="92"/>
      <c r="KC189" s="92"/>
      <c r="KD189" s="92"/>
      <c r="KE189" s="92"/>
      <c r="KF189" s="92"/>
      <c r="KG189" s="92"/>
      <c r="KH189" s="92"/>
      <c r="KI189" s="92"/>
      <c r="KJ189" s="92"/>
      <c r="KK189" s="92"/>
      <c r="KL189" s="92"/>
      <c r="KM189" s="92"/>
      <c r="KN189" s="92"/>
      <c r="KO189" s="92"/>
      <c r="KP189" s="92"/>
      <c r="KQ189" s="92"/>
      <c r="KR189" s="92"/>
      <c r="KS189" s="92"/>
      <c r="KT189" s="92"/>
      <c r="KU189" s="92"/>
      <c r="KV189" s="92"/>
      <c r="KW189" s="92"/>
      <c r="KX189" s="92"/>
      <c r="KY189" s="92"/>
      <c r="KZ189" s="92"/>
      <c r="LA189" s="92"/>
      <c r="LB189" s="92"/>
      <c r="LC189" s="92"/>
      <c r="LD189" s="92"/>
      <c r="LE189" s="92"/>
      <c r="LF189" s="92"/>
      <c r="LG189" s="92"/>
      <c r="LH189" s="92"/>
      <c r="LI189" s="92"/>
      <c r="LJ189" s="92"/>
      <c r="LK189" s="92"/>
      <c r="LL189" s="92"/>
      <c r="LM189" s="92"/>
      <c r="LN189" s="92"/>
      <c r="LO189" s="92"/>
      <c r="LP189" s="92"/>
      <c r="LQ189" s="92"/>
      <c r="LR189" s="92"/>
      <c r="LS189" s="92"/>
      <c r="LT189" s="92"/>
      <c r="LU189" s="92"/>
      <c r="LV189" s="92"/>
      <c r="LW189" s="92"/>
      <c r="LX189" s="92"/>
      <c r="LY189" s="92"/>
      <c r="LZ189" s="92"/>
      <c r="MA189" s="92"/>
      <c r="MB189" s="92"/>
      <c r="MC189" s="92"/>
      <c r="MD189" s="92"/>
      <c r="ME189" s="92"/>
      <c r="MF189" s="92"/>
      <c r="MG189" s="92"/>
      <c r="MH189" s="92"/>
      <c r="MI189" s="92"/>
      <c r="MJ189" s="92"/>
      <c r="MK189" s="92"/>
      <c r="ML189" s="92"/>
      <c r="MM189" s="92"/>
      <c r="MN189" s="92"/>
      <c r="MO189" s="92"/>
      <c r="MP189" s="92"/>
      <c r="MQ189" s="92"/>
      <c r="MR189" s="92"/>
      <c r="MS189" s="92"/>
      <c r="MT189" s="92"/>
      <c r="MU189" s="92"/>
      <c r="MV189" s="92"/>
      <c r="MW189" s="92"/>
      <c r="MX189" s="92"/>
      <c r="MY189" s="92"/>
      <c r="MZ189" s="92"/>
      <c r="NA189" s="92"/>
      <c r="NB189" s="92"/>
      <c r="NC189" s="92"/>
      <c r="ND189" s="92"/>
      <c r="NE189" s="92"/>
      <c r="NF189" s="92"/>
      <c r="NG189" s="92"/>
      <c r="NH189" s="92"/>
      <c r="NI189" s="92"/>
      <c r="NJ189" s="92"/>
      <c r="NK189" s="92"/>
      <c r="NL189" s="92"/>
      <c r="NM189" s="92"/>
      <c r="NN189" s="92"/>
      <c r="NO189" s="92"/>
      <c r="NP189" s="92"/>
      <c r="NQ189" s="92"/>
      <c r="NR189" s="92"/>
      <c r="NS189" s="92"/>
      <c r="NT189" s="92"/>
      <c r="NU189" s="92"/>
      <c r="NV189" s="92"/>
      <c r="NW189" s="92"/>
      <c r="NX189" s="92"/>
      <c r="NY189" s="92"/>
      <c r="NZ189" s="92"/>
      <c r="OA189" s="92"/>
      <c r="OB189" s="92"/>
      <c r="OC189" s="92"/>
      <c r="OD189" s="92"/>
      <c r="OE189" s="92"/>
      <c r="OF189" s="92"/>
      <c r="OG189" s="92"/>
      <c r="OH189" s="92"/>
      <c r="OI189" s="92"/>
      <c r="OJ189" s="92"/>
      <c r="OK189" s="92"/>
      <c r="OL189" s="92"/>
      <c r="OM189" s="92"/>
      <c r="ON189" s="92"/>
      <c r="OO189" s="92"/>
      <c r="OP189" s="92"/>
      <c r="OQ189" s="92"/>
      <c r="OR189" s="92"/>
      <c r="OS189" s="92"/>
      <c r="OT189" s="92"/>
      <c r="OU189" s="92"/>
      <c r="OV189" s="92"/>
      <c r="OW189" s="92"/>
      <c r="OX189" s="92"/>
      <c r="OY189" s="92"/>
      <c r="OZ189" s="92"/>
      <c r="PA189" s="92"/>
      <c r="PB189" s="92"/>
      <c r="PC189" s="92"/>
      <c r="PD189" s="92"/>
      <c r="PE189" s="92"/>
      <c r="PF189" s="92"/>
      <c r="PG189" s="92"/>
      <c r="PH189" s="92"/>
      <c r="PI189" s="92"/>
      <c r="PJ189" s="92"/>
      <c r="PK189" s="92"/>
      <c r="PL189" s="92"/>
      <c r="PM189" s="92"/>
      <c r="PN189" s="92"/>
      <c r="PO189" s="92"/>
      <c r="PP189" s="92"/>
      <c r="PQ189" s="92"/>
      <c r="PR189" s="92"/>
      <c r="PS189" s="92"/>
      <c r="PT189" s="92"/>
      <c r="PU189" s="92"/>
      <c r="PV189" s="92"/>
      <c r="PW189" s="92"/>
      <c r="PX189" s="92"/>
      <c r="PY189" s="92"/>
      <c r="PZ189" s="92"/>
      <c r="QA189" s="92"/>
      <c r="QB189" s="92"/>
      <c r="QC189" s="92"/>
      <c r="QD189" s="92"/>
      <c r="QE189" s="92"/>
      <c r="QF189" s="92"/>
      <c r="QG189" s="92"/>
      <c r="QH189" s="92"/>
      <c r="QI189" s="92"/>
      <c r="QJ189" s="92"/>
      <c r="QK189" s="92"/>
      <c r="QL189" s="92"/>
      <c r="QM189" s="92"/>
      <c r="QN189" s="92"/>
      <c r="QO189" s="92"/>
      <c r="QP189" s="92"/>
      <c r="QQ189" s="92"/>
      <c r="QR189" s="92"/>
      <c r="QS189" s="92"/>
      <c r="QT189" s="92"/>
      <c r="QU189" s="92"/>
      <c r="QV189" s="92"/>
      <c r="QW189" s="92"/>
      <c r="QX189" s="92"/>
      <c r="QY189" s="92"/>
      <c r="QZ189" s="92"/>
      <c r="RA189" s="92"/>
      <c r="RB189" s="92"/>
      <c r="RC189" s="92"/>
      <c r="RD189" s="92"/>
      <c r="RE189" s="92"/>
      <c r="RF189" s="92"/>
      <c r="RG189" s="92"/>
      <c r="RH189" s="92"/>
      <c r="RI189" s="92"/>
      <c r="RJ189" s="92"/>
      <c r="RK189" s="92"/>
      <c r="RL189" s="92"/>
      <c r="RM189" s="92"/>
      <c r="RN189" s="92"/>
      <c r="RO189" s="92"/>
      <c r="RP189" s="92"/>
      <c r="RQ189" s="92"/>
      <c r="RR189" s="92"/>
      <c r="RS189" s="92"/>
      <c r="RT189" s="92"/>
      <c r="RU189" s="92"/>
      <c r="RV189" s="92"/>
      <c r="RW189" s="92"/>
      <c r="RX189" s="92"/>
      <c r="RY189" s="92"/>
      <c r="RZ189" s="92"/>
      <c r="SA189" s="92"/>
      <c r="SB189" s="92"/>
      <c r="SC189" s="92"/>
      <c r="SD189" s="92"/>
      <c r="SE189" s="92"/>
      <c r="SF189" s="92"/>
      <c r="SG189" s="92"/>
      <c r="SH189" s="92"/>
      <c r="SI189" s="92"/>
      <c r="SJ189" s="92"/>
      <c r="SK189" s="92"/>
      <c r="SL189" s="92"/>
      <c r="SM189" s="92"/>
      <c r="SN189" s="92"/>
      <c r="SO189" s="92"/>
      <c r="SP189" s="92"/>
      <c r="SQ189" s="92"/>
      <c r="SR189" s="92"/>
      <c r="SS189" s="92"/>
      <c r="ST189" s="92"/>
      <c r="SU189" s="92"/>
      <c r="SV189" s="92"/>
      <c r="SW189" s="92"/>
      <c r="SX189" s="92"/>
      <c r="SY189" s="92"/>
      <c r="SZ189" s="92"/>
      <c r="TA189" s="92"/>
      <c r="TB189" s="92"/>
      <c r="TC189" s="92"/>
      <c r="TD189" s="92"/>
      <c r="TE189" s="92"/>
      <c r="TF189" s="92"/>
      <c r="TG189" s="92"/>
      <c r="TH189" s="92"/>
      <c r="TI189" s="92"/>
      <c r="TJ189" s="92"/>
      <c r="TK189" s="92"/>
      <c r="TL189" s="92"/>
      <c r="TM189" s="92"/>
      <c r="TN189" s="92"/>
      <c r="TO189" s="92"/>
      <c r="TP189" s="92"/>
      <c r="TQ189" s="92"/>
      <c r="TR189" s="92"/>
      <c r="TS189" s="92"/>
      <c r="TT189" s="92"/>
      <c r="TU189" s="92"/>
      <c r="TV189" s="92"/>
      <c r="TW189" s="92"/>
      <c r="TX189" s="92"/>
      <c r="TY189" s="92"/>
      <c r="TZ189" s="92"/>
      <c r="UA189" s="92"/>
      <c r="UB189" s="92"/>
      <c r="UC189" s="92"/>
      <c r="UD189" s="92"/>
      <c r="UE189" s="92"/>
      <c r="UF189" s="92"/>
      <c r="UG189" s="92"/>
      <c r="UH189" s="92"/>
      <c r="UI189" s="92"/>
      <c r="UJ189" s="92"/>
      <c r="UK189" s="92"/>
      <c r="UL189" s="92"/>
      <c r="UM189" s="92"/>
      <c r="UN189" s="92"/>
      <c r="UO189" s="92"/>
      <c r="UP189" s="92"/>
      <c r="UQ189" s="92"/>
      <c r="UR189" s="92"/>
      <c r="US189" s="92"/>
      <c r="UT189" s="92"/>
      <c r="UU189" s="92"/>
      <c r="UV189" s="92"/>
      <c r="UW189" s="92"/>
      <c r="UX189" s="92"/>
      <c r="UY189" s="92"/>
      <c r="UZ189" s="92"/>
      <c r="VA189" s="92"/>
      <c r="VB189" s="92"/>
      <c r="VC189" s="92"/>
      <c r="VD189" s="92"/>
      <c r="VE189" s="92"/>
      <c r="VF189" s="92"/>
      <c r="VG189" s="92"/>
      <c r="VH189" s="92"/>
      <c r="VI189" s="92"/>
      <c r="VJ189" s="92"/>
      <c r="VK189" s="92"/>
      <c r="VL189" s="92"/>
      <c r="VM189" s="92"/>
      <c r="VN189" s="92"/>
      <c r="VO189" s="92"/>
      <c r="VP189" s="92"/>
      <c r="VQ189" s="92"/>
      <c r="VR189" s="92"/>
      <c r="VS189" s="92"/>
      <c r="VT189" s="92"/>
      <c r="VU189" s="92"/>
      <c r="VV189" s="92"/>
      <c r="VW189" s="92"/>
      <c r="VX189" s="92"/>
      <c r="VY189" s="92"/>
      <c r="VZ189" s="92"/>
      <c r="WA189" s="92"/>
      <c r="WB189" s="92"/>
      <c r="WC189" s="92"/>
      <c r="WD189" s="92"/>
      <c r="WE189" s="92"/>
      <c r="WF189" s="92"/>
      <c r="WG189" s="92"/>
      <c r="WH189" s="92"/>
      <c r="WI189" s="92"/>
      <c r="WJ189" s="92"/>
      <c r="WK189" s="92"/>
      <c r="WL189" s="92"/>
      <c r="WM189" s="92"/>
      <c r="WN189" s="92"/>
      <c r="WO189" s="92"/>
      <c r="WP189" s="92"/>
      <c r="WQ189" s="92"/>
      <c r="WR189" s="92"/>
      <c r="WS189" s="92"/>
      <c r="WT189" s="92"/>
      <c r="WU189" s="92"/>
      <c r="WV189" s="92"/>
      <c r="WW189" s="92"/>
      <c r="WX189" s="92"/>
      <c r="WY189" s="92"/>
      <c r="WZ189" s="92"/>
      <c r="XA189" s="92"/>
      <c r="XB189" s="92"/>
      <c r="XC189" s="92"/>
      <c r="XD189" s="92"/>
      <c r="XE189" s="92"/>
      <c r="XF189" s="92"/>
      <c r="XG189" s="92"/>
      <c r="XH189" s="92"/>
      <c r="XI189" s="92"/>
      <c r="XJ189" s="92"/>
      <c r="XK189" s="92"/>
      <c r="XL189" s="92"/>
      <c r="XM189" s="92"/>
      <c r="XN189" s="92"/>
      <c r="XO189" s="92"/>
      <c r="XP189" s="92"/>
      <c r="XQ189" s="92"/>
      <c r="XR189" s="92"/>
      <c r="XS189" s="92"/>
      <c r="XT189" s="92"/>
      <c r="XU189" s="92"/>
      <c r="XV189" s="92"/>
      <c r="XW189" s="92"/>
      <c r="XX189" s="92"/>
      <c r="XY189" s="92"/>
      <c r="XZ189" s="92"/>
      <c r="YA189" s="92"/>
      <c r="YB189" s="92"/>
      <c r="YC189" s="92"/>
      <c r="YD189" s="92"/>
      <c r="YE189" s="92"/>
      <c r="YF189" s="92"/>
      <c r="YG189" s="92"/>
      <c r="YH189" s="92"/>
      <c r="YI189" s="92"/>
      <c r="YJ189" s="92"/>
      <c r="YK189" s="92"/>
      <c r="YL189" s="92"/>
      <c r="YM189" s="92"/>
      <c r="YN189" s="92"/>
      <c r="YO189" s="92"/>
      <c r="YP189" s="92"/>
      <c r="YQ189" s="92"/>
      <c r="YR189" s="92"/>
      <c r="YS189" s="92"/>
      <c r="YT189" s="92"/>
      <c r="YU189" s="92"/>
      <c r="YV189" s="92"/>
      <c r="YW189" s="92"/>
      <c r="YX189" s="92"/>
      <c r="YY189" s="92"/>
      <c r="YZ189" s="92"/>
      <c r="ZA189" s="92"/>
      <c r="ZB189" s="92"/>
      <c r="ZC189" s="92"/>
      <c r="ZD189" s="92"/>
      <c r="ZE189" s="92"/>
      <c r="ZF189" s="92"/>
      <c r="ZG189" s="92"/>
      <c r="ZH189" s="92"/>
      <c r="ZI189" s="92"/>
      <c r="ZJ189" s="92"/>
      <c r="ZK189" s="92"/>
      <c r="ZL189" s="92"/>
      <c r="ZM189" s="92"/>
      <c r="ZN189" s="92"/>
      <c r="ZO189" s="92"/>
      <c r="ZP189" s="92"/>
      <c r="ZQ189" s="92"/>
      <c r="ZR189" s="92"/>
      <c r="ZS189" s="92"/>
      <c r="ZT189" s="92"/>
      <c r="ZU189" s="92"/>
      <c r="ZV189" s="92"/>
      <c r="ZW189" s="92"/>
      <c r="ZX189" s="92"/>
      <c r="ZY189" s="92"/>
      <c r="ZZ189" s="92"/>
      <c r="AAA189" s="92"/>
      <c r="AAB189" s="92"/>
      <c r="AAC189" s="92"/>
      <c r="AAD189" s="92"/>
      <c r="AAE189" s="92"/>
      <c r="AAF189" s="92"/>
      <c r="AAG189" s="92"/>
      <c r="AAH189" s="92"/>
      <c r="AAI189" s="92"/>
      <c r="AAJ189" s="92"/>
      <c r="AAK189" s="92"/>
      <c r="AAL189" s="92"/>
      <c r="AAM189" s="92"/>
      <c r="AAN189" s="92"/>
      <c r="AAO189" s="92"/>
      <c r="AAP189" s="92"/>
      <c r="AAQ189" s="92"/>
      <c r="AAR189" s="92"/>
      <c r="AAS189" s="92"/>
      <c r="AAT189" s="92"/>
      <c r="AAU189" s="92"/>
      <c r="AAV189" s="92"/>
      <c r="AAW189" s="92"/>
      <c r="AAX189" s="92"/>
      <c r="AAY189" s="92"/>
      <c r="AAZ189" s="92"/>
      <c r="ABA189" s="92"/>
      <c r="ABB189" s="92"/>
      <c r="ABC189" s="92"/>
      <c r="ABD189" s="92"/>
      <c r="ABE189" s="92"/>
      <c r="ABF189" s="92"/>
      <c r="ABG189" s="92"/>
      <c r="ABH189" s="92"/>
      <c r="ABI189" s="92"/>
      <c r="ABJ189" s="92"/>
      <c r="ABK189" s="92"/>
      <c r="ABL189" s="92"/>
      <c r="ABM189" s="92"/>
      <c r="ABN189" s="92"/>
      <c r="ABO189" s="92"/>
      <c r="ABP189" s="92"/>
      <c r="ABQ189" s="92"/>
      <c r="ABR189" s="92"/>
      <c r="ABS189" s="92"/>
      <c r="ABT189" s="92"/>
      <c r="ABU189" s="92"/>
      <c r="ABV189" s="92"/>
      <c r="ABW189" s="92"/>
      <c r="ABX189" s="92"/>
      <c r="ABY189" s="92"/>
      <c r="ABZ189" s="92"/>
      <c r="ACA189" s="92"/>
      <c r="ACB189" s="92"/>
      <c r="ACC189" s="92"/>
      <c r="ACD189" s="92"/>
      <c r="ACE189" s="92"/>
      <c r="ACF189" s="92"/>
      <c r="ACG189" s="92"/>
      <c r="ACH189" s="92"/>
      <c r="ACI189" s="92"/>
      <c r="ACJ189" s="92"/>
      <c r="ACK189" s="92"/>
      <c r="ACL189" s="92"/>
      <c r="ACM189" s="92"/>
      <c r="ACN189" s="92"/>
      <c r="ACO189" s="92"/>
      <c r="ACP189" s="92"/>
      <c r="ACQ189" s="92"/>
      <c r="ACR189" s="92"/>
      <c r="ACS189" s="92"/>
      <c r="ACT189" s="92"/>
      <c r="ACU189" s="92"/>
      <c r="ACV189" s="92"/>
      <c r="ACW189" s="92"/>
      <c r="ACX189" s="92"/>
      <c r="ACY189" s="92"/>
      <c r="ACZ189" s="92"/>
      <c r="ADA189" s="92"/>
      <c r="ADB189" s="92"/>
      <c r="ADC189" s="92"/>
      <c r="ADD189" s="92"/>
      <c r="ADE189" s="92"/>
      <c r="ADF189" s="92"/>
      <c r="ADG189" s="92"/>
      <c r="ADH189" s="92"/>
      <c r="ADI189" s="92"/>
      <c r="ADJ189" s="92"/>
      <c r="ADK189" s="92"/>
      <c r="ADL189" s="92"/>
      <c r="ADM189" s="92"/>
      <c r="ADN189" s="92"/>
      <c r="ADO189" s="92"/>
      <c r="ADP189" s="92"/>
      <c r="ADQ189" s="92"/>
      <c r="ADR189" s="92"/>
      <c r="ADS189" s="92"/>
      <c r="ADT189" s="92"/>
      <c r="ADU189" s="92"/>
      <c r="ADV189" s="92"/>
      <c r="ADW189" s="92"/>
      <c r="ADX189" s="92"/>
      <c r="ADY189" s="92"/>
      <c r="ADZ189" s="92"/>
      <c r="AEA189" s="92"/>
      <c r="AEB189" s="92"/>
      <c r="AEC189" s="92"/>
      <c r="AED189" s="92"/>
      <c r="AEE189" s="92"/>
      <c r="AEF189" s="92"/>
      <c r="AEG189" s="92"/>
      <c r="AEH189" s="92"/>
      <c r="AEI189" s="92"/>
      <c r="AEJ189" s="92"/>
      <c r="AEK189" s="92"/>
      <c r="AEL189" s="92"/>
      <c r="AEM189" s="92"/>
      <c r="AEN189" s="92"/>
      <c r="AEO189" s="92"/>
      <c r="AEP189" s="92"/>
      <c r="AEQ189" s="92"/>
      <c r="AER189" s="92"/>
      <c r="AES189" s="92"/>
      <c r="AET189" s="92"/>
      <c r="AEU189" s="92"/>
      <c r="AEV189" s="92"/>
      <c r="AEW189" s="92"/>
      <c r="AEX189" s="92"/>
      <c r="AEY189" s="92"/>
      <c r="AEZ189" s="92"/>
      <c r="AFA189" s="92"/>
      <c r="AFB189" s="92"/>
      <c r="AFC189" s="92"/>
      <c r="AFD189" s="92"/>
      <c r="AFE189" s="92"/>
      <c r="AFF189" s="92"/>
      <c r="AFG189" s="92"/>
      <c r="AFH189" s="92"/>
      <c r="AFI189" s="92"/>
      <c r="AFJ189" s="92"/>
      <c r="AFK189" s="92"/>
      <c r="AFL189" s="92"/>
      <c r="AFM189" s="92"/>
      <c r="AFN189" s="92"/>
      <c r="AFO189" s="92"/>
      <c r="AFP189" s="92"/>
      <c r="AFQ189" s="92"/>
      <c r="AFR189" s="92"/>
      <c r="AFS189" s="92"/>
      <c r="AFT189" s="92"/>
      <c r="AFU189" s="92"/>
      <c r="AFV189" s="92"/>
      <c r="AFW189" s="92"/>
      <c r="AFX189" s="92"/>
      <c r="AFY189" s="92"/>
      <c r="AFZ189" s="92"/>
      <c r="AGA189" s="92"/>
      <c r="AGB189" s="92"/>
      <c r="AGC189" s="92"/>
      <c r="AGD189" s="92"/>
      <c r="AGE189" s="92"/>
      <c r="AGF189" s="92"/>
      <c r="AGG189" s="92"/>
      <c r="AGH189" s="92"/>
      <c r="AGI189" s="92"/>
      <c r="AGJ189" s="92"/>
      <c r="AGK189" s="92"/>
      <c r="AGL189" s="92"/>
      <c r="AGM189" s="92"/>
      <c r="AGN189" s="92"/>
      <c r="AGO189" s="92"/>
      <c r="AGP189" s="92"/>
      <c r="AGQ189" s="92"/>
      <c r="AGR189" s="92"/>
      <c r="AGS189" s="92"/>
      <c r="AGT189" s="92"/>
      <c r="AGU189" s="92"/>
      <c r="AGV189" s="92"/>
      <c r="AGW189" s="92"/>
      <c r="AGX189" s="92"/>
      <c r="AGY189" s="92"/>
      <c r="AGZ189" s="92"/>
      <c r="AHA189" s="92"/>
      <c r="AHB189" s="92"/>
      <c r="AHC189" s="92"/>
      <c r="AHD189" s="92"/>
      <c r="AHE189" s="92"/>
      <c r="AHF189" s="92"/>
      <c r="AHG189" s="92"/>
      <c r="AHH189" s="92"/>
      <c r="AHI189" s="92"/>
      <c r="AHJ189" s="92"/>
      <c r="AHK189" s="92"/>
      <c r="AHL189" s="92"/>
      <c r="AHM189" s="92"/>
      <c r="AHN189" s="92"/>
      <c r="AHO189" s="92"/>
      <c r="AHP189" s="92"/>
      <c r="AHQ189" s="92"/>
      <c r="AHR189" s="92"/>
      <c r="AHS189" s="92"/>
      <c r="AHT189" s="92"/>
      <c r="AHU189" s="92"/>
      <c r="AHV189" s="92"/>
      <c r="AHW189" s="92"/>
      <c r="AHX189" s="92"/>
      <c r="AHY189" s="92"/>
      <c r="AHZ189" s="92"/>
      <c r="AIA189" s="92"/>
      <c r="AIB189" s="92"/>
      <c r="AIC189" s="92"/>
      <c r="AID189" s="92"/>
      <c r="AIE189" s="92"/>
      <c r="AIF189" s="92"/>
      <c r="AIG189" s="92"/>
      <c r="AIH189" s="92"/>
      <c r="AII189" s="92"/>
      <c r="AIJ189" s="92"/>
      <c r="AIK189" s="92"/>
      <c r="AIL189" s="92"/>
      <c r="AIM189" s="92"/>
      <c r="AIN189" s="92"/>
      <c r="AIO189" s="92"/>
      <c r="AIP189" s="92"/>
      <c r="AIQ189" s="92"/>
      <c r="AIR189" s="92"/>
      <c r="AIS189" s="92"/>
      <c r="AIT189" s="92"/>
      <c r="AIU189" s="92"/>
      <c r="AIV189" s="92"/>
      <c r="AIW189" s="92"/>
      <c r="AIX189" s="92"/>
      <c r="AIY189" s="92"/>
      <c r="AIZ189" s="92"/>
      <c r="AJA189" s="92"/>
      <c r="AJB189" s="92"/>
      <c r="AJC189" s="92"/>
      <c r="AJD189" s="92"/>
      <c r="AJE189" s="92"/>
      <c r="AJF189" s="92"/>
      <c r="AJG189" s="92"/>
      <c r="AJH189" s="92"/>
      <c r="AJI189" s="92"/>
      <c r="AJJ189" s="92"/>
      <c r="AJK189" s="92"/>
      <c r="AJL189" s="92"/>
      <c r="AJM189" s="92"/>
      <c r="AJN189" s="92"/>
      <c r="AJO189" s="92"/>
      <c r="AJP189" s="92"/>
      <c r="AJQ189" s="92"/>
      <c r="AJR189" s="92"/>
      <c r="AJS189" s="92"/>
      <c r="AJT189" s="92"/>
      <c r="AJU189" s="92"/>
      <c r="AJV189" s="92"/>
      <c r="AJW189" s="92"/>
      <c r="AJX189" s="92"/>
      <c r="AJY189" s="92"/>
      <c r="AJZ189" s="92"/>
      <c r="AKA189" s="92"/>
      <c r="AKB189" s="92"/>
      <c r="AKC189" s="92"/>
      <c r="AKD189" s="92"/>
      <c r="AKE189" s="92"/>
      <c r="AKF189" s="92"/>
      <c r="AKG189" s="92"/>
      <c r="AKH189" s="92"/>
      <c r="AKI189" s="92"/>
      <c r="AKJ189" s="92"/>
      <c r="AKK189" s="92"/>
      <c r="AKL189" s="92"/>
      <c r="AKM189" s="92"/>
      <c r="AKN189" s="92"/>
      <c r="AKO189" s="92"/>
      <c r="AKP189" s="92"/>
      <c r="AKQ189" s="92"/>
      <c r="AKR189" s="92"/>
      <c r="AKS189" s="92"/>
      <c r="AKT189" s="92"/>
      <c r="AKU189" s="92"/>
      <c r="AKV189" s="92"/>
      <c r="AKW189" s="92"/>
      <c r="AKX189" s="92"/>
      <c r="AKY189" s="92"/>
      <c r="AKZ189" s="92"/>
      <c r="ALA189" s="92"/>
      <c r="ALB189" s="92"/>
      <c r="ALC189" s="92"/>
      <c r="ALD189" s="92"/>
      <c r="ALE189" s="92"/>
      <c r="ALF189" s="92"/>
      <c r="ALG189" s="92"/>
      <c r="ALH189" s="92"/>
      <c r="ALI189" s="92"/>
      <c r="ALJ189" s="92"/>
      <c r="ALK189" s="92"/>
      <c r="ALL189" s="92"/>
      <c r="ALM189" s="92"/>
      <c r="ALN189" s="92"/>
      <c r="ALO189" s="92"/>
      <c r="ALP189" s="92"/>
      <c r="ALQ189" s="92"/>
      <c r="ALR189" s="92"/>
      <c r="ALS189" s="92"/>
      <c r="ALT189" s="92"/>
      <c r="ALU189" s="92"/>
      <c r="ALV189" s="92"/>
      <c r="ALW189" s="92"/>
      <c r="ALX189" s="92"/>
      <c r="ALY189" s="92"/>
      <c r="ALZ189" s="92"/>
      <c r="AMA189" s="92"/>
      <c r="AMB189" s="92"/>
      <c r="AMC189" s="92"/>
      <c r="AMD189" s="92"/>
      <c r="AME189" s="92"/>
      <c r="AMF189" s="92"/>
      <c r="AMG189" s="92"/>
      <c r="AMH189" s="92"/>
      <c r="AMI189" s="92"/>
      <c r="AMJ189" s="92"/>
    </row>
    <row r="190" spans="1:1024" customFormat="1" ht="14.25" customHeight="1">
      <c r="A190" s="71" t="s">
        <v>496</v>
      </c>
      <c r="B190" s="128"/>
      <c r="C190" s="128"/>
      <c r="D190" s="117"/>
      <c r="E190" s="123"/>
      <c r="F190" s="119"/>
      <c r="G190" s="119"/>
      <c r="H190" s="119"/>
      <c r="I190" s="119"/>
      <c r="J190" s="119"/>
      <c r="K190" s="119"/>
      <c r="L190" s="119"/>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92"/>
      <c r="HB190" s="92"/>
      <c r="HC190" s="92"/>
      <c r="HD190" s="92"/>
      <c r="HE190" s="92"/>
      <c r="HF190" s="92"/>
      <c r="HG190" s="92"/>
      <c r="HH190" s="92"/>
      <c r="HI190" s="92"/>
      <c r="HJ190" s="92"/>
      <c r="HK190" s="92"/>
      <c r="HL190" s="92"/>
      <c r="HM190" s="92"/>
      <c r="HN190" s="92"/>
      <c r="HO190" s="92"/>
      <c r="HP190" s="92"/>
      <c r="HQ190" s="92"/>
      <c r="HR190" s="92"/>
      <c r="HS190" s="92"/>
      <c r="HT190" s="92"/>
      <c r="HU190" s="92"/>
      <c r="HV190" s="92"/>
      <c r="HW190" s="92"/>
      <c r="HX190" s="92"/>
      <c r="HY190" s="92"/>
      <c r="HZ190" s="92"/>
      <c r="IA190" s="92"/>
      <c r="IB190" s="92"/>
      <c r="IC190" s="92"/>
      <c r="ID190" s="92"/>
      <c r="IE190" s="92"/>
      <c r="IF190" s="92"/>
      <c r="IG190" s="92"/>
      <c r="IH190" s="92"/>
      <c r="II190" s="92"/>
      <c r="IJ190" s="92"/>
      <c r="IK190" s="92"/>
      <c r="IL190" s="92"/>
      <c r="IM190" s="92"/>
      <c r="IN190" s="92"/>
      <c r="IO190" s="92"/>
      <c r="IP190" s="92"/>
      <c r="IQ190" s="92"/>
      <c r="IR190" s="92"/>
      <c r="IS190" s="92"/>
      <c r="IT190" s="92"/>
      <c r="IU190" s="92"/>
      <c r="IV190" s="92"/>
      <c r="IW190" s="92"/>
      <c r="IX190" s="92"/>
      <c r="IY190" s="92"/>
      <c r="IZ190" s="92"/>
      <c r="JA190" s="92"/>
      <c r="JB190" s="92"/>
      <c r="JC190" s="92"/>
      <c r="JD190" s="92"/>
      <c r="JE190" s="92"/>
      <c r="JF190" s="92"/>
      <c r="JG190" s="92"/>
      <c r="JH190" s="92"/>
      <c r="JI190" s="92"/>
      <c r="JJ190" s="92"/>
      <c r="JK190" s="92"/>
      <c r="JL190" s="92"/>
      <c r="JM190" s="92"/>
      <c r="JN190" s="92"/>
      <c r="JO190" s="92"/>
      <c r="JP190" s="92"/>
      <c r="JQ190" s="92"/>
      <c r="JR190" s="92"/>
      <c r="JS190" s="92"/>
      <c r="JT190" s="92"/>
      <c r="JU190" s="92"/>
      <c r="JV190" s="92"/>
      <c r="JW190" s="92"/>
      <c r="JX190" s="92"/>
      <c r="JY190" s="92"/>
      <c r="JZ190" s="92"/>
      <c r="KA190" s="92"/>
      <c r="KB190" s="92"/>
      <c r="KC190" s="92"/>
      <c r="KD190" s="92"/>
      <c r="KE190" s="92"/>
      <c r="KF190" s="92"/>
      <c r="KG190" s="92"/>
      <c r="KH190" s="92"/>
      <c r="KI190" s="92"/>
      <c r="KJ190" s="92"/>
      <c r="KK190" s="92"/>
      <c r="KL190" s="92"/>
      <c r="KM190" s="92"/>
      <c r="KN190" s="92"/>
      <c r="KO190" s="92"/>
      <c r="KP190" s="92"/>
      <c r="KQ190" s="92"/>
      <c r="KR190" s="92"/>
      <c r="KS190" s="92"/>
      <c r="KT190" s="92"/>
      <c r="KU190" s="92"/>
      <c r="KV190" s="92"/>
      <c r="KW190" s="92"/>
      <c r="KX190" s="92"/>
      <c r="KY190" s="92"/>
      <c r="KZ190" s="92"/>
      <c r="LA190" s="92"/>
      <c r="LB190" s="92"/>
      <c r="LC190" s="92"/>
      <c r="LD190" s="92"/>
      <c r="LE190" s="92"/>
      <c r="LF190" s="92"/>
      <c r="LG190" s="92"/>
      <c r="LH190" s="92"/>
      <c r="LI190" s="92"/>
      <c r="LJ190" s="92"/>
      <c r="LK190" s="92"/>
      <c r="LL190" s="92"/>
      <c r="LM190" s="92"/>
      <c r="LN190" s="92"/>
      <c r="LO190" s="92"/>
      <c r="LP190" s="92"/>
      <c r="LQ190" s="92"/>
      <c r="LR190" s="92"/>
      <c r="LS190" s="92"/>
      <c r="LT190" s="92"/>
      <c r="LU190" s="92"/>
      <c r="LV190" s="92"/>
      <c r="LW190" s="92"/>
      <c r="LX190" s="92"/>
      <c r="LY190" s="92"/>
      <c r="LZ190" s="92"/>
      <c r="MA190" s="92"/>
      <c r="MB190" s="92"/>
      <c r="MC190" s="92"/>
      <c r="MD190" s="92"/>
      <c r="ME190" s="92"/>
      <c r="MF190" s="92"/>
      <c r="MG190" s="92"/>
      <c r="MH190" s="92"/>
      <c r="MI190" s="92"/>
      <c r="MJ190" s="92"/>
      <c r="MK190" s="92"/>
      <c r="ML190" s="92"/>
      <c r="MM190" s="92"/>
      <c r="MN190" s="92"/>
      <c r="MO190" s="92"/>
      <c r="MP190" s="92"/>
      <c r="MQ190" s="92"/>
      <c r="MR190" s="92"/>
      <c r="MS190" s="92"/>
      <c r="MT190" s="92"/>
      <c r="MU190" s="92"/>
      <c r="MV190" s="92"/>
      <c r="MW190" s="92"/>
      <c r="MX190" s="92"/>
      <c r="MY190" s="92"/>
      <c r="MZ190" s="92"/>
      <c r="NA190" s="92"/>
      <c r="NB190" s="92"/>
      <c r="NC190" s="92"/>
      <c r="ND190" s="92"/>
      <c r="NE190" s="92"/>
      <c r="NF190" s="92"/>
      <c r="NG190" s="92"/>
      <c r="NH190" s="92"/>
      <c r="NI190" s="92"/>
      <c r="NJ190" s="92"/>
      <c r="NK190" s="92"/>
      <c r="NL190" s="92"/>
      <c r="NM190" s="92"/>
      <c r="NN190" s="92"/>
      <c r="NO190" s="92"/>
      <c r="NP190" s="92"/>
      <c r="NQ190" s="92"/>
      <c r="NR190" s="92"/>
      <c r="NS190" s="92"/>
      <c r="NT190" s="92"/>
      <c r="NU190" s="92"/>
      <c r="NV190" s="92"/>
      <c r="NW190" s="92"/>
      <c r="NX190" s="92"/>
      <c r="NY190" s="92"/>
      <c r="NZ190" s="92"/>
      <c r="OA190" s="92"/>
      <c r="OB190" s="92"/>
      <c r="OC190" s="92"/>
      <c r="OD190" s="92"/>
      <c r="OE190" s="92"/>
      <c r="OF190" s="92"/>
      <c r="OG190" s="92"/>
      <c r="OH190" s="92"/>
      <c r="OI190" s="92"/>
      <c r="OJ190" s="92"/>
      <c r="OK190" s="92"/>
      <c r="OL190" s="92"/>
      <c r="OM190" s="92"/>
      <c r="ON190" s="92"/>
      <c r="OO190" s="92"/>
      <c r="OP190" s="92"/>
      <c r="OQ190" s="92"/>
      <c r="OR190" s="92"/>
      <c r="OS190" s="92"/>
      <c r="OT190" s="92"/>
      <c r="OU190" s="92"/>
      <c r="OV190" s="92"/>
      <c r="OW190" s="92"/>
      <c r="OX190" s="92"/>
      <c r="OY190" s="92"/>
      <c r="OZ190" s="92"/>
      <c r="PA190" s="92"/>
      <c r="PB190" s="92"/>
      <c r="PC190" s="92"/>
      <c r="PD190" s="92"/>
      <c r="PE190" s="92"/>
      <c r="PF190" s="92"/>
      <c r="PG190" s="92"/>
      <c r="PH190" s="92"/>
      <c r="PI190" s="92"/>
      <c r="PJ190" s="92"/>
      <c r="PK190" s="92"/>
      <c r="PL190" s="92"/>
      <c r="PM190" s="92"/>
      <c r="PN190" s="92"/>
      <c r="PO190" s="92"/>
      <c r="PP190" s="92"/>
      <c r="PQ190" s="92"/>
      <c r="PR190" s="92"/>
      <c r="PS190" s="92"/>
      <c r="PT190" s="92"/>
      <c r="PU190" s="92"/>
      <c r="PV190" s="92"/>
      <c r="PW190" s="92"/>
      <c r="PX190" s="92"/>
      <c r="PY190" s="92"/>
      <c r="PZ190" s="92"/>
      <c r="QA190" s="92"/>
      <c r="QB190" s="92"/>
      <c r="QC190" s="92"/>
      <c r="QD190" s="92"/>
      <c r="QE190" s="92"/>
      <c r="QF190" s="92"/>
      <c r="QG190" s="92"/>
      <c r="QH190" s="92"/>
      <c r="QI190" s="92"/>
      <c r="QJ190" s="92"/>
      <c r="QK190" s="92"/>
      <c r="QL190" s="92"/>
      <c r="QM190" s="92"/>
      <c r="QN190" s="92"/>
      <c r="QO190" s="92"/>
      <c r="QP190" s="92"/>
      <c r="QQ190" s="92"/>
      <c r="QR190" s="92"/>
      <c r="QS190" s="92"/>
      <c r="QT190" s="92"/>
      <c r="QU190" s="92"/>
      <c r="QV190" s="92"/>
      <c r="QW190" s="92"/>
      <c r="QX190" s="92"/>
      <c r="QY190" s="92"/>
      <c r="QZ190" s="92"/>
      <c r="RA190" s="92"/>
      <c r="RB190" s="92"/>
      <c r="RC190" s="92"/>
      <c r="RD190" s="92"/>
      <c r="RE190" s="92"/>
      <c r="RF190" s="92"/>
      <c r="RG190" s="92"/>
      <c r="RH190" s="92"/>
      <c r="RI190" s="92"/>
      <c r="RJ190" s="92"/>
      <c r="RK190" s="92"/>
      <c r="RL190" s="92"/>
      <c r="RM190" s="92"/>
      <c r="RN190" s="92"/>
      <c r="RO190" s="92"/>
      <c r="RP190" s="92"/>
      <c r="RQ190" s="92"/>
      <c r="RR190" s="92"/>
      <c r="RS190" s="92"/>
      <c r="RT190" s="92"/>
      <c r="RU190" s="92"/>
      <c r="RV190" s="92"/>
      <c r="RW190" s="92"/>
      <c r="RX190" s="92"/>
      <c r="RY190" s="92"/>
      <c r="RZ190" s="92"/>
      <c r="SA190" s="92"/>
      <c r="SB190" s="92"/>
      <c r="SC190" s="92"/>
      <c r="SD190" s="92"/>
      <c r="SE190" s="92"/>
      <c r="SF190" s="92"/>
      <c r="SG190" s="92"/>
      <c r="SH190" s="92"/>
      <c r="SI190" s="92"/>
      <c r="SJ190" s="92"/>
      <c r="SK190" s="92"/>
      <c r="SL190" s="92"/>
      <c r="SM190" s="92"/>
      <c r="SN190" s="92"/>
      <c r="SO190" s="92"/>
      <c r="SP190" s="92"/>
      <c r="SQ190" s="92"/>
      <c r="SR190" s="92"/>
      <c r="SS190" s="92"/>
      <c r="ST190" s="92"/>
      <c r="SU190" s="92"/>
      <c r="SV190" s="92"/>
      <c r="SW190" s="92"/>
      <c r="SX190" s="92"/>
      <c r="SY190" s="92"/>
      <c r="SZ190" s="92"/>
      <c r="TA190" s="92"/>
      <c r="TB190" s="92"/>
      <c r="TC190" s="92"/>
      <c r="TD190" s="92"/>
      <c r="TE190" s="92"/>
      <c r="TF190" s="92"/>
      <c r="TG190" s="92"/>
      <c r="TH190" s="92"/>
      <c r="TI190" s="92"/>
      <c r="TJ190" s="92"/>
      <c r="TK190" s="92"/>
      <c r="TL190" s="92"/>
      <c r="TM190" s="92"/>
      <c r="TN190" s="92"/>
      <c r="TO190" s="92"/>
      <c r="TP190" s="92"/>
      <c r="TQ190" s="92"/>
      <c r="TR190" s="92"/>
      <c r="TS190" s="92"/>
      <c r="TT190" s="92"/>
      <c r="TU190" s="92"/>
      <c r="TV190" s="92"/>
      <c r="TW190" s="92"/>
      <c r="TX190" s="92"/>
      <c r="TY190" s="92"/>
      <c r="TZ190" s="92"/>
      <c r="UA190" s="92"/>
      <c r="UB190" s="92"/>
      <c r="UC190" s="92"/>
      <c r="UD190" s="92"/>
      <c r="UE190" s="92"/>
      <c r="UF190" s="92"/>
      <c r="UG190" s="92"/>
      <c r="UH190" s="92"/>
      <c r="UI190" s="92"/>
      <c r="UJ190" s="92"/>
      <c r="UK190" s="92"/>
      <c r="UL190" s="92"/>
      <c r="UM190" s="92"/>
      <c r="UN190" s="92"/>
      <c r="UO190" s="92"/>
      <c r="UP190" s="92"/>
      <c r="UQ190" s="92"/>
      <c r="UR190" s="92"/>
      <c r="US190" s="92"/>
      <c r="UT190" s="92"/>
      <c r="UU190" s="92"/>
      <c r="UV190" s="92"/>
      <c r="UW190" s="92"/>
      <c r="UX190" s="92"/>
      <c r="UY190" s="92"/>
      <c r="UZ190" s="92"/>
      <c r="VA190" s="92"/>
      <c r="VB190" s="92"/>
      <c r="VC190" s="92"/>
      <c r="VD190" s="92"/>
      <c r="VE190" s="92"/>
      <c r="VF190" s="92"/>
      <c r="VG190" s="92"/>
      <c r="VH190" s="92"/>
      <c r="VI190" s="92"/>
      <c r="VJ190" s="92"/>
      <c r="VK190" s="92"/>
      <c r="VL190" s="92"/>
      <c r="VM190" s="92"/>
      <c r="VN190" s="92"/>
      <c r="VO190" s="92"/>
      <c r="VP190" s="92"/>
      <c r="VQ190" s="92"/>
      <c r="VR190" s="92"/>
      <c r="VS190" s="92"/>
      <c r="VT190" s="92"/>
      <c r="VU190" s="92"/>
      <c r="VV190" s="92"/>
      <c r="VW190" s="92"/>
      <c r="VX190" s="92"/>
      <c r="VY190" s="92"/>
      <c r="VZ190" s="92"/>
      <c r="WA190" s="92"/>
      <c r="WB190" s="92"/>
      <c r="WC190" s="92"/>
      <c r="WD190" s="92"/>
      <c r="WE190" s="92"/>
      <c r="WF190" s="92"/>
      <c r="WG190" s="92"/>
      <c r="WH190" s="92"/>
      <c r="WI190" s="92"/>
      <c r="WJ190" s="92"/>
      <c r="WK190" s="92"/>
      <c r="WL190" s="92"/>
      <c r="WM190" s="92"/>
      <c r="WN190" s="92"/>
      <c r="WO190" s="92"/>
      <c r="WP190" s="92"/>
      <c r="WQ190" s="92"/>
      <c r="WR190" s="92"/>
      <c r="WS190" s="92"/>
      <c r="WT190" s="92"/>
      <c r="WU190" s="92"/>
      <c r="WV190" s="92"/>
      <c r="WW190" s="92"/>
      <c r="WX190" s="92"/>
      <c r="WY190" s="92"/>
      <c r="WZ190" s="92"/>
      <c r="XA190" s="92"/>
      <c r="XB190" s="92"/>
      <c r="XC190" s="92"/>
      <c r="XD190" s="92"/>
      <c r="XE190" s="92"/>
      <c r="XF190" s="92"/>
      <c r="XG190" s="92"/>
      <c r="XH190" s="92"/>
      <c r="XI190" s="92"/>
      <c r="XJ190" s="92"/>
      <c r="XK190" s="92"/>
      <c r="XL190" s="92"/>
      <c r="XM190" s="92"/>
      <c r="XN190" s="92"/>
      <c r="XO190" s="92"/>
      <c r="XP190" s="92"/>
      <c r="XQ190" s="92"/>
      <c r="XR190" s="92"/>
      <c r="XS190" s="92"/>
      <c r="XT190" s="92"/>
      <c r="XU190" s="92"/>
      <c r="XV190" s="92"/>
      <c r="XW190" s="92"/>
      <c r="XX190" s="92"/>
      <c r="XY190" s="92"/>
      <c r="XZ190" s="92"/>
      <c r="YA190" s="92"/>
      <c r="YB190" s="92"/>
      <c r="YC190" s="92"/>
      <c r="YD190" s="92"/>
      <c r="YE190" s="92"/>
      <c r="YF190" s="92"/>
      <c r="YG190" s="92"/>
      <c r="YH190" s="92"/>
      <c r="YI190" s="92"/>
      <c r="YJ190" s="92"/>
      <c r="YK190" s="92"/>
      <c r="YL190" s="92"/>
      <c r="YM190" s="92"/>
      <c r="YN190" s="92"/>
      <c r="YO190" s="92"/>
      <c r="YP190" s="92"/>
      <c r="YQ190" s="92"/>
      <c r="YR190" s="92"/>
      <c r="YS190" s="92"/>
      <c r="YT190" s="92"/>
      <c r="YU190" s="92"/>
      <c r="YV190" s="92"/>
      <c r="YW190" s="92"/>
      <c r="YX190" s="92"/>
      <c r="YY190" s="92"/>
      <c r="YZ190" s="92"/>
      <c r="ZA190" s="92"/>
      <c r="ZB190" s="92"/>
      <c r="ZC190" s="92"/>
      <c r="ZD190" s="92"/>
      <c r="ZE190" s="92"/>
      <c r="ZF190" s="92"/>
      <c r="ZG190" s="92"/>
      <c r="ZH190" s="92"/>
      <c r="ZI190" s="92"/>
      <c r="ZJ190" s="92"/>
      <c r="ZK190" s="92"/>
      <c r="ZL190" s="92"/>
      <c r="ZM190" s="92"/>
      <c r="ZN190" s="92"/>
      <c r="ZO190" s="92"/>
      <c r="ZP190" s="92"/>
      <c r="ZQ190" s="92"/>
      <c r="ZR190" s="92"/>
      <c r="ZS190" s="92"/>
      <c r="ZT190" s="92"/>
      <c r="ZU190" s="92"/>
      <c r="ZV190" s="92"/>
      <c r="ZW190" s="92"/>
      <c r="ZX190" s="92"/>
      <c r="ZY190" s="92"/>
      <c r="ZZ190" s="92"/>
      <c r="AAA190" s="92"/>
      <c r="AAB190" s="92"/>
      <c r="AAC190" s="92"/>
      <c r="AAD190" s="92"/>
      <c r="AAE190" s="92"/>
      <c r="AAF190" s="92"/>
      <c r="AAG190" s="92"/>
      <c r="AAH190" s="92"/>
      <c r="AAI190" s="92"/>
      <c r="AAJ190" s="92"/>
      <c r="AAK190" s="92"/>
      <c r="AAL190" s="92"/>
      <c r="AAM190" s="92"/>
      <c r="AAN190" s="92"/>
      <c r="AAO190" s="92"/>
      <c r="AAP190" s="92"/>
      <c r="AAQ190" s="92"/>
      <c r="AAR190" s="92"/>
      <c r="AAS190" s="92"/>
      <c r="AAT190" s="92"/>
      <c r="AAU190" s="92"/>
      <c r="AAV190" s="92"/>
      <c r="AAW190" s="92"/>
      <c r="AAX190" s="92"/>
      <c r="AAY190" s="92"/>
      <c r="AAZ190" s="92"/>
      <c r="ABA190" s="92"/>
      <c r="ABB190" s="92"/>
      <c r="ABC190" s="92"/>
      <c r="ABD190" s="92"/>
      <c r="ABE190" s="92"/>
      <c r="ABF190" s="92"/>
      <c r="ABG190" s="92"/>
      <c r="ABH190" s="92"/>
      <c r="ABI190" s="92"/>
      <c r="ABJ190" s="92"/>
      <c r="ABK190" s="92"/>
      <c r="ABL190" s="92"/>
      <c r="ABM190" s="92"/>
      <c r="ABN190" s="92"/>
      <c r="ABO190" s="92"/>
      <c r="ABP190" s="92"/>
      <c r="ABQ190" s="92"/>
      <c r="ABR190" s="92"/>
      <c r="ABS190" s="92"/>
      <c r="ABT190" s="92"/>
      <c r="ABU190" s="92"/>
      <c r="ABV190" s="92"/>
      <c r="ABW190" s="92"/>
      <c r="ABX190" s="92"/>
      <c r="ABY190" s="92"/>
      <c r="ABZ190" s="92"/>
      <c r="ACA190" s="92"/>
      <c r="ACB190" s="92"/>
      <c r="ACC190" s="92"/>
      <c r="ACD190" s="92"/>
      <c r="ACE190" s="92"/>
      <c r="ACF190" s="92"/>
      <c r="ACG190" s="92"/>
      <c r="ACH190" s="92"/>
      <c r="ACI190" s="92"/>
      <c r="ACJ190" s="92"/>
      <c r="ACK190" s="92"/>
      <c r="ACL190" s="92"/>
      <c r="ACM190" s="92"/>
      <c r="ACN190" s="92"/>
      <c r="ACO190" s="92"/>
      <c r="ACP190" s="92"/>
      <c r="ACQ190" s="92"/>
      <c r="ACR190" s="92"/>
      <c r="ACS190" s="92"/>
      <c r="ACT190" s="92"/>
      <c r="ACU190" s="92"/>
      <c r="ACV190" s="92"/>
      <c r="ACW190" s="92"/>
      <c r="ACX190" s="92"/>
      <c r="ACY190" s="92"/>
      <c r="ACZ190" s="92"/>
      <c r="ADA190" s="92"/>
      <c r="ADB190" s="92"/>
      <c r="ADC190" s="92"/>
      <c r="ADD190" s="92"/>
      <c r="ADE190" s="92"/>
      <c r="ADF190" s="92"/>
      <c r="ADG190" s="92"/>
      <c r="ADH190" s="92"/>
      <c r="ADI190" s="92"/>
      <c r="ADJ190" s="92"/>
      <c r="ADK190" s="92"/>
      <c r="ADL190" s="92"/>
      <c r="ADM190" s="92"/>
      <c r="ADN190" s="92"/>
      <c r="ADO190" s="92"/>
      <c r="ADP190" s="92"/>
      <c r="ADQ190" s="92"/>
      <c r="ADR190" s="92"/>
      <c r="ADS190" s="92"/>
      <c r="ADT190" s="92"/>
      <c r="ADU190" s="92"/>
      <c r="ADV190" s="92"/>
      <c r="ADW190" s="92"/>
      <c r="ADX190" s="92"/>
      <c r="ADY190" s="92"/>
      <c r="ADZ190" s="92"/>
      <c r="AEA190" s="92"/>
      <c r="AEB190" s="92"/>
      <c r="AEC190" s="92"/>
      <c r="AED190" s="92"/>
      <c r="AEE190" s="92"/>
      <c r="AEF190" s="92"/>
      <c r="AEG190" s="92"/>
      <c r="AEH190" s="92"/>
      <c r="AEI190" s="92"/>
      <c r="AEJ190" s="92"/>
      <c r="AEK190" s="92"/>
      <c r="AEL190" s="92"/>
      <c r="AEM190" s="92"/>
      <c r="AEN190" s="92"/>
      <c r="AEO190" s="92"/>
      <c r="AEP190" s="92"/>
      <c r="AEQ190" s="92"/>
      <c r="AER190" s="92"/>
      <c r="AES190" s="92"/>
      <c r="AET190" s="92"/>
      <c r="AEU190" s="92"/>
      <c r="AEV190" s="92"/>
      <c r="AEW190" s="92"/>
      <c r="AEX190" s="92"/>
      <c r="AEY190" s="92"/>
      <c r="AEZ190" s="92"/>
      <c r="AFA190" s="92"/>
      <c r="AFB190" s="92"/>
      <c r="AFC190" s="92"/>
      <c r="AFD190" s="92"/>
      <c r="AFE190" s="92"/>
      <c r="AFF190" s="92"/>
      <c r="AFG190" s="92"/>
      <c r="AFH190" s="92"/>
      <c r="AFI190" s="92"/>
      <c r="AFJ190" s="92"/>
      <c r="AFK190" s="92"/>
      <c r="AFL190" s="92"/>
      <c r="AFM190" s="92"/>
      <c r="AFN190" s="92"/>
      <c r="AFO190" s="92"/>
      <c r="AFP190" s="92"/>
      <c r="AFQ190" s="92"/>
      <c r="AFR190" s="92"/>
      <c r="AFS190" s="92"/>
      <c r="AFT190" s="92"/>
      <c r="AFU190" s="92"/>
      <c r="AFV190" s="92"/>
      <c r="AFW190" s="92"/>
      <c r="AFX190" s="92"/>
      <c r="AFY190" s="92"/>
      <c r="AFZ190" s="92"/>
      <c r="AGA190" s="92"/>
      <c r="AGB190" s="92"/>
      <c r="AGC190" s="92"/>
      <c r="AGD190" s="92"/>
      <c r="AGE190" s="92"/>
      <c r="AGF190" s="92"/>
      <c r="AGG190" s="92"/>
      <c r="AGH190" s="92"/>
      <c r="AGI190" s="92"/>
      <c r="AGJ190" s="92"/>
      <c r="AGK190" s="92"/>
      <c r="AGL190" s="92"/>
      <c r="AGM190" s="92"/>
      <c r="AGN190" s="92"/>
      <c r="AGO190" s="92"/>
      <c r="AGP190" s="92"/>
      <c r="AGQ190" s="92"/>
      <c r="AGR190" s="92"/>
      <c r="AGS190" s="92"/>
      <c r="AGT190" s="92"/>
      <c r="AGU190" s="92"/>
      <c r="AGV190" s="92"/>
      <c r="AGW190" s="92"/>
      <c r="AGX190" s="92"/>
      <c r="AGY190" s="92"/>
      <c r="AGZ190" s="92"/>
      <c r="AHA190" s="92"/>
      <c r="AHB190" s="92"/>
      <c r="AHC190" s="92"/>
      <c r="AHD190" s="92"/>
      <c r="AHE190" s="92"/>
      <c r="AHF190" s="92"/>
      <c r="AHG190" s="92"/>
      <c r="AHH190" s="92"/>
      <c r="AHI190" s="92"/>
      <c r="AHJ190" s="92"/>
      <c r="AHK190" s="92"/>
      <c r="AHL190" s="92"/>
      <c r="AHM190" s="92"/>
      <c r="AHN190" s="92"/>
      <c r="AHO190" s="92"/>
      <c r="AHP190" s="92"/>
      <c r="AHQ190" s="92"/>
      <c r="AHR190" s="92"/>
      <c r="AHS190" s="92"/>
      <c r="AHT190" s="92"/>
      <c r="AHU190" s="92"/>
      <c r="AHV190" s="92"/>
      <c r="AHW190" s="92"/>
      <c r="AHX190" s="92"/>
      <c r="AHY190" s="92"/>
      <c r="AHZ190" s="92"/>
      <c r="AIA190" s="92"/>
      <c r="AIB190" s="92"/>
      <c r="AIC190" s="92"/>
      <c r="AID190" s="92"/>
      <c r="AIE190" s="92"/>
      <c r="AIF190" s="92"/>
      <c r="AIG190" s="92"/>
      <c r="AIH190" s="92"/>
      <c r="AII190" s="92"/>
      <c r="AIJ190" s="92"/>
      <c r="AIK190" s="92"/>
      <c r="AIL190" s="92"/>
      <c r="AIM190" s="92"/>
      <c r="AIN190" s="92"/>
      <c r="AIO190" s="92"/>
      <c r="AIP190" s="92"/>
      <c r="AIQ190" s="92"/>
      <c r="AIR190" s="92"/>
      <c r="AIS190" s="92"/>
      <c r="AIT190" s="92"/>
      <c r="AIU190" s="92"/>
      <c r="AIV190" s="92"/>
      <c r="AIW190" s="92"/>
      <c r="AIX190" s="92"/>
      <c r="AIY190" s="92"/>
      <c r="AIZ190" s="92"/>
      <c r="AJA190" s="92"/>
      <c r="AJB190" s="92"/>
      <c r="AJC190" s="92"/>
      <c r="AJD190" s="92"/>
      <c r="AJE190" s="92"/>
      <c r="AJF190" s="92"/>
      <c r="AJG190" s="92"/>
      <c r="AJH190" s="92"/>
      <c r="AJI190" s="92"/>
      <c r="AJJ190" s="92"/>
      <c r="AJK190" s="92"/>
      <c r="AJL190" s="92"/>
      <c r="AJM190" s="92"/>
      <c r="AJN190" s="92"/>
      <c r="AJO190" s="92"/>
      <c r="AJP190" s="92"/>
      <c r="AJQ190" s="92"/>
      <c r="AJR190" s="92"/>
      <c r="AJS190" s="92"/>
      <c r="AJT190" s="92"/>
      <c r="AJU190" s="92"/>
      <c r="AJV190" s="92"/>
      <c r="AJW190" s="92"/>
      <c r="AJX190" s="92"/>
      <c r="AJY190" s="92"/>
      <c r="AJZ190" s="92"/>
      <c r="AKA190" s="92"/>
      <c r="AKB190" s="92"/>
      <c r="AKC190" s="92"/>
      <c r="AKD190" s="92"/>
      <c r="AKE190" s="92"/>
      <c r="AKF190" s="92"/>
      <c r="AKG190" s="92"/>
      <c r="AKH190" s="92"/>
      <c r="AKI190" s="92"/>
      <c r="AKJ190" s="92"/>
      <c r="AKK190" s="92"/>
      <c r="AKL190" s="92"/>
      <c r="AKM190" s="92"/>
      <c r="AKN190" s="92"/>
      <c r="AKO190" s="92"/>
      <c r="AKP190" s="92"/>
      <c r="AKQ190" s="92"/>
      <c r="AKR190" s="92"/>
      <c r="AKS190" s="92"/>
      <c r="AKT190" s="92"/>
      <c r="AKU190" s="92"/>
      <c r="AKV190" s="92"/>
      <c r="AKW190" s="92"/>
      <c r="AKX190" s="92"/>
      <c r="AKY190" s="92"/>
      <c r="AKZ190" s="92"/>
      <c r="ALA190" s="92"/>
      <c r="ALB190" s="92"/>
      <c r="ALC190" s="92"/>
      <c r="ALD190" s="92"/>
      <c r="ALE190" s="92"/>
      <c r="ALF190" s="92"/>
      <c r="ALG190" s="92"/>
      <c r="ALH190" s="92"/>
      <c r="ALI190" s="92"/>
      <c r="ALJ190" s="92"/>
      <c r="ALK190" s="92"/>
      <c r="ALL190" s="92"/>
      <c r="ALM190" s="92"/>
      <c r="ALN190" s="92"/>
      <c r="ALO190" s="92"/>
      <c r="ALP190" s="92"/>
      <c r="ALQ190" s="92"/>
      <c r="ALR190" s="92"/>
      <c r="ALS190" s="92"/>
      <c r="ALT190" s="92"/>
      <c r="ALU190" s="92"/>
      <c r="ALV190" s="92"/>
      <c r="ALW190" s="92"/>
      <c r="ALX190" s="92"/>
      <c r="ALY190" s="92"/>
      <c r="ALZ190" s="92"/>
      <c r="AMA190" s="92"/>
      <c r="AMB190" s="92"/>
      <c r="AMC190" s="92"/>
      <c r="AMD190" s="92"/>
      <c r="AME190" s="92"/>
      <c r="AMF190" s="92"/>
      <c r="AMG190" s="92"/>
      <c r="AMH190" s="92"/>
      <c r="AMI190" s="92"/>
      <c r="AMJ190" s="92"/>
    </row>
  </sheetData>
  <sheetProtection algorithmName="SHA-512" hashValue="AFXmZRynCM8XEZzSoFlKx9/8b3XP25ym1+I9SmJ8eIlDVH0CkIpw3Bh1u/Y/TLcrOYvbmfbk3z2wv+sM72PzjA==" saltValue="zA+MOcGrNj+NIiA9pc4Dgw==" spinCount="100000" sheet="1" objects="1" scenarios="1"/>
  <mergeCells count="6">
    <mergeCell ref="A189:L189"/>
    <mergeCell ref="A2:L2"/>
    <mergeCell ref="A181:O181"/>
    <mergeCell ref="A182:O182"/>
    <mergeCell ref="A183:O183"/>
    <mergeCell ref="A184:L184"/>
  </mergeCells>
  <hyperlinks>
    <hyperlink ref="A2" r:id="rId1" xr:uid="{C7D6C6EF-1F9B-420E-BC71-F1136AFAA471}"/>
    <hyperlink ref="A184" r:id="rId2" xr:uid="{B5C2D788-F2AC-43FF-953A-E50B51B1C3BE}"/>
    <hyperlink ref="A189" r:id="rId3" xr:uid="{4749903E-0FED-457D-9D21-4FED74529847}"/>
  </hyperlinks>
  <pageMargins left="0.7" right="0.7" top="0.75" bottom="0.75" header="0.3" footer="0.3"/>
  <pageSetup paperSize="9" orientation="portrait"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427EB-4EF2-4D88-BC2D-749A7228CBDD}">
  <sheetPr>
    <tabColor theme="5"/>
  </sheetPr>
  <dimension ref="A1:AMI249"/>
  <sheetViews>
    <sheetView workbookViewId="0">
      <pane xSplit="3" ySplit="6" topLeftCell="L7" activePane="bottomRight" state="frozen"/>
      <selection pane="topRight" activeCell="D1" sqref="D1"/>
      <selection pane="bottomLeft" activeCell="A7" sqref="A7"/>
      <selection pane="bottomRight" activeCell="J26" sqref="J26"/>
    </sheetView>
  </sheetViews>
  <sheetFormatPr defaultColWidth="10.6640625" defaultRowHeight="13.2"/>
  <cols>
    <col min="1" max="1" width="11.33203125" style="92" customWidth="1"/>
    <col min="2" max="2" width="2.88671875" style="92" customWidth="1"/>
    <col min="3" max="3" width="26.6640625" style="117" customWidth="1"/>
    <col min="4" max="4" width="3.109375" style="117" customWidth="1"/>
    <col min="5" max="5" width="14.33203125" style="118" customWidth="1"/>
    <col min="6" max="6" width="9.33203125" style="92" customWidth="1"/>
    <col min="7" max="28" width="7.88671875" style="92" customWidth="1"/>
    <col min="29" max="147" width="8.6640625" style="92" customWidth="1"/>
    <col min="148" max="16384" width="10.6640625" style="92"/>
  </cols>
  <sheetData>
    <row r="1" spans="1:32" s="70" customFormat="1" ht="15.6">
      <c r="A1" s="69" t="s">
        <v>52</v>
      </c>
    </row>
    <row r="2" spans="1:32" s="71" customFormat="1">
      <c r="A2" s="181" t="s">
        <v>116</v>
      </c>
      <c r="B2" s="181"/>
      <c r="C2" s="181"/>
      <c r="D2" s="181"/>
      <c r="E2" s="181"/>
      <c r="F2" s="181"/>
      <c r="G2" s="181"/>
      <c r="H2" s="181"/>
      <c r="I2" s="181"/>
      <c r="J2" s="181"/>
      <c r="K2" s="181"/>
      <c r="L2" s="181"/>
    </row>
    <row r="3" spans="1:32" s="70" customFormat="1" ht="21.75" customHeight="1">
      <c r="A3" s="72" t="s">
        <v>497</v>
      </c>
      <c r="B3" s="72"/>
      <c r="C3" s="73"/>
    </row>
    <row r="4" spans="1:32" s="70" customFormat="1" ht="18.75" customHeight="1">
      <c r="A4" s="72" t="s">
        <v>498</v>
      </c>
      <c r="B4" s="72"/>
      <c r="C4" s="73"/>
      <c r="D4" s="74"/>
      <c r="E4" s="74"/>
      <c r="F4" s="74"/>
      <c r="G4" s="74"/>
      <c r="H4" s="75"/>
      <c r="I4" s="75"/>
      <c r="J4" s="75"/>
      <c r="K4" s="75"/>
      <c r="L4" s="75"/>
      <c r="M4" s="75"/>
      <c r="N4" s="75"/>
      <c r="O4" s="75"/>
      <c r="P4" s="75"/>
      <c r="Q4" s="75"/>
      <c r="R4" s="75"/>
      <c r="S4" s="75"/>
      <c r="T4" s="75"/>
      <c r="U4" s="75"/>
      <c r="V4" s="75"/>
      <c r="W4" s="74"/>
      <c r="X4" s="74"/>
    </row>
    <row r="5" spans="1:32" s="71" customFormat="1" ht="22.5" customHeight="1" thickBot="1">
      <c r="A5" s="76"/>
      <c r="B5" s="76"/>
      <c r="C5" s="77"/>
      <c r="D5" s="76"/>
      <c r="E5" s="78"/>
      <c r="F5" s="78"/>
      <c r="G5" s="78"/>
      <c r="H5" s="78"/>
      <c r="I5" s="78"/>
      <c r="J5" s="78"/>
      <c r="K5" s="78"/>
      <c r="L5" s="78"/>
      <c r="M5" s="78"/>
      <c r="N5" s="78"/>
      <c r="O5" s="78"/>
      <c r="P5" s="78"/>
      <c r="Q5" s="78"/>
      <c r="R5" s="78"/>
      <c r="S5" s="78"/>
      <c r="T5" s="78"/>
      <c r="U5" s="78"/>
      <c r="V5" s="78"/>
      <c r="W5" s="78"/>
      <c r="X5" s="79"/>
      <c r="Y5" s="79"/>
      <c r="Z5" s="79"/>
      <c r="AA5" s="79"/>
      <c r="AB5" s="80"/>
      <c r="AC5" s="79"/>
      <c r="AD5" s="79"/>
      <c r="AE5" s="79"/>
      <c r="AF5" s="79" t="s">
        <v>499</v>
      </c>
    </row>
    <row r="6" spans="1:32" s="71" customFormat="1" ht="33" customHeight="1" thickBot="1">
      <c r="A6" s="81" t="s">
        <v>122</v>
      </c>
      <c r="B6" s="82" t="s">
        <v>123</v>
      </c>
      <c r="C6" s="83"/>
      <c r="D6" s="84"/>
      <c r="E6" s="85">
        <v>1993</v>
      </c>
      <c r="F6" s="85">
        <v>1994</v>
      </c>
      <c r="G6" s="85">
        <v>1995</v>
      </c>
      <c r="H6" s="85">
        <v>1996</v>
      </c>
      <c r="I6" s="86">
        <v>1997</v>
      </c>
      <c r="J6" s="85">
        <v>1998</v>
      </c>
      <c r="K6" s="86">
        <v>1999</v>
      </c>
      <c r="L6" s="85">
        <v>2000</v>
      </c>
      <c r="M6" s="86">
        <v>2001</v>
      </c>
      <c r="N6" s="85">
        <v>2002</v>
      </c>
      <c r="O6" s="86">
        <v>2003</v>
      </c>
      <c r="P6" s="85">
        <v>2004</v>
      </c>
      <c r="Q6" s="86">
        <v>2005</v>
      </c>
      <c r="R6" s="85">
        <v>2006</v>
      </c>
      <c r="S6" s="86">
        <v>2007</v>
      </c>
      <c r="T6" s="85">
        <v>2008</v>
      </c>
      <c r="U6" s="85">
        <v>2009</v>
      </c>
      <c r="V6" s="85" t="s">
        <v>500</v>
      </c>
      <c r="W6" s="84">
        <v>2011</v>
      </c>
      <c r="X6" s="85">
        <v>2012</v>
      </c>
      <c r="Y6" s="85">
        <v>2013</v>
      </c>
      <c r="Z6" s="85">
        <v>2014</v>
      </c>
      <c r="AA6" s="87">
        <v>2015</v>
      </c>
      <c r="AB6" s="87">
        <v>2016</v>
      </c>
      <c r="AC6" s="85">
        <v>2017</v>
      </c>
      <c r="AD6" s="85">
        <v>2018</v>
      </c>
      <c r="AE6" s="85">
        <v>2019</v>
      </c>
      <c r="AF6" s="85">
        <v>2020</v>
      </c>
    </row>
    <row r="7" spans="1:32" s="88" customFormat="1" ht="19.5" customHeight="1">
      <c r="A7" s="88" t="s">
        <v>501</v>
      </c>
      <c r="B7" s="89" t="s">
        <v>502</v>
      </c>
      <c r="C7" s="89"/>
      <c r="D7" s="90"/>
      <c r="E7" s="91">
        <v>412336</v>
      </c>
      <c r="F7" s="91">
        <v>421540</v>
      </c>
      <c r="G7" s="91">
        <v>429722</v>
      </c>
      <c r="H7" s="91">
        <v>441123</v>
      </c>
      <c r="I7" s="91">
        <v>450324</v>
      </c>
      <c r="J7" s="91">
        <v>458491</v>
      </c>
      <c r="K7" s="91">
        <v>466960</v>
      </c>
      <c r="L7" s="91">
        <v>466168</v>
      </c>
      <c r="M7" s="91">
        <v>472630</v>
      </c>
      <c r="N7" s="91">
        <v>483710</v>
      </c>
      <c r="O7" s="91">
        <v>486665</v>
      </c>
      <c r="P7" s="91">
        <v>493948</v>
      </c>
      <c r="Q7" s="91">
        <v>493872</v>
      </c>
      <c r="R7" s="91">
        <v>501082</v>
      </c>
      <c r="S7" s="91">
        <v>505439</v>
      </c>
      <c r="T7" s="91">
        <v>500566</v>
      </c>
      <c r="U7" s="91">
        <v>495825</v>
      </c>
      <c r="V7" s="91">
        <v>492073</v>
      </c>
      <c r="W7" s="91">
        <v>496051</v>
      </c>
      <c r="X7" s="91">
        <v>497333</v>
      </c>
      <c r="Y7" s="91">
        <v>501954</v>
      </c>
      <c r="Z7" s="91">
        <v>518506</v>
      </c>
      <c r="AA7" s="91">
        <v>530388</v>
      </c>
      <c r="AB7" s="91">
        <v>544264</v>
      </c>
      <c r="AC7" s="91">
        <v>555494</v>
      </c>
      <c r="AD7" s="91">
        <v>562529</v>
      </c>
      <c r="AE7" s="91">
        <v>573762</v>
      </c>
      <c r="AF7" s="91">
        <v>451413</v>
      </c>
    </row>
    <row r="8" spans="1:32" s="88" customFormat="1" ht="15" customHeight="1">
      <c r="A8" s="88" t="s">
        <v>140</v>
      </c>
      <c r="B8" s="89" t="s">
        <v>141</v>
      </c>
      <c r="C8" s="89"/>
      <c r="D8" s="90"/>
      <c r="E8" s="91">
        <v>355306</v>
      </c>
      <c r="F8" s="91">
        <v>363157</v>
      </c>
      <c r="G8" s="91">
        <v>370167</v>
      </c>
      <c r="H8" s="91">
        <v>379944</v>
      </c>
      <c r="I8" s="91">
        <v>387799</v>
      </c>
      <c r="J8" s="91">
        <v>395057</v>
      </c>
      <c r="K8" s="91">
        <v>402518</v>
      </c>
      <c r="L8" s="91">
        <v>402031</v>
      </c>
      <c r="M8" s="91">
        <v>407647</v>
      </c>
      <c r="N8" s="91">
        <v>416369</v>
      </c>
      <c r="O8" s="91">
        <v>418481</v>
      </c>
      <c r="P8" s="91">
        <v>424408</v>
      </c>
      <c r="Q8" s="91">
        <v>424376</v>
      </c>
      <c r="R8" s="91">
        <v>429593</v>
      </c>
      <c r="S8" s="91">
        <v>433021</v>
      </c>
      <c r="T8" s="91">
        <v>428494</v>
      </c>
      <c r="U8" s="91">
        <v>424402</v>
      </c>
      <c r="V8" s="91">
        <v>421703</v>
      </c>
      <c r="W8" s="91">
        <v>425624</v>
      </c>
      <c r="X8" s="91">
        <v>426710</v>
      </c>
      <c r="Y8" s="91">
        <v>430572</v>
      </c>
      <c r="Z8" s="91">
        <v>444964</v>
      </c>
      <c r="AA8" s="91">
        <v>455486</v>
      </c>
      <c r="AB8" s="91">
        <v>467144</v>
      </c>
      <c r="AC8" s="91">
        <v>476909</v>
      </c>
      <c r="AD8" s="91">
        <v>483025</v>
      </c>
      <c r="AE8" s="91">
        <v>493302</v>
      </c>
      <c r="AF8" s="91">
        <v>389543</v>
      </c>
    </row>
    <row r="9" spans="1:32" s="88" customFormat="1" ht="15" customHeight="1">
      <c r="A9" s="88" t="s">
        <v>503</v>
      </c>
      <c r="B9" s="89" t="s">
        <v>504</v>
      </c>
      <c r="C9" s="89"/>
      <c r="D9" s="90"/>
      <c r="E9" s="91">
        <v>34938</v>
      </c>
      <c r="F9" s="91">
        <v>35765</v>
      </c>
      <c r="G9" s="91">
        <v>36496</v>
      </c>
      <c r="H9" s="91">
        <v>37542</v>
      </c>
      <c r="I9" s="91">
        <v>38347</v>
      </c>
      <c r="J9" s="91">
        <v>38941</v>
      </c>
      <c r="K9" s="91">
        <v>39532</v>
      </c>
      <c r="L9" s="91">
        <v>39319</v>
      </c>
      <c r="M9" s="91">
        <v>39829</v>
      </c>
      <c r="N9" s="91">
        <v>41285</v>
      </c>
      <c r="O9" s="91">
        <v>41789</v>
      </c>
      <c r="P9" s="91">
        <v>42474</v>
      </c>
      <c r="Q9" s="91">
        <v>42520</v>
      </c>
      <c r="R9" s="91">
        <v>43859</v>
      </c>
      <c r="S9" s="91">
        <v>44426</v>
      </c>
      <c r="T9" s="91">
        <v>44197</v>
      </c>
      <c r="U9" s="91">
        <v>43932</v>
      </c>
      <c r="V9" s="91">
        <v>43197</v>
      </c>
      <c r="W9" s="91">
        <v>43101</v>
      </c>
      <c r="X9" s="91">
        <v>43263</v>
      </c>
      <c r="Y9" s="91">
        <v>43580</v>
      </c>
      <c r="Z9" s="91">
        <v>44593</v>
      </c>
      <c r="AA9" s="91">
        <v>45213</v>
      </c>
      <c r="AB9" s="91">
        <v>46407</v>
      </c>
      <c r="AC9" s="91">
        <v>47744</v>
      </c>
      <c r="AD9" s="91">
        <v>47862</v>
      </c>
      <c r="AE9" s="91">
        <v>48347</v>
      </c>
      <c r="AF9" s="91">
        <v>37274</v>
      </c>
    </row>
    <row r="10" spans="1:32" s="88" customFormat="1" ht="15" customHeight="1">
      <c r="A10" s="88" t="s">
        <v>505</v>
      </c>
      <c r="B10" s="89" t="s">
        <v>506</v>
      </c>
      <c r="C10" s="89"/>
      <c r="D10" s="90"/>
      <c r="E10" s="91">
        <v>22093</v>
      </c>
      <c r="F10" s="91">
        <v>22618</v>
      </c>
      <c r="G10" s="91">
        <v>23060</v>
      </c>
      <c r="H10" s="91">
        <v>23638</v>
      </c>
      <c r="I10" s="91">
        <v>24178</v>
      </c>
      <c r="J10" s="91">
        <v>24493</v>
      </c>
      <c r="K10" s="91">
        <v>24909</v>
      </c>
      <c r="L10" s="91">
        <v>24818</v>
      </c>
      <c r="M10" s="91">
        <v>25153</v>
      </c>
      <c r="N10" s="91">
        <v>26056</v>
      </c>
      <c r="O10" s="91">
        <v>26395</v>
      </c>
      <c r="P10" s="91">
        <v>27066</v>
      </c>
      <c r="Q10" s="91">
        <v>26976</v>
      </c>
      <c r="R10" s="91">
        <v>27629</v>
      </c>
      <c r="S10" s="91">
        <v>27992</v>
      </c>
      <c r="T10" s="91">
        <v>27875</v>
      </c>
      <c r="U10" s="91">
        <v>27491</v>
      </c>
      <c r="V10" s="91">
        <v>27172</v>
      </c>
      <c r="W10" s="91">
        <v>27326</v>
      </c>
      <c r="X10" s="91">
        <v>27360</v>
      </c>
      <c r="Y10" s="91">
        <v>27802</v>
      </c>
      <c r="Z10" s="91">
        <v>28949</v>
      </c>
      <c r="AA10" s="91">
        <v>29689</v>
      </c>
      <c r="AB10" s="91">
        <v>30713</v>
      </c>
      <c r="AC10" s="91">
        <v>30842</v>
      </c>
      <c r="AD10" s="91">
        <v>31642</v>
      </c>
      <c r="AE10" s="91">
        <v>32112</v>
      </c>
      <c r="AF10" s="91">
        <v>24597</v>
      </c>
    </row>
    <row r="11" spans="1:32" s="88" customFormat="1" ht="22.5" customHeight="1">
      <c r="A11" s="88" t="s">
        <v>142</v>
      </c>
      <c r="B11" s="89" t="s">
        <v>143</v>
      </c>
      <c r="C11" s="89"/>
      <c r="D11" s="90"/>
      <c r="E11" s="91">
        <v>16516</v>
      </c>
      <c r="F11" s="91">
        <v>16815</v>
      </c>
      <c r="G11" s="91">
        <v>17099</v>
      </c>
      <c r="H11" s="91">
        <v>17445</v>
      </c>
      <c r="I11" s="91">
        <v>17824</v>
      </c>
      <c r="J11" s="91">
        <v>18080</v>
      </c>
      <c r="K11" s="91">
        <v>18514</v>
      </c>
      <c r="L11" s="91">
        <v>18260</v>
      </c>
      <c r="M11" s="91">
        <v>18455</v>
      </c>
      <c r="N11" s="91">
        <v>18786</v>
      </c>
      <c r="O11" s="91">
        <v>18775</v>
      </c>
      <c r="P11" s="91">
        <v>18891</v>
      </c>
      <c r="Q11" s="91">
        <v>18721</v>
      </c>
      <c r="R11" s="91">
        <v>18852</v>
      </c>
      <c r="S11" s="91">
        <v>19000</v>
      </c>
      <c r="T11" s="91">
        <v>18660</v>
      </c>
      <c r="U11" s="91">
        <v>18486</v>
      </c>
      <c r="V11" s="91">
        <v>18306</v>
      </c>
      <c r="W11" s="91">
        <v>18532</v>
      </c>
      <c r="X11" s="91">
        <v>18676</v>
      </c>
      <c r="Y11" s="91">
        <v>18821</v>
      </c>
      <c r="Z11" s="91">
        <v>19380</v>
      </c>
      <c r="AA11" s="91">
        <v>19742</v>
      </c>
      <c r="AB11" s="91">
        <v>19987</v>
      </c>
      <c r="AC11" s="91">
        <v>20488</v>
      </c>
      <c r="AD11" s="91">
        <v>21101</v>
      </c>
      <c r="AE11" s="91">
        <v>22061</v>
      </c>
      <c r="AF11" s="91">
        <v>17534</v>
      </c>
    </row>
    <row r="12" spans="1:32" customFormat="1" ht="15" customHeight="1">
      <c r="A12" s="92" t="s">
        <v>144</v>
      </c>
      <c r="B12" s="89"/>
      <c r="C12" s="93" t="s">
        <v>145</v>
      </c>
      <c r="D12" s="94"/>
      <c r="E12" s="95">
        <v>682</v>
      </c>
      <c r="F12" s="95">
        <v>695</v>
      </c>
      <c r="G12" s="95">
        <v>708</v>
      </c>
      <c r="H12" s="95">
        <v>734</v>
      </c>
      <c r="I12" s="95">
        <v>765</v>
      </c>
      <c r="J12" s="95">
        <v>780</v>
      </c>
      <c r="K12" s="95">
        <v>798</v>
      </c>
      <c r="L12" s="95">
        <v>777</v>
      </c>
      <c r="M12" s="95">
        <v>797</v>
      </c>
      <c r="N12" s="95">
        <v>823</v>
      </c>
      <c r="O12" s="95">
        <v>819</v>
      </c>
      <c r="P12" s="95">
        <v>809</v>
      </c>
      <c r="Q12" s="95">
        <v>812</v>
      </c>
      <c r="R12" s="95">
        <v>817</v>
      </c>
      <c r="S12" s="95">
        <v>806</v>
      </c>
      <c r="T12" s="95">
        <v>794</v>
      </c>
      <c r="U12" s="95">
        <v>784</v>
      </c>
      <c r="V12" s="95">
        <v>777</v>
      </c>
      <c r="W12" s="95">
        <v>791</v>
      </c>
      <c r="X12" s="95">
        <v>800</v>
      </c>
      <c r="Y12" s="95">
        <v>803</v>
      </c>
      <c r="Z12" s="95">
        <v>830</v>
      </c>
      <c r="AA12" s="95">
        <v>848</v>
      </c>
      <c r="AB12" s="95">
        <v>841</v>
      </c>
      <c r="AC12" s="95">
        <v>849</v>
      </c>
      <c r="AD12" s="95">
        <v>879</v>
      </c>
      <c r="AE12" s="95">
        <v>911</v>
      </c>
      <c r="AF12" s="95">
        <v>736</v>
      </c>
    </row>
    <row r="13" spans="1:32" customFormat="1" ht="15" customHeight="1">
      <c r="A13" s="92" t="s">
        <v>147</v>
      </c>
      <c r="B13" s="89"/>
      <c r="C13" s="93" t="s">
        <v>148</v>
      </c>
      <c r="D13" s="94">
        <v>1</v>
      </c>
      <c r="E13" s="95">
        <v>3111</v>
      </c>
      <c r="F13" s="95">
        <v>3192</v>
      </c>
      <c r="G13" s="95">
        <v>3254</v>
      </c>
      <c r="H13" s="95">
        <v>3338</v>
      </c>
      <c r="I13" s="95">
        <v>3472</v>
      </c>
      <c r="J13" s="95">
        <v>3542</v>
      </c>
      <c r="K13" s="95">
        <v>3623</v>
      </c>
      <c r="L13" s="95">
        <v>3606</v>
      </c>
      <c r="M13" s="95">
        <v>3627</v>
      </c>
      <c r="N13" s="95">
        <v>3708</v>
      </c>
      <c r="O13" s="95">
        <v>3734</v>
      </c>
      <c r="P13" s="95">
        <v>3801</v>
      </c>
      <c r="Q13" s="95">
        <v>3792</v>
      </c>
      <c r="R13" s="95">
        <v>3865</v>
      </c>
      <c r="S13" s="95">
        <v>3959</v>
      </c>
      <c r="T13" s="95">
        <v>3901</v>
      </c>
      <c r="U13" s="95">
        <v>3864</v>
      </c>
      <c r="V13" s="95">
        <v>3840</v>
      </c>
      <c r="W13" s="95">
        <v>3872</v>
      </c>
      <c r="X13" s="95">
        <v>3915</v>
      </c>
      <c r="Y13" s="95">
        <v>3959</v>
      </c>
      <c r="Z13" s="95">
        <v>4089</v>
      </c>
      <c r="AA13" s="95">
        <v>4211</v>
      </c>
      <c r="AB13" s="95">
        <v>4231</v>
      </c>
      <c r="AC13" s="95">
        <v>4396</v>
      </c>
      <c r="AD13" s="95">
        <v>4536</v>
      </c>
      <c r="AE13" s="95">
        <v>4724</v>
      </c>
      <c r="AF13" s="95">
        <v>3712</v>
      </c>
    </row>
    <row r="14" spans="1:32" customFormat="1" ht="15" customHeight="1">
      <c r="A14" s="92" t="s">
        <v>150</v>
      </c>
      <c r="B14" s="89"/>
      <c r="C14" s="93" t="s">
        <v>151</v>
      </c>
      <c r="D14" s="94"/>
      <c r="E14" s="95">
        <v>551</v>
      </c>
      <c r="F14" s="95">
        <v>559</v>
      </c>
      <c r="G14" s="95">
        <v>567</v>
      </c>
      <c r="H14" s="95">
        <v>580</v>
      </c>
      <c r="I14" s="95">
        <v>599</v>
      </c>
      <c r="J14" s="95">
        <v>603</v>
      </c>
      <c r="K14" s="95">
        <v>619</v>
      </c>
      <c r="L14" s="95">
        <v>610</v>
      </c>
      <c r="M14" s="95">
        <v>623</v>
      </c>
      <c r="N14" s="95">
        <v>637</v>
      </c>
      <c r="O14" s="95">
        <v>641</v>
      </c>
      <c r="P14" s="95">
        <v>636</v>
      </c>
      <c r="Q14" s="95">
        <v>628</v>
      </c>
      <c r="R14" s="95">
        <v>629</v>
      </c>
      <c r="S14" s="95">
        <v>621</v>
      </c>
      <c r="T14" s="95">
        <v>617</v>
      </c>
      <c r="U14" s="95">
        <v>607</v>
      </c>
      <c r="V14" s="95">
        <v>593</v>
      </c>
      <c r="W14" s="95">
        <v>600</v>
      </c>
      <c r="X14" s="95">
        <v>623</v>
      </c>
      <c r="Y14" s="95">
        <v>624</v>
      </c>
      <c r="Z14" s="95">
        <v>633</v>
      </c>
      <c r="AA14" s="95">
        <v>650</v>
      </c>
      <c r="AB14" s="95">
        <v>660</v>
      </c>
      <c r="AC14" s="95">
        <v>668</v>
      </c>
      <c r="AD14" s="95">
        <v>695</v>
      </c>
      <c r="AE14" s="95">
        <v>714</v>
      </c>
      <c r="AF14" s="95">
        <v>567</v>
      </c>
    </row>
    <row r="15" spans="1:32" customFormat="1" ht="15" customHeight="1">
      <c r="A15" s="92" t="s">
        <v>153</v>
      </c>
      <c r="B15" s="89"/>
      <c r="C15" s="93" t="s">
        <v>154</v>
      </c>
      <c r="D15" s="94"/>
      <c r="E15" s="95">
        <v>1134</v>
      </c>
      <c r="F15" s="95">
        <v>1149</v>
      </c>
      <c r="G15" s="95">
        <v>1163</v>
      </c>
      <c r="H15" s="95">
        <v>1173</v>
      </c>
      <c r="I15" s="95">
        <v>1191</v>
      </c>
      <c r="J15" s="95">
        <v>1203</v>
      </c>
      <c r="K15" s="95">
        <v>1242</v>
      </c>
      <c r="L15" s="95">
        <v>1217</v>
      </c>
      <c r="M15" s="95">
        <v>1233</v>
      </c>
      <c r="N15" s="95">
        <v>1241</v>
      </c>
      <c r="O15" s="95">
        <v>1238</v>
      </c>
      <c r="P15" s="95">
        <v>1242</v>
      </c>
      <c r="Q15" s="95">
        <v>1224</v>
      </c>
      <c r="R15" s="95">
        <v>1211</v>
      </c>
      <c r="S15" s="95">
        <v>1204</v>
      </c>
      <c r="T15" s="95">
        <v>1176</v>
      </c>
      <c r="U15" s="95">
        <v>1172</v>
      </c>
      <c r="V15" s="95">
        <v>1148</v>
      </c>
      <c r="W15" s="95">
        <v>1154</v>
      </c>
      <c r="X15" s="95">
        <v>1183</v>
      </c>
      <c r="Y15" s="95">
        <v>1172</v>
      </c>
      <c r="Z15" s="95">
        <v>1217</v>
      </c>
      <c r="AA15" s="95">
        <v>1249</v>
      </c>
      <c r="AB15" s="95">
        <v>1237</v>
      </c>
      <c r="AC15" s="95">
        <v>1280</v>
      </c>
      <c r="AD15" s="95">
        <v>1330</v>
      </c>
      <c r="AE15" s="95">
        <v>1380</v>
      </c>
      <c r="AF15" s="95">
        <v>1090</v>
      </c>
    </row>
    <row r="16" spans="1:32" customFormat="1" ht="15" customHeight="1">
      <c r="A16" s="92" t="s">
        <v>156</v>
      </c>
      <c r="B16" s="89"/>
      <c r="C16" s="93" t="s">
        <v>157</v>
      </c>
      <c r="D16" s="94">
        <v>1</v>
      </c>
      <c r="E16" s="95">
        <v>2139</v>
      </c>
      <c r="F16" s="95">
        <v>2207</v>
      </c>
      <c r="G16" s="95">
        <v>2258</v>
      </c>
      <c r="H16" s="95">
        <v>2291</v>
      </c>
      <c r="I16" s="95">
        <v>2322</v>
      </c>
      <c r="J16" s="95">
        <v>2353</v>
      </c>
      <c r="K16" s="95">
        <v>2446</v>
      </c>
      <c r="L16" s="95">
        <v>2407</v>
      </c>
      <c r="M16" s="95">
        <v>2461</v>
      </c>
      <c r="N16" s="95">
        <v>2488</v>
      </c>
      <c r="O16" s="95">
        <v>2493</v>
      </c>
      <c r="P16" s="95">
        <v>2557</v>
      </c>
      <c r="Q16" s="95">
        <v>2550</v>
      </c>
      <c r="R16" s="95">
        <v>2616</v>
      </c>
      <c r="S16" s="95">
        <v>2652</v>
      </c>
      <c r="T16" s="95">
        <v>2587</v>
      </c>
      <c r="U16" s="95">
        <v>2555</v>
      </c>
      <c r="V16" s="95">
        <v>2568</v>
      </c>
      <c r="W16" s="95">
        <v>2646</v>
      </c>
      <c r="X16" s="95">
        <v>2620</v>
      </c>
      <c r="Y16" s="95">
        <v>2670</v>
      </c>
      <c r="Z16" s="95">
        <v>2751</v>
      </c>
      <c r="AA16" s="95">
        <v>2852</v>
      </c>
      <c r="AB16" s="95">
        <v>2972</v>
      </c>
      <c r="AC16" s="95">
        <v>3108</v>
      </c>
      <c r="AD16" s="95">
        <v>3188</v>
      </c>
      <c r="AE16" s="95">
        <v>3359</v>
      </c>
      <c r="AF16" s="95">
        <v>2673</v>
      </c>
    </row>
    <row r="17" spans="1:32" customFormat="1" ht="15" customHeight="1">
      <c r="A17" s="92" t="s">
        <v>159</v>
      </c>
      <c r="B17" s="89"/>
      <c r="C17" s="93" t="s">
        <v>160</v>
      </c>
      <c r="D17" s="94"/>
      <c r="E17" s="95">
        <v>841</v>
      </c>
      <c r="F17" s="95">
        <v>855</v>
      </c>
      <c r="G17" s="95">
        <v>868</v>
      </c>
      <c r="H17" s="95">
        <v>879</v>
      </c>
      <c r="I17" s="95">
        <v>892</v>
      </c>
      <c r="J17" s="95">
        <v>899</v>
      </c>
      <c r="K17" s="95">
        <v>924</v>
      </c>
      <c r="L17" s="95">
        <v>903</v>
      </c>
      <c r="M17" s="95">
        <v>889</v>
      </c>
      <c r="N17" s="95">
        <v>902</v>
      </c>
      <c r="O17" s="95">
        <v>908</v>
      </c>
      <c r="P17" s="95">
        <v>896</v>
      </c>
      <c r="Q17" s="95">
        <v>898</v>
      </c>
      <c r="R17" s="95">
        <v>920</v>
      </c>
      <c r="S17" s="95">
        <v>924</v>
      </c>
      <c r="T17" s="95">
        <v>916</v>
      </c>
      <c r="U17" s="95">
        <v>893</v>
      </c>
      <c r="V17" s="95">
        <v>890</v>
      </c>
      <c r="W17" s="95">
        <v>896</v>
      </c>
      <c r="X17" s="95">
        <v>890</v>
      </c>
      <c r="Y17" s="95">
        <v>894</v>
      </c>
      <c r="Z17" s="95">
        <v>927</v>
      </c>
      <c r="AA17" s="95">
        <v>929</v>
      </c>
      <c r="AB17" s="95">
        <v>952</v>
      </c>
      <c r="AC17" s="95">
        <v>973</v>
      </c>
      <c r="AD17" s="95">
        <v>1022</v>
      </c>
      <c r="AE17" s="95">
        <v>1060</v>
      </c>
      <c r="AF17" s="95">
        <v>889</v>
      </c>
    </row>
    <row r="18" spans="1:32" customFormat="1" ht="15" customHeight="1">
      <c r="A18" s="92" t="s">
        <v>162</v>
      </c>
      <c r="B18" s="89"/>
      <c r="C18" s="93" t="s">
        <v>163</v>
      </c>
      <c r="D18" s="94"/>
      <c r="E18" s="95">
        <v>1288</v>
      </c>
      <c r="F18" s="95">
        <v>1305</v>
      </c>
      <c r="G18" s="95">
        <v>1326</v>
      </c>
      <c r="H18" s="95">
        <v>1362</v>
      </c>
      <c r="I18" s="95">
        <v>1383</v>
      </c>
      <c r="J18" s="95">
        <v>1410</v>
      </c>
      <c r="K18" s="95">
        <v>1448</v>
      </c>
      <c r="L18" s="95">
        <v>1447</v>
      </c>
      <c r="M18" s="95">
        <v>1457</v>
      </c>
      <c r="N18" s="95">
        <v>1483</v>
      </c>
      <c r="O18" s="95">
        <v>1482</v>
      </c>
      <c r="P18" s="95">
        <v>1473</v>
      </c>
      <c r="Q18" s="95">
        <v>1441</v>
      </c>
      <c r="R18" s="95">
        <v>1445</v>
      </c>
      <c r="S18" s="95">
        <v>1431</v>
      </c>
      <c r="T18" s="95">
        <v>1405</v>
      </c>
      <c r="U18" s="95">
        <v>1425</v>
      </c>
      <c r="V18" s="95">
        <v>1405</v>
      </c>
      <c r="W18" s="95">
        <v>1434</v>
      </c>
      <c r="X18" s="95">
        <v>1451</v>
      </c>
      <c r="Y18" s="95">
        <v>1429</v>
      </c>
      <c r="Z18" s="95">
        <v>1498</v>
      </c>
      <c r="AA18" s="95">
        <v>1528</v>
      </c>
      <c r="AB18" s="95">
        <v>1552</v>
      </c>
      <c r="AC18" s="95">
        <v>1562</v>
      </c>
      <c r="AD18" s="95">
        <v>1582</v>
      </c>
      <c r="AE18" s="95">
        <v>1703</v>
      </c>
      <c r="AF18" s="95">
        <v>1315</v>
      </c>
    </row>
    <row r="19" spans="1:32" s="88" customFormat="1" ht="15" customHeight="1">
      <c r="A19" s="88" t="s">
        <v>165</v>
      </c>
      <c r="B19" s="89"/>
      <c r="C19" s="89" t="s">
        <v>166</v>
      </c>
      <c r="D19" s="90"/>
      <c r="E19" s="95">
        <v>6769</v>
      </c>
      <c r="F19" s="95">
        <v>6853</v>
      </c>
      <c r="G19" s="95">
        <v>6954</v>
      </c>
      <c r="H19" s="95">
        <v>7088</v>
      </c>
      <c r="I19" s="95">
        <v>7199</v>
      </c>
      <c r="J19" s="95">
        <v>7289</v>
      </c>
      <c r="K19" s="95">
        <v>7414</v>
      </c>
      <c r="L19" s="95">
        <v>7295</v>
      </c>
      <c r="M19" s="95">
        <v>7369</v>
      </c>
      <c r="N19" s="95">
        <v>7505</v>
      </c>
      <c r="O19" s="95">
        <v>7460</v>
      </c>
      <c r="P19" s="95">
        <v>7478</v>
      </c>
      <c r="Q19" s="95">
        <v>7377</v>
      </c>
      <c r="R19" s="95">
        <v>7349</v>
      </c>
      <c r="S19" s="95">
        <v>7404</v>
      </c>
      <c r="T19" s="95">
        <v>7265</v>
      </c>
      <c r="U19" s="95">
        <v>7185</v>
      </c>
      <c r="V19" s="95">
        <v>7083</v>
      </c>
      <c r="W19" s="95">
        <v>7137</v>
      </c>
      <c r="X19" s="95">
        <v>7194</v>
      </c>
      <c r="Y19" s="95">
        <v>7270</v>
      </c>
      <c r="Z19" s="95">
        <v>7436</v>
      </c>
      <c r="AA19" s="95">
        <v>7475</v>
      </c>
      <c r="AB19" s="95">
        <v>7542</v>
      </c>
      <c r="AC19" s="95">
        <v>7653</v>
      </c>
      <c r="AD19" s="95">
        <v>7869</v>
      </c>
      <c r="AE19" s="95">
        <v>8209</v>
      </c>
      <c r="AF19" s="95">
        <v>6552</v>
      </c>
    </row>
    <row r="20" spans="1:32" customFormat="1" ht="15" customHeight="1">
      <c r="A20" s="92" t="s">
        <v>168</v>
      </c>
      <c r="B20" s="89"/>
      <c r="C20" s="96" t="s">
        <v>169</v>
      </c>
      <c r="D20" s="94"/>
      <c r="E20" s="95">
        <v>1680</v>
      </c>
      <c r="F20" s="95">
        <v>1707</v>
      </c>
      <c r="G20" s="95">
        <v>1731</v>
      </c>
      <c r="H20" s="95">
        <v>1782</v>
      </c>
      <c r="I20" s="95">
        <v>1816</v>
      </c>
      <c r="J20" s="95">
        <v>1840</v>
      </c>
      <c r="K20" s="95">
        <v>1852</v>
      </c>
      <c r="L20" s="95">
        <v>1807</v>
      </c>
      <c r="M20" s="95">
        <v>1814</v>
      </c>
      <c r="N20" s="95">
        <v>1847</v>
      </c>
      <c r="O20" s="95">
        <v>1836</v>
      </c>
      <c r="P20" s="95">
        <v>1818</v>
      </c>
      <c r="Q20" s="95">
        <v>1782</v>
      </c>
      <c r="R20" s="95">
        <v>1741</v>
      </c>
      <c r="S20" s="95">
        <v>1779</v>
      </c>
      <c r="T20" s="95">
        <v>1744</v>
      </c>
      <c r="U20" s="95">
        <v>1746</v>
      </c>
      <c r="V20" s="95">
        <v>1704</v>
      </c>
      <c r="W20" s="95">
        <v>1727</v>
      </c>
      <c r="X20" s="95">
        <v>1727</v>
      </c>
      <c r="Y20" s="95">
        <v>1748</v>
      </c>
      <c r="Z20" s="95">
        <v>1789</v>
      </c>
      <c r="AA20" s="95">
        <v>1725</v>
      </c>
      <c r="AB20" s="95">
        <v>1736</v>
      </c>
      <c r="AC20" s="95">
        <v>1827</v>
      </c>
      <c r="AD20" s="95">
        <v>1876</v>
      </c>
      <c r="AE20" s="95">
        <v>2028</v>
      </c>
      <c r="AF20" s="95">
        <v>1615</v>
      </c>
    </row>
    <row r="21" spans="1:32" customFormat="1" ht="15" customHeight="1">
      <c r="A21" s="92" t="s">
        <v>170</v>
      </c>
      <c r="B21" s="89"/>
      <c r="C21" s="96" t="s">
        <v>171</v>
      </c>
      <c r="D21" s="94"/>
      <c r="E21" s="95">
        <v>1669</v>
      </c>
      <c r="F21" s="95">
        <v>1689</v>
      </c>
      <c r="G21" s="95">
        <v>1712</v>
      </c>
      <c r="H21" s="95">
        <v>1718</v>
      </c>
      <c r="I21" s="95">
        <v>1744</v>
      </c>
      <c r="J21" s="95">
        <v>1762</v>
      </c>
      <c r="K21" s="95">
        <v>1802</v>
      </c>
      <c r="L21" s="95">
        <v>1764</v>
      </c>
      <c r="M21" s="95">
        <v>1798</v>
      </c>
      <c r="N21" s="95">
        <v>1818</v>
      </c>
      <c r="O21" s="95">
        <v>1800</v>
      </c>
      <c r="P21" s="95">
        <v>1812</v>
      </c>
      <c r="Q21" s="95">
        <v>1793</v>
      </c>
      <c r="R21" s="95">
        <v>1763</v>
      </c>
      <c r="S21" s="95">
        <v>1778</v>
      </c>
      <c r="T21" s="95">
        <v>1746</v>
      </c>
      <c r="U21" s="95">
        <v>1717</v>
      </c>
      <c r="V21" s="95">
        <v>1706</v>
      </c>
      <c r="W21" s="95">
        <v>1716</v>
      </c>
      <c r="X21" s="95">
        <v>1719</v>
      </c>
      <c r="Y21" s="95">
        <v>1733</v>
      </c>
      <c r="Z21" s="95">
        <v>1765</v>
      </c>
      <c r="AA21" s="95">
        <v>1792</v>
      </c>
      <c r="AB21" s="95">
        <v>1804</v>
      </c>
      <c r="AC21" s="95">
        <v>1840</v>
      </c>
      <c r="AD21" s="95">
        <v>1890</v>
      </c>
      <c r="AE21" s="95">
        <v>1946</v>
      </c>
      <c r="AF21" s="95">
        <v>1535</v>
      </c>
    </row>
    <row r="22" spans="1:32" customFormat="1" ht="15" customHeight="1">
      <c r="A22" s="92" t="s">
        <v>172</v>
      </c>
      <c r="B22" s="89"/>
      <c r="C22" s="96" t="s">
        <v>173</v>
      </c>
      <c r="D22" s="94"/>
      <c r="E22" s="95">
        <v>1172</v>
      </c>
      <c r="F22" s="95">
        <v>1180</v>
      </c>
      <c r="G22" s="95">
        <v>1198</v>
      </c>
      <c r="H22" s="95">
        <v>1222</v>
      </c>
      <c r="I22" s="95">
        <v>1238</v>
      </c>
      <c r="J22" s="95">
        <v>1253</v>
      </c>
      <c r="K22" s="95">
        <v>1279</v>
      </c>
      <c r="L22" s="95">
        <v>1248</v>
      </c>
      <c r="M22" s="95">
        <v>1274</v>
      </c>
      <c r="N22" s="95">
        <v>1298</v>
      </c>
      <c r="O22" s="95">
        <v>1279</v>
      </c>
      <c r="P22" s="95">
        <v>1297</v>
      </c>
      <c r="Q22" s="95">
        <v>1286</v>
      </c>
      <c r="R22" s="95">
        <v>1272</v>
      </c>
      <c r="S22" s="95">
        <v>1289</v>
      </c>
      <c r="T22" s="95">
        <v>1268</v>
      </c>
      <c r="U22" s="95">
        <v>1251</v>
      </c>
      <c r="V22" s="95">
        <v>1244</v>
      </c>
      <c r="W22" s="95">
        <v>1263</v>
      </c>
      <c r="X22" s="95">
        <v>1279</v>
      </c>
      <c r="Y22" s="95">
        <v>1297</v>
      </c>
      <c r="Z22" s="95">
        <v>1336</v>
      </c>
      <c r="AA22" s="95">
        <v>1354</v>
      </c>
      <c r="AB22" s="95">
        <v>1370</v>
      </c>
      <c r="AC22" s="95">
        <v>1356</v>
      </c>
      <c r="AD22" s="95">
        <v>1394</v>
      </c>
      <c r="AE22" s="95">
        <v>1454</v>
      </c>
      <c r="AF22" s="95">
        <v>1186</v>
      </c>
    </row>
    <row r="23" spans="1:32" customFormat="1" ht="15" customHeight="1">
      <c r="A23" s="92" t="s">
        <v>174</v>
      </c>
      <c r="B23" s="89"/>
      <c r="C23" s="96" t="s">
        <v>175</v>
      </c>
      <c r="D23" s="94"/>
      <c r="E23" s="95">
        <v>687</v>
      </c>
      <c r="F23" s="95">
        <v>696</v>
      </c>
      <c r="G23" s="95">
        <v>706</v>
      </c>
      <c r="H23" s="95">
        <v>718</v>
      </c>
      <c r="I23" s="95">
        <v>727</v>
      </c>
      <c r="J23" s="95">
        <v>732</v>
      </c>
      <c r="K23" s="95">
        <v>745</v>
      </c>
      <c r="L23" s="95">
        <v>743</v>
      </c>
      <c r="M23" s="95">
        <v>749</v>
      </c>
      <c r="N23" s="95">
        <v>760</v>
      </c>
      <c r="O23" s="95">
        <v>763</v>
      </c>
      <c r="P23" s="95">
        <v>762</v>
      </c>
      <c r="Q23" s="95">
        <v>748</v>
      </c>
      <c r="R23" s="95">
        <v>758</v>
      </c>
      <c r="S23" s="95">
        <v>748</v>
      </c>
      <c r="T23" s="95">
        <v>736</v>
      </c>
      <c r="U23" s="95">
        <v>731</v>
      </c>
      <c r="V23" s="95">
        <v>725</v>
      </c>
      <c r="W23" s="95">
        <v>729</v>
      </c>
      <c r="X23" s="95">
        <v>760</v>
      </c>
      <c r="Y23" s="95">
        <v>776</v>
      </c>
      <c r="Z23" s="95">
        <v>770</v>
      </c>
      <c r="AA23" s="95">
        <v>789</v>
      </c>
      <c r="AB23" s="95">
        <v>803</v>
      </c>
      <c r="AC23" s="95">
        <v>796</v>
      </c>
      <c r="AD23" s="95">
        <v>818</v>
      </c>
      <c r="AE23" s="95">
        <v>849</v>
      </c>
      <c r="AF23" s="95">
        <v>674</v>
      </c>
    </row>
    <row r="24" spans="1:32" customFormat="1" ht="15" customHeight="1">
      <c r="A24" s="92" t="s">
        <v>176</v>
      </c>
      <c r="B24" s="89"/>
      <c r="C24" s="96" t="s">
        <v>177</v>
      </c>
      <c r="D24" s="94"/>
      <c r="E24" s="95">
        <v>1561</v>
      </c>
      <c r="F24" s="95">
        <v>1581</v>
      </c>
      <c r="G24" s="95">
        <v>1607</v>
      </c>
      <c r="H24" s="95">
        <v>1648</v>
      </c>
      <c r="I24" s="95">
        <v>1675</v>
      </c>
      <c r="J24" s="95">
        <v>1703</v>
      </c>
      <c r="K24" s="95">
        <v>1736</v>
      </c>
      <c r="L24" s="95">
        <v>1733</v>
      </c>
      <c r="M24" s="95">
        <v>1734</v>
      </c>
      <c r="N24" s="95">
        <v>1781</v>
      </c>
      <c r="O24" s="95">
        <v>1782</v>
      </c>
      <c r="P24" s="95">
        <v>1789</v>
      </c>
      <c r="Q24" s="95">
        <v>1768</v>
      </c>
      <c r="R24" s="95">
        <v>1815</v>
      </c>
      <c r="S24" s="95">
        <v>1809</v>
      </c>
      <c r="T24" s="95">
        <v>1771</v>
      </c>
      <c r="U24" s="95">
        <v>1739</v>
      </c>
      <c r="V24" s="95">
        <v>1705</v>
      </c>
      <c r="W24" s="95">
        <v>1702</v>
      </c>
      <c r="X24" s="95">
        <v>1710</v>
      </c>
      <c r="Y24" s="95">
        <v>1716</v>
      </c>
      <c r="Z24" s="95">
        <v>1776</v>
      </c>
      <c r="AA24" s="95">
        <v>1814</v>
      </c>
      <c r="AB24" s="95">
        <v>1829</v>
      </c>
      <c r="AC24" s="95">
        <v>1833</v>
      </c>
      <c r="AD24" s="95">
        <v>1891</v>
      </c>
      <c r="AE24" s="95">
        <v>1933</v>
      </c>
      <c r="AF24" s="95">
        <v>1542</v>
      </c>
    </row>
    <row r="25" spans="1:32" s="88" customFormat="1" ht="22.5" customHeight="1">
      <c r="A25" s="88" t="s">
        <v>178</v>
      </c>
      <c r="B25" s="89" t="s">
        <v>146</v>
      </c>
      <c r="C25" s="89"/>
      <c r="D25" s="90"/>
      <c r="E25" s="91">
        <v>46518</v>
      </c>
      <c r="F25" s="91">
        <v>47375</v>
      </c>
      <c r="G25" s="91">
        <v>48387</v>
      </c>
      <c r="H25" s="91">
        <v>49601</v>
      </c>
      <c r="I25" s="91">
        <v>50678</v>
      </c>
      <c r="J25" s="91">
        <v>51661</v>
      </c>
      <c r="K25" s="91">
        <v>52474</v>
      </c>
      <c r="L25" s="91">
        <v>52424</v>
      </c>
      <c r="M25" s="91">
        <v>53214</v>
      </c>
      <c r="N25" s="91">
        <v>54250</v>
      </c>
      <c r="O25" s="91">
        <v>54531</v>
      </c>
      <c r="P25" s="91">
        <v>55602</v>
      </c>
      <c r="Q25" s="91">
        <v>55247</v>
      </c>
      <c r="R25" s="91">
        <v>55778</v>
      </c>
      <c r="S25" s="91">
        <v>56026</v>
      </c>
      <c r="T25" s="91">
        <v>55572</v>
      </c>
      <c r="U25" s="91">
        <v>55407</v>
      </c>
      <c r="V25" s="91">
        <v>55070</v>
      </c>
      <c r="W25" s="91">
        <v>55906</v>
      </c>
      <c r="X25" s="91">
        <v>55925</v>
      </c>
      <c r="Y25" s="91">
        <v>56347</v>
      </c>
      <c r="Z25" s="91">
        <v>58143</v>
      </c>
      <c r="AA25" s="91">
        <v>59411</v>
      </c>
      <c r="AB25" s="91">
        <v>60557</v>
      </c>
      <c r="AC25" s="91">
        <v>61354</v>
      </c>
      <c r="AD25" s="91">
        <v>62780</v>
      </c>
      <c r="AE25" s="91">
        <v>65145</v>
      </c>
      <c r="AF25" s="91">
        <v>52040</v>
      </c>
    </row>
    <row r="26" spans="1:32" customFormat="1" ht="15" customHeight="1">
      <c r="A26" s="92" t="s">
        <v>179</v>
      </c>
      <c r="B26" s="89"/>
      <c r="C26" s="93" t="s">
        <v>180</v>
      </c>
      <c r="D26" s="94"/>
      <c r="E26" s="95">
        <v>615</v>
      </c>
      <c r="F26" s="95">
        <v>624</v>
      </c>
      <c r="G26" s="95">
        <v>637</v>
      </c>
      <c r="H26" s="95">
        <v>650</v>
      </c>
      <c r="I26" s="95">
        <v>664</v>
      </c>
      <c r="J26" s="95">
        <v>670</v>
      </c>
      <c r="K26" s="95">
        <v>670</v>
      </c>
      <c r="L26" s="95">
        <v>677</v>
      </c>
      <c r="M26" s="95">
        <v>672</v>
      </c>
      <c r="N26" s="95">
        <v>687</v>
      </c>
      <c r="O26" s="95">
        <v>689</v>
      </c>
      <c r="P26" s="95">
        <v>706</v>
      </c>
      <c r="Q26" s="95">
        <v>715</v>
      </c>
      <c r="R26" s="95">
        <v>706</v>
      </c>
      <c r="S26" s="95">
        <v>730</v>
      </c>
      <c r="T26" s="95">
        <v>714</v>
      </c>
      <c r="U26" s="95">
        <v>700</v>
      </c>
      <c r="V26" s="95">
        <v>705</v>
      </c>
      <c r="W26" s="95">
        <v>714</v>
      </c>
      <c r="X26" s="95">
        <v>717</v>
      </c>
      <c r="Y26" s="95">
        <v>733</v>
      </c>
      <c r="Z26" s="95">
        <v>763</v>
      </c>
      <c r="AA26" s="95">
        <v>775</v>
      </c>
      <c r="AB26" s="95">
        <v>784</v>
      </c>
      <c r="AC26" s="95">
        <v>765</v>
      </c>
      <c r="AD26" s="95">
        <v>809</v>
      </c>
      <c r="AE26" s="95">
        <v>838</v>
      </c>
      <c r="AF26" s="95">
        <v>655</v>
      </c>
    </row>
    <row r="27" spans="1:32" customFormat="1" ht="15" customHeight="1">
      <c r="A27" s="92" t="s">
        <v>181</v>
      </c>
      <c r="B27" s="89"/>
      <c r="C27" s="93" t="s">
        <v>182</v>
      </c>
      <c r="D27" s="94"/>
      <c r="E27" s="95">
        <v>540</v>
      </c>
      <c r="F27" s="95">
        <v>544</v>
      </c>
      <c r="G27" s="95">
        <v>552</v>
      </c>
      <c r="H27" s="95">
        <v>558</v>
      </c>
      <c r="I27" s="95">
        <v>560</v>
      </c>
      <c r="J27" s="95">
        <v>565</v>
      </c>
      <c r="K27" s="95">
        <v>574</v>
      </c>
      <c r="L27" s="95">
        <v>568</v>
      </c>
      <c r="M27" s="95">
        <v>574</v>
      </c>
      <c r="N27" s="95">
        <v>581</v>
      </c>
      <c r="O27" s="95">
        <v>572</v>
      </c>
      <c r="P27" s="95">
        <v>575</v>
      </c>
      <c r="Q27" s="95">
        <v>572</v>
      </c>
      <c r="R27" s="95">
        <v>550</v>
      </c>
      <c r="S27" s="95">
        <v>557</v>
      </c>
      <c r="T27" s="95">
        <v>556</v>
      </c>
      <c r="U27" s="95">
        <v>551</v>
      </c>
      <c r="V27" s="95">
        <v>550</v>
      </c>
      <c r="W27" s="95">
        <v>564</v>
      </c>
      <c r="X27" s="95">
        <v>570</v>
      </c>
      <c r="Y27" s="95">
        <v>574</v>
      </c>
      <c r="Z27" s="95">
        <v>595</v>
      </c>
      <c r="AA27" s="95">
        <v>610</v>
      </c>
      <c r="AB27" s="95">
        <v>622</v>
      </c>
      <c r="AC27" s="95">
        <v>629</v>
      </c>
      <c r="AD27" s="95">
        <v>642</v>
      </c>
      <c r="AE27" s="95">
        <v>671</v>
      </c>
      <c r="AF27" s="95">
        <v>560</v>
      </c>
    </row>
    <row r="28" spans="1:32" customFormat="1" ht="15" customHeight="1">
      <c r="A28" s="97" t="s">
        <v>183</v>
      </c>
      <c r="B28" s="98"/>
      <c r="C28" s="99" t="s">
        <v>184</v>
      </c>
      <c r="D28" s="100">
        <v>1</v>
      </c>
      <c r="E28" s="101">
        <v>6872</v>
      </c>
      <c r="F28" s="101">
        <v>7017</v>
      </c>
      <c r="G28" s="101">
        <v>7183</v>
      </c>
      <c r="H28" s="101">
        <v>7473</v>
      </c>
      <c r="I28" s="101">
        <v>7680</v>
      </c>
      <c r="J28" s="101">
        <v>7824</v>
      </c>
      <c r="K28" s="101">
        <v>7948</v>
      </c>
      <c r="L28" s="101">
        <v>7976</v>
      </c>
      <c r="M28" s="101">
        <v>8121</v>
      </c>
      <c r="N28" s="101">
        <v>8018</v>
      </c>
      <c r="O28" s="101">
        <v>8208</v>
      </c>
      <c r="P28" s="101">
        <v>8380</v>
      </c>
      <c r="Q28" s="101">
        <v>8321</v>
      </c>
      <c r="R28" s="101">
        <v>8527</v>
      </c>
      <c r="S28" s="101">
        <v>8528</v>
      </c>
      <c r="T28" s="101">
        <v>8422</v>
      </c>
      <c r="U28" s="102" t="s">
        <v>185</v>
      </c>
      <c r="V28" s="102" t="s">
        <v>185</v>
      </c>
      <c r="W28" s="102" t="s">
        <v>185</v>
      </c>
      <c r="X28" s="102" t="s">
        <v>185</v>
      </c>
      <c r="Y28" s="102" t="s">
        <v>185</v>
      </c>
      <c r="Z28" s="102" t="s">
        <v>185</v>
      </c>
      <c r="AA28" s="102" t="s">
        <v>185</v>
      </c>
      <c r="AB28" s="102" t="s">
        <v>185</v>
      </c>
      <c r="AC28" s="102" t="s">
        <v>185</v>
      </c>
      <c r="AD28" s="102" t="s">
        <v>185</v>
      </c>
      <c r="AE28" s="102" t="s">
        <v>185</v>
      </c>
      <c r="AF28" s="102" t="s">
        <v>185</v>
      </c>
    </row>
    <row r="29" spans="1:32" customFormat="1" ht="15" customHeight="1">
      <c r="A29" s="92" t="s">
        <v>186</v>
      </c>
      <c r="B29" s="89"/>
      <c r="C29" s="93" t="s">
        <v>187</v>
      </c>
      <c r="D29" s="94">
        <v>1</v>
      </c>
      <c r="E29" s="103" t="s">
        <v>185</v>
      </c>
      <c r="F29" s="103" t="s">
        <v>185</v>
      </c>
      <c r="G29" s="103" t="s">
        <v>185</v>
      </c>
      <c r="H29" s="103" t="s">
        <v>185</v>
      </c>
      <c r="I29" s="103" t="s">
        <v>185</v>
      </c>
      <c r="J29" s="103" t="s">
        <v>185</v>
      </c>
      <c r="K29" s="103" t="s">
        <v>185</v>
      </c>
      <c r="L29" s="103" t="s">
        <v>185</v>
      </c>
      <c r="M29" s="103" t="s">
        <v>185</v>
      </c>
      <c r="N29" s="103" t="s">
        <v>185</v>
      </c>
      <c r="O29" s="103" t="s">
        <v>185</v>
      </c>
      <c r="P29" s="103" t="s">
        <v>185</v>
      </c>
      <c r="Q29" s="103" t="s">
        <v>185</v>
      </c>
      <c r="R29" s="103" t="s">
        <v>185</v>
      </c>
      <c r="S29" s="103" t="s">
        <v>185</v>
      </c>
      <c r="T29" s="103" t="s">
        <v>185</v>
      </c>
      <c r="U29" s="95">
        <v>4544</v>
      </c>
      <c r="V29" s="95">
        <v>4433</v>
      </c>
      <c r="W29" s="95">
        <v>4470</v>
      </c>
      <c r="X29" s="95">
        <v>4460</v>
      </c>
      <c r="Y29" s="95">
        <v>4492</v>
      </c>
      <c r="Z29" s="95">
        <v>4694</v>
      </c>
      <c r="AA29" s="95">
        <v>4722</v>
      </c>
      <c r="AB29" s="95">
        <v>4760</v>
      </c>
      <c r="AC29" s="95">
        <v>4800</v>
      </c>
      <c r="AD29" s="95">
        <v>4882</v>
      </c>
      <c r="AE29" s="95">
        <v>5064</v>
      </c>
      <c r="AF29" s="95">
        <v>3946</v>
      </c>
    </row>
    <row r="30" spans="1:32" customFormat="1" ht="15" customHeight="1">
      <c r="A30" s="92" t="s">
        <v>188</v>
      </c>
      <c r="B30" s="89"/>
      <c r="C30" s="93" t="s">
        <v>189</v>
      </c>
      <c r="D30" s="94">
        <v>1</v>
      </c>
      <c r="E30" s="103" t="s">
        <v>185</v>
      </c>
      <c r="F30" s="103" t="s">
        <v>185</v>
      </c>
      <c r="G30" s="103" t="s">
        <v>185</v>
      </c>
      <c r="H30" s="103" t="s">
        <v>185</v>
      </c>
      <c r="I30" s="103" t="s">
        <v>185</v>
      </c>
      <c r="J30" s="103" t="s">
        <v>185</v>
      </c>
      <c r="K30" s="103" t="s">
        <v>185</v>
      </c>
      <c r="L30" s="103" t="s">
        <v>185</v>
      </c>
      <c r="M30" s="103" t="s">
        <v>185</v>
      </c>
      <c r="N30" s="103" t="s">
        <v>185</v>
      </c>
      <c r="O30" s="103" t="s">
        <v>185</v>
      </c>
      <c r="P30" s="103" t="s">
        <v>185</v>
      </c>
      <c r="Q30" s="103" t="s">
        <v>185</v>
      </c>
      <c r="R30" s="103" t="s">
        <v>185</v>
      </c>
      <c r="S30" s="103" t="s">
        <v>185</v>
      </c>
      <c r="T30" s="103" t="s">
        <v>185</v>
      </c>
      <c r="U30" s="91">
        <v>3880</v>
      </c>
      <c r="V30" s="91">
        <v>3832</v>
      </c>
      <c r="W30" s="91">
        <v>3883</v>
      </c>
      <c r="X30" s="91">
        <v>3807</v>
      </c>
      <c r="Y30" s="91">
        <v>3862</v>
      </c>
      <c r="Z30" s="91">
        <v>4024</v>
      </c>
      <c r="AA30" s="91">
        <v>4083</v>
      </c>
      <c r="AB30" s="91">
        <v>4146</v>
      </c>
      <c r="AC30" s="91">
        <v>4130</v>
      </c>
      <c r="AD30" s="91">
        <v>4257</v>
      </c>
      <c r="AE30" s="91">
        <v>4368</v>
      </c>
      <c r="AF30" s="91">
        <v>3365</v>
      </c>
    </row>
    <row r="31" spans="1:32" customFormat="1" ht="15" customHeight="1">
      <c r="A31" s="92" t="s">
        <v>190</v>
      </c>
      <c r="B31" s="89"/>
      <c r="C31" s="93" t="s">
        <v>191</v>
      </c>
      <c r="D31" s="94"/>
      <c r="E31" s="95">
        <v>4565</v>
      </c>
      <c r="F31" s="95">
        <v>4690</v>
      </c>
      <c r="G31" s="95">
        <v>4812</v>
      </c>
      <c r="H31" s="95">
        <v>4946</v>
      </c>
      <c r="I31" s="95">
        <v>5116</v>
      </c>
      <c r="J31" s="95">
        <v>5189</v>
      </c>
      <c r="K31" s="95">
        <v>5215</v>
      </c>
      <c r="L31" s="95">
        <v>5233</v>
      </c>
      <c r="M31" s="95">
        <v>5217</v>
      </c>
      <c r="N31" s="95">
        <v>5361</v>
      </c>
      <c r="O31" s="95">
        <v>5400</v>
      </c>
      <c r="P31" s="95">
        <v>5515</v>
      </c>
      <c r="Q31" s="95">
        <v>5487</v>
      </c>
      <c r="R31" s="95">
        <v>5563</v>
      </c>
      <c r="S31" s="95">
        <v>5579</v>
      </c>
      <c r="T31" s="95">
        <v>5507</v>
      </c>
      <c r="U31" s="95">
        <v>5509</v>
      </c>
      <c r="V31" s="95">
        <v>5431</v>
      </c>
      <c r="W31" s="95">
        <v>5407</v>
      </c>
      <c r="X31" s="95">
        <v>5445</v>
      </c>
      <c r="Y31" s="95">
        <v>5517</v>
      </c>
      <c r="Z31" s="95">
        <v>5677</v>
      </c>
      <c r="AA31" s="95">
        <v>5801</v>
      </c>
      <c r="AB31" s="95">
        <v>6014</v>
      </c>
      <c r="AC31" s="95">
        <v>6154</v>
      </c>
      <c r="AD31" s="95">
        <v>6377</v>
      </c>
      <c r="AE31" s="95">
        <v>6501</v>
      </c>
      <c r="AF31" s="95">
        <v>4825</v>
      </c>
    </row>
    <row r="32" spans="1:32" customFormat="1" ht="15" customHeight="1">
      <c r="A32" s="92" t="s">
        <v>192</v>
      </c>
      <c r="B32" s="89"/>
      <c r="C32" s="93" t="s">
        <v>193</v>
      </c>
      <c r="D32" s="94"/>
      <c r="E32" s="95">
        <v>801</v>
      </c>
      <c r="F32" s="95">
        <v>815</v>
      </c>
      <c r="G32" s="95">
        <v>832</v>
      </c>
      <c r="H32" s="95">
        <v>862</v>
      </c>
      <c r="I32" s="95">
        <v>889</v>
      </c>
      <c r="J32" s="95">
        <v>917</v>
      </c>
      <c r="K32" s="95">
        <v>920</v>
      </c>
      <c r="L32" s="95">
        <v>943</v>
      </c>
      <c r="M32" s="95">
        <v>940</v>
      </c>
      <c r="N32" s="95">
        <v>955</v>
      </c>
      <c r="O32" s="95">
        <v>989</v>
      </c>
      <c r="P32" s="95">
        <v>984</v>
      </c>
      <c r="Q32" s="95">
        <v>978</v>
      </c>
      <c r="R32" s="95">
        <v>997</v>
      </c>
      <c r="S32" s="95">
        <v>1005</v>
      </c>
      <c r="T32" s="95">
        <v>988</v>
      </c>
      <c r="U32" s="95">
        <v>987</v>
      </c>
      <c r="V32" s="95">
        <v>969</v>
      </c>
      <c r="W32" s="95">
        <v>993</v>
      </c>
      <c r="X32" s="95">
        <v>1013</v>
      </c>
      <c r="Y32" s="95">
        <v>1024</v>
      </c>
      <c r="Z32" s="95">
        <v>1056</v>
      </c>
      <c r="AA32" s="95">
        <v>1077</v>
      </c>
      <c r="AB32" s="95">
        <v>1096</v>
      </c>
      <c r="AC32" s="95">
        <v>1088</v>
      </c>
      <c r="AD32" s="95">
        <v>1194</v>
      </c>
      <c r="AE32" s="95">
        <v>1228</v>
      </c>
      <c r="AF32" s="95">
        <v>988</v>
      </c>
    </row>
    <row r="33" spans="1:32" customFormat="1" ht="15" customHeight="1">
      <c r="A33" s="92" t="s">
        <v>194</v>
      </c>
      <c r="B33" s="89"/>
      <c r="C33" s="93" t="s">
        <v>195</v>
      </c>
      <c r="D33" s="94"/>
      <c r="E33" s="95">
        <v>9181</v>
      </c>
      <c r="F33" s="95">
        <v>9357</v>
      </c>
      <c r="G33" s="95">
        <v>9551</v>
      </c>
      <c r="H33" s="95">
        <v>9781</v>
      </c>
      <c r="I33" s="95">
        <v>9954</v>
      </c>
      <c r="J33" s="95">
        <v>10181</v>
      </c>
      <c r="K33" s="95">
        <v>10434</v>
      </c>
      <c r="L33" s="95">
        <v>10266</v>
      </c>
      <c r="M33" s="95">
        <v>10379</v>
      </c>
      <c r="N33" s="95">
        <v>10670</v>
      </c>
      <c r="O33" s="95">
        <v>10631</v>
      </c>
      <c r="P33" s="95">
        <v>10986</v>
      </c>
      <c r="Q33" s="95">
        <v>10956</v>
      </c>
      <c r="R33" s="95">
        <v>11109</v>
      </c>
      <c r="S33" s="95">
        <v>11032</v>
      </c>
      <c r="T33" s="95">
        <v>11051</v>
      </c>
      <c r="U33" s="95">
        <v>11002</v>
      </c>
      <c r="V33" s="95">
        <v>10963</v>
      </c>
      <c r="W33" s="95">
        <v>11097</v>
      </c>
      <c r="X33" s="95">
        <v>10953</v>
      </c>
      <c r="Y33" s="95">
        <v>11175</v>
      </c>
      <c r="Z33" s="95">
        <v>11508</v>
      </c>
      <c r="AA33" s="95">
        <v>11847</v>
      </c>
      <c r="AB33" s="95">
        <v>11992</v>
      </c>
      <c r="AC33" s="95">
        <v>12116</v>
      </c>
      <c r="AD33" s="95">
        <v>12340</v>
      </c>
      <c r="AE33" s="95">
        <v>12846</v>
      </c>
      <c r="AF33" s="95">
        <v>10143</v>
      </c>
    </row>
    <row r="34" spans="1:32" customFormat="1" ht="15" customHeight="1">
      <c r="A34" s="92" t="s">
        <v>196</v>
      </c>
      <c r="B34" s="89"/>
      <c r="C34" s="93" t="s">
        <v>197</v>
      </c>
      <c r="D34" s="94"/>
      <c r="E34" s="95">
        <v>2060</v>
      </c>
      <c r="F34" s="95">
        <v>2102</v>
      </c>
      <c r="G34" s="95">
        <v>2161</v>
      </c>
      <c r="H34" s="95">
        <v>2220</v>
      </c>
      <c r="I34" s="95">
        <v>2282</v>
      </c>
      <c r="J34" s="95">
        <v>2340</v>
      </c>
      <c r="K34" s="95">
        <v>2368</v>
      </c>
      <c r="L34" s="95">
        <v>2409</v>
      </c>
      <c r="M34" s="95">
        <v>2433</v>
      </c>
      <c r="N34" s="95">
        <v>2417</v>
      </c>
      <c r="O34" s="95">
        <v>2450</v>
      </c>
      <c r="P34" s="95">
        <v>2426</v>
      </c>
      <c r="Q34" s="95">
        <v>2451</v>
      </c>
      <c r="R34" s="95">
        <v>2543</v>
      </c>
      <c r="S34" s="95">
        <v>2615</v>
      </c>
      <c r="T34" s="95">
        <v>2630</v>
      </c>
      <c r="U34" s="95">
        <v>2596</v>
      </c>
      <c r="V34" s="95">
        <v>2544</v>
      </c>
      <c r="W34" s="95">
        <v>2566</v>
      </c>
      <c r="X34" s="95">
        <v>2549</v>
      </c>
      <c r="Y34" s="95">
        <v>2557</v>
      </c>
      <c r="Z34" s="95">
        <v>2636</v>
      </c>
      <c r="AA34" s="95">
        <v>2715</v>
      </c>
      <c r="AB34" s="95">
        <v>2876</v>
      </c>
      <c r="AC34" s="95">
        <v>2899</v>
      </c>
      <c r="AD34" s="95">
        <v>2937</v>
      </c>
      <c r="AE34" s="95">
        <v>3014</v>
      </c>
      <c r="AF34" s="95">
        <v>2351</v>
      </c>
    </row>
    <row r="35" spans="1:32" s="88" customFormat="1" ht="15" customHeight="1">
      <c r="A35" s="88" t="s">
        <v>198</v>
      </c>
      <c r="B35" s="89"/>
      <c r="C35" s="89" t="s">
        <v>199</v>
      </c>
      <c r="D35" s="90"/>
      <c r="E35" s="91">
        <v>15205</v>
      </c>
      <c r="F35" s="91">
        <v>15455</v>
      </c>
      <c r="G35" s="91">
        <v>15771</v>
      </c>
      <c r="H35" s="91">
        <v>16143</v>
      </c>
      <c r="I35" s="91">
        <v>16439</v>
      </c>
      <c r="J35" s="91">
        <v>16790</v>
      </c>
      <c r="K35" s="91">
        <v>17091</v>
      </c>
      <c r="L35" s="91">
        <v>17008</v>
      </c>
      <c r="M35" s="91">
        <v>17503</v>
      </c>
      <c r="N35" s="91">
        <v>17968</v>
      </c>
      <c r="O35" s="91">
        <v>18005</v>
      </c>
      <c r="P35" s="91">
        <v>18381</v>
      </c>
      <c r="Q35" s="91">
        <v>18005</v>
      </c>
      <c r="R35" s="91">
        <v>18002</v>
      </c>
      <c r="S35" s="91">
        <v>18154</v>
      </c>
      <c r="T35" s="91">
        <v>17880</v>
      </c>
      <c r="U35" s="91">
        <v>17911</v>
      </c>
      <c r="V35" s="91">
        <v>17956</v>
      </c>
      <c r="W35" s="91">
        <v>18332</v>
      </c>
      <c r="X35" s="91">
        <v>18484</v>
      </c>
      <c r="Y35" s="91">
        <v>18351</v>
      </c>
      <c r="Z35" s="91">
        <v>18849</v>
      </c>
      <c r="AA35" s="91">
        <v>19194</v>
      </c>
      <c r="AB35" s="91">
        <v>19442</v>
      </c>
      <c r="AC35" s="91">
        <v>19674</v>
      </c>
      <c r="AD35" s="91">
        <v>20063</v>
      </c>
      <c r="AE35" s="91">
        <v>21001</v>
      </c>
      <c r="AF35" s="91">
        <v>17268</v>
      </c>
    </row>
    <row r="36" spans="1:32" customFormat="1" ht="15" customHeight="1">
      <c r="A36" s="92" t="s">
        <v>200</v>
      </c>
      <c r="B36" s="89"/>
      <c r="C36" s="96" t="s">
        <v>201</v>
      </c>
      <c r="D36" s="94"/>
      <c r="E36" s="95">
        <v>1761</v>
      </c>
      <c r="F36" s="95">
        <v>1790</v>
      </c>
      <c r="G36" s="95">
        <v>1825</v>
      </c>
      <c r="H36" s="95">
        <v>1884</v>
      </c>
      <c r="I36" s="95">
        <v>1920</v>
      </c>
      <c r="J36" s="95">
        <v>1976</v>
      </c>
      <c r="K36" s="95">
        <v>2015</v>
      </c>
      <c r="L36" s="95">
        <v>2001</v>
      </c>
      <c r="M36" s="95">
        <v>2029</v>
      </c>
      <c r="N36" s="95">
        <v>2076</v>
      </c>
      <c r="O36" s="95">
        <v>2081</v>
      </c>
      <c r="P36" s="95">
        <v>2131</v>
      </c>
      <c r="Q36" s="95">
        <v>2101</v>
      </c>
      <c r="R36" s="95">
        <v>2085</v>
      </c>
      <c r="S36" s="95">
        <v>2109</v>
      </c>
      <c r="T36" s="95">
        <v>2068</v>
      </c>
      <c r="U36" s="95">
        <v>2085</v>
      </c>
      <c r="V36" s="95">
        <v>1990</v>
      </c>
      <c r="W36" s="95">
        <v>2087</v>
      </c>
      <c r="X36" s="95">
        <v>2096</v>
      </c>
      <c r="Y36" s="95">
        <v>2118</v>
      </c>
      <c r="Z36" s="95">
        <v>2204</v>
      </c>
      <c r="AA36" s="95">
        <v>2243</v>
      </c>
      <c r="AB36" s="95">
        <v>2241</v>
      </c>
      <c r="AC36" s="95">
        <v>2293</v>
      </c>
      <c r="AD36" s="95">
        <v>2337</v>
      </c>
      <c r="AE36" s="95">
        <v>2432</v>
      </c>
      <c r="AF36" s="95">
        <v>2044</v>
      </c>
    </row>
    <row r="37" spans="1:32" customFormat="1" ht="15" customHeight="1">
      <c r="A37" s="92" t="s">
        <v>202</v>
      </c>
      <c r="B37" s="89"/>
      <c r="C37" s="96" t="s">
        <v>203</v>
      </c>
      <c r="D37" s="94"/>
      <c r="E37" s="95">
        <v>1285</v>
      </c>
      <c r="F37" s="95">
        <v>1308</v>
      </c>
      <c r="G37" s="95">
        <v>1335</v>
      </c>
      <c r="H37" s="95">
        <v>1380</v>
      </c>
      <c r="I37" s="95">
        <v>1413</v>
      </c>
      <c r="J37" s="95">
        <v>1449</v>
      </c>
      <c r="K37" s="95">
        <v>1497</v>
      </c>
      <c r="L37" s="95">
        <v>1470</v>
      </c>
      <c r="M37" s="95">
        <v>1486</v>
      </c>
      <c r="N37" s="95">
        <v>1600</v>
      </c>
      <c r="O37" s="95">
        <v>1589</v>
      </c>
      <c r="P37" s="95">
        <v>1641</v>
      </c>
      <c r="Q37" s="95">
        <v>1605</v>
      </c>
      <c r="R37" s="95">
        <v>1658</v>
      </c>
      <c r="S37" s="95">
        <v>1675</v>
      </c>
      <c r="T37" s="95">
        <v>1624</v>
      </c>
      <c r="U37" s="95">
        <v>1646</v>
      </c>
      <c r="V37" s="95">
        <v>1631</v>
      </c>
      <c r="W37" s="95">
        <v>1654</v>
      </c>
      <c r="X37" s="95">
        <v>1644</v>
      </c>
      <c r="Y37" s="95">
        <v>1679</v>
      </c>
      <c r="Z37" s="95">
        <v>1718</v>
      </c>
      <c r="AA37" s="95">
        <v>1731</v>
      </c>
      <c r="AB37" s="95">
        <v>1777</v>
      </c>
      <c r="AC37" s="95">
        <v>1759</v>
      </c>
      <c r="AD37" s="95">
        <v>1799</v>
      </c>
      <c r="AE37" s="95">
        <v>1895</v>
      </c>
      <c r="AF37" s="95">
        <v>1574</v>
      </c>
    </row>
    <row r="38" spans="1:32" customFormat="1" ht="15" customHeight="1">
      <c r="A38" s="92" t="s">
        <v>204</v>
      </c>
      <c r="B38" s="89"/>
      <c r="C38" s="96" t="s">
        <v>205</v>
      </c>
      <c r="D38" s="94"/>
      <c r="E38" s="95">
        <v>2468</v>
      </c>
      <c r="F38" s="95">
        <v>2509</v>
      </c>
      <c r="G38" s="95">
        <v>2551</v>
      </c>
      <c r="H38" s="95">
        <v>2558</v>
      </c>
      <c r="I38" s="95">
        <v>2590</v>
      </c>
      <c r="J38" s="95">
        <v>2657</v>
      </c>
      <c r="K38" s="95">
        <v>2698</v>
      </c>
      <c r="L38" s="95">
        <v>2692</v>
      </c>
      <c r="M38" s="95">
        <v>2700</v>
      </c>
      <c r="N38" s="95">
        <v>2745</v>
      </c>
      <c r="O38" s="95">
        <v>2763</v>
      </c>
      <c r="P38" s="95">
        <v>2794</v>
      </c>
      <c r="Q38" s="95">
        <v>2720</v>
      </c>
      <c r="R38" s="95">
        <v>2707</v>
      </c>
      <c r="S38" s="95">
        <v>2738</v>
      </c>
      <c r="T38" s="95">
        <v>2684</v>
      </c>
      <c r="U38" s="95">
        <v>2666</v>
      </c>
      <c r="V38" s="95">
        <v>2624</v>
      </c>
      <c r="W38" s="95">
        <v>2689</v>
      </c>
      <c r="X38" s="95">
        <v>2721</v>
      </c>
      <c r="Y38" s="95">
        <v>2740</v>
      </c>
      <c r="Z38" s="95">
        <v>2838</v>
      </c>
      <c r="AA38" s="95">
        <v>2899</v>
      </c>
      <c r="AB38" s="95">
        <v>2940</v>
      </c>
      <c r="AC38" s="95">
        <v>3036</v>
      </c>
      <c r="AD38" s="95">
        <v>3076</v>
      </c>
      <c r="AE38" s="95">
        <v>3213</v>
      </c>
      <c r="AF38" s="95">
        <v>2592</v>
      </c>
    </row>
    <row r="39" spans="1:32" customFormat="1" ht="15" customHeight="1">
      <c r="A39" s="92" t="s">
        <v>206</v>
      </c>
      <c r="B39" s="89"/>
      <c r="C39" s="96" t="s">
        <v>207</v>
      </c>
      <c r="D39" s="94"/>
      <c r="E39" s="95">
        <v>808</v>
      </c>
      <c r="F39" s="95">
        <v>819</v>
      </c>
      <c r="G39" s="95">
        <v>832</v>
      </c>
      <c r="H39" s="95">
        <v>842</v>
      </c>
      <c r="I39" s="95">
        <v>848</v>
      </c>
      <c r="J39" s="95">
        <v>855</v>
      </c>
      <c r="K39" s="95">
        <v>873</v>
      </c>
      <c r="L39" s="95">
        <v>869</v>
      </c>
      <c r="M39" s="95">
        <v>1040</v>
      </c>
      <c r="N39" s="95">
        <v>1076</v>
      </c>
      <c r="O39" s="95">
        <v>1072</v>
      </c>
      <c r="P39" s="95">
        <v>1102</v>
      </c>
      <c r="Q39" s="95">
        <v>1093</v>
      </c>
      <c r="R39" s="95">
        <v>1088</v>
      </c>
      <c r="S39" s="95">
        <v>1096</v>
      </c>
      <c r="T39" s="95">
        <v>1086</v>
      </c>
      <c r="U39" s="95">
        <v>1093</v>
      </c>
      <c r="V39" s="95">
        <v>1080</v>
      </c>
      <c r="W39" s="95">
        <v>1079</v>
      </c>
      <c r="X39" s="95">
        <v>1090</v>
      </c>
      <c r="Y39" s="95">
        <v>1103</v>
      </c>
      <c r="Z39" s="95">
        <v>1157</v>
      </c>
      <c r="AA39" s="95">
        <v>1187</v>
      </c>
      <c r="AB39" s="95">
        <v>1202</v>
      </c>
      <c r="AC39" s="95">
        <v>1234</v>
      </c>
      <c r="AD39" s="95">
        <v>1252</v>
      </c>
      <c r="AE39" s="95">
        <v>1311</v>
      </c>
      <c r="AF39" s="95">
        <v>1090</v>
      </c>
    </row>
    <row r="40" spans="1:32" customFormat="1" ht="15" customHeight="1">
      <c r="A40" s="92" t="s">
        <v>208</v>
      </c>
      <c r="B40" s="89"/>
      <c r="C40" s="96" t="s">
        <v>209</v>
      </c>
      <c r="D40" s="94"/>
      <c r="E40" s="95">
        <v>1382</v>
      </c>
      <c r="F40" s="95">
        <v>1407</v>
      </c>
      <c r="G40" s="95">
        <v>1444</v>
      </c>
      <c r="H40" s="95">
        <v>1504</v>
      </c>
      <c r="I40" s="95">
        <v>1535</v>
      </c>
      <c r="J40" s="95">
        <v>1584</v>
      </c>
      <c r="K40" s="95">
        <v>1615</v>
      </c>
      <c r="L40" s="95">
        <v>1623</v>
      </c>
      <c r="M40" s="95">
        <v>1660</v>
      </c>
      <c r="N40" s="95">
        <v>1688</v>
      </c>
      <c r="O40" s="95">
        <v>1693</v>
      </c>
      <c r="P40" s="95">
        <v>1725</v>
      </c>
      <c r="Q40" s="95">
        <v>1712</v>
      </c>
      <c r="R40" s="95">
        <v>1704</v>
      </c>
      <c r="S40" s="95">
        <v>1718</v>
      </c>
      <c r="T40" s="95">
        <v>1654</v>
      </c>
      <c r="U40" s="95">
        <v>1670</v>
      </c>
      <c r="V40" s="95">
        <v>1663</v>
      </c>
      <c r="W40" s="95">
        <v>1762</v>
      </c>
      <c r="X40" s="95">
        <v>1760</v>
      </c>
      <c r="Y40" s="95">
        <v>1735</v>
      </c>
      <c r="Z40" s="95">
        <v>1721</v>
      </c>
      <c r="AA40" s="95">
        <v>1756</v>
      </c>
      <c r="AB40" s="95">
        <v>1795</v>
      </c>
      <c r="AC40" s="95">
        <v>1798</v>
      </c>
      <c r="AD40" s="95">
        <v>1849</v>
      </c>
      <c r="AE40" s="95">
        <v>1954</v>
      </c>
      <c r="AF40" s="95">
        <v>1595</v>
      </c>
    </row>
    <row r="41" spans="1:32" customFormat="1" ht="15" customHeight="1">
      <c r="A41" s="92" t="s">
        <v>210</v>
      </c>
      <c r="B41" s="89"/>
      <c r="C41" s="96" t="s">
        <v>211</v>
      </c>
      <c r="D41" s="94"/>
      <c r="E41" s="95">
        <v>2036</v>
      </c>
      <c r="F41" s="95">
        <v>2075</v>
      </c>
      <c r="G41" s="95">
        <v>2129</v>
      </c>
      <c r="H41" s="95">
        <v>2195</v>
      </c>
      <c r="I41" s="95">
        <v>2252</v>
      </c>
      <c r="J41" s="95">
        <v>2248</v>
      </c>
      <c r="K41" s="95">
        <v>2297</v>
      </c>
      <c r="L41" s="95">
        <v>2306</v>
      </c>
      <c r="M41" s="95">
        <v>2268</v>
      </c>
      <c r="N41" s="95">
        <v>2316</v>
      </c>
      <c r="O41" s="95">
        <v>2324</v>
      </c>
      <c r="P41" s="95">
        <v>2379</v>
      </c>
      <c r="Q41" s="95">
        <v>2300</v>
      </c>
      <c r="R41" s="95">
        <v>2314</v>
      </c>
      <c r="S41" s="95">
        <v>2352</v>
      </c>
      <c r="T41" s="95">
        <v>2335</v>
      </c>
      <c r="U41" s="95">
        <v>2363</v>
      </c>
      <c r="V41" s="95">
        <v>2615</v>
      </c>
      <c r="W41" s="95">
        <v>2606</v>
      </c>
      <c r="X41" s="95">
        <v>2626</v>
      </c>
      <c r="Y41" s="95">
        <v>2399</v>
      </c>
      <c r="Z41" s="95">
        <v>2417</v>
      </c>
      <c r="AA41" s="95">
        <v>2471</v>
      </c>
      <c r="AB41" s="95">
        <v>2490</v>
      </c>
      <c r="AC41" s="95">
        <v>2437</v>
      </c>
      <c r="AD41" s="95">
        <v>2484</v>
      </c>
      <c r="AE41" s="95">
        <v>2572</v>
      </c>
      <c r="AF41" s="95">
        <v>2085</v>
      </c>
    </row>
    <row r="42" spans="1:32" customFormat="1" ht="15" customHeight="1">
      <c r="A42" s="92" t="s">
        <v>212</v>
      </c>
      <c r="B42" s="89"/>
      <c r="C42" s="96" t="s">
        <v>213</v>
      </c>
      <c r="D42" s="94"/>
      <c r="E42" s="95">
        <v>1583</v>
      </c>
      <c r="F42" s="95">
        <v>1608</v>
      </c>
      <c r="G42" s="95">
        <v>1639</v>
      </c>
      <c r="H42" s="95">
        <v>1666</v>
      </c>
      <c r="I42" s="95">
        <v>1689</v>
      </c>
      <c r="J42" s="95">
        <v>1727</v>
      </c>
      <c r="K42" s="95">
        <v>1761</v>
      </c>
      <c r="L42" s="95">
        <v>1737</v>
      </c>
      <c r="M42" s="95">
        <v>1847</v>
      </c>
      <c r="N42" s="95">
        <v>1860</v>
      </c>
      <c r="O42" s="95">
        <v>1880</v>
      </c>
      <c r="P42" s="95">
        <v>1914</v>
      </c>
      <c r="Q42" s="95">
        <v>1844</v>
      </c>
      <c r="R42" s="95">
        <v>1855</v>
      </c>
      <c r="S42" s="95">
        <v>1861</v>
      </c>
      <c r="T42" s="95">
        <v>1859</v>
      </c>
      <c r="U42" s="95">
        <v>1842</v>
      </c>
      <c r="V42" s="95">
        <v>1818</v>
      </c>
      <c r="W42" s="95">
        <v>1851</v>
      </c>
      <c r="X42" s="95">
        <v>1874</v>
      </c>
      <c r="Y42" s="95">
        <v>1894</v>
      </c>
      <c r="Z42" s="95">
        <v>1954</v>
      </c>
      <c r="AA42" s="95">
        <v>1994</v>
      </c>
      <c r="AB42" s="95">
        <v>2025</v>
      </c>
      <c r="AC42" s="95">
        <v>2067</v>
      </c>
      <c r="AD42" s="95">
        <v>2111</v>
      </c>
      <c r="AE42" s="95">
        <v>2274</v>
      </c>
      <c r="AF42" s="95">
        <v>1898</v>
      </c>
    </row>
    <row r="43" spans="1:32" customFormat="1" ht="15" customHeight="1">
      <c r="A43" s="92" t="s">
        <v>214</v>
      </c>
      <c r="B43" s="89"/>
      <c r="C43" s="96" t="s">
        <v>215</v>
      </c>
      <c r="D43" s="94"/>
      <c r="E43" s="95">
        <v>832</v>
      </c>
      <c r="F43" s="95">
        <v>841</v>
      </c>
      <c r="G43" s="95">
        <v>856</v>
      </c>
      <c r="H43" s="95">
        <v>876</v>
      </c>
      <c r="I43" s="95">
        <v>887</v>
      </c>
      <c r="J43" s="95">
        <v>903</v>
      </c>
      <c r="K43" s="95">
        <v>912</v>
      </c>
      <c r="L43" s="95">
        <v>900</v>
      </c>
      <c r="M43" s="95">
        <v>1086</v>
      </c>
      <c r="N43" s="95">
        <v>1137</v>
      </c>
      <c r="O43" s="95">
        <v>1139</v>
      </c>
      <c r="P43" s="95">
        <v>1186</v>
      </c>
      <c r="Q43" s="95">
        <v>1160</v>
      </c>
      <c r="R43" s="95">
        <v>1143</v>
      </c>
      <c r="S43" s="95">
        <v>1163</v>
      </c>
      <c r="T43" s="95">
        <v>1144</v>
      </c>
      <c r="U43" s="95">
        <v>1156</v>
      </c>
      <c r="V43" s="95">
        <v>1149</v>
      </c>
      <c r="W43" s="95">
        <v>1172</v>
      </c>
      <c r="X43" s="95">
        <v>1184</v>
      </c>
      <c r="Y43" s="95">
        <v>1182</v>
      </c>
      <c r="Z43" s="95">
        <v>1223</v>
      </c>
      <c r="AA43" s="95">
        <v>1245</v>
      </c>
      <c r="AB43" s="95">
        <v>1270</v>
      </c>
      <c r="AC43" s="95">
        <v>1290</v>
      </c>
      <c r="AD43" s="95">
        <v>1324</v>
      </c>
      <c r="AE43" s="95">
        <v>1364</v>
      </c>
      <c r="AF43" s="95">
        <v>1143</v>
      </c>
    </row>
    <row r="44" spans="1:32" customFormat="1" ht="15" customHeight="1">
      <c r="A44" s="92" t="s">
        <v>216</v>
      </c>
      <c r="B44" s="89"/>
      <c r="C44" s="96" t="s">
        <v>217</v>
      </c>
      <c r="D44" s="94"/>
      <c r="E44" s="95">
        <v>1431</v>
      </c>
      <c r="F44" s="95">
        <v>1454</v>
      </c>
      <c r="G44" s="95">
        <v>1480</v>
      </c>
      <c r="H44" s="95">
        <v>1507</v>
      </c>
      <c r="I44" s="95">
        <v>1534</v>
      </c>
      <c r="J44" s="95">
        <v>1564</v>
      </c>
      <c r="K44" s="95">
        <v>1566</v>
      </c>
      <c r="L44" s="95">
        <v>1541</v>
      </c>
      <c r="M44" s="95">
        <v>1518</v>
      </c>
      <c r="N44" s="95">
        <v>1539</v>
      </c>
      <c r="O44" s="95">
        <v>1547</v>
      </c>
      <c r="P44" s="95">
        <v>1559</v>
      </c>
      <c r="Q44" s="95">
        <v>1496</v>
      </c>
      <c r="R44" s="95">
        <v>1476</v>
      </c>
      <c r="S44" s="95">
        <v>1478</v>
      </c>
      <c r="T44" s="95">
        <v>1459</v>
      </c>
      <c r="U44" s="95">
        <v>1448</v>
      </c>
      <c r="V44" s="95">
        <v>1452</v>
      </c>
      <c r="W44" s="95">
        <v>1483</v>
      </c>
      <c r="X44" s="95">
        <v>1527</v>
      </c>
      <c r="Y44" s="95">
        <v>1537</v>
      </c>
      <c r="Z44" s="95">
        <v>1596</v>
      </c>
      <c r="AA44" s="95">
        <v>1602</v>
      </c>
      <c r="AB44" s="95">
        <v>1600</v>
      </c>
      <c r="AC44" s="95">
        <v>1630</v>
      </c>
      <c r="AD44" s="95">
        <v>1665</v>
      </c>
      <c r="AE44" s="95">
        <v>1746</v>
      </c>
      <c r="AF44" s="95">
        <v>1427</v>
      </c>
    </row>
    <row r="45" spans="1:32" customFormat="1" ht="15" customHeight="1">
      <c r="A45" s="92" t="s">
        <v>218</v>
      </c>
      <c r="B45" s="89"/>
      <c r="C45" s="96" t="s">
        <v>219</v>
      </c>
      <c r="D45" s="94"/>
      <c r="E45" s="95">
        <v>1620</v>
      </c>
      <c r="F45" s="95">
        <v>1644</v>
      </c>
      <c r="G45" s="95">
        <v>1681</v>
      </c>
      <c r="H45" s="95">
        <v>1730</v>
      </c>
      <c r="I45" s="95">
        <v>1770</v>
      </c>
      <c r="J45" s="95">
        <v>1826</v>
      </c>
      <c r="K45" s="95">
        <v>1857</v>
      </c>
      <c r="L45" s="95">
        <v>1867</v>
      </c>
      <c r="M45" s="95">
        <v>1868</v>
      </c>
      <c r="N45" s="95">
        <v>1930</v>
      </c>
      <c r="O45" s="95">
        <v>1918</v>
      </c>
      <c r="P45" s="95">
        <v>1952</v>
      </c>
      <c r="Q45" s="95">
        <v>1975</v>
      </c>
      <c r="R45" s="95">
        <v>1973</v>
      </c>
      <c r="S45" s="95">
        <v>1964</v>
      </c>
      <c r="T45" s="95">
        <v>1967</v>
      </c>
      <c r="U45" s="95">
        <v>1944</v>
      </c>
      <c r="V45" s="95">
        <v>1934</v>
      </c>
      <c r="W45" s="95">
        <v>1949</v>
      </c>
      <c r="X45" s="95">
        <v>1962</v>
      </c>
      <c r="Y45" s="95">
        <v>1964</v>
      </c>
      <c r="Z45" s="95">
        <v>2021</v>
      </c>
      <c r="AA45" s="95">
        <v>2066</v>
      </c>
      <c r="AB45" s="95">
        <v>2102</v>
      </c>
      <c r="AC45" s="95">
        <v>2131</v>
      </c>
      <c r="AD45" s="95">
        <v>2164</v>
      </c>
      <c r="AE45" s="95">
        <v>2239</v>
      </c>
      <c r="AF45" s="95">
        <v>1821</v>
      </c>
    </row>
    <row r="46" spans="1:32" s="88" customFormat="1" ht="15" customHeight="1">
      <c r="A46" s="88" t="s">
        <v>220</v>
      </c>
      <c r="B46" s="89"/>
      <c r="C46" s="89" t="s">
        <v>221</v>
      </c>
      <c r="D46" s="90"/>
      <c r="E46" s="91">
        <v>6679</v>
      </c>
      <c r="F46" s="91">
        <v>6770</v>
      </c>
      <c r="G46" s="91">
        <v>6888</v>
      </c>
      <c r="H46" s="91">
        <v>6967</v>
      </c>
      <c r="I46" s="91">
        <v>7095</v>
      </c>
      <c r="J46" s="91">
        <v>7185</v>
      </c>
      <c r="K46" s="91">
        <v>7254</v>
      </c>
      <c r="L46" s="91">
        <v>7343</v>
      </c>
      <c r="M46" s="91">
        <v>7375</v>
      </c>
      <c r="N46" s="91">
        <v>7593</v>
      </c>
      <c r="O46" s="91">
        <v>7587</v>
      </c>
      <c r="P46" s="91">
        <v>7651</v>
      </c>
      <c r="Q46" s="91">
        <v>7763</v>
      </c>
      <c r="R46" s="91">
        <v>7780</v>
      </c>
      <c r="S46" s="91">
        <v>7826</v>
      </c>
      <c r="T46" s="91">
        <v>7824</v>
      </c>
      <c r="U46" s="91">
        <v>7727</v>
      </c>
      <c r="V46" s="91">
        <v>7687</v>
      </c>
      <c r="W46" s="91">
        <v>7879</v>
      </c>
      <c r="X46" s="91">
        <v>7927</v>
      </c>
      <c r="Y46" s="91">
        <v>8062</v>
      </c>
      <c r="Z46" s="91">
        <v>8341</v>
      </c>
      <c r="AA46" s="91">
        <v>8586</v>
      </c>
      <c r="AB46" s="91">
        <v>8824</v>
      </c>
      <c r="AC46" s="91">
        <v>9099</v>
      </c>
      <c r="AD46" s="91">
        <v>9279</v>
      </c>
      <c r="AE46" s="91">
        <v>9614</v>
      </c>
      <c r="AF46" s="91">
        <v>7939</v>
      </c>
    </row>
    <row r="47" spans="1:32" customFormat="1" ht="15" customHeight="1">
      <c r="A47" s="92" t="s">
        <v>222</v>
      </c>
      <c r="B47" s="89"/>
      <c r="C47" s="96" t="s">
        <v>223</v>
      </c>
      <c r="D47" s="94"/>
      <c r="E47" s="95">
        <v>1114</v>
      </c>
      <c r="F47" s="95">
        <v>1131</v>
      </c>
      <c r="G47" s="95">
        <v>1153</v>
      </c>
      <c r="H47" s="95">
        <v>1128</v>
      </c>
      <c r="I47" s="95">
        <v>1174</v>
      </c>
      <c r="J47" s="95">
        <v>1209</v>
      </c>
      <c r="K47" s="95">
        <v>1229</v>
      </c>
      <c r="L47" s="95">
        <v>1255</v>
      </c>
      <c r="M47" s="95">
        <v>1273</v>
      </c>
      <c r="N47" s="95">
        <v>1313</v>
      </c>
      <c r="O47" s="95">
        <v>1307</v>
      </c>
      <c r="P47" s="95">
        <v>1328</v>
      </c>
      <c r="Q47" s="95">
        <v>1367</v>
      </c>
      <c r="R47" s="95">
        <v>1370</v>
      </c>
      <c r="S47" s="95">
        <v>1384</v>
      </c>
      <c r="T47" s="95">
        <v>1380</v>
      </c>
      <c r="U47" s="95">
        <v>1393</v>
      </c>
      <c r="V47" s="95">
        <v>1392</v>
      </c>
      <c r="W47" s="95">
        <v>1419</v>
      </c>
      <c r="X47" s="95">
        <v>1436</v>
      </c>
      <c r="Y47" s="95">
        <v>1469</v>
      </c>
      <c r="Z47" s="95">
        <v>1523</v>
      </c>
      <c r="AA47" s="95">
        <v>1559</v>
      </c>
      <c r="AB47" s="95">
        <v>1609</v>
      </c>
      <c r="AC47" s="95">
        <v>1711</v>
      </c>
      <c r="AD47" s="95">
        <v>1770</v>
      </c>
      <c r="AE47" s="95">
        <v>1848</v>
      </c>
      <c r="AF47" s="95">
        <v>1580</v>
      </c>
    </row>
    <row r="48" spans="1:32" customFormat="1" ht="15" customHeight="1">
      <c r="A48" s="92" t="s">
        <v>224</v>
      </c>
      <c r="B48" s="89"/>
      <c r="C48" s="96" t="s">
        <v>225</v>
      </c>
      <c r="D48" s="94"/>
      <c r="E48" s="95">
        <v>2025</v>
      </c>
      <c r="F48" s="95">
        <v>2052</v>
      </c>
      <c r="G48" s="95">
        <v>2080</v>
      </c>
      <c r="H48" s="95">
        <v>2095</v>
      </c>
      <c r="I48" s="95">
        <v>2112</v>
      </c>
      <c r="J48" s="95">
        <v>2130</v>
      </c>
      <c r="K48" s="95">
        <v>2154</v>
      </c>
      <c r="L48" s="95">
        <v>2155</v>
      </c>
      <c r="M48" s="95">
        <v>2158</v>
      </c>
      <c r="N48" s="95">
        <v>2223</v>
      </c>
      <c r="O48" s="95">
        <v>2229</v>
      </c>
      <c r="P48" s="95">
        <v>2236</v>
      </c>
      <c r="Q48" s="95">
        <v>2275</v>
      </c>
      <c r="R48" s="95">
        <v>2244</v>
      </c>
      <c r="S48" s="95">
        <v>2261</v>
      </c>
      <c r="T48" s="95">
        <v>2242</v>
      </c>
      <c r="U48" s="95">
        <v>2217</v>
      </c>
      <c r="V48" s="95">
        <v>2218</v>
      </c>
      <c r="W48" s="95">
        <v>2259</v>
      </c>
      <c r="X48" s="95">
        <v>2280</v>
      </c>
      <c r="Y48" s="95">
        <v>2328</v>
      </c>
      <c r="Z48" s="95">
        <v>2389</v>
      </c>
      <c r="AA48" s="95">
        <v>2486</v>
      </c>
      <c r="AB48" s="95">
        <v>2540</v>
      </c>
      <c r="AC48" s="95">
        <v>2656</v>
      </c>
      <c r="AD48" s="95">
        <v>2708</v>
      </c>
      <c r="AE48" s="95">
        <v>2809</v>
      </c>
      <c r="AF48" s="95">
        <v>2335</v>
      </c>
    </row>
    <row r="49" spans="1:32" customFormat="1" ht="15" customHeight="1">
      <c r="A49" s="92" t="s">
        <v>226</v>
      </c>
      <c r="B49" s="89"/>
      <c r="C49" s="96" t="s">
        <v>227</v>
      </c>
      <c r="D49" s="94"/>
      <c r="E49" s="95">
        <v>1076</v>
      </c>
      <c r="F49" s="95">
        <v>1096</v>
      </c>
      <c r="G49" s="95">
        <v>1123</v>
      </c>
      <c r="H49" s="95">
        <v>1168</v>
      </c>
      <c r="I49" s="95">
        <v>1187</v>
      </c>
      <c r="J49" s="95">
        <v>1198</v>
      </c>
      <c r="K49" s="95">
        <v>1227</v>
      </c>
      <c r="L49" s="95">
        <v>1237</v>
      </c>
      <c r="M49" s="95">
        <v>1225</v>
      </c>
      <c r="N49" s="95">
        <v>1247</v>
      </c>
      <c r="O49" s="95">
        <v>1272</v>
      </c>
      <c r="P49" s="95">
        <v>1268</v>
      </c>
      <c r="Q49" s="95">
        <v>1233</v>
      </c>
      <c r="R49" s="95">
        <v>1304</v>
      </c>
      <c r="S49" s="95">
        <v>1294</v>
      </c>
      <c r="T49" s="95">
        <v>1353</v>
      </c>
      <c r="U49" s="95">
        <v>1301</v>
      </c>
      <c r="V49" s="95">
        <v>1286</v>
      </c>
      <c r="W49" s="95">
        <v>1328</v>
      </c>
      <c r="X49" s="95">
        <v>1303</v>
      </c>
      <c r="Y49" s="95">
        <v>1318</v>
      </c>
      <c r="Z49" s="95">
        <v>1384</v>
      </c>
      <c r="AA49" s="95">
        <v>1413</v>
      </c>
      <c r="AB49" s="95">
        <v>1467</v>
      </c>
      <c r="AC49" s="95">
        <v>1476</v>
      </c>
      <c r="AD49" s="95">
        <v>1481</v>
      </c>
      <c r="AE49" s="95">
        <v>1498</v>
      </c>
      <c r="AF49" s="95">
        <v>1212</v>
      </c>
    </row>
    <row r="50" spans="1:32" customFormat="1" ht="15" customHeight="1">
      <c r="A50" s="92" t="s">
        <v>228</v>
      </c>
      <c r="B50" s="89"/>
      <c r="C50" s="96" t="s">
        <v>229</v>
      </c>
      <c r="D50" s="94"/>
      <c r="E50" s="95">
        <v>1053</v>
      </c>
      <c r="F50" s="95">
        <v>1065</v>
      </c>
      <c r="G50" s="95">
        <v>1083</v>
      </c>
      <c r="H50" s="95">
        <v>1094</v>
      </c>
      <c r="I50" s="95">
        <v>1111</v>
      </c>
      <c r="J50" s="95">
        <v>1093</v>
      </c>
      <c r="K50" s="95">
        <v>1071</v>
      </c>
      <c r="L50" s="95">
        <v>1121</v>
      </c>
      <c r="M50" s="95">
        <v>1125</v>
      </c>
      <c r="N50" s="95">
        <v>1146</v>
      </c>
      <c r="O50" s="95">
        <v>1121</v>
      </c>
      <c r="P50" s="95">
        <v>1147</v>
      </c>
      <c r="Q50" s="95">
        <v>1147</v>
      </c>
      <c r="R50" s="95">
        <v>1153</v>
      </c>
      <c r="S50" s="95">
        <v>1148</v>
      </c>
      <c r="T50" s="95">
        <v>1144</v>
      </c>
      <c r="U50" s="95">
        <v>1143</v>
      </c>
      <c r="V50" s="95">
        <v>1125</v>
      </c>
      <c r="W50" s="95">
        <v>1153</v>
      </c>
      <c r="X50" s="95">
        <v>1187</v>
      </c>
      <c r="Y50" s="95">
        <v>1205</v>
      </c>
      <c r="Z50" s="95">
        <v>1231</v>
      </c>
      <c r="AA50" s="95">
        <v>1256</v>
      </c>
      <c r="AB50" s="95">
        <v>1289</v>
      </c>
      <c r="AC50" s="95">
        <v>1327</v>
      </c>
      <c r="AD50" s="95">
        <v>1337</v>
      </c>
      <c r="AE50" s="95">
        <v>1387</v>
      </c>
      <c r="AF50" s="95">
        <v>1108</v>
      </c>
    </row>
    <row r="51" spans="1:32" customFormat="1" ht="15" customHeight="1">
      <c r="A51" s="92" t="s">
        <v>230</v>
      </c>
      <c r="B51" s="89"/>
      <c r="C51" s="96" t="s">
        <v>231</v>
      </c>
      <c r="D51" s="94"/>
      <c r="E51" s="95">
        <v>1412</v>
      </c>
      <c r="F51" s="95">
        <v>1427</v>
      </c>
      <c r="G51" s="95">
        <v>1448</v>
      </c>
      <c r="H51" s="95">
        <v>1482</v>
      </c>
      <c r="I51" s="95">
        <v>1512</v>
      </c>
      <c r="J51" s="95">
        <v>1554</v>
      </c>
      <c r="K51" s="95">
        <v>1572</v>
      </c>
      <c r="L51" s="95">
        <v>1574</v>
      </c>
      <c r="M51" s="95">
        <v>1593</v>
      </c>
      <c r="N51" s="95">
        <v>1664</v>
      </c>
      <c r="O51" s="95">
        <v>1658</v>
      </c>
      <c r="P51" s="95">
        <v>1671</v>
      </c>
      <c r="Q51" s="95">
        <v>1741</v>
      </c>
      <c r="R51" s="95">
        <v>1710</v>
      </c>
      <c r="S51" s="95">
        <v>1738</v>
      </c>
      <c r="T51" s="95">
        <v>1705</v>
      </c>
      <c r="U51" s="95">
        <v>1674</v>
      </c>
      <c r="V51" s="95">
        <v>1666</v>
      </c>
      <c r="W51" s="95">
        <v>1719</v>
      </c>
      <c r="X51" s="95">
        <v>1721</v>
      </c>
      <c r="Y51" s="95">
        <v>1742</v>
      </c>
      <c r="Z51" s="95">
        <v>1815</v>
      </c>
      <c r="AA51" s="95">
        <v>1872</v>
      </c>
      <c r="AB51" s="95">
        <v>1919</v>
      </c>
      <c r="AC51" s="95">
        <v>1929</v>
      </c>
      <c r="AD51" s="95">
        <v>1981</v>
      </c>
      <c r="AE51" s="95">
        <v>2072</v>
      </c>
      <c r="AF51" s="95">
        <v>1705</v>
      </c>
    </row>
    <row r="52" spans="1:32" s="88" customFormat="1" ht="22.5" customHeight="1">
      <c r="A52" s="88" t="s">
        <v>232</v>
      </c>
      <c r="B52" s="89" t="s">
        <v>233</v>
      </c>
      <c r="C52" s="89"/>
      <c r="D52" s="90"/>
      <c r="E52" s="91">
        <v>33976</v>
      </c>
      <c r="F52" s="91">
        <v>34724</v>
      </c>
      <c r="G52" s="91">
        <v>35472</v>
      </c>
      <c r="H52" s="91">
        <v>36501</v>
      </c>
      <c r="I52" s="91">
        <v>37179</v>
      </c>
      <c r="J52" s="91">
        <v>37995</v>
      </c>
      <c r="K52" s="91">
        <v>38507</v>
      </c>
      <c r="L52" s="91">
        <v>38467</v>
      </c>
      <c r="M52" s="91">
        <v>39083</v>
      </c>
      <c r="N52" s="91">
        <v>40184</v>
      </c>
      <c r="O52" s="91">
        <v>40421</v>
      </c>
      <c r="P52" s="91">
        <v>41394</v>
      </c>
      <c r="Q52" s="91">
        <v>41567</v>
      </c>
      <c r="R52" s="91">
        <v>42363</v>
      </c>
      <c r="S52" s="91">
        <v>42816</v>
      </c>
      <c r="T52" s="91">
        <v>42178</v>
      </c>
      <c r="U52" s="91">
        <v>41563</v>
      </c>
      <c r="V52" s="91">
        <v>41361</v>
      </c>
      <c r="W52" s="91">
        <v>41920</v>
      </c>
      <c r="X52" s="91">
        <v>41918</v>
      </c>
      <c r="Y52" s="91">
        <v>42622</v>
      </c>
      <c r="Z52" s="91">
        <v>44392</v>
      </c>
      <c r="AA52" s="91">
        <v>45656</v>
      </c>
      <c r="AB52" s="91">
        <v>47362</v>
      </c>
      <c r="AC52" s="91">
        <v>48280</v>
      </c>
      <c r="AD52" s="91">
        <v>49603</v>
      </c>
      <c r="AE52" s="91">
        <v>50980</v>
      </c>
      <c r="AF52" s="91">
        <v>40845</v>
      </c>
    </row>
    <row r="53" spans="1:32" customFormat="1" ht="15" customHeight="1">
      <c r="A53" s="92" t="s">
        <v>234</v>
      </c>
      <c r="B53" s="89"/>
      <c r="C53" s="93" t="s">
        <v>235</v>
      </c>
      <c r="D53" s="94"/>
      <c r="E53" s="95">
        <v>2614</v>
      </c>
      <c r="F53" s="95">
        <v>2700</v>
      </c>
      <c r="G53" s="95">
        <v>2757</v>
      </c>
      <c r="H53" s="95">
        <v>2848</v>
      </c>
      <c r="I53" s="95">
        <v>2874</v>
      </c>
      <c r="J53" s="95">
        <v>2917</v>
      </c>
      <c r="K53" s="95">
        <v>3008</v>
      </c>
      <c r="L53" s="95">
        <v>2967</v>
      </c>
      <c r="M53" s="95">
        <v>3006</v>
      </c>
      <c r="N53" s="95">
        <v>3122</v>
      </c>
      <c r="O53" s="95">
        <v>3160</v>
      </c>
      <c r="P53" s="95">
        <v>3259</v>
      </c>
      <c r="Q53" s="95">
        <v>3262</v>
      </c>
      <c r="R53" s="95">
        <v>3310</v>
      </c>
      <c r="S53" s="95">
        <v>3319</v>
      </c>
      <c r="T53" s="95">
        <v>3332</v>
      </c>
      <c r="U53" s="95">
        <v>3286</v>
      </c>
      <c r="V53" s="95">
        <v>3246</v>
      </c>
      <c r="W53" s="95">
        <v>3250</v>
      </c>
      <c r="X53" s="95">
        <v>3238</v>
      </c>
      <c r="Y53" s="95">
        <v>3304</v>
      </c>
      <c r="Z53" s="95">
        <v>3440</v>
      </c>
      <c r="AA53" s="95">
        <v>3524</v>
      </c>
      <c r="AB53" s="95">
        <v>3645</v>
      </c>
      <c r="AC53" s="95">
        <v>3707</v>
      </c>
      <c r="AD53" s="95">
        <v>3812</v>
      </c>
      <c r="AE53" s="95">
        <v>3919</v>
      </c>
      <c r="AF53" s="95">
        <v>3157</v>
      </c>
    </row>
    <row r="54" spans="1:32" customFormat="1" ht="15" customHeight="1">
      <c r="A54" s="92" t="s">
        <v>236</v>
      </c>
      <c r="B54" s="89"/>
      <c r="C54" s="93" t="s">
        <v>237</v>
      </c>
      <c r="D54" s="94"/>
      <c r="E54" s="95">
        <v>1095</v>
      </c>
      <c r="F54" s="95">
        <v>1108</v>
      </c>
      <c r="G54" s="95">
        <v>1120</v>
      </c>
      <c r="H54" s="95">
        <v>1119</v>
      </c>
      <c r="I54" s="95">
        <v>1115</v>
      </c>
      <c r="J54" s="95">
        <v>1122</v>
      </c>
      <c r="K54" s="95">
        <v>1156</v>
      </c>
      <c r="L54" s="95">
        <v>1153</v>
      </c>
      <c r="M54" s="95">
        <v>1165</v>
      </c>
      <c r="N54" s="95">
        <v>1197</v>
      </c>
      <c r="O54" s="95">
        <v>1200</v>
      </c>
      <c r="P54" s="95">
        <v>1217</v>
      </c>
      <c r="Q54" s="95">
        <v>1221</v>
      </c>
      <c r="R54" s="95">
        <v>1211</v>
      </c>
      <c r="S54" s="95">
        <v>1226</v>
      </c>
      <c r="T54" s="95">
        <v>1210</v>
      </c>
      <c r="U54" s="95">
        <v>1208</v>
      </c>
      <c r="V54" s="95">
        <v>1208</v>
      </c>
      <c r="W54" s="95">
        <v>1239</v>
      </c>
      <c r="X54" s="95">
        <v>1274</v>
      </c>
      <c r="Y54" s="95">
        <v>1300</v>
      </c>
      <c r="Z54" s="95">
        <v>1375</v>
      </c>
      <c r="AA54" s="95">
        <v>1403</v>
      </c>
      <c r="AB54" s="95">
        <v>1455</v>
      </c>
      <c r="AC54" s="95">
        <v>1530</v>
      </c>
      <c r="AD54" s="95">
        <v>1590</v>
      </c>
      <c r="AE54" s="95">
        <v>1679</v>
      </c>
      <c r="AF54" s="95">
        <v>1378</v>
      </c>
    </row>
    <row r="55" spans="1:32" customFormat="1" ht="15" customHeight="1">
      <c r="A55" s="92" t="s">
        <v>238</v>
      </c>
      <c r="B55" s="89"/>
      <c r="C55" s="93" t="s">
        <v>239</v>
      </c>
      <c r="D55" s="94"/>
      <c r="E55" s="95">
        <v>837</v>
      </c>
      <c r="F55" s="95">
        <v>849</v>
      </c>
      <c r="G55" s="95">
        <v>863</v>
      </c>
      <c r="H55" s="95">
        <v>875</v>
      </c>
      <c r="I55" s="95">
        <v>889</v>
      </c>
      <c r="J55" s="95">
        <v>904</v>
      </c>
      <c r="K55" s="95">
        <v>907</v>
      </c>
      <c r="L55" s="95">
        <v>908</v>
      </c>
      <c r="M55" s="95">
        <v>918</v>
      </c>
      <c r="N55" s="95">
        <v>956</v>
      </c>
      <c r="O55" s="95">
        <v>960</v>
      </c>
      <c r="P55" s="95">
        <v>974</v>
      </c>
      <c r="Q55" s="95">
        <v>974</v>
      </c>
      <c r="R55" s="95">
        <v>988</v>
      </c>
      <c r="S55" s="95">
        <v>985</v>
      </c>
      <c r="T55" s="95">
        <v>981</v>
      </c>
      <c r="U55" s="95">
        <v>971</v>
      </c>
      <c r="V55" s="95">
        <v>972</v>
      </c>
      <c r="W55" s="95">
        <v>995</v>
      </c>
      <c r="X55" s="95">
        <v>1009</v>
      </c>
      <c r="Y55" s="95">
        <v>1018</v>
      </c>
      <c r="Z55" s="95">
        <v>1066</v>
      </c>
      <c r="AA55" s="95">
        <v>1106</v>
      </c>
      <c r="AB55" s="95">
        <v>1145</v>
      </c>
      <c r="AC55" s="95">
        <v>1153</v>
      </c>
      <c r="AD55" s="95">
        <v>1201</v>
      </c>
      <c r="AE55" s="95">
        <v>1234</v>
      </c>
      <c r="AF55" s="95">
        <v>1006</v>
      </c>
    </row>
    <row r="56" spans="1:32" customFormat="1" ht="15" customHeight="1">
      <c r="A56" s="92" t="s">
        <v>240</v>
      </c>
      <c r="B56" s="89"/>
      <c r="C56" s="93" t="s">
        <v>241</v>
      </c>
      <c r="D56" s="94"/>
      <c r="E56" s="95">
        <v>1264</v>
      </c>
      <c r="F56" s="95">
        <v>1301</v>
      </c>
      <c r="G56" s="95">
        <v>1331</v>
      </c>
      <c r="H56" s="95">
        <v>1370</v>
      </c>
      <c r="I56" s="95">
        <v>1407</v>
      </c>
      <c r="J56" s="95">
        <v>1416</v>
      </c>
      <c r="K56" s="95">
        <v>1436</v>
      </c>
      <c r="L56" s="95">
        <v>1450</v>
      </c>
      <c r="M56" s="95">
        <v>1475</v>
      </c>
      <c r="N56" s="95">
        <v>1547</v>
      </c>
      <c r="O56" s="95">
        <v>1574</v>
      </c>
      <c r="P56" s="95">
        <v>1612</v>
      </c>
      <c r="Q56" s="95">
        <v>1619</v>
      </c>
      <c r="R56" s="95">
        <v>1637</v>
      </c>
      <c r="S56" s="95">
        <v>1681</v>
      </c>
      <c r="T56" s="95">
        <v>1658</v>
      </c>
      <c r="U56" s="95">
        <v>1628</v>
      </c>
      <c r="V56" s="95">
        <v>1605</v>
      </c>
      <c r="W56" s="95">
        <v>1621</v>
      </c>
      <c r="X56" s="95">
        <v>1649</v>
      </c>
      <c r="Y56" s="95">
        <v>1679</v>
      </c>
      <c r="Z56" s="95">
        <v>1744</v>
      </c>
      <c r="AA56" s="95">
        <v>1784</v>
      </c>
      <c r="AB56" s="95">
        <v>1842</v>
      </c>
      <c r="AC56" s="95">
        <v>1861</v>
      </c>
      <c r="AD56" s="95">
        <v>1947</v>
      </c>
      <c r="AE56" s="95">
        <v>1960</v>
      </c>
      <c r="AF56" s="95">
        <v>1618</v>
      </c>
    </row>
    <row r="57" spans="1:32" customFormat="1" ht="15" customHeight="1">
      <c r="A57" s="92" t="s">
        <v>242</v>
      </c>
      <c r="B57" s="89"/>
      <c r="C57" s="93" t="s">
        <v>243</v>
      </c>
      <c r="D57" s="94"/>
      <c r="E57" s="95">
        <v>6250</v>
      </c>
      <c r="F57" s="95">
        <v>6445</v>
      </c>
      <c r="G57" s="95">
        <v>6596</v>
      </c>
      <c r="H57" s="95">
        <v>6793</v>
      </c>
      <c r="I57" s="95">
        <v>6921</v>
      </c>
      <c r="J57" s="95">
        <v>7066</v>
      </c>
      <c r="K57" s="95">
        <v>7124</v>
      </c>
      <c r="L57" s="95">
        <v>7034</v>
      </c>
      <c r="M57" s="95">
        <v>7208</v>
      </c>
      <c r="N57" s="95">
        <v>7469</v>
      </c>
      <c r="O57" s="95">
        <v>7498</v>
      </c>
      <c r="P57" s="95">
        <v>7659</v>
      </c>
      <c r="Q57" s="95">
        <v>7879</v>
      </c>
      <c r="R57" s="95">
        <v>8230</v>
      </c>
      <c r="S57" s="95">
        <v>8295</v>
      </c>
      <c r="T57" s="95">
        <v>7989</v>
      </c>
      <c r="U57" s="95">
        <v>7881</v>
      </c>
      <c r="V57" s="95">
        <v>7843</v>
      </c>
      <c r="W57" s="95">
        <v>7878</v>
      </c>
      <c r="X57" s="95">
        <v>7732</v>
      </c>
      <c r="Y57" s="95">
        <v>7949</v>
      </c>
      <c r="Z57" s="95">
        <v>8188</v>
      </c>
      <c r="AA57" s="95">
        <v>8373</v>
      </c>
      <c r="AB57" s="95">
        <v>8714</v>
      </c>
      <c r="AC57" s="95">
        <v>8830</v>
      </c>
      <c r="AD57" s="95">
        <v>9106</v>
      </c>
      <c r="AE57" s="95">
        <v>9200</v>
      </c>
      <c r="AF57" s="95">
        <v>7261</v>
      </c>
    </row>
    <row r="58" spans="1:32" customFormat="1" ht="15" customHeight="1">
      <c r="A58" s="92" t="s">
        <v>244</v>
      </c>
      <c r="B58" s="89"/>
      <c r="C58" s="93" t="s">
        <v>245</v>
      </c>
      <c r="D58" s="94"/>
      <c r="E58" s="95">
        <v>1013</v>
      </c>
      <c r="F58" s="95">
        <v>1038</v>
      </c>
      <c r="G58" s="95">
        <v>1060</v>
      </c>
      <c r="H58" s="95">
        <v>1087</v>
      </c>
      <c r="I58" s="95">
        <v>1100</v>
      </c>
      <c r="J58" s="95">
        <v>1112</v>
      </c>
      <c r="K58" s="95">
        <v>1147</v>
      </c>
      <c r="L58" s="95">
        <v>1170</v>
      </c>
      <c r="M58" s="95">
        <v>1185</v>
      </c>
      <c r="N58" s="95">
        <v>1198</v>
      </c>
      <c r="O58" s="95">
        <v>1229</v>
      </c>
      <c r="P58" s="95">
        <v>1255</v>
      </c>
      <c r="Q58" s="95">
        <v>1246</v>
      </c>
      <c r="R58" s="95">
        <v>1274</v>
      </c>
      <c r="S58" s="95">
        <v>1279</v>
      </c>
      <c r="T58" s="95">
        <v>1254</v>
      </c>
      <c r="U58" s="95">
        <v>1240</v>
      </c>
      <c r="V58" s="95">
        <v>1239</v>
      </c>
      <c r="W58" s="95">
        <v>1247</v>
      </c>
      <c r="X58" s="95">
        <v>1269</v>
      </c>
      <c r="Y58" s="95">
        <v>1286</v>
      </c>
      <c r="Z58" s="95">
        <v>1338</v>
      </c>
      <c r="AA58" s="95">
        <v>1371</v>
      </c>
      <c r="AB58" s="95">
        <v>1427</v>
      </c>
      <c r="AC58" s="95">
        <v>1498</v>
      </c>
      <c r="AD58" s="95">
        <v>1540</v>
      </c>
      <c r="AE58" s="95">
        <v>1582</v>
      </c>
      <c r="AF58" s="95">
        <v>1237</v>
      </c>
    </row>
    <row r="59" spans="1:32" s="88" customFormat="1" ht="15" customHeight="1">
      <c r="A59" s="88" t="s">
        <v>246</v>
      </c>
      <c r="B59" s="89"/>
      <c r="C59" s="89" t="s">
        <v>247</v>
      </c>
      <c r="D59" s="90"/>
      <c r="E59" s="91">
        <v>7931</v>
      </c>
      <c r="F59" s="91">
        <v>8075</v>
      </c>
      <c r="G59" s="91">
        <v>8259</v>
      </c>
      <c r="H59" s="91">
        <v>8540</v>
      </c>
      <c r="I59" s="91">
        <v>8695</v>
      </c>
      <c r="J59" s="91">
        <v>8917</v>
      </c>
      <c r="K59" s="91">
        <v>9054</v>
      </c>
      <c r="L59" s="91">
        <v>9118</v>
      </c>
      <c r="M59" s="91">
        <v>9314</v>
      </c>
      <c r="N59" s="91">
        <v>9596</v>
      </c>
      <c r="O59" s="91">
        <v>9645</v>
      </c>
      <c r="P59" s="91">
        <v>9968</v>
      </c>
      <c r="Q59" s="91">
        <v>9958</v>
      </c>
      <c r="R59" s="91">
        <v>9993</v>
      </c>
      <c r="S59" s="91">
        <v>10110</v>
      </c>
      <c r="T59" s="91">
        <v>9997</v>
      </c>
      <c r="U59" s="91">
        <v>9877</v>
      </c>
      <c r="V59" s="91">
        <v>9830</v>
      </c>
      <c r="W59" s="91">
        <v>9985</v>
      </c>
      <c r="X59" s="91">
        <v>10070</v>
      </c>
      <c r="Y59" s="91">
        <v>10214</v>
      </c>
      <c r="Z59" s="91">
        <v>10538</v>
      </c>
      <c r="AA59" s="91">
        <v>10874</v>
      </c>
      <c r="AB59" s="91">
        <v>11203</v>
      </c>
      <c r="AC59" s="91">
        <v>11432</v>
      </c>
      <c r="AD59" s="91">
        <v>11868</v>
      </c>
      <c r="AE59" s="91">
        <v>12228</v>
      </c>
      <c r="AF59" s="91">
        <v>9868</v>
      </c>
    </row>
    <row r="60" spans="1:32" customFormat="1" ht="15" customHeight="1">
      <c r="A60" s="92" t="s">
        <v>248</v>
      </c>
      <c r="B60" s="89"/>
      <c r="C60" s="96" t="s">
        <v>249</v>
      </c>
      <c r="D60" s="94"/>
      <c r="E60" s="95">
        <v>1472</v>
      </c>
      <c r="F60" s="95">
        <v>1498</v>
      </c>
      <c r="G60" s="95">
        <v>1532</v>
      </c>
      <c r="H60" s="95">
        <v>1581</v>
      </c>
      <c r="I60" s="95">
        <v>1558</v>
      </c>
      <c r="J60" s="95">
        <v>1595</v>
      </c>
      <c r="K60" s="95">
        <v>1729</v>
      </c>
      <c r="L60" s="95">
        <v>1740</v>
      </c>
      <c r="M60" s="95">
        <v>1761</v>
      </c>
      <c r="N60" s="95">
        <v>1818</v>
      </c>
      <c r="O60" s="95">
        <v>1821</v>
      </c>
      <c r="P60" s="95">
        <v>1902</v>
      </c>
      <c r="Q60" s="95">
        <v>1897</v>
      </c>
      <c r="R60" s="95">
        <v>1896</v>
      </c>
      <c r="S60" s="95">
        <v>1942</v>
      </c>
      <c r="T60" s="95">
        <v>1892</v>
      </c>
      <c r="U60" s="95">
        <v>1869</v>
      </c>
      <c r="V60" s="95">
        <v>1883</v>
      </c>
      <c r="W60" s="95">
        <v>1890</v>
      </c>
      <c r="X60" s="95">
        <v>1890</v>
      </c>
      <c r="Y60" s="95">
        <v>1916</v>
      </c>
      <c r="Z60" s="95">
        <v>1968</v>
      </c>
      <c r="AA60" s="95">
        <v>2028</v>
      </c>
      <c r="AB60" s="95">
        <v>2068</v>
      </c>
      <c r="AC60" s="95">
        <v>2119</v>
      </c>
      <c r="AD60" s="95">
        <v>2208</v>
      </c>
      <c r="AE60" s="95">
        <v>2282</v>
      </c>
      <c r="AF60" s="95">
        <v>1822</v>
      </c>
    </row>
    <row r="61" spans="1:32" customFormat="1" ht="15" customHeight="1">
      <c r="A61" s="92" t="s">
        <v>250</v>
      </c>
      <c r="B61" s="89"/>
      <c r="C61" s="96" t="s">
        <v>251</v>
      </c>
      <c r="D61" s="94"/>
      <c r="E61" s="95">
        <v>2276</v>
      </c>
      <c r="F61" s="95">
        <v>2323</v>
      </c>
      <c r="G61" s="95">
        <v>2380</v>
      </c>
      <c r="H61" s="95">
        <v>2484</v>
      </c>
      <c r="I61" s="95">
        <v>2561</v>
      </c>
      <c r="J61" s="95">
        <v>2630</v>
      </c>
      <c r="K61" s="95">
        <v>2632</v>
      </c>
      <c r="L61" s="95">
        <v>2664</v>
      </c>
      <c r="M61" s="95">
        <v>2739</v>
      </c>
      <c r="N61" s="95">
        <v>2875</v>
      </c>
      <c r="O61" s="95">
        <v>2892</v>
      </c>
      <c r="P61" s="95">
        <v>3025</v>
      </c>
      <c r="Q61" s="95">
        <v>3051</v>
      </c>
      <c r="R61" s="95">
        <v>3065</v>
      </c>
      <c r="S61" s="95">
        <v>3099</v>
      </c>
      <c r="T61" s="95">
        <v>3047</v>
      </c>
      <c r="U61" s="95">
        <v>3007</v>
      </c>
      <c r="V61" s="95">
        <v>2977</v>
      </c>
      <c r="W61" s="95">
        <v>3014</v>
      </c>
      <c r="X61" s="95">
        <v>3098</v>
      </c>
      <c r="Y61" s="95">
        <v>3141</v>
      </c>
      <c r="Z61" s="95">
        <v>3281</v>
      </c>
      <c r="AA61" s="95">
        <v>3396</v>
      </c>
      <c r="AB61" s="95">
        <v>3518</v>
      </c>
      <c r="AC61" s="95">
        <v>3599</v>
      </c>
      <c r="AD61" s="95">
        <v>3743</v>
      </c>
      <c r="AE61" s="95">
        <v>3806</v>
      </c>
      <c r="AF61" s="95">
        <v>3102</v>
      </c>
    </row>
    <row r="62" spans="1:32" customFormat="1" ht="15" customHeight="1">
      <c r="A62" s="92" t="s">
        <v>252</v>
      </c>
      <c r="B62" s="89"/>
      <c r="C62" s="96" t="s">
        <v>253</v>
      </c>
      <c r="D62" s="94"/>
      <c r="E62" s="95">
        <v>1892</v>
      </c>
      <c r="F62" s="95">
        <v>1928</v>
      </c>
      <c r="G62" s="95">
        <v>1978</v>
      </c>
      <c r="H62" s="95">
        <v>2063</v>
      </c>
      <c r="I62" s="95">
        <v>2121</v>
      </c>
      <c r="J62" s="95">
        <v>2187</v>
      </c>
      <c r="K62" s="95">
        <v>2129</v>
      </c>
      <c r="L62" s="95">
        <v>2146</v>
      </c>
      <c r="M62" s="95">
        <v>2193</v>
      </c>
      <c r="N62" s="95">
        <v>2232</v>
      </c>
      <c r="O62" s="95">
        <v>2241</v>
      </c>
      <c r="P62" s="95">
        <v>2313</v>
      </c>
      <c r="Q62" s="95">
        <v>2318</v>
      </c>
      <c r="R62" s="95">
        <v>2334</v>
      </c>
      <c r="S62" s="95">
        <v>2341</v>
      </c>
      <c r="T62" s="95">
        <v>2372</v>
      </c>
      <c r="U62" s="95">
        <v>2332</v>
      </c>
      <c r="V62" s="95">
        <v>2304</v>
      </c>
      <c r="W62" s="95">
        <v>2352</v>
      </c>
      <c r="X62" s="95">
        <v>2346</v>
      </c>
      <c r="Y62" s="95">
        <v>2386</v>
      </c>
      <c r="Z62" s="95">
        <v>2421</v>
      </c>
      <c r="AA62" s="95">
        <v>2517</v>
      </c>
      <c r="AB62" s="95">
        <v>2583</v>
      </c>
      <c r="AC62" s="95">
        <v>2630</v>
      </c>
      <c r="AD62" s="95">
        <v>2726</v>
      </c>
      <c r="AE62" s="95">
        <v>2855</v>
      </c>
      <c r="AF62" s="95">
        <v>2279</v>
      </c>
    </row>
    <row r="63" spans="1:32" customFormat="1" ht="15" customHeight="1">
      <c r="A63" s="92" t="s">
        <v>254</v>
      </c>
      <c r="B63" s="89"/>
      <c r="C63" s="96" t="s">
        <v>255</v>
      </c>
      <c r="D63" s="94"/>
      <c r="E63" s="95">
        <v>2290</v>
      </c>
      <c r="F63" s="95">
        <v>2327</v>
      </c>
      <c r="G63" s="95">
        <v>2370</v>
      </c>
      <c r="H63" s="95">
        <v>2411</v>
      </c>
      <c r="I63" s="95">
        <v>2456</v>
      </c>
      <c r="J63" s="95">
        <v>2505</v>
      </c>
      <c r="K63" s="95">
        <v>2564</v>
      </c>
      <c r="L63" s="95">
        <v>2568</v>
      </c>
      <c r="M63" s="95">
        <v>2622</v>
      </c>
      <c r="N63" s="95">
        <v>2671</v>
      </c>
      <c r="O63" s="95">
        <v>2691</v>
      </c>
      <c r="P63" s="95">
        <v>2728</v>
      </c>
      <c r="Q63" s="95">
        <v>2692</v>
      </c>
      <c r="R63" s="95">
        <v>2698</v>
      </c>
      <c r="S63" s="95">
        <v>2728</v>
      </c>
      <c r="T63" s="95">
        <v>2687</v>
      </c>
      <c r="U63" s="95">
        <v>2669</v>
      </c>
      <c r="V63" s="95">
        <v>2667</v>
      </c>
      <c r="W63" s="95">
        <v>2729</v>
      </c>
      <c r="X63" s="95">
        <v>2736</v>
      </c>
      <c r="Y63" s="95">
        <v>2771</v>
      </c>
      <c r="Z63" s="95">
        <v>2868</v>
      </c>
      <c r="AA63" s="95">
        <v>2933</v>
      </c>
      <c r="AB63" s="95">
        <v>3033</v>
      </c>
      <c r="AC63" s="95">
        <v>3085</v>
      </c>
      <c r="AD63" s="95">
        <v>3192</v>
      </c>
      <c r="AE63" s="95">
        <v>3285</v>
      </c>
      <c r="AF63" s="95">
        <v>2665</v>
      </c>
    </row>
    <row r="64" spans="1:32" s="88" customFormat="1" ht="15" customHeight="1">
      <c r="A64" s="88" t="s">
        <v>256</v>
      </c>
      <c r="B64" s="89"/>
      <c r="C64" s="89" t="s">
        <v>257</v>
      </c>
      <c r="D64" s="90"/>
      <c r="E64" s="91">
        <v>12971</v>
      </c>
      <c r="F64" s="91">
        <v>13208</v>
      </c>
      <c r="G64" s="91">
        <v>13486</v>
      </c>
      <c r="H64" s="91">
        <v>13869</v>
      </c>
      <c r="I64" s="91">
        <v>14180</v>
      </c>
      <c r="J64" s="91">
        <v>14541</v>
      </c>
      <c r="K64" s="91">
        <v>14674</v>
      </c>
      <c r="L64" s="91">
        <v>14666</v>
      </c>
      <c r="M64" s="91">
        <v>14811</v>
      </c>
      <c r="N64" s="91">
        <v>15101</v>
      </c>
      <c r="O64" s="91">
        <v>15155</v>
      </c>
      <c r="P64" s="91">
        <v>15449</v>
      </c>
      <c r="Q64" s="91">
        <v>15408</v>
      </c>
      <c r="R64" s="91">
        <v>15721</v>
      </c>
      <c r="S64" s="91">
        <v>15920</v>
      </c>
      <c r="T64" s="91">
        <v>15757</v>
      </c>
      <c r="U64" s="91">
        <v>15472</v>
      </c>
      <c r="V64" s="91">
        <v>15417</v>
      </c>
      <c r="W64" s="91">
        <v>15705</v>
      </c>
      <c r="X64" s="91">
        <v>15677</v>
      </c>
      <c r="Y64" s="91">
        <v>15871</v>
      </c>
      <c r="Z64" s="91">
        <v>16703</v>
      </c>
      <c r="AA64" s="91">
        <v>17221</v>
      </c>
      <c r="AB64" s="91">
        <v>17931</v>
      </c>
      <c r="AC64" s="91">
        <v>18269</v>
      </c>
      <c r="AD64" s="91">
        <v>18540</v>
      </c>
      <c r="AE64" s="91">
        <v>19179</v>
      </c>
      <c r="AF64" s="91">
        <v>15321</v>
      </c>
    </row>
    <row r="65" spans="1:32" customFormat="1" ht="15" customHeight="1">
      <c r="A65" s="92" t="s">
        <v>258</v>
      </c>
      <c r="B65" s="89"/>
      <c r="C65" s="96" t="s">
        <v>259</v>
      </c>
      <c r="D65" s="94"/>
      <c r="E65" s="95">
        <v>2137</v>
      </c>
      <c r="F65" s="95">
        <v>2169</v>
      </c>
      <c r="G65" s="95">
        <v>2200</v>
      </c>
      <c r="H65" s="95">
        <v>2241</v>
      </c>
      <c r="I65" s="95">
        <v>2275</v>
      </c>
      <c r="J65" s="95">
        <v>2318</v>
      </c>
      <c r="K65" s="95">
        <v>2328</v>
      </c>
      <c r="L65" s="95">
        <v>2315</v>
      </c>
      <c r="M65" s="95">
        <v>2338</v>
      </c>
      <c r="N65" s="95">
        <v>2400</v>
      </c>
      <c r="O65" s="95">
        <v>2402</v>
      </c>
      <c r="P65" s="95">
        <v>2405</v>
      </c>
      <c r="Q65" s="95">
        <v>2417</v>
      </c>
      <c r="R65" s="95">
        <v>2461</v>
      </c>
      <c r="S65" s="95">
        <v>2490</v>
      </c>
      <c r="T65" s="95">
        <v>2469</v>
      </c>
      <c r="U65" s="95">
        <v>2440</v>
      </c>
      <c r="V65" s="95">
        <v>2446</v>
      </c>
      <c r="W65" s="95">
        <v>2485</v>
      </c>
      <c r="X65" s="95">
        <v>2513</v>
      </c>
      <c r="Y65" s="95">
        <v>2543</v>
      </c>
      <c r="Z65" s="95">
        <v>2667</v>
      </c>
      <c r="AA65" s="95">
        <v>2751</v>
      </c>
      <c r="AB65" s="95">
        <v>2816</v>
      </c>
      <c r="AC65" s="95">
        <v>2910</v>
      </c>
      <c r="AD65" s="95">
        <v>2972</v>
      </c>
      <c r="AE65" s="95">
        <v>3050</v>
      </c>
      <c r="AF65" s="95">
        <v>2521</v>
      </c>
    </row>
    <row r="66" spans="1:32" customFormat="1" ht="15" customHeight="1">
      <c r="A66" s="92" t="s">
        <v>260</v>
      </c>
      <c r="B66" s="89"/>
      <c r="C66" s="96" t="s">
        <v>261</v>
      </c>
      <c r="D66" s="94"/>
      <c r="E66" s="95">
        <v>1285</v>
      </c>
      <c r="F66" s="95">
        <v>1308</v>
      </c>
      <c r="G66" s="95">
        <v>1337</v>
      </c>
      <c r="H66" s="95">
        <v>1382</v>
      </c>
      <c r="I66" s="95">
        <v>1408</v>
      </c>
      <c r="J66" s="95">
        <v>1438</v>
      </c>
      <c r="K66" s="95">
        <v>1450</v>
      </c>
      <c r="L66" s="95">
        <v>1450</v>
      </c>
      <c r="M66" s="95">
        <v>1462</v>
      </c>
      <c r="N66" s="95">
        <v>1490</v>
      </c>
      <c r="O66" s="95">
        <v>1479</v>
      </c>
      <c r="P66" s="95">
        <v>1510</v>
      </c>
      <c r="Q66" s="95">
        <v>1510</v>
      </c>
      <c r="R66" s="95">
        <v>1515</v>
      </c>
      <c r="S66" s="95">
        <v>1548</v>
      </c>
      <c r="T66" s="95">
        <v>1532</v>
      </c>
      <c r="U66" s="95">
        <v>1523</v>
      </c>
      <c r="V66" s="95">
        <v>1501</v>
      </c>
      <c r="W66" s="95">
        <v>1513</v>
      </c>
      <c r="X66" s="95">
        <v>1493</v>
      </c>
      <c r="Y66" s="95">
        <v>1509</v>
      </c>
      <c r="Z66" s="95">
        <v>1594</v>
      </c>
      <c r="AA66" s="95">
        <v>1619</v>
      </c>
      <c r="AB66" s="95">
        <v>1665</v>
      </c>
      <c r="AC66" s="95">
        <v>1677</v>
      </c>
      <c r="AD66" s="95">
        <v>1706</v>
      </c>
      <c r="AE66" s="95">
        <v>1762</v>
      </c>
      <c r="AF66" s="95">
        <v>1385</v>
      </c>
    </row>
    <row r="67" spans="1:32" customFormat="1" ht="15" customHeight="1">
      <c r="A67" s="92" t="s">
        <v>262</v>
      </c>
      <c r="B67" s="89"/>
      <c r="C67" s="96" t="s">
        <v>263</v>
      </c>
      <c r="D67" s="94"/>
      <c r="E67" s="95">
        <v>2185</v>
      </c>
      <c r="F67" s="95">
        <v>2223</v>
      </c>
      <c r="G67" s="95">
        <v>2274</v>
      </c>
      <c r="H67" s="95">
        <v>2341</v>
      </c>
      <c r="I67" s="95">
        <v>2390</v>
      </c>
      <c r="J67" s="95">
        <v>2452</v>
      </c>
      <c r="K67" s="95">
        <v>2501</v>
      </c>
      <c r="L67" s="95">
        <v>2512</v>
      </c>
      <c r="M67" s="95">
        <v>2537</v>
      </c>
      <c r="N67" s="95">
        <v>2569</v>
      </c>
      <c r="O67" s="95">
        <v>2516</v>
      </c>
      <c r="P67" s="95">
        <v>2603</v>
      </c>
      <c r="Q67" s="95">
        <v>2618</v>
      </c>
      <c r="R67" s="95">
        <v>2655</v>
      </c>
      <c r="S67" s="95">
        <v>2699</v>
      </c>
      <c r="T67" s="95">
        <v>2664</v>
      </c>
      <c r="U67" s="95">
        <v>2620</v>
      </c>
      <c r="V67" s="95">
        <v>2622</v>
      </c>
      <c r="W67" s="95">
        <v>2651</v>
      </c>
      <c r="X67" s="95">
        <v>2631</v>
      </c>
      <c r="Y67" s="95">
        <v>2660</v>
      </c>
      <c r="Z67" s="95">
        <v>2850</v>
      </c>
      <c r="AA67" s="95">
        <v>2884</v>
      </c>
      <c r="AB67" s="95">
        <v>2999</v>
      </c>
      <c r="AC67" s="95">
        <v>3030</v>
      </c>
      <c r="AD67" s="95">
        <v>3058</v>
      </c>
      <c r="AE67" s="95">
        <v>3153</v>
      </c>
      <c r="AF67" s="95">
        <v>2515</v>
      </c>
    </row>
    <row r="68" spans="1:32" customFormat="1" ht="15" customHeight="1">
      <c r="A68" s="92" t="s">
        <v>264</v>
      </c>
      <c r="B68" s="89"/>
      <c r="C68" s="96" t="s">
        <v>265</v>
      </c>
      <c r="D68" s="94"/>
      <c r="E68" s="95">
        <v>5225</v>
      </c>
      <c r="F68" s="95">
        <v>5329</v>
      </c>
      <c r="G68" s="95">
        <v>5444</v>
      </c>
      <c r="H68" s="95">
        <v>5573</v>
      </c>
      <c r="I68" s="95">
        <v>5712</v>
      </c>
      <c r="J68" s="95">
        <v>5890</v>
      </c>
      <c r="K68" s="95">
        <v>5873</v>
      </c>
      <c r="L68" s="95">
        <v>5893</v>
      </c>
      <c r="M68" s="95">
        <v>5945</v>
      </c>
      <c r="N68" s="95">
        <v>6104</v>
      </c>
      <c r="O68" s="95">
        <v>6181</v>
      </c>
      <c r="P68" s="95">
        <v>6316</v>
      </c>
      <c r="Q68" s="95">
        <v>6243</v>
      </c>
      <c r="R68" s="95">
        <v>6297</v>
      </c>
      <c r="S68" s="95">
        <v>6371</v>
      </c>
      <c r="T68" s="95">
        <v>6325</v>
      </c>
      <c r="U68" s="95">
        <v>6161</v>
      </c>
      <c r="V68" s="95">
        <v>6152</v>
      </c>
      <c r="W68" s="95">
        <v>6255</v>
      </c>
      <c r="X68" s="95">
        <v>6269</v>
      </c>
      <c r="Y68" s="95">
        <v>6336</v>
      </c>
      <c r="Z68" s="95">
        <v>6637</v>
      </c>
      <c r="AA68" s="95">
        <v>6913</v>
      </c>
      <c r="AB68" s="95">
        <v>7268</v>
      </c>
      <c r="AC68" s="95">
        <v>7425</v>
      </c>
      <c r="AD68" s="95">
        <v>7520</v>
      </c>
      <c r="AE68" s="95">
        <v>7806</v>
      </c>
      <c r="AF68" s="95">
        <v>6223</v>
      </c>
    </row>
    <row r="69" spans="1:32" customFormat="1" ht="15" customHeight="1">
      <c r="A69" s="92" t="s">
        <v>266</v>
      </c>
      <c r="B69" s="89"/>
      <c r="C69" s="96" t="s">
        <v>267</v>
      </c>
      <c r="D69" s="94"/>
      <c r="E69" s="95">
        <v>2138</v>
      </c>
      <c r="F69" s="95">
        <v>2179</v>
      </c>
      <c r="G69" s="95">
        <v>2231</v>
      </c>
      <c r="H69" s="95">
        <v>2331</v>
      </c>
      <c r="I69" s="95">
        <v>2394</v>
      </c>
      <c r="J69" s="95">
        <v>2443</v>
      </c>
      <c r="K69" s="95">
        <v>2522</v>
      </c>
      <c r="L69" s="95">
        <v>2496</v>
      </c>
      <c r="M69" s="95">
        <v>2530</v>
      </c>
      <c r="N69" s="95">
        <v>2537</v>
      </c>
      <c r="O69" s="95">
        <v>2577</v>
      </c>
      <c r="P69" s="95">
        <v>2615</v>
      </c>
      <c r="Q69" s="95">
        <v>2620</v>
      </c>
      <c r="R69" s="95">
        <v>2793</v>
      </c>
      <c r="S69" s="95">
        <v>2813</v>
      </c>
      <c r="T69" s="95">
        <v>2766</v>
      </c>
      <c r="U69" s="95">
        <v>2728</v>
      </c>
      <c r="V69" s="95">
        <v>2695</v>
      </c>
      <c r="W69" s="95">
        <v>2801</v>
      </c>
      <c r="X69" s="95">
        <v>2772</v>
      </c>
      <c r="Y69" s="95">
        <v>2823</v>
      </c>
      <c r="Z69" s="95">
        <v>2954</v>
      </c>
      <c r="AA69" s="95">
        <v>3054</v>
      </c>
      <c r="AB69" s="95">
        <v>3184</v>
      </c>
      <c r="AC69" s="95">
        <v>3228</v>
      </c>
      <c r="AD69" s="95">
        <v>3283</v>
      </c>
      <c r="AE69" s="95">
        <v>3407</v>
      </c>
      <c r="AF69" s="95">
        <v>2677</v>
      </c>
    </row>
    <row r="70" spans="1:32" s="88" customFormat="1" ht="22.5" customHeight="1">
      <c r="A70" s="88" t="s">
        <v>268</v>
      </c>
      <c r="B70" s="89" t="s">
        <v>152</v>
      </c>
      <c r="C70" s="89"/>
      <c r="D70" s="90"/>
      <c r="E70" s="91">
        <v>32658</v>
      </c>
      <c r="F70" s="91">
        <v>33421</v>
      </c>
      <c r="G70" s="91">
        <v>34116</v>
      </c>
      <c r="H70" s="91">
        <v>35195</v>
      </c>
      <c r="I70" s="91">
        <v>35978</v>
      </c>
      <c r="J70" s="91">
        <v>36703</v>
      </c>
      <c r="K70" s="91">
        <v>37645</v>
      </c>
      <c r="L70" s="91">
        <v>37477</v>
      </c>
      <c r="M70" s="91">
        <v>38162</v>
      </c>
      <c r="N70" s="91">
        <v>39320</v>
      </c>
      <c r="O70" s="91">
        <v>40125</v>
      </c>
      <c r="P70" s="91">
        <v>40886</v>
      </c>
      <c r="Q70" s="91">
        <v>40917</v>
      </c>
      <c r="R70" s="91">
        <v>41587</v>
      </c>
      <c r="S70" s="91">
        <v>42050</v>
      </c>
      <c r="T70" s="91">
        <v>41573</v>
      </c>
      <c r="U70" s="91">
        <v>41169</v>
      </c>
      <c r="V70" s="91">
        <v>41082</v>
      </c>
      <c r="W70" s="91">
        <v>41225</v>
      </c>
      <c r="X70" s="91">
        <v>41512</v>
      </c>
      <c r="Y70" s="91">
        <v>41977</v>
      </c>
      <c r="Z70" s="91">
        <v>43195</v>
      </c>
      <c r="AA70" s="91">
        <v>44208</v>
      </c>
      <c r="AB70" s="91">
        <v>45407</v>
      </c>
      <c r="AC70" s="91">
        <v>46326</v>
      </c>
      <c r="AD70" s="91">
        <v>46941</v>
      </c>
      <c r="AE70" s="91">
        <v>48071</v>
      </c>
      <c r="AF70" s="91">
        <v>38103</v>
      </c>
    </row>
    <row r="71" spans="1:32" customFormat="1" ht="15" customHeight="1">
      <c r="A71" s="92" t="s">
        <v>269</v>
      </c>
      <c r="B71" s="89"/>
      <c r="C71" s="93" t="s">
        <v>270</v>
      </c>
      <c r="D71" s="94"/>
      <c r="E71" s="95">
        <v>1538</v>
      </c>
      <c r="F71" s="95">
        <v>1555</v>
      </c>
      <c r="G71" s="95">
        <v>1572</v>
      </c>
      <c r="H71" s="95">
        <v>1587</v>
      </c>
      <c r="I71" s="95">
        <v>1587</v>
      </c>
      <c r="J71" s="95">
        <v>1590</v>
      </c>
      <c r="K71" s="95">
        <v>1609</v>
      </c>
      <c r="L71" s="95">
        <v>1584</v>
      </c>
      <c r="M71" s="95">
        <v>1599</v>
      </c>
      <c r="N71" s="95">
        <v>1642</v>
      </c>
      <c r="O71" s="95">
        <v>1652</v>
      </c>
      <c r="P71" s="95">
        <v>1682</v>
      </c>
      <c r="Q71" s="95">
        <v>1675</v>
      </c>
      <c r="R71" s="95">
        <v>1667</v>
      </c>
      <c r="S71" s="95">
        <v>1689</v>
      </c>
      <c r="T71" s="95">
        <v>1732</v>
      </c>
      <c r="U71" s="95">
        <v>1716</v>
      </c>
      <c r="V71" s="95">
        <v>1677</v>
      </c>
      <c r="W71" s="95">
        <v>1695</v>
      </c>
      <c r="X71" s="95">
        <v>1701</v>
      </c>
      <c r="Y71" s="95">
        <v>1676</v>
      </c>
      <c r="Z71" s="95">
        <v>1728</v>
      </c>
      <c r="AA71" s="95">
        <v>1747</v>
      </c>
      <c r="AB71" s="95">
        <v>1747</v>
      </c>
      <c r="AC71" s="95">
        <v>1789</v>
      </c>
      <c r="AD71" s="95">
        <v>1782</v>
      </c>
      <c r="AE71" s="95">
        <v>1830</v>
      </c>
      <c r="AF71" s="95">
        <v>1575</v>
      </c>
    </row>
    <row r="72" spans="1:32" customFormat="1" ht="15" customHeight="1">
      <c r="A72" s="92" t="s">
        <v>271</v>
      </c>
      <c r="B72" s="89"/>
      <c r="C72" s="93" t="s">
        <v>272</v>
      </c>
      <c r="D72" s="94"/>
      <c r="E72" s="95">
        <v>6079</v>
      </c>
      <c r="F72" s="95">
        <v>6239</v>
      </c>
      <c r="G72" s="95">
        <v>6378</v>
      </c>
      <c r="H72" s="95">
        <v>6631</v>
      </c>
      <c r="I72" s="95">
        <v>6783</v>
      </c>
      <c r="J72" s="95">
        <v>6946</v>
      </c>
      <c r="K72" s="95">
        <v>6994</v>
      </c>
      <c r="L72" s="95">
        <v>6834</v>
      </c>
      <c r="M72" s="95">
        <v>7041</v>
      </c>
      <c r="N72" s="95">
        <v>7133</v>
      </c>
      <c r="O72" s="95">
        <v>7320</v>
      </c>
      <c r="P72" s="95">
        <v>7460</v>
      </c>
      <c r="Q72" s="95">
        <v>7533</v>
      </c>
      <c r="R72" s="95">
        <v>7623</v>
      </c>
      <c r="S72" s="95">
        <v>7702</v>
      </c>
      <c r="T72" s="95">
        <v>7726</v>
      </c>
      <c r="U72" s="95">
        <v>7644</v>
      </c>
      <c r="V72" s="95">
        <v>7606</v>
      </c>
      <c r="W72" s="95">
        <v>7659</v>
      </c>
      <c r="X72" s="95">
        <v>7763</v>
      </c>
      <c r="Y72" s="95">
        <v>7770</v>
      </c>
      <c r="Z72" s="95">
        <v>7907</v>
      </c>
      <c r="AA72" s="95">
        <v>8097</v>
      </c>
      <c r="AB72" s="95">
        <v>8422</v>
      </c>
      <c r="AC72" s="95">
        <v>8520</v>
      </c>
      <c r="AD72" s="95">
        <v>8624</v>
      </c>
      <c r="AE72" s="95">
        <v>8845</v>
      </c>
      <c r="AF72" s="95">
        <v>6937</v>
      </c>
    </row>
    <row r="73" spans="1:32" customFormat="1" ht="15" customHeight="1">
      <c r="A73" s="92" t="s">
        <v>273</v>
      </c>
      <c r="B73" s="89"/>
      <c r="C73" s="93" t="s">
        <v>274</v>
      </c>
      <c r="D73" s="94"/>
      <c r="E73" s="95">
        <v>1262</v>
      </c>
      <c r="F73" s="95">
        <v>1283</v>
      </c>
      <c r="G73" s="95">
        <v>1302</v>
      </c>
      <c r="H73" s="95">
        <v>1316</v>
      </c>
      <c r="I73" s="95">
        <v>1302</v>
      </c>
      <c r="J73" s="95">
        <v>1315</v>
      </c>
      <c r="K73" s="95">
        <v>1338</v>
      </c>
      <c r="L73" s="95">
        <v>1373</v>
      </c>
      <c r="M73" s="95">
        <v>1379</v>
      </c>
      <c r="N73" s="95">
        <v>1401</v>
      </c>
      <c r="O73" s="95">
        <v>1421</v>
      </c>
      <c r="P73" s="95">
        <v>1431</v>
      </c>
      <c r="Q73" s="95">
        <v>1403</v>
      </c>
      <c r="R73" s="95">
        <v>1431</v>
      </c>
      <c r="S73" s="95">
        <v>1444</v>
      </c>
      <c r="T73" s="95">
        <v>1434</v>
      </c>
      <c r="U73" s="95">
        <v>1421</v>
      </c>
      <c r="V73" s="95">
        <v>1391</v>
      </c>
      <c r="W73" s="95">
        <v>1408</v>
      </c>
      <c r="X73" s="95">
        <v>1413</v>
      </c>
      <c r="Y73" s="95">
        <v>1404</v>
      </c>
      <c r="Z73" s="95">
        <v>1446</v>
      </c>
      <c r="AA73" s="95">
        <v>1450</v>
      </c>
      <c r="AB73" s="95">
        <v>1468</v>
      </c>
      <c r="AC73" s="95">
        <v>1489</v>
      </c>
      <c r="AD73" s="95">
        <v>1481</v>
      </c>
      <c r="AE73" s="95">
        <v>1528</v>
      </c>
      <c r="AF73" s="95">
        <v>1314</v>
      </c>
    </row>
    <row r="74" spans="1:32" customFormat="1" ht="15" customHeight="1">
      <c r="A74" s="92" t="s">
        <v>275</v>
      </c>
      <c r="B74" s="89"/>
      <c r="C74" s="93" t="s">
        <v>276</v>
      </c>
      <c r="D74" s="94"/>
      <c r="E74" s="95">
        <v>5566</v>
      </c>
      <c r="F74" s="95">
        <v>5694</v>
      </c>
      <c r="G74" s="95">
        <v>5832</v>
      </c>
      <c r="H74" s="95">
        <v>6094</v>
      </c>
      <c r="I74" s="95">
        <v>6398</v>
      </c>
      <c r="J74" s="95">
        <v>6598</v>
      </c>
      <c r="K74" s="95">
        <v>6813</v>
      </c>
      <c r="L74" s="95">
        <v>6761</v>
      </c>
      <c r="M74" s="95">
        <v>6913</v>
      </c>
      <c r="N74" s="95">
        <v>7141</v>
      </c>
      <c r="O74" s="95">
        <v>7174</v>
      </c>
      <c r="P74" s="95">
        <v>7326</v>
      </c>
      <c r="Q74" s="95">
        <v>7360</v>
      </c>
      <c r="R74" s="95">
        <v>7407</v>
      </c>
      <c r="S74" s="95">
        <v>7437</v>
      </c>
      <c r="T74" s="95">
        <v>7339</v>
      </c>
      <c r="U74" s="95">
        <v>7280</v>
      </c>
      <c r="V74" s="95">
        <v>7279</v>
      </c>
      <c r="W74" s="95">
        <v>7296</v>
      </c>
      <c r="X74" s="95">
        <v>7256</v>
      </c>
      <c r="Y74" s="95">
        <v>7477</v>
      </c>
      <c r="Z74" s="95">
        <v>7736</v>
      </c>
      <c r="AA74" s="95">
        <v>7804</v>
      </c>
      <c r="AB74" s="95">
        <v>8068</v>
      </c>
      <c r="AC74" s="95">
        <v>8198</v>
      </c>
      <c r="AD74" s="95">
        <v>8258</v>
      </c>
      <c r="AE74" s="95">
        <v>8481</v>
      </c>
      <c r="AF74" s="95">
        <v>6631</v>
      </c>
    </row>
    <row r="75" spans="1:32" customFormat="1" ht="15" customHeight="1">
      <c r="A75" s="92" t="s">
        <v>277</v>
      </c>
      <c r="B75" s="89"/>
      <c r="C75" s="93" t="s">
        <v>278</v>
      </c>
      <c r="D75" s="94"/>
      <c r="E75" s="95">
        <v>4487</v>
      </c>
      <c r="F75" s="95">
        <v>4628</v>
      </c>
      <c r="G75" s="95">
        <v>4725</v>
      </c>
      <c r="H75" s="95">
        <v>4849</v>
      </c>
      <c r="I75" s="95">
        <v>4941</v>
      </c>
      <c r="J75" s="95">
        <v>5020</v>
      </c>
      <c r="K75" s="95">
        <v>5158</v>
      </c>
      <c r="L75" s="95">
        <v>5199</v>
      </c>
      <c r="M75" s="95">
        <v>5264</v>
      </c>
      <c r="N75" s="95">
        <v>5463</v>
      </c>
      <c r="O75" s="95">
        <v>5547</v>
      </c>
      <c r="P75" s="95">
        <v>5652</v>
      </c>
      <c r="Q75" s="95">
        <v>5760</v>
      </c>
      <c r="R75" s="95">
        <v>5880</v>
      </c>
      <c r="S75" s="95">
        <v>5996</v>
      </c>
      <c r="T75" s="95">
        <v>5910</v>
      </c>
      <c r="U75" s="95">
        <v>5841</v>
      </c>
      <c r="V75" s="95">
        <v>5880</v>
      </c>
      <c r="W75" s="95">
        <v>5925</v>
      </c>
      <c r="X75" s="95">
        <v>5932</v>
      </c>
      <c r="Y75" s="95">
        <v>6039</v>
      </c>
      <c r="Z75" s="95">
        <v>6229</v>
      </c>
      <c r="AA75" s="95">
        <v>6427</v>
      </c>
      <c r="AB75" s="95">
        <v>6665</v>
      </c>
      <c r="AC75" s="95">
        <v>6916</v>
      </c>
      <c r="AD75" s="95">
        <v>7083</v>
      </c>
      <c r="AE75" s="95">
        <v>7201</v>
      </c>
      <c r="AF75" s="95">
        <v>5681</v>
      </c>
    </row>
    <row r="76" spans="1:32" customFormat="1" ht="15" customHeight="1">
      <c r="A76" s="92" t="s">
        <v>279</v>
      </c>
      <c r="B76" s="89"/>
      <c r="C76" s="93" t="s">
        <v>280</v>
      </c>
      <c r="D76" s="94"/>
      <c r="E76" s="95">
        <v>6421</v>
      </c>
      <c r="F76" s="95">
        <v>6558</v>
      </c>
      <c r="G76" s="95">
        <v>6701</v>
      </c>
      <c r="H76" s="95">
        <v>6918</v>
      </c>
      <c r="I76" s="95">
        <v>7037</v>
      </c>
      <c r="J76" s="95">
        <v>7213</v>
      </c>
      <c r="K76" s="95">
        <v>7496</v>
      </c>
      <c r="L76" s="95">
        <v>7536</v>
      </c>
      <c r="M76" s="95">
        <v>7707</v>
      </c>
      <c r="N76" s="95">
        <v>8042</v>
      </c>
      <c r="O76" s="95">
        <v>8346</v>
      </c>
      <c r="P76" s="95">
        <v>8489</v>
      </c>
      <c r="Q76" s="95">
        <v>8337</v>
      </c>
      <c r="R76" s="95">
        <v>8475</v>
      </c>
      <c r="S76" s="95">
        <v>8539</v>
      </c>
      <c r="T76" s="95">
        <v>8377</v>
      </c>
      <c r="U76" s="95">
        <v>8301</v>
      </c>
      <c r="V76" s="95">
        <v>8272</v>
      </c>
      <c r="W76" s="95">
        <v>8178</v>
      </c>
      <c r="X76" s="95">
        <v>8307</v>
      </c>
      <c r="Y76" s="95">
        <v>8397</v>
      </c>
      <c r="Z76" s="95">
        <v>8625</v>
      </c>
      <c r="AA76" s="95">
        <v>8854</v>
      </c>
      <c r="AB76" s="95">
        <v>9043</v>
      </c>
      <c r="AC76" s="95">
        <v>9265</v>
      </c>
      <c r="AD76" s="95">
        <v>9476</v>
      </c>
      <c r="AE76" s="95">
        <v>9706</v>
      </c>
      <c r="AF76" s="95">
        <v>7623</v>
      </c>
    </row>
    <row r="77" spans="1:32" customFormat="1" ht="15" customHeight="1">
      <c r="A77" s="92" t="s">
        <v>281</v>
      </c>
      <c r="B77" s="89"/>
      <c r="C77" s="93" t="s">
        <v>282</v>
      </c>
      <c r="D77" s="94"/>
      <c r="E77" s="95">
        <v>1411</v>
      </c>
      <c r="F77" s="95">
        <v>1433</v>
      </c>
      <c r="G77" s="95">
        <v>1452</v>
      </c>
      <c r="H77" s="95">
        <v>1465</v>
      </c>
      <c r="I77" s="95">
        <v>1474</v>
      </c>
      <c r="J77" s="95">
        <v>1495</v>
      </c>
      <c r="K77" s="95">
        <v>1512</v>
      </c>
      <c r="L77" s="95">
        <v>1505</v>
      </c>
      <c r="M77" s="95">
        <v>1507</v>
      </c>
      <c r="N77" s="95">
        <v>1532</v>
      </c>
      <c r="O77" s="95">
        <v>1539</v>
      </c>
      <c r="P77" s="95">
        <v>1550</v>
      </c>
      <c r="Q77" s="95">
        <v>1552</v>
      </c>
      <c r="R77" s="95">
        <v>1558</v>
      </c>
      <c r="S77" s="95">
        <v>1553</v>
      </c>
      <c r="T77" s="95">
        <v>1539</v>
      </c>
      <c r="U77" s="95">
        <v>1542</v>
      </c>
      <c r="V77" s="95">
        <v>1515</v>
      </c>
      <c r="W77" s="95">
        <v>1523</v>
      </c>
      <c r="X77" s="95">
        <v>1522</v>
      </c>
      <c r="Y77" s="95">
        <v>1506</v>
      </c>
      <c r="Z77" s="95">
        <v>1530</v>
      </c>
      <c r="AA77" s="95">
        <v>1540</v>
      </c>
      <c r="AB77" s="95">
        <v>1551</v>
      </c>
      <c r="AC77" s="95">
        <v>1590</v>
      </c>
      <c r="AD77" s="95">
        <v>1629</v>
      </c>
      <c r="AE77" s="95">
        <v>1689</v>
      </c>
      <c r="AF77" s="95">
        <v>1412</v>
      </c>
    </row>
    <row r="78" spans="1:32" customFormat="1" ht="15" customHeight="1">
      <c r="A78" s="92" t="s">
        <v>283</v>
      </c>
      <c r="B78" s="89"/>
      <c r="C78" s="93" t="s">
        <v>284</v>
      </c>
      <c r="D78" s="94"/>
      <c r="E78" s="95">
        <v>5422</v>
      </c>
      <c r="F78" s="95">
        <v>5545</v>
      </c>
      <c r="G78" s="95">
        <v>5655</v>
      </c>
      <c r="H78" s="95">
        <v>5813</v>
      </c>
      <c r="I78" s="95">
        <v>5926</v>
      </c>
      <c r="J78" s="95">
        <v>5988</v>
      </c>
      <c r="K78" s="95">
        <v>6185</v>
      </c>
      <c r="L78" s="95">
        <v>6130</v>
      </c>
      <c r="M78" s="95">
        <v>6222</v>
      </c>
      <c r="N78" s="95">
        <v>6400</v>
      </c>
      <c r="O78" s="95">
        <v>6559</v>
      </c>
      <c r="P78" s="95">
        <v>6736</v>
      </c>
      <c r="Q78" s="95">
        <v>6736</v>
      </c>
      <c r="R78" s="95">
        <v>6967</v>
      </c>
      <c r="S78" s="95">
        <v>7107</v>
      </c>
      <c r="T78" s="95">
        <v>6917</v>
      </c>
      <c r="U78" s="95">
        <v>6832</v>
      </c>
      <c r="V78" s="95">
        <v>6858</v>
      </c>
      <c r="W78" s="95">
        <v>6928</v>
      </c>
      <c r="X78" s="95">
        <v>7019</v>
      </c>
      <c r="Y78" s="95">
        <v>7104</v>
      </c>
      <c r="Z78" s="95">
        <v>7369</v>
      </c>
      <c r="AA78" s="95">
        <v>7609</v>
      </c>
      <c r="AB78" s="95">
        <v>7730</v>
      </c>
      <c r="AC78" s="95">
        <v>7845</v>
      </c>
      <c r="AD78" s="95">
        <v>7879</v>
      </c>
      <c r="AE78" s="95">
        <v>8057</v>
      </c>
      <c r="AF78" s="95">
        <v>6360</v>
      </c>
    </row>
    <row r="79" spans="1:32" customFormat="1" ht="15" customHeight="1">
      <c r="A79" s="92" t="s">
        <v>285</v>
      </c>
      <c r="B79" s="89"/>
      <c r="C79" s="93" t="s">
        <v>286</v>
      </c>
      <c r="D79" s="94"/>
      <c r="E79" s="95">
        <v>471</v>
      </c>
      <c r="F79" s="95">
        <v>487</v>
      </c>
      <c r="G79" s="95">
        <v>498</v>
      </c>
      <c r="H79" s="95">
        <v>523</v>
      </c>
      <c r="I79" s="95">
        <v>529</v>
      </c>
      <c r="J79" s="95">
        <v>537</v>
      </c>
      <c r="K79" s="95">
        <v>540</v>
      </c>
      <c r="L79" s="95">
        <v>554</v>
      </c>
      <c r="M79" s="95">
        <v>530</v>
      </c>
      <c r="N79" s="95">
        <v>564</v>
      </c>
      <c r="O79" s="95">
        <v>567</v>
      </c>
      <c r="P79" s="95">
        <v>560</v>
      </c>
      <c r="Q79" s="95">
        <v>560</v>
      </c>
      <c r="R79" s="95">
        <v>579</v>
      </c>
      <c r="S79" s="95">
        <v>583</v>
      </c>
      <c r="T79" s="95">
        <v>598</v>
      </c>
      <c r="U79" s="95">
        <v>593</v>
      </c>
      <c r="V79" s="95">
        <v>603</v>
      </c>
      <c r="W79" s="95">
        <v>614</v>
      </c>
      <c r="X79" s="95">
        <v>599</v>
      </c>
      <c r="Y79" s="95">
        <v>605</v>
      </c>
      <c r="Z79" s="95">
        <v>624</v>
      </c>
      <c r="AA79" s="95">
        <v>680</v>
      </c>
      <c r="AB79" s="95">
        <v>713</v>
      </c>
      <c r="AC79" s="95">
        <v>714</v>
      </c>
      <c r="AD79" s="95">
        <v>728</v>
      </c>
      <c r="AE79" s="95">
        <v>734</v>
      </c>
      <c r="AF79" s="95">
        <v>570</v>
      </c>
    </row>
    <row r="80" spans="1:32" s="88" customFormat="1" ht="22.5" customHeight="1">
      <c r="A80" s="88" t="s">
        <v>287</v>
      </c>
      <c r="B80" s="89" t="s">
        <v>155</v>
      </c>
      <c r="C80" s="89"/>
      <c r="D80" s="90"/>
      <c r="E80" s="91">
        <v>40543</v>
      </c>
      <c r="F80" s="91">
        <v>41407</v>
      </c>
      <c r="G80" s="91">
        <v>42269</v>
      </c>
      <c r="H80" s="91">
        <v>43385</v>
      </c>
      <c r="I80" s="91">
        <v>44310</v>
      </c>
      <c r="J80" s="91">
        <v>45150</v>
      </c>
      <c r="K80" s="91">
        <v>45739</v>
      </c>
      <c r="L80" s="91">
        <v>45637</v>
      </c>
      <c r="M80" s="91">
        <v>46013</v>
      </c>
      <c r="N80" s="91">
        <v>47148</v>
      </c>
      <c r="O80" s="91">
        <v>47103</v>
      </c>
      <c r="P80" s="91">
        <v>47913</v>
      </c>
      <c r="Q80" s="91">
        <v>48145</v>
      </c>
      <c r="R80" s="91">
        <v>48696</v>
      </c>
      <c r="S80" s="91">
        <v>49205</v>
      </c>
      <c r="T80" s="91">
        <v>48764</v>
      </c>
      <c r="U80" s="91">
        <v>48179</v>
      </c>
      <c r="V80" s="91">
        <v>47773</v>
      </c>
      <c r="W80" s="91">
        <v>48562</v>
      </c>
      <c r="X80" s="91">
        <v>48856</v>
      </c>
      <c r="Y80" s="91">
        <v>49132</v>
      </c>
      <c r="Z80" s="91">
        <v>50893</v>
      </c>
      <c r="AA80" s="91">
        <v>51977</v>
      </c>
      <c r="AB80" s="91">
        <v>53133</v>
      </c>
      <c r="AC80" s="91">
        <v>53862</v>
      </c>
      <c r="AD80" s="91">
        <v>54443</v>
      </c>
      <c r="AE80" s="91">
        <v>55135</v>
      </c>
      <c r="AF80" s="91">
        <v>42715</v>
      </c>
    </row>
    <row r="81" spans="1:32" customFormat="1" ht="15" customHeight="1">
      <c r="A81" s="92" t="s">
        <v>288</v>
      </c>
      <c r="B81" s="89"/>
      <c r="C81" s="93" t="s">
        <v>289</v>
      </c>
      <c r="D81" s="94"/>
      <c r="E81" s="95">
        <v>1479</v>
      </c>
      <c r="F81" s="95">
        <v>1524</v>
      </c>
      <c r="G81" s="95">
        <v>1553</v>
      </c>
      <c r="H81" s="95">
        <v>1593</v>
      </c>
      <c r="I81" s="95">
        <v>1623</v>
      </c>
      <c r="J81" s="95">
        <v>1644</v>
      </c>
      <c r="K81" s="95">
        <v>1673</v>
      </c>
      <c r="L81" s="95">
        <v>1647</v>
      </c>
      <c r="M81" s="95">
        <v>1666</v>
      </c>
      <c r="N81" s="95">
        <v>1735</v>
      </c>
      <c r="O81" s="95">
        <v>1753</v>
      </c>
      <c r="P81" s="95">
        <v>1789</v>
      </c>
      <c r="Q81" s="95">
        <v>1798</v>
      </c>
      <c r="R81" s="95">
        <v>1809</v>
      </c>
      <c r="S81" s="95">
        <v>1828</v>
      </c>
      <c r="T81" s="95">
        <v>1811</v>
      </c>
      <c r="U81" s="95">
        <v>1792</v>
      </c>
      <c r="V81" s="95">
        <v>1785</v>
      </c>
      <c r="W81" s="95">
        <v>1789</v>
      </c>
      <c r="X81" s="95">
        <v>1781</v>
      </c>
      <c r="Y81" s="95">
        <v>1795</v>
      </c>
      <c r="Z81" s="95">
        <v>1876</v>
      </c>
      <c r="AA81" s="95">
        <v>1913</v>
      </c>
      <c r="AB81" s="95">
        <v>1968</v>
      </c>
      <c r="AC81" s="95">
        <v>2010</v>
      </c>
      <c r="AD81" s="95">
        <v>2014</v>
      </c>
      <c r="AE81" s="95">
        <v>2000</v>
      </c>
      <c r="AF81" s="95">
        <v>1574</v>
      </c>
    </row>
    <row r="82" spans="1:32" customFormat="1" ht="15" customHeight="1">
      <c r="A82" s="92" t="s">
        <v>290</v>
      </c>
      <c r="B82" s="89"/>
      <c r="C82" s="93" t="s">
        <v>291</v>
      </c>
      <c r="D82" s="94"/>
      <c r="E82" s="95">
        <v>2440</v>
      </c>
      <c r="F82" s="95">
        <v>2516</v>
      </c>
      <c r="G82" s="95">
        <v>2569</v>
      </c>
      <c r="H82" s="95">
        <v>2621</v>
      </c>
      <c r="I82" s="95">
        <v>2686</v>
      </c>
      <c r="J82" s="95">
        <v>2728</v>
      </c>
      <c r="K82" s="95">
        <v>2773</v>
      </c>
      <c r="L82" s="95">
        <v>2744</v>
      </c>
      <c r="M82" s="95">
        <v>2813</v>
      </c>
      <c r="N82" s="95">
        <v>2885</v>
      </c>
      <c r="O82" s="95">
        <v>2910</v>
      </c>
      <c r="P82" s="95">
        <v>2942</v>
      </c>
      <c r="Q82" s="95">
        <v>2950</v>
      </c>
      <c r="R82" s="95">
        <v>3008</v>
      </c>
      <c r="S82" s="95">
        <v>2987</v>
      </c>
      <c r="T82" s="95">
        <v>3000</v>
      </c>
      <c r="U82" s="95">
        <v>2970</v>
      </c>
      <c r="V82" s="95">
        <v>2946</v>
      </c>
      <c r="W82" s="95">
        <v>2959</v>
      </c>
      <c r="X82" s="95">
        <v>2957</v>
      </c>
      <c r="Y82" s="95">
        <v>3011</v>
      </c>
      <c r="Z82" s="95">
        <v>3100</v>
      </c>
      <c r="AA82" s="95">
        <v>3169</v>
      </c>
      <c r="AB82" s="95">
        <v>3314</v>
      </c>
      <c r="AC82" s="95">
        <v>3385</v>
      </c>
      <c r="AD82" s="95">
        <v>3453</v>
      </c>
      <c r="AE82" s="95">
        <v>3483</v>
      </c>
      <c r="AF82" s="95">
        <v>2710</v>
      </c>
    </row>
    <row r="83" spans="1:32" customFormat="1" ht="15" customHeight="1">
      <c r="A83" s="92" t="s">
        <v>292</v>
      </c>
      <c r="B83" s="89"/>
      <c r="C83" s="93" t="s">
        <v>293</v>
      </c>
      <c r="D83" s="94"/>
      <c r="E83" s="95">
        <v>7269</v>
      </c>
      <c r="F83" s="95">
        <v>7491</v>
      </c>
      <c r="G83" s="95">
        <v>7695</v>
      </c>
      <c r="H83" s="95">
        <v>7891</v>
      </c>
      <c r="I83" s="95">
        <v>8025</v>
      </c>
      <c r="J83" s="95">
        <v>8137</v>
      </c>
      <c r="K83" s="95">
        <v>8277</v>
      </c>
      <c r="L83" s="95">
        <v>8254</v>
      </c>
      <c r="M83" s="95">
        <v>8347</v>
      </c>
      <c r="N83" s="95">
        <v>8506</v>
      </c>
      <c r="O83" s="95">
        <v>8604</v>
      </c>
      <c r="P83" s="95">
        <v>8867</v>
      </c>
      <c r="Q83" s="95">
        <v>9112</v>
      </c>
      <c r="R83" s="95">
        <v>9232</v>
      </c>
      <c r="S83" s="95">
        <v>9371</v>
      </c>
      <c r="T83" s="95">
        <v>9345</v>
      </c>
      <c r="U83" s="95">
        <v>9151</v>
      </c>
      <c r="V83" s="95">
        <v>8991</v>
      </c>
      <c r="W83" s="95">
        <v>9172</v>
      </c>
      <c r="X83" s="95">
        <v>9231</v>
      </c>
      <c r="Y83" s="95">
        <v>9216</v>
      </c>
      <c r="Z83" s="95">
        <v>9538</v>
      </c>
      <c r="AA83" s="95">
        <v>9713</v>
      </c>
      <c r="AB83" s="95">
        <v>10022</v>
      </c>
      <c r="AC83" s="95">
        <v>9963</v>
      </c>
      <c r="AD83" s="95">
        <v>9960</v>
      </c>
      <c r="AE83" s="95">
        <v>10131</v>
      </c>
      <c r="AF83" s="95">
        <v>7747</v>
      </c>
    </row>
    <row r="84" spans="1:32" customFormat="1" ht="15" customHeight="1">
      <c r="A84" s="92" t="s">
        <v>294</v>
      </c>
      <c r="B84" s="89"/>
      <c r="C84" s="93" t="s">
        <v>295</v>
      </c>
      <c r="D84" s="94"/>
      <c r="E84" s="95">
        <v>1182</v>
      </c>
      <c r="F84" s="95">
        <v>1196</v>
      </c>
      <c r="G84" s="95">
        <v>1213</v>
      </c>
      <c r="H84" s="95">
        <v>1225</v>
      </c>
      <c r="I84" s="95">
        <v>1223</v>
      </c>
      <c r="J84" s="95">
        <v>1237</v>
      </c>
      <c r="K84" s="95">
        <v>1229</v>
      </c>
      <c r="L84" s="95">
        <v>1237</v>
      </c>
      <c r="M84" s="95">
        <v>1337</v>
      </c>
      <c r="N84" s="95">
        <v>1366</v>
      </c>
      <c r="O84" s="95">
        <v>1372</v>
      </c>
      <c r="P84" s="95">
        <v>1376</v>
      </c>
      <c r="Q84" s="95">
        <v>1359</v>
      </c>
      <c r="R84" s="95">
        <v>1359</v>
      </c>
      <c r="S84" s="95">
        <v>1359</v>
      </c>
      <c r="T84" s="95">
        <v>1382</v>
      </c>
      <c r="U84" s="95">
        <v>1399</v>
      </c>
      <c r="V84" s="95">
        <v>1377</v>
      </c>
      <c r="W84" s="95">
        <v>1409</v>
      </c>
      <c r="X84" s="95">
        <v>1413</v>
      </c>
      <c r="Y84" s="95">
        <v>1427</v>
      </c>
      <c r="Z84" s="95">
        <v>1466</v>
      </c>
      <c r="AA84" s="95">
        <v>1495</v>
      </c>
      <c r="AB84" s="95">
        <v>1495</v>
      </c>
      <c r="AC84" s="95">
        <v>1493</v>
      </c>
      <c r="AD84" s="95">
        <v>1505</v>
      </c>
      <c r="AE84" s="95">
        <v>1528</v>
      </c>
      <c r="AF84" s="95">
        <v>1216</v>
      </c>
    </row>
    <row r="85" spans="1:32" customFormat="1" ht="15" customHeight="1">
      <c r="A85" s="92" t="s">
        <v>296</v>
      </c>
      <c r="B85" s="89"/>
      <c r="C85" s="93" t="s">
        <v>297</v>
      </c>
      <c r="D85" s="94"/>
      <c r="E85" s="95">
        <v>1115</v>
      </c>
      <c r="F85" s="95">
        <v>1136</v>
      </c>
      <c r="G85" s="95">
        <v>1153</v>
      </c>
      <c r="H85" s="95">
        <v>1178</v>
      </c>
      <c r="I85" s="95">
        <v>1211</v>
      </c>
      <c r="J85" s="95">
        <v>1237</v>
      </c>
      <c r="K85" s="95">
        <v>1258</v>
      </c>
      <c r="L85" s="95">
        <v>1262</v>
      </c>
      <c r="M85" s="95">
        <v>1273</v>
      </c>
      <c r="N85" s="95">
        <v>1313</v>
      </c>
      <c r="O85" s="95">
        <v>1302</v>
      </c>
      <c r="P85" s="95">
        <v>1315</v>
      </c>
      <c r="Q85" s="95">
        <v>1328</v>
      </c>
      <c r="R85" s="95">
        <v>1304</v>
      </c>
      <c r="S85" s="95">
        <v>1315</v>
      </c>
      <c r="T85" s="95">
        <v>1331</v>
      </c>
      <c r="U85" s="95">
        <v>1303</v>
      </c>
      <c r="V85" s="95">
        <v>1286</v>
      </c>
      <c r="W85" s="95">
        <v>1340</v>
      </c>
      <c r="X85" s="95">
        <v>1340</v>
      </c>
      <c r="Y85" s="95">
        <v>1355</v>
      </c>
      <c r="Z85" s="95">
        <v>1395</v>
      </c>
      <c r="AA85" s="95">
        <v>1427</v>
      </c>
      <c r="AB85" s="95">
        <v>1467</v>
      </c>
      <c r="AC85" s="95">
        <v>1557</v>
      </c>
      <c r="AD85" s="95">
        <v>1626</v>
      </c>
      <c r="AE85" s="95">
        <v>1642</v>
      </c>
      <c r="AF85" s="95">
        <v>1291</v>
      </c>
    </row>
    <row r="86" spans="1:32" customFormat="1" ht="15" customHeight="1">
      <c r="A86" s="92" t="s">
        <v>298</v>
      </c>
      <c r="B86" s="89"/>
      <c r="C86" s="93" t="s">
        <v>299</v>
      </c>
      <c r="D86" s="94"/>
      <c r="E86" s="95">
        <v>6859</v>
      </c>
      <c r="F86" s="95">
        <v>7015</v>
      </c>
      <c r="G86" s="95">
        <v>7189</v>
      </c>
      <c r="H86" s="95">
        <v>7545</v>
      </c>
      <c r="I86" s="95">
        <v>7833</v>
      </c>
      <c r="J86" s="95">
        <v>8055</v>
      </c>
      <c r="K86" s="95">
        <v>8025</v>
      </c>
      <c r="L86" s="95">
        <v>8079</v>
      </c>
      <c r="M86" s="95">
        <v>8195</v>
      </c>
      <c r="N86" s="95">
        <v>8270</v>
      </c>
      <c r="O86" s="95">
        <v>8235</v>
      </c>
      <c r="P86" s="95">
        <v>8560</v>
      </c>
      <c r="Q86" s="95">
        <v>8563</v>
      </c>
      <c r="R86" s="95">
        <v>8803</v>
      </c>
      <c r="S86" s="95">
        <v>8901</v>
      </c>
      <c r="T86" s="95">
        <v>8975</v>
      </c>
      <c r="U86" s="95">
        <v>8803</v>
      </c>
      <c r="V86" s="95">
        <v>8798</v>
      </c>
      <c r="W86" s="95">
        <v>8816</v>
      </c>
      <c r="X86" s="95">
        <v>8991</v>
      </c>
      <c r="Y86" s="95">
        <v>9056</v>
      </c>
      <c r="Z86" s="95">
        <v>9241</v>
      </c>
      <c r="AA86" s="95">
        <v>9575</v>
      </c>
      <c r="AB86" s="95">
        <v>9801</v>
      </c>
      <c r="AC86" s="95">
        <v>9945</v>
      </c>
      <c r="AD86" s="95">
        <v>10082</v>
      </c>
      <c r="AE86" s="95">
        <v>10096</v>
      </c>
      <c r="AF86" s="95">
        <v>7472</v>
      </c>
    </row>
    <row r="87" spans="1:32" customFormat="1" ht="15" customHeight="1">
      <c r="A87" s="92" t="s">
        <v>300</v>
      </c>
      <c r="B87" s="89"/>
      <c r="C87" s="93" t="s">
        <v>301</v>
      </c>
      <c r="D87" s="94"/>
      <c r="E87" s="95">
        <v>5366</v>
      </c>
      <c r="F87" s="95">
        <v>5483</v>
      </c>
      <c r="G87" s="95">
        <v>5602</v>
      </c>
      <c r="H87" s="95">
        <v>5867</v>
      </c>
      <c r="I87" s="95">
        <v>6055</v>
      </c>
      <c r="J87" s="95">
        <v>6192</v>
      </c>
      <c r="K87" s="95">
        <v>6371</v>
      </c>
      <c r="L87" s="95">
        <v>6394</v>
      </c>
      <c r="M87" s="95">
        <v>6322</v>
      </c>
      <c r="N87" s="95">
        <v>6579</v>
      </c>
      <c r="O87" s="95">
        <v>6420</v>
      </c>
      <c r="P87" s="95">
        <v>6508</v>
      </c>
      <c r="Q87" s="95">
        <v>6509</v>
      </c>
      <c r="R87" s="95">
        <v>6732</v>
      </c>
      <c r="S87" s="95">
        <v>6813</v>
      </c>
      <c r="T87" s="95">
        <v>6677</v>
      </c>
      <c r="U87" s="95">
        <v>6619</v>
      </c>
      <c r="V87" s="95">
        <v>6551</v>
      </c>
      <c r="W87" s="95">
        <v>6606</v>
      </c>
      <c r="X87" s="95">
        <v>6413</v>
      </c>
      <c r="Y87" s="95">
        <v>6565</v>
      </c>
      <c r="Z87" s="95">
        <v>6788</v>
      </c>
      <c r="AA87" s="95">
        <v>6939</v>
      </c>
      <c r="AB87" s="95">
        <v>7111</v>
      </c>
      <c r="AC87" s="95">
        <v>7187</v>
      </c>
      <c r="AD87" s="95">
        <v>7190</v>
      </c>
      <c r="AE87" s="95">
        <v>7317</v>
      </c>
      <c r="AF87" s="95">
        <v>5623</v>
      </c>
    </row>
    <row r="88" spans="1:32" s="88" customFormat="1" ht="15" customHeight="1">
      <c r="A88" s="88" t="s">
        <v>302</v>
      </c>
      <c r="B88" s="89"/>
      <c r="C88" s="89" t="s">
        <v>303</v>
      </c>
      <c r="D88" s="90"/>
      <c r="E88" s="95">
        <v>14833</v>
      </c>
      <c r="F88" s="95">
        <v>15048</v>
      </c>
      <c r="G88" s="95">
        <v>15296</v>
      </c>
      <c r="H88" s="95">
        <v>15467</v>
      </c>
      <c r="I88" s="95">
        <v>15654</v>
      </c>
      <c r="J88" s="95">
        <v>15921</v>
      </c>
      <c r="K88" s="95">
        <v>16133</v>
      </c>
      <c r="L88" s="95">
        <v>16020</v>
      </c>
      <c r="M88" s="95">
        <v>16061</v>
      </c>
      <c r="N88" s="95">
        <v>16493</v>
      </c>
      <c r="O88" s="95">
        <v>16507</v>
      </c>
      <c r="P88" s="95">
        <v>16556</v>
      </c>
      <c r="Q88" s="95">
        <v>16526</v>
      </c>
      <c r="R88" s="95">
        <v>16449</v>
      </c>
      <c r="S88" s="95">
        <v>16631</v>
      </c>
      <c r="T88" s="95">
        <v>16243</v>
      </c>
      <c r="U88" s="95">
        <v>16143</v>
      </c>
      <c r="V88" s="95">
        <v>16041</v>
      </c>
      <c r="W88" s="95">
        <v>16473</v>
      </c>
      <c r="X88" s="95">
        <v>16729</v>
      </c>
      <c r="Y88" s="95">
        <v>16709</v>
      </c>
      <c r="Z88" s="95">
        <v>17488</v>
      </c>
      <c r="AA88" s="95">
        <v>17746</v>
      </c>
      <c r="AB88" s="95">
        <v>17953</v>
      </c>
      <c r="AC88" s="95">
        <v>18323</v>
      </c>
      <c r="AD88" s="95">
        <v>18613</v>
      </c>
      <c r="AE88" s="95">
        <v>18939</v>
      </c>
      <c r="AF88" s="95">
        <v>15081</v>
      </c>
    </row>
    <row r="89" spans="1:32" customFormat="1" ht="15" customHeight="1">
      <c r="A89" s="92" t="s">
        <v>304</v>
      </c>
      <c r="B89" s="89"/>
      <c r="C89" s="96" t="s">
        <v>305</v>
      </c>
      <c r="D89" s="94"/>
      <c r="E89" s="95">
        <v>5608</v>
      </c>
      <c r="F89" s="95">
        <v>5685</v>
      </c>
      <c r="G89" s="95">
        <v>5775</v>
      </c>
      <c r="H89" s="95">
        <v>5753</v>
      </c>
      <c r="I89" s="95">
        <v>5841</v>
      </c>
      <c r="J89" s="95">
        <v>5912</v>
      </c>
      <c r="K89" s="95">
        <v>5949</v>
      </c>
      <c r="L89" s="95">
        <v>5902</v>
      </c>
      <c r="M89" s="95">
        <v>5889</v>
      </c>
      <c r="N89" s="95">
        <v>5996</v>
      </c>
      <c r="O89" s="95">
        <v>6009</v>
      </c>
      <c r="P89" s="95">
        <v>5975</v>
      </c>
      <c r="Q89" s="95">
        <v>5946</v>
      </c>
      <c r="R89" s="95">
        <v>5927</v>
      </c>
      <c r="S89" s="95">
        <v>6019</v>
      </c>
      <c r="T89" s="95">
        <v>5818</v>
      </c>
      <c r="U89" s="95">
        <v>5791</v>
      </c>
      <c r="V89" s="95">
        <v>5769</v>
      </c>
      <c r="W89" s="95">
        <v>5942</v>
      </c>
      <c r="X89" s="95">
        <v>6067</v>
      </c>
      <c r="Y89" s="95">
        <v>6019</v>
      </c>
      <c r="Z89" s="95">
        <v>6276</v>
      </c>
      <c r="AA89" s="95">
        <v>6353</v>
      </c>
      <c r="AB89" s="95">
        <v>6367</v>
      </c>
      <c r="AC89" s="95">
        <v>6488</v>
      </c>
      <c r="AD89" s="95">
        <v>6624</v>
      </c>
      <c r="AE89" s="95">
        <v>6772</v>
      </c>
      <c r="AF89" s="95">
        <v>5416</v>
      </c>
    </row>
    <row r="90" spans="1:32" customFormat="1" ht="15" customHeight="1">
      <c r="A90" s="92" t="s">
        <v>306</v>
      </c>
      <c r="B90" s="89"/>
      <c r="C90" s="96" t="s">
        <v>307</v>
      </c>
      <c r="D90" s="94"/>
      <c r="E90" s="95">
        <v>1604</v>
      </c>
      <c r="F90" s="95">
        <v>1626</v>
      </c>
      <c r="G90" s="95">
        <v>1644</v>
      </c>
      <c r="H90" s="95">
        <v>1667</v>
      </c>
      <c r="I90" s="95">
        <v>1682</v>
      </c>
      <c r="J90" s="95">
        <v>1716</v>
      </c>
      <c r="K90" s="95">
        <v>1750</v>
      </c>
      <c r="L90" s="95">
        <v>1742</v>
      </c>
      <c r="M90" s="95">
        <v>1756</v>
      </c>
      <c r="N90" s="95">
        <v>1811</v>
      </c>
      <c r="O90" s="95">
        <v>1804</v>
      </c>
      <c r="P90" s="95">
        <v>1825</v>
      </c>
      <c r="Q90" s="95">
        <v>1826</v>
      </c>
      <c r="R90" s="95">
        <v>1821</v>
      </c>
      <c r="S90" s="95">
        <v>1830</v>
      </c>
      <c r="T90" s="95">
        <v>1789</v>
      </c>
      <c r="U90" s="95">
        <v>1802</v>
      </c>
      <c r="V90" s="95">
        <v>1813</v>
      </c>
      <c r="W90" s="95">
        <v>1851</v>
      </c>
      <c r="X90" s="95">
        <v>1872</v>
      </c>
      <c r="Y90" s="95">
        <v>1861</v>
      </c>
      <c r="Z90" s="95">
        <v>1979</v>
      </c>
      <c r="AA90" s="95">
        <v>2024</v>
      </c>
      <c r="AB90" s="95">
        <v>2085</v>
      </c>
      <c r="AC90" s="95">
        <v>2125</v>
      </c>
      <c r="AD90" s="95">
        <v>2127</v>
      </c>
      <c r="AE90" s="95">
        <v>2180</v>
      </c>
      <c r="AF90" s="95">
        <v>1694</v>
      </c>
    </row>
    <row r="91" spans="1:32" customFormat="1" ht="15" customHeight="1">
      <c r="A91" s="92" t="s">
        <v>308</v>
      </c>
      <c r="B91" s="89"/>
      <c r="C91" s="96" t="s">
        <v>309</v>
      </c>
      <c r="D91" s="94"/>
      <c r="E91" s="95">
        <v>1557</v>
      </c>
      <c r="F91" s="95">
        <v>1577</v>
      </c>
      <c r="G91" s="95">
        <v>1602</v>
      </c>
      <c r="H91" s="95">
        <v>1634</v>
      </c>
      <c r="I91" s="95">
        <v>1654</v>
      </c>
      <c r="J91" s="95">
        <v>1682</v>
      </c>
      <c r="K91" s="95">
        <v>1712</v>
      </c>
      <c r="L91" s="95">
        <v>1684</v>
      </c>
      <c r="M91" s="95">
        <v>1707</v>
      </c>
      <c r="N91" s="95">
        <v>1749</v>
      </c>
      <c r="O91" s="95">
        <v>1773</v>
      </c>
      <c r="P91" s="95">
        <v>1762</v>
      </c>
      <c r="Q91" s="95">
        <v>1755</v>
      </c>
      <c r="R91" s="95">
        <v>1746</v>
      </c>
      <c r="S91" s="95">
        <v>1766</v>
      </c>
      <c r="T91" s="95">
        <v>1738</v>
      </c>
      <c r="U91" s="95">
        <v>1717</v>
      </c>
      <c r="V91" s="95">
        <v>1660</v>
      </c>
      <c r="W91" s="95">
        <v>1696</v>
      </c>
      <c r="X91" s="95">
        <v>1713</v>
      </c>
      <c r="Y91" s="95">
        <v>1734</v>
      </c>
      <c r="Z91" s="95">
        <v>1808</v>
      </c>
      <c r="AA91" s="95">
        <v>1842</v>
      </c>
      <c r="AB91" s="95">
        <v>1847</v>
      </c>
      <c r="AC91" s="95">
        <v>1866</v>
      </c>
      <c r="AD91" s="95">
        <v>1875</v>
      </c>
      <c r="AE91" s="95">
        <v>1899</v>
      </c>
      <c r="AF91" s="95">
        <v>1517</v>
      </c>
    </row>
    <row r="92" spans="1:32" customFormat="1" ht="15" customHeight="1">
      <c r="A92" s="92" t="s">
        <v>310</v>
      </c>
      <c r="B92" s="89"/>
      <c r="C92" s="96" t="s">
        <v>311</v>
      </c>
      <c r="D92" s="94"/>
      <c r="E92" s="95">
        <v>1758</v>
      </c>
      <c r="F92" s="95">
        <v>1786</v>
      </c>
      <c r="G92" s="95">
        <v>1821</v>
      </c>
      <c r="H92" s="95">
        <v>1869</v>
      </c>
      <c r="I92" s="95">
        <v>1867</v>
      </c>
      <c r="J92" s="95">
        <v>1895</v>
      </c>
      <c r="K92" s="95">
        <v>1917</v>
      </c>
      <c r="L92" s="95">
        <v>1931</v>
      </c>
      <c r="M92" s="95">
        <v>1927</v>
      </c>
      <c r="N92" s="95">
        <v>1980</v>
      </c>
      <c r="O92" s="95">
        <v>1989</v>
      </c>
      <c r="P92" s="95">
        <v>2018</v>
      </c>
      <c r="Q92" s="95">
        <v>2015</v>
      </c>
      <c r="R92" s="95">
        <v>2018</v>
      </c>
      <c r="S92" s="95">
        <v>2023</v>
      </c>
      <c r="T92" s="95">
        <v>1990</v>
      </c>
      <c r="U92" s="95">
        <v>1984</v>
      </c>
      <c r="V92" s="95">
        <v>1958</v>
      </c>
      <c r="W92" s="95">
        <v>1996</v>
      </c>
      <c r="X92" s="95">
        <v>2046</v>
      </c>
      <c r="Y92" s="95">
        <v>2048</v>
      </c>
      <c r="Z92" s="95">
        <v>2156</v>
      </c>
      <c r="AA92" s="95">
        <v>2166</v>
      </c>
      <c r="AB92" s="95">
        <v>2202</v>
      </c>
      <c r="AC92" s="95">
        <v>2294</v>
      </c>
      <c r="AD92" s="95">
        <v>2339</v>
      </c>
      <c r="AE92" s="95">
        <v>2372</v>
      </c>
      <c r="AF92" s="95">
        <v>1968</v>
      </c>
    </row>
    <row r="93" spans="1:32" customFormat="1" ht="15" customHeight="1">
      <c r="A93" s="92" t="s">
        <v>312</v>
      </c>
      <c r="B93" s="89"/>
      <c r="C93" s="96" t="s">
        <v>313</v>
      </c>
      <c r="D93" s="94"/>
      <c r="E93" s="95">
        <v>1867</v>
      </c>
      <c r="F93" s="95">
        <v>1901</v>
      </c>
      <c r="G93" s="95">
        <v>1939</v>
      </c>
      <c r="H93" s="95">
        <v>1995</v>
      </c>
      <c r="I93" s="95">
        <v>2044</v>
      </c>
      <c r="J93" s="95">
        <v>2101</v>
      </c>
      <c r="K93" s="95">
        <v>2132</v>
      </c>
      <c r="L93" s="95">
        <v>2108</v>
      </c>
      <c r="M93" s="95">
        <v>2110</v>
      </c>
      <c r="N93" s="95">
        <v>2248</v>
      </c>
      <c r="O93" s="95">
        <v>2201</v>
      </c>
      <c r="P93" s="95">
        <v>2250</v>
      </c>
      <c r="Q93" s="95">
        <v>2217</v>
      </c>
      <c r="R93" s="95">
        <v>2191</v>
      </c>
      <c r="S93" s="95">
        <v>2269</v>
      </c>
      <c r="T93" s="95">
        <v>2248</v>
      </c>
      <c r="U93" s="95">
        <v>2216</v>
      </c>
      <c r="V93" s="95">
        <v>2214</v>
      </c>
      <c r="W93" s="95">
        <v>2299</v>
      </c>
      <c r="X93" s="95">
        <v>2312</v>
      </c>
      <c r="Y93" s="95">
        <v>2303</v>
      </c>
      <c r="Z93" s="95">
        <v>2405</v>
      </c>
      <c r="AA93" s="95">
        <v>2495</v>
      </c>
      <c r="AB93" s="95">
        <v>2558</v>
      </c>
      <c r="AC93" s="95">
        <v>2576</v>
      </c>
      <c r="AD93" s="95">
        <v>2627</v>
      </c>
      <c r="AE93" s="95">
        <v>2630</v>
      </c>
      <c r="AF93" s="95">
        <v>1969</v>
      </c>
    </row>
    <row r="94" spans="1:32" customFormat="1" ht="15" customHeight="1">
      <c r="A94" s="92" t="s">
        <v>314</v>
      </c>
      <c r="B94" s="89"/>
      <c r="C94" s="96" t="s">
        <v>315</v>
      </c>
      <c r="D94" s="94"/>
      <c r="E94" s="95">
        <v>1322</v>
      </c>
      <c r="F94" s="95">
        <v>1339</v>
      </c>
      <c r="G94" s="95">
        <v>1366</v>
      </c>
      <c r="H94" s="95">
        <v>1388</v>
      </c>
      <c r="I94" s="95">
        <v>1408</v>
      </c>
      <c r="J94" s="95">
        <v>1439</v>
      </c>
      <c r="K94" s="95">
        <v>1467</v>
      </c>
      <c r="L94" s="95">
        <v>1472</v>
      </c>
      <c r="M94" s="95">
        <v>1493</v>
      </c>
      <c r="N94" s="95">
        <v>1499</v>
      </c>
      <c r="O94" s="95">
        <v>1510</v>
      </c>
      <c r="P94" s="95">
        <v>1507</v>
      </c>
      <c r="Q94" s="95">
        <v>1550</v>
      </c>
      <c r="R94" s="95">
        <v>1539</v>
      </c>
      <c r="S94" s="95">
        <v>1508</v>
      </c>
      <c r="T94" s="95">
        <v>1459</v>
      </c>
      <c r="U94" s="95">
        <v>1444</v>
      </c>
      <c r="V94" s="95">
        <v>1448</v>
      </c>
      <c r="W94" s="95">
        <v>1492</v>
      </c>
      <c r="X94" s="95">
        <v>1507</v>
      </c>
      <c r="Y94" s="95">
        <v>1525</v>
      </c>
      <c r="Z94" s="95">
        <v>1601</v>
      </c>
      <c r="AA94" s="95">
        <v>1580</v>
      </c>
      <c r="AB94" s="95">
        <v>1599</v>
      </c>
      <c r="AC94" s="95">
        <v>1663</v>
      </c>
      <c r="AD94" s="95">
        <v>1673</v>
      </c>
      <c r="AE94" s="95">
        <v>1716</v>
      </c>
      <c r="AF94" s="95">
        <v>1408</v>
      </c>
    </row>
    <row r="95" spans="1:32" customFormat="1" ht="15" customHeight="1">
      <c r="A95" s="92" t="s">
        <v>316</v>
      </c>
      <c r="B95" s="89"/>
      <c r="C95" s="96" t="s">
        <v>317</v>
      </c>
      <c r="D95" s="94"/>
      <c r="E95" s="95">
        <v>1118</v>
      </c>
      <c r="F95" s="95">
        <v>1133</v>
      </c>
      <c r="G95" s="95">
        <v>1149</v>
      </c>
      <c r="H95" s="95">
        <v>1159</v>
      </c>
      <c r="I95" s="95">
        <v>1158</v>
      </c>
      <c r="J95" s="95">
        <v>1176</v>
      </c>
      <c r="K95" s="95">
        <v>1205</v>
      </c>
      <c r="L95" s="95">
        <v>1182</v>
      </c>
      <c r="M95" s="95">
        <v>1179</v>
      </c>
      <c r="N95" s="95">
        <v>1210</v>
      </c>
      <c r="O95" s="95">
        <v>1221</v>
      </c>
      <c r="P95" s="95">
        <v>1218</v>
      </c>
      <c r="Q95" s="95">
        <v>1217</v>
      </c>
      <c r="R95" s="95">
        <v>1209</v>
      </c>
      <c r="S95" s="95">
        <v>1216</v>
      </c>
      <c r="T95" s="95">
        <v>1201</v>
      </c>
      <c r="U95" s="95">
        <v>1189</v>
      </c>
      <c r="V95" s="95">
        <v>1180</v>
      </c>
      <c r="W95" s="95">
        <v>1196</v>
      </c>
      <c r="X95" s="95">
        <v>1212</v>
      </c>
      <c r="Y95" s="95">
        <v>1218</v>
      </c>
      <c r="Z95" s="95">
        <v>1262</v>
      </c>
      <c r="AA95" s="95">
        <v>1286</v>
      </c>
      <c r="AB95" s="95">
        <v>1295</v>
      </c>
      <c r="AC95" s="95">
        <v>1310</v>
      </c>
      <c r="AD95" s="95">
        <v>1348</v>
      </c>
      <c r="AE95" s="95">
        <v>1369</v>
      </c>
      <c r="AF95" s="95">
        <v>1110</v>
      </c>
    </row>
    <row r="96" spans="1:32" s="88" customFormat="1" ht="22.5" customHeight="1">
      <c r="A96" s="88" t="s">
        <v>318</v>
      </c>
      <c r="B96" s="89" t="s">
        <v>164</v>
      </c>
      <c r="C96" s="89"/>
      <c r="D96" s="90"/>
      <c r="E96" s="91">
        <v>45445</v>
      </c>
      <c r="F96" s="91">
        <v>46607</v>
      </c>
      <c r="G96" s="91">
        <v>47574</v>
      </c>
      <c r="H96" s="91">
        <v>48867</v>
      </c>
      <c r="I96" s="91">
        <v>50006</v>
      </c>
      <c r="J96" s="91">
        <v>50751</v>
      </c>
      <c r="K96" s="91">
        <v>51752</v>
      </c>
      <c r="L96" s="91">
        <v>51575</v>
      </c>
      <c r="M96" s="91">
        <v>52420</v>
      </c>
      <c r="N96" s="91">
        <v>53497</v>
      </c>
      <c r="O96" s="91">
        <v>53798</v>
      </c>
      <c r="P96" s="91">
        <v>54804</v>
      </c>
      <c r="Q96" s="91">
        <v>54686</v>
      </c>
      <c r="R96" s="91">
        <v>55444</v>
      </c>
      <c r="S96" s="91">
        <v>56281</v>
      </c>
      <c r="T96" s="91">
        <v>55846</v>
      </c>
      <c r="U96" s="91">
        <v>55471</v>
      </c>
      <c r="V96" s="91">
        <v>54418</v>
      </c>
      <c r="W96" s="91">
        <v>55072</v>
      </c>
      <c r="X96" s="91">
        <v>55324</v>
      </c>
      <c r="Y96" s="91">
        <v>56062</v>
      </c>
      <c r="Z96" s="91">
        <v>58047</v>
      </c>
      <c r="AA96" s="91">
        <v>59630</v>
      </c>
      <c r="AB96" s="91">
        <v>61424</v>
      </c>
      <c r="AC96" s="91">
        <v>63999</v>
      </c>
      <c r="AD96" s="91">
        <v>64170</v>
      </c>
      <c r="AE96" s="91">
        <v>64662</v>
      </c>
      <c r="AF96" s="91">
        <v>51748</v>
      </c>
    </row>
    <row r="97" spans="1:32" s="97" customFormat="1" ht="15" customHeight="1">
      <c r="A97" s="97" t="s">
        <v>319</v>
      </c>
      <c r="B97" s="98"/>
      <c r="C97" s="99" t="s">
        <v>320</v>
      </c>
      <c r="D97" s="100">
        <v>1</v>
      </c>
      <c r="E97" s="101">
        <v>3325</v>
      </c>
      <c r="F97" s="101">
        <v>3396</v>
      </c>
      <c r="G97" s="101">
        <v>3466</v>
      </c>
      <c r="H97" s="101">
        <v>3581</v>
      </c>
      <c r="I97" s="101">
        <v>3651</v>
      </c>
      <c r="J97" s="101">
        <v>3750</v>
      </c>
      <c r="K97" s="101">
        <v>3810</v>
      </c>
      <c r="L97" s="101">
        <v>3783</v>
      </c>
      <c r="M97" s="101">
        <v>3814</v>
      </c>
      <c r="N97" s="101">
        <v>3932</v>
      </c>
      <c r="O97" s="101">
        <v>4023</v>
      </c>
      <c r="P97" s="101">
        <v>4137</v>
      </c>
      <c r="Q97" s="101">
        <v>4142</v>
      </c>
      <c r="R97" s="101">
        <v>4092</v>
      </c>
      <c r="S97" s="101">
        <v>4090</v>
      </c>
      <c r="T97" s="101">
        <v>4154</v>
      </c>
      <c r="U97" s="104" t="s">
        <v>185</v>
      </c>
      <c r="V97" s="104" t="s">
        <v>185</v>
      </c>
      <c r="W97" s="104" t="s">
        <v>185</v>
      </c>
      <c r="X97" s="104" t="s">
        <v>185</v>
      </c>
      <c r="Y97" s="104" t="s">
        <v>185</v>
      </c>
      <c r="Z97" s="104" t="s">
        <v>185</v>
      </c>
      <c r="AA97" s="104" t="s">
        <v>185</v>
      </c>
      <c r="AB97" s="104" t="s">
        <v>185</v>
      </c>
      <c r="AC97" s="104" t="s">
        <v>185</v>
      </c>
      <c r="AD97" s="104" t="s">
        <v>185</v>
      </c>
      <c r="AE97" s="104" t="s">
        <v>185</v>
      </c>
      <c r="AF97" s="102" t="s">
        <v>185</v>
      </c>
    </row>
    <row r="98" spans="1:32" customFormat="1" ht="15" customHeight="1">
      <c r="A98" s="92" t="s">
        <v>321</v>
      </c>
      <c r="B98" s="89"/>
      <c r="C98" s="93" t="s">
        <v>322</v>
      </c>
      <c r="D98" s="94">
        <v>1</v>
      </c>
      <c r="E98" s="105" t="s">
        <v>185</v>
      </c>
      <c r="F98" s="105" t="s">
        <v>185</v>
      </c>
      <c r="G98" s="105" t="s">
        <v>185</v>
      </c>
      <c r="H98" s="105" t="s">
        <v>185</v>
      </c>
      <c r="I98" s="105" t="s">
        <v>185</v>
      </c>
      <c r="J98" s="105" t="s">
        <v>185</v>
      </c>
      <c r="K98" s="105" t="s">
        <v>185</v>
      </c>
      <c r="L98" s="105" t="s">
        <v>185</v>
      </c>
      <c r="M98" s="105" t="s">
        <v>185</v>
      </c>
      <c r="N98" s="105" t="s">
        <v>185</v>
      </c>
      <c r="O98" s="105" t="s">
        <v>185</v>
      </c>
      <c r="P98" s="105" t="s">
        <v>185</v>
      </c>
      <c r="Q98" s="105" t="s">
        <v>185</v>
      </c>
      <c r="R98" s="105" t="s">
        <v>185</v>
      </c>
      <c r="S98" s="105" t="s">
        <v>185</v>
      </c>
      <c r="T98" s="105" t="s">
        <v>185</v>
      </c>
      <c r="U98" s="95">
        <v>1264</v>
      </c>
      <c r="V98" s="95">
        <v>1164</v>
      </c>
      <c r="W98" s="95">
        <v>1156</v>
      </c>
      <c r="X98" s="95">
        <v>1198</v>
      </c>
      <c r="Y98" s="95">
        <v>1223</v>
      </c>
      <c r="Z98" s="95">
        <v>1289</v>
      </c>
      <c r="AA98" s="95">
        <v>1333</v>
      </c>
      <c r="AB98" s="95">
        <v>1375</v>
      </c>
      <c r="AC98" s="95">
        <v>1462</v>
      </c>
      <c r="AD98" s="95">
        <v>1448</v>
      </c>
      <c r="AE98" s="95">
        <v>1476</v>
      </c>
      <c r="AF98" s="95">
        <v>1163</v>
      </c>
    </row>
    <row r="99" spans="1:32" customFormat="1" ht="15" customHeight="1">
      <c r="A99" s="92" t="s">
        <v>323</v>
      </c>
      <c r="B99" s="89"/>
      <c r="C99" s="93" t="s">
        <v>324</v>
      </c>
      <c r="D99" s="94">
        <v>1</v>
      </c>
      <c r="E99" s="105" t="s">
        <v>185</v>
      </c>
      <c r="F99" s="105" t="s">
        <v>185</v>
      </c>
      <c r="G99" s="105" t="s">
        <v>185</v>
      </c>
      <c r="H99" s="105" t="s">
        <v>185</v>
      </c>
      <c r="I99" s="105" t="s">
        <v>185</v>
      </c>
      <c r="J99" s="105" t="s">
        <v>185</v>
      </c>
      <c r="K99" s="105" t="s">
        <v>185</v>
      </c>
      <c r="L99" s="105" t="s">
        <v>185</v>
      </c>
      <c r="M99" s="105" t="s">
        <v>185</v>
      </c>
      <c r="N99" s="105" t="s">
        <v>185</v>
      </c>
      <c r="O99" s="105" t="s">
        <v>185</v>
      </c>
      <c r="P99" s="105" t="s">
        <v>185</v>
      </c>
      <c r="Q99" s="105" t="s">
        <v>185</v>
      </c>
      <c r="R99" s="105" t="s">
        <v>185</v>
      </c>
      <c r="S99" s="105" t="s">
        <v>185</v>
      </c>
      <c r="T99" s="105" t="s">
        <v>185</v>
      </c>
      <c r="U99" s="95">
        <v>2934</v>
      </c>
      <c r="V99" s="95">
        <v>2856</v>
      </c>
      <c r="W99" s="95">
        <v>2861</v>
      </c>
      <c r="X99" s="95">
        <v>2932</v>
      </c>
      <c r="Y99" s="95">
        <v>3069</v>
      </c>
      <c r="Z99" s="95">
        <v>3143</v>
      </c>
      <c r="AA99" s="95">
        <v>3262</v>
      </c>
      <c r="AB99" s="95">
        <v>3327</v>
      </c>
      <c r="AC99" s="95">
        <v>3420</v>
      </c>
      <c r="AD99" s="95">
        <v>3575</v>
      </c>
      <c r="AE99" s="95">
        <v>3655</v>
      </c>
      <c r="AF99" s="95">
        <v>2922</v>
      </c>
    </row>
    <row r="100" spans="1:32" customFormat="1" ht="15" customHeight="1">
      <c r="A100" s="92" t="s">
        <v>325</v>
      </c>
      <c r="B100" s="89"/>
      <c r="C100" s="93" t="s">
        <v>326</v>
      </c>
      <c r="D100" s="94"/>
      <c r="E100" s="95">
        <v>5672</v>
      </c>
      <c r="F100" s="95">
        <v>5821</v>
      </c>
      <c r="G100" s="95">
        <v>5938</v>
      </c>
      <c r="H100" s="95">
        <v>6162</v>
      </c>
      <c r="I100" s="95">
        <v>6377</v>
      </c>
      <c r="J100" s="95">
        <v>6477</v>
      </c>
      <c r="K100" s="95">
        <v>6624</v>
      </c>
      <c r="L100" s="95">
        <v>6633</v>
      </c>
      <c r="M100" s="95">
        <v>6744</v>
      </c>
      <c r="N100" s="95">
        <v>6820</v>
      </c>
      <c r="O100" s="95">
        <v>6919</v>
      </c>
      <c r="P100" s="95">
        <v>7056</v>
      </c>
      <c r="Q100" s="95">
        <v>7049</v>
      </c>
      <c r="R100" s="95">
        <v>7096</v>
      </c>
      <c r="S100" s="95">
        <v>7305</v>
      </c>
      <c r="T100" s="95">
        <v>7337</v>
      </c>
      <c r="U100" s="95">
        <v>7197</v>
      </c>
      <c r="V100" s="95">
        <v>7117</v>
      </c>
      <c r="W100" s="95">
        <v>7181</v>
      </c>
      <c r="X100" s="95">
        <v>7126</v>
      </c>
      <c r="Y100" s="95">
        <v>7251</v>
      </c>
      <c r="Z100" s="95">
        <v>7483</v>
      </c>
      <c r="AA100" s="95">
        <v>7743</v>
      </c>
      <c r="AB100" s="95">
        <v>8007</v>
      </c>
      <c r="AC100" s="95">
        <v>8310</v>
      </c>
      <c r="AD100" s="95">
        <v>8277</v>
      </c>
      <c r="AE100" s="95">
        <v>8309</v>
      </c>
      <c r="AF100" s="95">
        <v>6672</v>
      </c>
    </row>
    <row r="101" spans="1:32" customFormat="1" ht="15" customHeight="1">
      <c r="A101" s="92" t="s">
        <v>327</v>
      </c>
      <c r="B101" s="89"/>
      <c r="C101" s="93" t="s">
        <v>328</v>
      </c>
      <c r="D101" s="94"/>
      <c r="E101" s="95">
        <v>11284</v>
      </c>
      <c r="F101" s="95">
        <v>11569</v>
      </c>
      <c r="G101" s="95">
        <v>11801</v>
      </c>
      <c r="H101" s="95">
        <v>12123</v>
      </c>
      <c r="I101" s="95">
        <v>12383</v>
      </c>
      <c r="J101" s="95">
        <v>12549</v>
      </c>
      <c r="K101" s="95">
        <v>12822</v>
      </c>
      <c r="L101" s="95">
        <v>12755</v>
      </c>
      <c r="M101" s="95">
        <v>12962</v>
      </c>
      <c r="N101" s="95">
        <v>13087</v>
      </c>
      <c r="O101" s="95">
        <v>13162</v>
      </c>
      <c r="P101" s="95">
        <v>13434</v>
      </c>
      <c r="Q101" s="95">
        <v>13376</v>
      </c>
      <c r="R101" s="95">
        <v>13602</v>
      </c>
      <c r="S101" s="95">
        <v>14075</v>
      </c>
      <c r="T101" s="95">
        <v>13909</v>
      </c>
      <c r="U101" s="95">
        <v>13948</v>
      </c>
      <c r="V101" s="95">
        <v>13534</v>
      </c>
      <c r="W101" s="95">
        <v>13759</v>
      </c>
      <c r="X101" s="95">
        <v>13824</v>
      </c>
      <c r="Y101" s="95">
        <v>13935</v>
      </c>
      <c r="Z101" s="95">
        <v>14540</v>
      </c>
      <c r="AA101" s="95">
        <v>14896</v>
      </c>
      <c r="AB101" s="95">
        <v>15325</v>
      </c>
      <c r="AC101" s="95">
        <v>16100</v>
      </c>
      <c r="AD101" s="95">
        <v>16020</v>
      </c>
      <c r="AE101" s="95">
        <v>16159</v>
      </c>
      <c r="AF101" s="95">
        <v>12965</v>
      </c>
    </row>
    <row r="102" spans="1:32" customFormat="1" ht="15" customHeight="1">
      <c r="A102" s="92" t="s">
        <v>329</v>
      </c>
      <c r="B102" s="89"/>
      <c r="C102" s="93" t="s">
        <v>330</v>
      </c>
      <c r="D102" s="94"/>
      <c r="E102" s="95">
        <v>9619</v>
      </c>
      <c r="F102" s="95">
        <v>9888</v>
      </c>
      <c r="G102" s="95">
        <v>10145</v>
      </c>
      <c r="H102" s="95">
        <v>10451</v>
      </c>
      <c r="I102" s="95">
        <v>10686</v>
      </c>
      <c r="J102" s="95">
        <v>10834</v>
      </c>
      <c r="K102" s="95">
        <v>10949</v>
      </c>
      <c r="L102" s="95">
        <v>10765</v>
      </c>
      <c r="M102" s="95">
        <v>11004</v>
      </c>
      <c r="N102" s="95">
        <v>11252</v>
      </c>
      <c r="O102" s="95">
        <v>11201</v>
      </c>
      <c r="P102" s="95">
        <v>11417</v>
      </c>
      <c r="Q102" s="95">
        <v>11296</v>
      </c>
      <c r="R102" s="95">
        <v>11634</v>
      </c>
      <c r="S102" s="95">
        <v>11727</v>
      </c>
      <c r="T102" s="95">
        <v>11410</v>
      </c>
      <c r="U102" s="95">
        <v>11362</v>
      </c>
      <c r="V102" s="95">
        <v>11087</v>
      </c>
      <c r="W102" s="95">
        <v>11452</v>
      </c>
      <c r="X102" s="95">
        <v>11641</v>
      </c>
      <c r="Y102" s="95">
        <v>11762</v>
      </c>
      <c r="Z102" s="95">
        <v>12194</v>
      </c>
      <c r="AA102" s="95">
        <v>12503</v>
      </c>
      <c r="AB102" s="95">
        <v>12743</v>
      </c>
      <c r="AC102" s="95">
        <v>13030</v>
      </c>
      <c r="AD102" s="95">
        <v>13054</v>
      </c>
      <c r="AE102" s="95">
        <v>13017</v>
      </c>
      <c r="AF102" s="95">
        <v>10525</v>
      </c>
    </row>
    <row r="103" spans="1:32" customFormat="1" ht="15" customHeight="1">
      <c r="A103" s="92" t="s">
        <v>331</v>
      </c>
      <c r="B103" s="89"/>
      <c r="C103" s="93" t="s">
        <v>332</v>
      </c>
      <c r="D103" s="94"/>
      <c r="E103" s="95">
        <v>709</v>
      </c>
      <c r="F103" s="95">
        <v>718</v>
      </c>
      <c r="G103" s="95">
        <v>729</v>
      </c>
      <c r="H103" s="95">
        <v>742</v>
      </c>
      <c r="I103" s="95">
        <v>753</v>
      </c>
      <c r="J103" s="95">
        <v>772</v>
      </c>
      <c r="K103" s="95">
        <v>784</v>
      </c>
      <c r="L103" s="95">
        <v>769</v>
      </c>
      <c r="M103" s="95">
        <v>778</v>
      </c>
      <c r="N103" s="95">
        <v>816</v>
      </c>
      <c r="O103" s="95">
        <v>821</v>
      </c>
      <c r="P103" s="95">
        <v>826</v>
      </c>
      <c r="Q103" s="95">
        <v>813</v>
      </c>
      <c r="R103" s="95">
        <v>790</v>
      </c>
      <c r="S103" s="95">
        <v>849</v>
      </c>
      <c r="T103" s="95">
        <v>832</v>
      </c>
      <c r="U103" s="95">
        <v>831</v>
      </c>
      <c r="V103" s="95">
        <v>808</v>
      </c>
      <c r="W103" s="95">
        <v>828</v>
      </c>
      <c r="X103" s="95">
        <v>812</v>
      </c>
      <c r="Y103" s="95">
        <v>829</v>
      </c>
      <c r="Z103" s="95">
        <v>858</v>
      </c>
      <c r="AA103" s="95">
        <v>884</v>
      </c>
      <c r="AB103" s="95">
        <v>905</v>
      </c>
      <c r="AC103" s="95">
        <v>939</v>
      </c>
      <c r="AD103" s="95">
        <v>949</v>
      </c>
      <c r="AE103" s="95">
        <v>943</v>
      </c>
      <c r="AF103" s="95">
        <v>739</v>
      </c>
    </row>
    <row r="104" spans="1:32" customFormat="1" ht="15" customHeight="1">
      <c r="A104" s="92" t="s">
        <v>333</v>
      </c>
      <c r="B104" s="89"/>
      <c r="C104" s="93" t="s">
        <v>334</v>
      </c>
      <c r="D104" s="94"/>
      <c r="E104" s="95">
        <v>6656</v>
      </c>
      <c r="F104" s="95">
        <v>6844</v>
      </c>
      <c r="G104" s="95">
        <v>6960</v>
      </c>
      <c r="H104" s="95">
        <v>7085</v>
      </c>
      <c r="I104" s="95">
        <v>7181</v>
      </c>
      <c r="J104" s="95">
        <v>7288</v>
      </c>
      <c r="K104" s="95">
        <v>7411</v>
      </c>
      <c r="L104" s="95">
        <v>7469</v>
      </c>
      <c r="M104" s="95">
        <v>7595</v>
      </c>
      <c r="N104" s="95">
        <v>7818</v>
      </c>
      <c r="O104" s="95">
        <v>7864</v>
      </c>
      <c r="P104" s="95">
        <v>7972</v>
      </c>
      <c r="Q104" s="95">
        <v>8097</v>
      </c>
      <c r="R104" s="95">
        <v>8181</v>
      </c>
      <c r="S104" s="95">
        <v>8168</v>
      </c>
      <c r="T104" s="95">
        <v>8227</v>
      </c>
      <c r="U104" s="95">
        <v>8122</v>
      </c>
      <c r="V104" s="95">
        <v>8009</v>
      </c>
      <c r="W104" s="95">
        <v>7972</v>
      </c>
      <c r="X104" s="95">
        <v>7935</v>
      </c>
      <c r="Y104" s="95">
        <v>7998</v>
      </c>
      <c r="Z104" s="95">
        <v>8205</v>
      </c>
      <c r="AA104" s="95">
        <v>8353</v>
      </c>
      <c r="AB104" s="95">
        <v>8656</v>
      </c>
      <c r="AC104" s="95">
        <v>9072</v>
      </c>
      <c r="AD104" s="95">
        <v>9220</v>
      </c>
      <c r="AE104" s="95">
        <v>9363</v>
      </c>
      <c r="AF104" s="95">
        <v>7388</v>
      </c>
    </row>
    <row r="105" spans="1:32" customFormat="1" ht="15" customHeight="1">
      <c r="A105" s="92" t="s">
        <v>335</v>
      </c>
      <c r="B105" s="89"/>
      <c r="C105" s="93" t="s">
        <v>336</v>
      </c>
      <c r="D105" s="94"/>
      <c r="E105" s="95">
        <v>1450</v>
      </c>
      <c r="F105" s="95">
        <v>1476</v>
      </c>
      <c r="G105" s="95">
        <v>1499</v>
      </c>
      <c r="H105" s="95">
        <v>1526</v>
      </c>
      <c r="I105" s="95">
        <v>1570</v>
      </c>
      <c r="J105" s="95">
        <v>1586</v>
      </c>
      <c r="K105" s="95">
        <v>1661</v>
      </c>
      <c r="L105" s="95">
        <v>1635</v>
      </c>
      <c r="M105" s="95">
        <v>1654</v>
      </c>
      <c r="N105" s="95">
        <v>1699</v>
      </c>
      <c r="O105" s="95">
        <v>1723</v>
      </c>
      <c r="P105" s="95">
        <v>1764</v>
      </c>
      <c r="Q105" s="95">
        <v>1747</v>
      </c>
      <c r="R105" s="95">
        <v>1771</v>
      </c>
      <c r="S105" s="95">
        <v>1777</v>
      </c>
      <c r="T105" s="95">
        <v>1759</v>
      </c>
      <c r="U105" s="95">
        <v>1749</v>
      </c>
      <c r="V105" s="95">
        <v>1753</v>
      </c>
      <c r="W105" s="95">
        <v>1746</v>
      </c>
      <c r="X105" s="95">
        <v>1722</v>
      </c>
      <c r="Y105" s="95">
        <v>1769</v>
      </c>
      <c r="Z105" s="95">
        <v>1840</v>
      </c>
      <c r="AA105" s="95">
        <v>1899</v>
      </c>
      <c r="AB105" s="95">
        <v>1967</v>
      </c>
      <c r="AC105" s="95">
        <v>2081</v>
      </c>
      <c r="AD105" s="95">
        <v>2088</v>
      </c>
      <c r="AE105" s="95">
        <v>2126</v>
      </c>
      <c r="AF105" s="95">
        <v>1669</v>
      </c>
    </row>
    <row r="106" spans="1:32" customFormat="1" ht="15" customHeight="1">
      <c r="A106" s="92" t="s">
        <v>337</v>
      </c>
      <c r="B106" s="89"/>
      <c r="C106" s="93" t="s">
        <v>338</v>
      </c>
      <c r="D106" s="94"/>
      <c r="E106" s="95">
        <v>594</v>
      </c>
      <c r="F106" s="95">
        <v>601</v>
      </c>
      <c r="G106" s="95">
        <v>609</v>
      </c>
      <c r="H106" s="95">
        <v>612</v>
      </c>
      <c r="I106" s="95">
        <v>614</v>
      </c>
      <c r="J106" s="95">
        <v>622</v>
      </c>
      <c r="K106" s="95">
        <v>643</v>
      </c>
      <c r="L106" s="95">
        <v>647</v>
      </c>
      <c r="M106" s="95">
        <v>649</v>
      </c>
      <c r="N106" s="95">
        <v>671</v>
      </c>
      <c r="O106" s="95">
        <v>667</v>
      </c>
      <c r="P106" s="95">
        <v>664</v>
      </c>
      <c r="Q106" s="95">
        <v>664</v>
      </c>
      <c r="R106" s="95">
        <v>662</v>
      </c>
      <c r="S106" s="95">
        <v>667</v>
      </c>
      <c r="T106" s="95">
        <v>660</v>
      </c>
      <c r="U106" s="95">
        <v>662</v>
      </c>
      <c r="V106" s="95">
        <v>661</v>
      </c>
      <c r="W106" s="95">
        <v>666</v>
      </c>
      <c r="X106" s="95">
        <v>673</v>
      </c>
      <c r="Y106" s="95">
        <v>682</v>
      </c>
      <c r="Z106" s="95">
        <v>702</v>
      </c>
      <c r="AA106" s="95">
        <v>705</v>
      </c>
      <c r="AB106" s="95">
        <v>724</v>
      </c>
      <c r="AC106" s="95">
        <v>759</v>
      </c>
      <c r="AD106" s="95">
        <v>725</v>
      </c>
      <c r="AE106" s="95">
        <v>719</v>
      </c>
      <c r="AF106" s="95">
        <v>566</v>
      </c>
    </row>
    <row r="107" spans="1:32" customFormat="1" ht="15" customHeight="1">
      <c r="A107" s="92" t="s">
        <v>339</v>
      </c>
      <c r="B107" s="89"/>
      <c r="C107" s="93" t="s">
        <v>340</v>
      </c>
      <c r="D107" s="94"/>
      <c r="E107" s="95">
        <v>4888</v>
      </c>
      <c r="F107" s="95">
        <v>5017</v>
      </c>
      <c r="G107" s="95">
        <v>5121</v>
      </c>
      <c r="H107" s="95">
        <v>5249</v>
      </c>
      <c r="I107" s="95">
        <v>5422</v>
      </c>
      <c r="J107" s="95">
        <v>5477</v>
      </c>
      <c r="K107" s="95">
        <v>5587</v>
      </c>
      <c r="L107" s="95">
        <v>5589</v>
      </c>
      <c r="M107" s="95">
        <v>5672</v>
      </c>
      <c r="N107" s="95">
        <v>5792</v>
      </c>
      <c r="O107" s="95">
        <v>5862</v>
      </c>
      <c r="P107" s="95">
        <v>5939</v>
      </c>
      <c r="Q107" s="95">
        <v>5911</v>
      </c>
      <c r="R107" s="95">
        <v>6011</v>
      </c>
      <c r="S107" s="95">
        <v>5973</v>
      </c>
      <c r="T107" s="95">
        <v>5889</v>
      </c>
      <c r="U107" s="95">
        <v>5765</v>
      </c>
      <c r="V107" s="95">
        <v>5817</v>
      </c>
      <c r="W107" s="95">
        <v>5826</v>
      </c>
      <c r="X107" s="95">
        <v>5838</v>
      </c>
      <c r="Y107" s="95">
        <v>5913</v>
      </c>
      <c r="Z107" s="95">
        <v>6113</v>
      </c>
      <c r="AA107" s="95">
        <v>6340</v>
      </c>
      <c r="AB107" s="95">
        <v>6629</v>
      </c>
      <c r="AC107" s="95">
        <v>6947</v>
      </c>
      <c r="AD107" s="95">
        <v>6936</v>
      </c>
      <c r="AE107" s="95">
        <v>7014</v>
      </c>
      <c r="AF107" s="95">
        <v>5535</v>
      </c>
    </row>
    <row r="108" spans="1:32" customFormat="1" ht="15" customHeight="1">
      <c r="A108" s="92" t="s">
        <v>341</v>
      </c>
      <c r="B108" s="89"/>
      <c r="C108" s="93" t="s">
        <v>342</v>
      </c>
      <c r="D108" s="94"/>
      <c r="E108" s="95">
        <v>1249</v>
      </c>
      <c r="F108" s="95">
        <v>1275</v>
      </c>
      <c r="G108" s="95">
        <v>1305</v>
      </c>
      <c r="H108" s="95">
        <v>1337</v>
      </c>
      <c r="I108" s="95">
        <v>1370</v>
      </c>
      <c r="J108" s="95">
        <v>1397</v>
      </c>
      <c r="K108" s="95">
        <v>1461</v>
      </c>
      <c r="L108" s="95">
        <v>1530</v>
      </c>
      <c r="M108" s="95">
        <v>1548</v>
      </c>
      <c r="N108" s="95">
        <v>1611</v>
      </c>
      <c r="O108" s="95">
        <v>1553</v>
      </c>
      <c r="P108" s="95">
        <v>1595</v>
      </c>
      <c r="Q108" s="95">
        <v>1590</v>
      </c>
      <c r="R108" s="95">
        <v>1604</v>
      </c>
      <c r="S108" s="95">
        <v>1649</v>
      </c>
      <c r="T108" s="95">
        <v>1669</v>
      </c>
      <c r="U108" s="95">
        <v>1635</v>
      </c>
      <c r="V108" s="95">
        <v>1612</v>
      </c>
      <c r="W108" s="95">
        <v>1625</v>
      </c>
      <c r="X108" s="95">
        <v>1622</v>
      </c>
      <c r="Y108" s="95">
        <v>1630</v>
      </c>
      <c r="Z108" s="95">
        <v>1681</v>
      </c>
      <c r="AA108" s="95">
        <v>1714</v>
      </c>
      <c r="AB108" s="95">
        <v>1766</v>
      </c>
      <c r="AC108" s="95">
        <v>1879</v>
      </c>
      <c r="AD108" s="95">
        <v>1879</v>
      </c>
      <c r="AE108" s="95">
        <v>1880</v>
      </c>
      <c r="AF108" s="95">
        <v>1603</v>
      </c>
    </row>
    <row r="109" spans="1:32" s="88" customFormat="1" ht="22.5" customHeight="1">
      <c r="A109" s="88" t="s">
        <v>343</v>
      </c>
      <c r="B109" s="89" t="s">
        <v>167</v>
      </c>
      <c r="C109" s="89"/>
      <c r="D109" s="90"/>
      <c r="E109" s="91">
        <v>30712</v>
      </c>
      <c r="F109" s="91">
        <v>31138</v>
      </c>
      <c r="G109" s="91">
        <v>31161</v>
      </c>
      <c r="H109" s="91">
        <v>31461</v>
      </c>
      <c r="I109" s="91">
        <v>31695</v>
      </c>
      <c r="J109" s="91">
        <v>31897</v>
      </c>
      <c r="K109" s="91">
        <v>32694</v>
      </c>
      <c r="L109" s="91">
        <v>32425</v>
      </c>
      <c r="M109" s="91">
        <v>32258</v>
      </c>
      <c r="N109" s="91">
        <v>32139</v>
      </c>
      <c r="O109" s="91">
        <v>31946</v>
      </c>
      <c r="P109" s="91">
        <v>31595</v>
      </c>
      <c r="Q109" s="91">
        <v>31376</v>
      </c>
      <c r="R109" s="91">
        <v>31492</v>
      </c>
      <c r="S109" s="91">
        <v>31157</v>
      </c>
      <c r="T109" s="91">
        <v>30273</v>
      </c>
      <c r="U109" s="91">
        <v>30071</v>
      </c>
      <c r="V109" s="91">
        <v>30979</v>
      </c>
      <c r="W109" s="91">
        <v>30767</v>
      </c>
      <c r="X109" s="91">
        <v>30983</v>
      </c>
      <c r="Y109" s="91">
        <v>31238</v>
      </c>
      <c r="Z109" s="91">
        <v>32261</v>
      </c>
      <c r="AA109" s="91">
        <v>32612</v>
      </c>
      <c r="AB109" s="91">
        <v>33480</v>
      </c>
      <c r="AC109" s="91">
        <v>34330</v>
      </c>
      <c r="AD109" s="91">
        <v>35444</v>
      </c>
      <c r="AE109" s="91">
        <v>36389</v>
      </c>
      <c r="AF109" s="91">
        <v>29793</v>
      </c>
    </row>
    <row r="110" spans="1:32" customFormat="1" ht="15" customHeight="1">
      <c r="A110" s="92" t="s">
        <v>344</v>
      </c>
      <c r="B110" s="93"/>
      <c r="C110" s="93" t="s">
        <v>345</v>
      </c>
      <c r="D110" s="94"/>
      <c r="E110" s="95">
        <v>552</v>
      </c>
      <c r="F110" s="95">
        <v>558</v>
      </c>
      <c r="G110" s="95">
        <v>552</v>
      </c>
      <c r="H110" s="95">
        <v>551</v>
      </c>
      <c r="I110" s="95">
        <v>547</v>
      </c>
      <c r="J110" s="95">
        <v>544</v>
      </c>
      <c r="K110" s="95">
        <v>574</v>
      </c>
      <c r="L110" s="95">
        <v>562</v>
      </c>
      <c r="M110" s="95">
        <v>560</v>
      </c>
      <c r="N110" s="95">
        <v>558</v>
      </c>
      <c r="O110" s="95">
        <v>557</v>
      </c>
      <c r="P110" s="95">
        <v>551</v>
      </c>
      <c r="Q110" s="95">
        <v>595</v>
      </c>
      <c r="R110" s="95">
        <v>624</v>
      </c>
      <c r="S110" s="95">
        <v>611</v>
      </c>
      <c r="T110" s="95">
        <v>568</v>
      </c>
      <c r="U110" s="95">
        <v>599</v>
      </c>
      <c r="V110" s="95">
        <v>669</v>
      </c>
      <c r="W110" s="95">
        <v>676</v>
      </c>
      <c r="X110" s="95">
        <v>661</v>
      </c>
      <c r="Y110" s="95">
        <v>693</v>
      </c>
      <c r="Z110" s="95">
        <v>728</v>
      </c>
      <c r="AA110" s="95">
        <v>739</v>
      </c>
      <c r="AB110" s="95">
        <v>770</v>
      </c>
      <c r="AC110" s="95">
        <v>776</v>
      </c>
      <c r="AD110" s="95">
        <v>798</v>
      </c>
      <c r="AE110" s="95">
        <v>809</v>
      </c>
      <c r="AF110" s="95">
        <v>679</v>
      </c>
    </row>
    <row r="111" spans="1:32" customFormat="1" ht="15" customHeight="1">
      <c r="A111" s="92" t="s">
        <v>346</v>
      </c>
      <c r="B111" s="93"/>
      <c r="C111" s="93" t="s">
        <v>347</v>
      </c>
      <c r="D111" s="94"/>
      <c r="E111" s="95">
        <v>1548</v>
      </c>
      <c r="F111" s="95">
        <v>1578</v>
      </c>
      <c r="G111" s="95">
        <v>1577</v>
      </c>
      <c r="H111" s="95">
        <v>1606</v>
      </c>
      <c r="I111" s="95">
        <v>1633</v>
      </c>
      <c r="J111" s="95">
        <v>1630</v>
      </c>
      <c r="K111" s="95">
        <v>1668</v>
      </c>
      <c r="L111" s="95">
        <v>1634</v>
      </c>
      <c r="M111" s="95">
        <v>1645</v>
      </c>
      <c r="N111" s="95">
        <v>1640</v>
      </c>
      <c r="O111" s="95">
        <v>1653</v>
      </c>
      <c r="P111" s="95">
        <v>1622</v>
      </c>
      <c r="Q111" s="95">
        <v>1634</v>
      </c>
      <c r="R111" s="95">
        <v>1660</v>
      </c>
      <c r="S111" s="95">
        <v>1641</v>
      </c>
      <c r="T111" s="95">
        <v>1688</v>
      </c>
      <c r="U111" s="95">
        <v>1639</v>
      </c>
      <c r="V111" s="95">
        <v>1832</v>
      </c>
      <c r="W111" s="95">
        <v>1763</v>
      </c>
      <c r="X111" s="95">
        <v>1826</v>
      </c>
      <c r="Y111" s="95">
        <v>1858</v>
      </c>
      <c r="Z111" s="95">
        <v>1901</v>
      </c>
      <c r="AA111" s="95">
        <v>1910</v>
      </c>
      <c r="AB111" s="95">
        <v>1911</v>
      </c>
      <c r="AC111" s="95">
        <v>1991</v>
      </c>
      <c r="AD111" s="95">
        <v>2034</v>
      </c>
      <c r="AE111" s="95">
        <v>2089</v>
      </c>
      <c r="AF111" s="95">
        <v>1662</v>
      </c>
    </row>
    <row r="112" spans="1:32" customFormat="1" ht="15" customHeight="1">
      <c r="A112" s="92" t="s">
        <v>348</v>
      </c>
      <c r="B112" s="93"/>
      <c r="C112" s="93" t="s">
        <v>349</v>
      </c>
      <c r="D112" s="94"/>
      <c r="E112" s="95">
        <v>870</v>
      </c>
      <c r="F112" s="95">
        <v>882</v>
      </c>
      <c r="G112" s="95">
        <v>876</v>
      </c>
      <c r="H112" s="95">
        <v>903</v>
      </c>
      <c r="I112" s="95">
        <v>914</v>
      </c>
      <c r="J112" s="95">
        <v>922</v>
      </c>
      <c r="K112" s="95">
        <v>936</v>
      </c>
      <c r="L112" s="95">
        <v>965</v>
      </c>
      <c r="M112" s="95">
        <v>981</v>
      </c>
      <c r="N112" s="95">
        <v>970</v>
      </c>
      <c r="O112" s="95">
        <v>983</v>
      </c>
      <c r="P112" s="95">
        <v>1004</v>
      </c>
      <c r="Q112" s="95">
        <v>997</v>
      </c>
      <c r="R112" s="95">
        <v>979</v>
      </c>
      <c r="S112" s="95">
        <v>968</v>
      </c>
      <c r="T112" s="95">
        <v>951</v>
      </c>
      <c r="U112" s="95">
        <v>950</v>
      </c>
      <c r="V112" s="95">
        <v>1059</v>
      </c>
      <c r="W112" s="95">
        <v>1047</v>
      </c>
      <c r="X112" s="95">
        <v>1063</v>
      </c>
      <c r="Y112" s="95">
        <v>1061</v>
      </c>
      <c r="Z112" s="95">
        <v>1107</v>
      </c>
      <c r="AA112" s="95">
        <v>1131</v>
      </c>
      <c r="AB112" s="95">
        <v>1179</v>
      </c>
      <c r="AC112" s="95">
        <v>1209</v>
      </c>
      <c r="AD112" s="95">
        <v>1230</v>
      </c>
      <c r="AE112" s="95">
        <v>1275</v>
      </c>
      <c r="AF112" s="95">
        <v>1063</v>
      </c>
    </row>
    <row r="113" spans="1:32" customFormat="1" ht="15" customHeight="1">
      <c r="A113" s="92" t="s">
        <v>350</v>
      </c>
      <c r="B113" s="93"/>
      <c r="C113" s="93" t="s">
        <v>351</v>
      </c>
      <c r="D113" s="94"/>
      <c r="E113" s="95">
        <v>909</v>
      </c>
      <c r="F113" s="95">
        <v>921</v>
      </c>
      <c r="G113" s="95">
        <v>913</v>
      </c>
      <c r="H113" s="95">
        <v>937</v>
      </c>
      <c r="I113" s="95">
        <v>933</v>
      </c>
      <c r="J113" s="95">
        <v>957</v>
      </c>
      <c r="K113" s="95">
        <v>979</v>
      </c>
      <c r="L113" s="95">
        <v>980</v>
      </c>
      <c r="M113" s="95">
        <v>965</v>
      </c>
      <c r="N113" s="95">
        <v>984</v>
      </c>
      <c r="O113" s="95">
        <v>984</v>
      </c>
      <c r="P113" s="95">
        <v>977</v>
      </c>
      <c r="Q113" s="95">
        <v>973</v>
      </c>
      <c r="R113" s="95">
        <v>964</v>
      </c>
      <c r="S113" s="95">
        <v>942</v>
      </c>
      <c r="T113" s="95">
        <v>872</v>
      </c>
      <c r="U113" s="95">
        <v>857</v>
      </c>
      <c r="V113" s="95">
        <v>917</v>
      </c>
      <c r="W113" s="95">
        <v>900</v>
      </c>
      <c r="X113" s="95">
        <v>911</v>
      </c>
      <c r="Y113" s="95">
        <v>898</v>
      </c>
      <c r="Z113" s="95">
        <v>943</v>
      </c>
      <c r="AA113" s="95">
        <v>937</v>
      </c>
      <c r="AB113" s="95">
        <v>987</v>
      </c>
      <c r="AC113" s="95">
        <v>1007</v>
      </c>
      <c r="AD113" s="95">
        <v>1056</v>
      </c>
      <c r="AE113" s="95">
        <v>1098</v>
      </c>
      <c r="AF113" s="95">
        <v>941</v>
      </c>
    </row>
    <row r="114" spans="1:32" customFormat="1" ht="15" customHeight="1">
      <c r="A114" s="92" t="s">
        <v>352</v>
      </c>
      <c r="B114" s="93"/>
      <c r="C114" s="93" t="s">
        <v>353</v>
      </c>
      <c r="D114" s="94"/>
      <c r="E114" s="95">
        <v>1264</v>
      </c>
      <c r="F114" s="95">
        <v>1265</v>
      </c>
      <c r="G114" s="95">
        <v>1263</v>
      </c>
      <c r="H114" s="95">
        <v>1284</v>
      </c>
      <c r="I114" s="95">
        <v>1296</v>
      </c>
      <c r="J114" s="95">
        <v>1312</v>
      </c>
      <c r="K114" s="95">
        <v>1326</v>
      </c>
      <c r="L114" s="95">
        <v>1326</v>
      </c>
      <c r="M114" s="95">
        <v>1346</v>
      </c>
      <c r="N114" s="95">
        <v>1335</v>
      </c>
      <c r="O114" s="95">
        <v>1340</v>
      </c>
      <c r="P114" s="95">
        <v>1333</v>
      </c>
      <c r="Q114" s="95">
        <v>1315</v>
      </c>
      <c r="R114" s="95">
        <v>1308</v>
      </c>
      <c r="S114" s="95">
        <v>1282</v>
      </c>
      <c r="T114" s="95">
        <v>1253</v>
      </c>
      <c r="U114" s="95">
        <v>1236</v>
      </c>
      <c r="V114" s="95">
        <v>1252</v>
      </c>
      <c r="W114" s="95">
        <v>1268</v>
      </c>
      <c r="X114" s="95">
        <v>1284</v>
      </c>
      <c r="Y114" s="95">
        <v>1310</v>
      </c>
      <c r="Z114" s="95">
        <v>1357</v>
      </c>
      <c r="AA114" s="95">
        <v>1386</v>
      </c>
      <c r="AB114" s="95">
        <v>1418</v>
      </c>
      <c r="AC114" s="95">
        <v>1447</v>
      </c>
      <c r="AD114" s="95">
        <v>1485</v>
      </c>
      <c r="AE114" s="95">
        <v>1555</v>
      </c>
      <c r="AF114" s="95">
        <v>1264</v>
      </c>
    </row>
    <row r="115" spans="1:32" customFormat="1" ht="15" customHeight="1">
      <c r="A115" s="92" t="s">
        <v>354</v>
      </c>
      <c r="B115" s="93"/>
      <c r="C115" s="93" t="s">
        <v>355</v>
      </c>
      <c r="D115" s="94"/>
      <c r="E115" s="95">
        <v>619</v>
      </c>
      <c r="F115" s="95">
        <v>624</v>
      </c>
      <c r="G115" s="95">
        <v>627</v>
      </c>
      <c r="H115" s="95">
        <v>623</v>
      </c>
      <c r="I115" s="95">
        <v>625</v>
      </c>
      <c r="J115" s="95">
        <v>628</v>
      </c>
      <c r="K115" s="95">
        <v>635</v>
      </c>
      <c r="L115" s="95">
        <v>612</v>
      </c>
      <c r="M115" s="95">
        <v>605</v>
      </c>
      <c r="N115" s="95">
        <v>595</v>
      </c>
      <c r="O115" s="95">
        <v>593</v>
      </c>
      <c r="P115" s="95">
        <v>574</v>
      </c>
      <c r="Q115" s="95">
        <v>510</v>
      </c>
      <c r="R115" s="95">
        <v>512</v>
      </c>
      <c r="S115" s="95">
        <v>512</v>
      </c>
      <c r="T115" s="95">
        <v>495</v>
      </c>
      <c r="U115" s="95">
        <v>498</v>
      </c>
      <c r="V115" s="95">
        <v>481</v>
      </c>
      <c r="W115" s="95">
        <v>472</v>
      </c>
      <c r="X115" s="95">
        <v>454</v>
      </c>
      <c r="Y115" s="95">
        <v>455</v>
      </c>
      <c r="Z115" s="95">
        <v>465</v>
      </c>
      <c r="AA115" s="95">
        <v>468</v>
      </c>
      <c r="AB115" s="95">
        <v>470</v>
      </c>
      <c r="AC115" s="95">
        <v>477</v>
      </c>
      <c r="AD115" s="95">
        <v>479</v>
      </c>
      <c r="AE115" s="95">
        <v>478</v>
      </c>
      <c r="AF115" s="95">
        <v>389</v>
      </c>
    </row>
    <row r="116" spans="1:32" customFormat="1" ht="15" customHeight="1">
      <c r="A116" s="92" t="s">
        <v>356</v>
      </c>
      <c r="B116" s="93"/>
      <c r="C116" s="93" t="s">
        <v>357</v>
      </c>
      <c r="D116" s="94"/>
      <c r="E116" s="95">
        <v>200</v>
      </c>
      <c r="F116" s="95">
        <v>203</v>
      </c>
      <c r="G116" s="95">
        <v>204</v>
      </c>
      <c r="H116" s="95">
        <v>209</v>
      </c>
      <c r="I116" s="95">
        <v>213</v>
      </c>
      <c r="J116" s="95">
        <v>217</v>
      </c>
      <c r="K116" s="95">
        <v>216</v>
      </c>
      <c r="L116" s="95">
        <v>211</v>
      </c>
      <c r="M116" s="95">
        <v>204</v>
      </c>
      <c r="N116" s="95">
        <v>195</v>
      </c>
      <c r="O116" s="95">
        <v>193</v>
      </c>
      <c r="P116" s="95">
        <v>198</v>
      </c>
      <c r="Q116" s="95">
        <v>193</v>
      </c>
      <c r="R116" s="95">
        <v>196</v>
      </c>
      <c r="S116" s="95">
        <v>192</v>
      </c>
      <c r="T116" s="95">
        <v>177</v>
      </c>
      <c r="U116" s="95">
        <v>169</v>
      </c>
      <c r="V116" s="95">
        <v>168</v>
      </c>
      <c r="W116" s="95">
        <v>166</v>
      </c>
      <c r="X116" s="95">
        <v>162</v>
      </c>
      <c r="Y116" s="95">
        <v>163</v>
      </c>
      <c r="Z116" s="95">
        <v>169</v>
      </c>
      <c r="AA116" s="95">
        <v>171</v>
      </c>
      <c r="AB116" s="95">
        <v>168</v>
      </c>
      <c r="AC116" s="95">
        <v>167</v>
      </c>
      <c r="AD116" s="95">
        <v>167</v>
      </c>
      <c r="AE116" s="95">
        <v>169</v>
      </c>
      <c r="AF116" s="95">
        <v>132</v>
      </c>
    </row>
    <row r="117" spans="1:32" customFormat="1" ht="15" customHeight="1">
      <c r="A117" s="92" t="s">
        <v>358</v>
      </c>
      <c r="B117" s="93"/>
      <c r="C117" s="93" t="s">
        <v>359</v>
      </c>
      <c r="D117" s="94"/>
      <c r="E117" s="95">
        <v>1321</v>
      </c>
      <c r="F117" s="95">
        <v>1339</v>
      </c>
      <c r="G117" s="95">
        <v>1331</v>
      </c>
      <c r="H117" s="95">
        <v>1339</v>
      </c>
      <c r="I117" s="95">
        <v>1342</v>
      </c>
      <c r="J117" s="95">
        <v>1353</v>
      </c>
      <c r="K117" s="95">
        <v>1377</v>
      </c>
      <c r="L117" s="95">
        <v>1349</v>
      </c>
      <c r="M117" s="95">
        <v>1350</v>
      </c>
      <c r="N117" s="95">
        <v>1338</v>
      </c>
      <c r="O117" s="95">
        <v>1333</v>
      </c>
      <c r="P117" s="95">
        <v>1311</v>
      </c>
      <c r="Q117" s="95">
        <v>1284</v>
      </c>
      <c r="R117" s="95">
        <v>1280</v>
      </c>
      <c r="S117" s="95">
        <v>1278</v>
      </c>
      <c r="T117" s="95">
        <v>1212</v>
      </c>
      <c r="U117" s="95">
        <v>1187</v>
      </c>
      <c r="V117" s="95">
        <v>1185</v>
      </c>
      <c r="W117" s="95">
        <v>1204</v>
      </c>
      <c r="X117" s="95">
        <v>1221</v>
      </c>
      <c r="Y117" s="95">
        <v>1249</v>
      </c>
      <c r="Z117" s="95">
        <v>1291</v>
      </c>
      <c r="AA117" s="95">
        <v>1314</v>
      </c>
      <c r="AB117" s="95">
        <v>1359</v>
      </c>
      <c r="AC117" s="95">
        <v>1390</v>
      </c>
      <c r="AD117" s="95">
        <v>1454</v>
      </c>
      <c r="AE117" s="95">
        <v>1507</v>
      </c>
      <c r="AF117" s="95">
        <v>1255</v>
      </c>
    </row>
    <row r="118" spans="1:32" customFormat="1" ht="15" customHeight="1">
      <c r="A118" s="92" t="s">
        <v>360</v>
      </c>
      <c r="B118" s="93"/>
      <c r="C118" s="93" t="s">
        <v>361</v>
      </c>
      <c r="D118" s="94"/>
      <c r="E118" s="95">
        <v>1265</v>
      </c>
      <c r="F118" s="95">
        <v>1279</v>
      </c>
      <c r="G118" s="95">
        <v>1264</v>
      </c>
      <c r="H118" s="95">
        <v>1286</v>
      </c>
      <c r="I118" s="95">
        <v>1285</v>
      </c>
      <c r="J118" s="95">
        <v>1288</v>
      </c>
      <c r="K118" s="95">
        <v>1381</v>
      </c>
      <c r="L118" s="95">
        <v>1381</v>
      </c>
      <c r="M118" s="95">
        <v>1376</v>
      </c>
      <c r="N118" s="95">
        <v>1372</v>
      </c>
      <c r="O118" s="95">
        <v>1374</v>
      </c>
      <c r="P118" s="95">
        <v>1343</v>
      </c>
      <c r="Q118" s="95">
        <v>1325</v>
      </c>
      <c r="R118" s="95">
        <v>1321</v>
      </c>
      <c r="S118" s="95">
        <v>1255</v>
      </c>
      <c r="T118" s="95">
        <v>1244</v>
      </c>
      <c r="U118" s="95">
        <v>1240</v>
      </c>
      <c r="V118" s="95">
        <v>1233</v>
      </c>
      <c r="W118" s="95">
        <v>1243</v>
      </c>
      <c r="X118" s="95">
        <v>1213</v>
      </c>
      <c r="Y118" s="95">
        <v>1299</v>
      </c>
      <c r="Z118" s="95">
        <v>1284</v>
      </c>
      <c r="AA118" s="95">
        <v>1308</v>
      </c>
      <c r="AB118" s="95">
        <v>1318</v>
      </c>
      <c r="AC118" s="95">
        <v>1375</v>
      </c>
      <c r="AD118" s="95">
        <v>1411</v>
      </c>
      <c r="AE118" s="95">
        <v>1425</v>
      </c>
      <c r="AF118" s="95">
        <v>1204</v>
      </c>
    </row>
    <row r="119" spans="1:32" customFormat="1" ht="15" customHeight="1">
      <c r="A119" s="92" t="s">
        <v>362</v>
      </c>
      <c r="B119" s="93"/>
      <c r="C119" s="93" t="s">
        <v>363</v>
      </c>
      <c r="D119" s="94"/>
      <c r="E119" s="95">
        <v>1436</v>
      </c>
      <c r="F119" s="95">
        <v>1472</v>
      </c>
      <c r="G119" s="95">
        <v>1483</v>
      </c>
      <c r="H119" s="95">
        <v>1515</v>
      </c>
      <c r="I119" s="95">
        <v>1545</v>
      </c>
      <c r="J119" s="95">
        <v>1547</v>
      </c>
      <c r="K119" s="95">
        <v>1556</v>
      </c>
      <c r="L119" s="95">
        <v>1579</v>
      </c>
      <c r="M119" s="95">
        <v>1522</v>
      </c>
      <c r="N119" s="95">
        <v>1535</v>
      </c>
      <c r="O119" s="95">
        <v>1586</v>
      </c>
      <c r="P119" s="95">
        <v>1559</v>
      </c>
      <c r="Q119" s="95">
        <v>1538</v>
      </c>
      <c r="R119" s="95">
        <v>1601</v>
      </c>
      <c r="S119" s="95">
        <v>1597</v>
      </c>
      <c r="T119" s="95">
        <v>1543</v>
      </c>
      <c r="U119" s="95">
        <v>1553</v>
      </c>
      <c r="V119" s="95">
        <v>1734</v>
      </c>
      <c r="W119" s="95">
        <v>1648</v>
      </c>
      <c r="X119" s="95">
        <v>1752</v>
      </c>
      <c r="Y119" s="95">
        <v>1717</v>
      </c>
      <c r="Z119" s="95">
        <v>1809</v>
      </c>
      <c r="AA119" s="95">
        <v>1893</v>
      </c>
      <c r="AB119" s="95">
        <v>1921</v>
      </c>
      <c r="AC119" s="95">
        <v>1958</v>
      </c>
      <c r="AD119" s="95">
        <v>2016</v>
      </c>
      <c r="AE119" s="95">
        <v>2046</v>
      </c>
      <c r="AF119" s="95">
        <v>1649</v>
      </c>
    </row>
    <row r="120" spans="1:32" customFormat="1" ht="15" customHeight="1">
      <c r="A120" s="92" t="s">
        <v>364</v>
      </c>
      <c r="B120" s="93"/>
      <c r="C120" s="93" t="s">
        <v>365</v>
      </c>
      <c r="D120" s="94"/>
      <c r="E120" s="95">
        <v>1081</v>
      </c>
      <c r="F120" s="95">
        <v>1098</v>
      </c>
      <c r="G120" s="95">
        <v>1093</v>
      </c>
      <c r="H120" s="95">
        <v>1089</v>
      </c>
      <c r="I120" s="95">
        <v>1102</v>
      </c>
      <c r="J120" s="95">
        <v>1113</v>
      </c>
      <c r="K120" s="95">
        <v>1143</v>
      </c>
      <c r="L120" s="95">
        <v>1125</v>
      </c>
      <c r="M120" s="95">
        <v>1128</v>
      </c>
      <c r="N120" s="95">
        <v>1141</v>
      </c>
      <c r="O120" s="95">
        <v>1151</v>
      </c>
      <c r="P120" s="95">
        <v>1172</v>
      </c>
      <c r="Q120" s="95">
        <v>1159</v>
      </c>
      <c r="R120" s="95">
        <v>1144</v>
      </c>
      <c r="S120" s="95">
        <v>1133</v>
      </c>
      <c r="T120" s="95">
        <v>1090</v>
      </c>
      <c r="U120" s="95">
        <v>1082</v>
      </c>
      <c r="V120" s="95">
        <v>1083</v>
      </c>
      <c r="W120" s="95">
        <v>1112</v>
      </c>
      <c r="X120" s="95">
        <v>1094</v>
      </c>
      <c r="Y120" s="95">
        <v>1095</v>
      </c>
      <c r="Z120" s="95">
        <v>1127</v>
      </c>
      <c r="AA120" s="95">
        <v>1149</v>
      </c>
      <c r="AB120" s="95">
        <v>1161</v>
      </c>
      <c r="AC120" s="95">
        <v>1211</v>
      </c>
      <c r="AD120" s="95">
        <v>1256</v>
      </c>
      <c r="AE120" s="95">
        <v>1289</v>
      </c>
      <c r="AF120" s="95">
        <v>1096</v>
      </c>
    </row>
    <row r="121" spans="1:32" customFormat="1" ht="15" customHeight="1">
      <c r="A121" s="92" t="s">
        <v>366</v>
      </c>
      <c r="B121" s="93"/>
      <c r="C121" s="93" t="s">
        <v>367</v>
      </c>
      <c r="D121" s="94"/>
      <c r="E121" s="95">
        <v>527</v>
      </c>
      <c r="F121" s="95">
        <v>533</v>
      </c>
      <c r="G121" s="95">
        <v>538</v>
      </c>
      <c r="H121" s="95">
        <v>541</v>
      </c>
      <c r="I121" s="95">
        <v>532</v>
      </c>
      <c r="J121" s="95">
        <v>525</v>
      </c>
      <c r="K121" s="95">
        <v>540</v>
      </c>
      <c r="L121" s="95">
        <v>556</v>
      </c>
      <c r="M121" s="95">
        <v>555</v>
      </c>
      <c r="N121" s="95">
        <v>561</v>
      </c>
      <c r="O121" s="95">
        <v>551</v>
      </c>
      <c r="P121" s="95">
        <v>533</v>
      </c>
      <c r="Q121" s="95">
        <v>523</v>
      </c>
      <c r="R121" s="95">
        <v>543</v>
      </c>
      <c r="S121" s="95">
        <v>540</v>
      </c>
      <c r="T121" s="95">
        <v>527</v>
      </c>
      <c r="U121" s="95">
        <v>514</v>
      </c>
      <c r="V121" s="95">
        <v>513</v>
      </c>
      <c r="W121" s="95">
        <v>498</v>
      </c>
      <c r="X121" s="95">
        <v>491</v>
      </c>
      <c r="Y121" s="95">
        <v>485</v>
      </c>
      <c r="Z121" s="95">
        <v>499</v>
      </c>
      <c r="AA121" s="95">
        <v>508</v>
      </c>
      <c r="AB121" s="95">
        <v>522</v>
      </c>
      <c r="AC121" s="95">
        <v>527</v>
      </c>
      <c r="AD121" s="95">
        <v>532</v>
      </c>
      <c r="AE121" s="95">
        <v>548</v>
      </c>
      <c r="AF121" s="95">
        <v>462</v>
      </c>
    </row>
    <row r="122" spans="1:32" customFormat="1" ht="15" customHeight="1">
      <c r="A122" s="92" t="s">
        <v>368</v>
      </c>
      <c r="B122" s="93"/>
      <c r="C122" s="93" t="s">
        <v>369</v>
      </c>
      <c r="D122" s="94"/>
      <c r="E122" s="95">
        <v>579</v>
      </c>
      <c r="F122" s="95">
        <v>579</v>
      </c>
      <c r="G122" s="95">
        <v>587</v>
      </c>
      <c r="H122" s="95">
        <v>595</v>
      </c>
      <c r="I122" s="95">
        <v>580</v>
      </c>
      <c r="J122" s="95">
        <v>582</v>
      </c>
      <c r="K122" s="95">
        <v>585</v>
      </c>
      <c r="L122" s="95">
        <v>590</v>
      </c>
      <c r="M122" s="95">
        <v>600</v>
      </c>
      <c r="N122" s="95">
        <v>602</v>
      </c>
      <c r="O122" s="95">
        <v>599</v>
      </c>
      <c r="P122" s="95">
        <v>600</v>
      </c>
      <c r="Q122" s="95">
        <v>579</v>
      </c>
      <c r="R122" s="95">
        <v>594</v>
      </c>
      <c r="S122" s="95">
        <v>591</v>
      </c>
      <c r="T122" s="95">
        <v>562</v>
      </c>
      <c r="U122" s="95">
        <v>567</v>
      </c>
      <c r="V122" s="95">
        <v>560</v>
      </c>
      <c r="W122" s="95">
        <v>541</v>
      </c>
      <c r="X122" s="95">
        <v>516</v>
      </c>
      <c r="Y122" s="95">
        <v>535</v>
      </c>
      <c r="Z122" s="95">
        <v>534</v>
      </c>
      <c r="AA122" s="95">
        <v>540</v>
      </c>
      <c r="AB122" s="95">
        <v>560</v>
      </c>
      <c r="AC122" s="95">
        <v>564</v>
      </c>
      <c r="AD122" s="95">
        <v>585</v>
      </c>
      <c r="AE122" s="95">
        <v>590</v>
      </c>
      <c r="AF122" s="95">
        <v>463</v>
      </c>
    </row>
    <row r="123" spans="1:32" customFormat="1" ht="15" customHeight="1">
      <c r="A123" s="92" t="s">
        <v>370</v>
      </c>
      <c r="B123" s="93"/>
      <c r="C123" s="93" t="s">
        <v>371</v>
      </c>
      <c r="D123" s="94"/>
      <c r="E123" s="95">
        <v>618</v>
      </c>
      <c r="F123" s="95">
        <v>623</v>
      </c>
      <c r="G123" s="95">
        <v>626</v>
      </c>
      <c r="H123" s="95">
        <v>627</v>
      </c>
      <c r="I123" s="95">
        <v>627</v>
      </c>
      <c r="J123" s="95">
        <v>627</v>
      </c>
      <c r="K123" s="95">
        <v>637</v>
      </c>
      <c r="L123" s="95">
        <v>625</v>
      </c>
      <c r="M123" s="95">
        <v>619</v>
      </c>
      <c r="N123" s="95">
        <v>615</v>
      </c>
      <c r="O123" s="95">
        <v>619</v>
      </c>
      <c r="P123" s="95">
        <v>601</v>
      </c>
      <c r="Q123" s="95">
        <v>601</v>
      </c>
      <c r="R123" s="95">
        <v>603</v>
      </c>
      <c r="S123" s="95">
        <v>602</v>
      </c>
      <c r="T123" s="95">
        <v>572</v>
      </c>
      <c r="U123" s="95">
        <v>554</v>
      </c>
      <c r="V123" s="95">
        <v>553</v>
      </c>
      <c r="W123" s="95">
        <v>557</v>
      </c>
      <c r="X123" s="95">
        <v>559</v>
      </c>
      <c r="Y123" s="95">
        <v>564</v>
      </c>
      <c r="Z123" s="95">
        <v>583</v>
      </c>
      <c r="AA123" s="95">
        <v>593</v>
      </c>
      <c r="AB123" s="95">
        <v>608</v>
      </c>
      <c r="AC123" s="95">
        <v>619</v>
      </c>
      <c r="AD123" s="95">
        <v>644</v>
      </c>
      <c r="AE123" s="95">
        <v>670</v>
      </c>
      <c r="AF123" s="95">
        <v>546</v>
      </c>
    </row>
    <row r="124" spans="1:32" customFormat="1" ht="15" customHeight="1">
      <c r="A124" s="92" t="s">
        <v>372</v>
      </c>
      <c r="B124" s="93"/>
      <c r="C124" s="93" t="s">
        <v>373</v>
      </c>
      <c r="D124" s="94"/>
      <c r="E124" s="95">
        <v>592</v>
      </c>
      <c r="F124" s="95">
        <v>602</v>
      </c>
      <c r="G124" s="95">
        <v>600</v>
      </c>
      <c r="H124" s="95">
        <v>606</v>
      </c>
      <c r="I124" s="95">
        <v>609</v>
      </c>
      <c r="J124" s="95">
        <v>621</v>
      </c>
      <c r="K124" s="95">
        <v>636</v>
      </c>
      <c r="L124" s="95">
        <v>627</v>
      </c>
      <c r="M124" s="95">
        <v>628</v>
      </c>
      <c r="N124" s="95">
        <v>653</v>
      </c>
      <c r="O124" s="95">
        <v>639</v>
      </c>
      <c r="P124" s="95">
        <v>636</v>
      </c>
      <c r="Q124" s="95">
        <v>627</v>
      </c>
      <c r="R124" s="95">
        <v>620</v>
      </c>
      <c r="S124" s="95">
        <v>608</v>
      </c>
      <c r="T124" s="95">
        <v>597</v>
      </c>
      <c r="U124" s="95">
        <v>581</v>
      </c>
      <c r="V124" s="95">
        <v>712</v>
      </c>
      <c r="W124" s="95">
        <v>733</v>
      </c>
      <c r="X124" s="95">
        <v>762</v>
      </c>
      <c r="Y124" s="95">
        <v>760</v>
      </c>
      <c r="Z124" s="95">
        <v>788</v>
      </c>
      <c r="AA124" s="95">
        <v>801</v>
      </c>
      <c r="AB124" s="95">
        <v>828</v>
      </c>
      <c r="AC124" s="95">
        <v>856</v>
      </c>
      <c r="AD124" s="95">
        <v>888</v>
      </c>
      <c r="AE124" s="95">
        <v>933</v>
      </c>
      <c r="AF124" s="95">
        <v>739</v>
      </c>
    </row>
    <row r="125" spans="1:32" customFormat="1" ht="15" customHeight="1">
      <c r="A125" s="92" t="s">
        <v>374</v>
      </c>
      <c r="B125" s="93"/>
      <c r="C125" s="93" t="s">
        <v>375</v>
      </c>
      <c r="D125" s="94"/>
      <c r="E125" s="95">
        <v>1360</v>
      </c>
      <c r="F125" s="95">
        <v>1392</v>
      </c>
      <c r="G125" s="95">
        <v>1407</v>
      </c>
      <c r="H125" s="95">
        <v>1433</v>
      </c>
      <c r="I125" s="95">
        <v>1450</v>
      </c>
      <c r="J125" s="95">
        <v>1464</v>
      </c>
      <c r="K125" s="95">
        <v>1532</v>
      </c>
      <c r="L125" s="95">
        <v>1515</v>
      </c>
      <c r="M125" s="95">
        <v>1507</v>
      </c>
      <c r="N125" s="95">
        <v>1527</v>
      </c>
      <c r="O125" s="95">
        <v>1434</v>
      </c>
      <c r="P125" s="95">
        <v>1429</v>
      </c>
      <c r="Q125" s="95">
        <v>1465</v>
      </c>
      <c r="R125" s="95">
        <v>1539</v>
      </c>
      <c r="S125" s="95">
        <v>1502</v>
      </c>
      <c r="T125" s="95">
        <v>1486</v>
      </c>
      <c r="U125" s="95">
        <v>1521</v>
      </c>
      <c r="V125" s="95">
        <v>1503</v>
      </c>
      <c r="W125" s="95">
        <v>1525</v>
      </c>
      <c r="X125" s="95">
        <v>1535</v>
      </c>
      <c r="Y125" s="95">
        <v>1587</v>
      </c>
      <c r="Z125" s="95">
        <v>1643</v>
      </c>
      <c r="AA125" s="95">
        <v>1662</v>
      </c>
      <c r="AB125" s="95">
        <v>1727</v>
      </c>
      <c r="AC125" s="95">
        <v>1778</v>
      </c>
      <c r="AD125" s="95">
        <v>1840</v>
      </c>
      <c r="AE125" s="95">
        <v>1881</v>
      </c>
      <c r="AF125" s="95">
        <v>1606</v>
      </c>
    </row>
    <row r="126" spans="1:32" customFormat="1" ht="15" customHeight="1">
      <c r="A126" s="92" t="s">
        <v>376</v>
      </c>
      <c r="B126" s="93"/>
      <c r="C126" s="93" t="s">
        <v>377</v>
      </c>
      <c r="D126" s="94"/>
      <c r="E126" s="95">
        <v>2051</v>
      </c>
      <c r="F126" s="95">
        <v>2093</v>
      </c>
      <c r="G126" s="95">
        <v>2107</v>
      </c>
      <c r="H126" s="95">
        <v>2143</v>
      </c>
      <c r="I126" s="95">
        <v>2197</v>
      </c>
      <c r="J126" s="95">
        <v>2267</v>
      </c>
      <c r="K126" s="95">
        <v>2306</v>
      </c>
      <c r="L126" s="95">
        <v>2286</v>
      </c>
      <c r="M126" s="95">
        <v>2238</v>
      </c>
      <c r="N126" s="95">
        <v>2258</v>
      </c>
      <c r="O126" s="95">
        <v>2215</v>
      </c>
      <c r="P126" s="95">
        <v>2194</v>
      </c>
      <c r="Q126" s="95">
        <v>2170</v>
      </c>
      <c r="R126" s="95">
        <v>2159</v>
      </c>
      <c r="S126" s="95">
        <v>2127</v>
      </c>
      <c r="T126" s="95">
        <v>2135</v>
      </c>
      <c r="U126" s="95">
        <v>2164</v>
      </c>
      <c r="V126" s="95">
        <v>2130</v>
      </c>
      <c r="W126" s="95">
        <v>2120</v>
      </c>
      <c r="X126" s="95">
        <v>2208</v>
      </c>
      <c r="Y126" s="95">
        <v>2276</v>
      </c>
      <c r="Z126" s="95">
        <v>2370</v>
      </c>
      <c r="AA126" s="95">
        <v>2348</v>
      </c>
      <c r="AB126" s="95">
        <v>2433</v>
      </c>
      <c r="AC126" s="95">
        <v>2455</v>
      </c>
      <c r="AD126" s="95">
        <v>2580</v>
      </c>
      <c r="AE126" s="95">
        <v>2662</v>
      </c>
      <c r="AF126" s="95">
        <v>2120</v>
      </c>
    </row>
    <row r="127" spans="1:32" customFormat="1" ht="15" customHeight="1">
      <c r="A127" s="92" t="s">
        <v>378</v>
      </c>
      <c r="B127" s="93"/>
      <c r="C127" s="93" t="s">
        <v>379</v>
      </c>
      <c r="D127" s="94"/>
      <c r="E127" s="95">
        <v>1591</v>
      </c>
      <c r="F127" s="95">
        <v>1622</v>
      </c>
      <c r="G127" s="95">
        <v>1620</v>
      </c>
      <c r="H127" s="95">
        <v>1652</v>
      </c>
      <c r="I127" s="95">
        <v>1677</v>
      </c>
      <c r="J127" s="95">
        <v>1697</v>
      </c>
      <c r="K127" s="95">
        <v>1733</v>
      </c>
      <c r="L127" s="95">
        <v>1687</v>
      </c>
      <c r="M127" s="95">
        <v>1662</v>
      </c>
      <c r="N127" s="95">
        <v>1657</v>
      </c>
      <c r="O127" s="95">
        <v>1641</v>
      </c>
      <c r="P127" s="95">
        <v>1647</v>
      </c>
      <c r="Q127" s="95">
        <v>1591</v>
      </c>
      <c r="R127" s="95">
        <v>1616</v>
      </c>
      <c r="S127" s="95">
        <v>1550</v>
      </c>
      <c r="T127" s="95">
        <v>1535</v>
      </c>
      <c r="U127" s="95">
        <v>1533</v>
      </c>
      <c r="V127" s="95">
        <v>1506</v>
      </c>
      <c r="W127" s="95">
        <v>1530</v>
      </c>
      <c r="X127" s="95">
        <v>1548</v>
      </c>
      <c r="Y127" s="95">
        <v>1569</v>
      </c>
      <c r="Z127" s="95">
        <v>1607</v>
      </c>
      <c r="AA127" s="95">
        <v>1609</v>
      </c>
      <c r="AB127" s="95">
        <v>1645</v>
      </c>
      <c r="AC127" s="95">
        <v>1660</v>
      </c>
      <c r="AD127" s="95">
        <v>1727</v>
      </c>
      <c r="AE127" s="95">
        <v>1815</v>
      </c>
      <c r="AF127" s="95">
        <v>1362</v>
      </c>
    </row>
    <row r="128" spans="1:32" customFormat="1" ht="15" customHeight="1">
      <c r="A128" s="92" t="s">
        <v>380</v>
      </c>
      <c r="B128" s="93"/>
      <c r="C128" s="93" t="s">
        <v>381</v>
      </c>
      <c r="D128" s="94"/>
      <c r="E128" s="95">
        <v>485</v>
      </c>
      <c r="F128" s="95">
        <v>489</v>
      </c>
      <c r="G128" s="95">
        <v>493</v>
      </c>
      <c r="H128" s="95">
        <v>483</v>
      </c>
      <c r="I128" s="95">
        <v>486</v>
      </c>
      <c r="J128" s="95">
        <v>483</v>
      </c>
      <c r="K128" s="95">
        <v>494</v>
      </c>
      <c r="L128" s="95">
        <v>483</v>
      </c>
      <c r="M128" s="95">
        <v>479</v>
      </c>
      <c r="N128" s="95">
        <v>475</v>
      </c>
      <c r="O128" s="95">
        <v>475</v>
      </c>
      <c r="P128" s="95">
        <v>454</v>
      </c>
      <c r="Q128" s="95">
        <v>446</v>
      </c>
      <c r="R128" s="95">
        <v>451</v>
      </c>
      <c r="S128" s="95">
        <v>449</v>
      </c>
      <c r="T128" s="95">
        <v>437</v>
      </c>
      <c r="U128" s="95">
        <v>427</v>
      </c>
      <c r="V128" s="95">
        <v>420</v>
      </c>
      <c r="W128" s="95">
        <v>418</v>
      </c>
      <c r="X128" s="95">
        <v>414</v>
      </c>
      <c r="Y128" s="95">
        <v>408</v>
      </c>
      <c r="Z128" s="95">
        <v>418</v>
      </c>
      <c r="AA128" s="95">
        <v>418</v>
      </c>
      <c r="AB128" s="95">
        <v>429</v>
      </c>
      <c r="AC128" s="95">
        <v>435</v>
      </c>
      <c r="AD128" s="95">
        <v>441</v>
      </c>
      <c r="AE128" s="95">
        <v>447</v>
      </c>
      <c r="AF128" s="95">
        <v>364</v>
      </c>
    </row>
    <row r="129" spans="1:32" customFormat="1" ht="15" customHeight="1">
      <c r="A129" s="92" t="s">
        <v>382</v>
      </c>
      <c r="B129" s="93"/>
      <c r="C129" s="93" t="s">
        <v>383</v>
      </c>
      <c r="D129" s="94"/>
      <c r="E129" s="95">
        <v>570</v>
      </c>
      <c r="F129" s="95">
        <v>578</v>
      </c>
      <c r="G129" s="95">
        <v>585</v>
      </c>
      <c r="H129" s="95">
        <v>588</v>
      </c>
      <c r="I129" s="95">
        <v>592</v>
      </c>
      <c r="J129" s="95">
        <v>591</v>
      </c>
      <c r="K129" s="95">
        <v>599</v>
      </c>
      <c r="L129" s="95">
        <v>588</v>
      </c>
      <c r="M129" s="95">
        <v>584</v>
      </c>
      <c r="N129" s="95">
        <v>580</v>
      </c>
      <c r="O129" s="95">
        <v>569</v>
      </c>
      <c r="P129" s="95">
        <v>563</v>
      </c>
      <c r="Q129" s="95">
        <v>558</v>
      </c>
      <c r="R129" s="95">
        <v>569</v>
      </c>
      <c r="S129" s="95">
        <v>546</v>
      </c>
      <c r="T129" s="95">
        <v>530</v>
      </c>
      <c r="U129" s="95">
        <v>528</v>
      </c>
      <c r="V129" s="95">
        <v>530</v>
      </c>
      <c r="W129" s="95">
        <v>529</v>
      </c>
      <c r="X129" s="95">
        <v>506</v>
      </c>
      <c r="Y129" s="95">
        <v>503</v>
      </c>
      <c r="Z129" s="95">
        <v>523</v>
      </c>
      <c r="AA129" s="95">
        <v>521</v>
      </c>
      <c r="AB129" s="95">
        <v>533</v>
      </c>
      <c r="AC129" s="95">
        <v>541</v>
      </c>
      <c r="AD129" s="95">
        <v>572</v>
      </c>
      <c r="AE129" s="95">
        <v>584</v>
      </c>
      <c r="AF129" s="95">
        <v>473</v>
      </c>
    </row>
    <row r="130" spans="1:32" customFormat="1" ht="15" customHeight="1">
      <c r="A130" s="92" t="s">
        <v>384</v>
      </c>
      <c r="B130" s="93"/>
      <c r="C130" s="93" t="s">
        <v>385</v>
      </c>
      <c r="D130" s="94"/>
      <c r="E130" s="95">
        <v>983</v>
      </c>
      <c r="F130" s="95">
        <v>996</v>
      </c>
      <c r="G130" s="95">
        <v>986</v>
      </c>
      <c r="H130" s="95">
        <v>1003</v>
      </c>
      <c r="I130" s="95">
        <v>1001</v>
      </c>
      <c r="J130" s="95">
        <v>1013</v>
      </c>
      <c r="K130" s="95">
        <v>1025</v>
      </c>
      <c r="L130" s="95">
        <v>1024</v>
      </c>
      <c r="M130" s="95">
        <v>1002</v>
      </c>
      <c r="N130" s="95">
        <v>986</v>
      </c>
      <c r="O130" s="95">
        <v>988</v>
      </c>
      <c r="P130" s="95">
        <v>982</v>
      </c>
      <c r="Q130" s="95">
        <v>971</v>
      </c>
      <c r="R130" s="95">
        <v>940</v>
      </c>
      <c r="S130" s="95">
        <v>949</v>
      </c>
      <c r="T130" s="95">
        <v>925</v>
      </c>
      <c r="U130" s="95">
        <v>925</v>
      </c>
      <c r="V130" s="95">
        <v>990</v>
      </c>
      <c r="W130" s="95">
        <v>925</v>
      </c>
      <c r="X130" s="95">
        <v>934</v>
      </c>
      <c r="Y130" s="95">
        <v>939</v>
      </c>
      <c r="Z130" s="95">
        <v>954</v>
      </c>
      <c r="AA130" s="95">
        <v>967</v>
      </c>
      <c r="AB130" s="95">
        <v>1001</v>
      </c>
      <c r="AC130" s="95">
        <v>1014</v>
      </c>
      <c r="AD130" s="95">
        <v>1048</v>
      </c>
      <c r="AE130" s="95">
        <v>1081</v>
      </c>
      <c r="AF130" s="95">
        <v>871</v>
      </c>
    </row>
    <row r="131" spans="1:32" customFormat="1" ht="15" customHeight="1">
      <c r="A131" s="92" t="s">
        <v>386</v>
      </c>
      <c r="B131" s="93"/>
      <c r="C131" s="93" t="s">
        <v>387</v>
      </c>
      <c r="D131" s="94"/>
      <c r="E131" s="95">
        <v>909</v>
      </c>
      <c r="F131" s="95">
        <v>917</v>
      </c>
      <c r="G131" s="95">
        <v>924</v>
      </c>
      <c r="H131" s="95">
        <v>932</v>
      </c>
      <c r="I131" s="95">
        <v>929</v>
      </c>
      <c r="J131" s="95">
        <v>924</v>
      </c>
      <c r="K131" s="95">
        <v>950</v>
      </c>
      <c r="L131" s="95">
        <v>928</v>
      </c>
      <c r="M131" s="95">
        <v>924</v>
      </c>
      <c r="N131" s="95">
        <v>907</v>
      </c>
      <c r="O131" s="95">
        <v>887</v>
      </c>
      <c r="P131" s="95">
        <v>855</v>
      </c>
      <c r="Q131" s="95">
        <v>835</v>
      </c>
      <c r="R131" s="95">
        <v>832</v>
      </c>
      <c r="S131" s="95">
        <v>832</v>
      </c>
      <c r="T131" s="95">
        <v>807</v>
      </c>
      <c r="U131" s="95">
        <v>781</v>
      </c>
      <c r="V131" s="95">
        <v>770</v>
      </c>
      <c r="W131" s="95">
        <v>768</v>
      </c>
      <c r="X131" s="95">
        <v>756</v>
      </c>
      <c r="Y131" s="95">
        <v>748</v>
      </c>
      <c r="Z131" s="95">
        <v>771</v>
      </c>
      <c r="AA131" s="95">
        <v>777</v>
      </c>
      <c r="AB131" s="95">
        <v>809</v>
      </c>
      <c r="AC131" s="95">
        <v>845</v>
      </c>
      <c r="AD131" s="95">
        <v>855</v>
      </c>
      <c r="AE131" s="95">
        <v>881</v>
      </c>
      <c r="AF131" s="95">
        <v>724</v>
      </c>
    </row>
    <row r="132" spans="1:32" customFormat="1" ht="15" customHeight="1">
      <c r="A132" s="92" t="s">
        <v>388</v>
      </c>
      <c r="B132" s="93"/>
      <c r="C132" s="93" t="s">
        <v>389</v>
      </c>
      <c r="D132" s="94"/>
      <c r="E132" s="95">
        <v>850</v>
      </c>
      <c r="F132" s="95">
        <v>859</v>
      </c>
      <c r="G132" s="95">
        <v>864</v>
      </c>
      <c r="H132" s="95">
        <v>869</v>
      </c>
      <c r="I132" s="95">
        <v>870</v>
      </c>
      <c r="J132" s="95">
        <v>874</v>
      </c>
      <c r="K132" s="95">
        <v>890</v>
      </c>
      <c r="L132" s="95">
        <v>884</v>
      </c>
      <c r="M132" s="95">
        <v>883</v>
      </c>
      <c r="N132" s="95">
        <v>879</v>
      </c>
      <c r="O132" s="95">
        <v>873</v>
      </c>
      <c r="P132" s="95">
        <v>848</v>
      </c>
      <c r="Q132" s="95">
        <v>835</v>
      </c>
      <c r="R132" s="95">
        <v>831</v>
      </c>
      <c r="S132" s="95">
        <v>830</v>
      </c>
      <c r="T132" s="95">
        <v>809</v>
      </c>
      <c r="U132" s="95">
        <v>793</v>
      </c>
      <c r="V132" s="95">
        <v>791</v>
      </c>
      <c r="W132" s="95">
        <v>803</v>
      </c>
      <c r="X132" s="95">
        <v>802</v>
      </c>
      <c r="Y132" s="95">
        <v>798</v>
      </c>
      <c r="Z132" s="95">
        <v>826</v>
      </c>
      <c r="AA132" s="95">
        <v>847</v>
      </c>
      <c r="AB132" s="95">
        <v>891</v>
      </c>
      <c r="AC132" s="95">
        <v>924</v>
      </c>
      <c r="AD132" s="95">
        <v>941</v>
      </c>
      <c r="AE132" s="95">
        <v>987</v>
      </c>
      <c r="AF132" s="95">
        <v>810</v>
      </c>
    </row>
    <row r="133" spans="1:32" customFormat="1" ht="15" customHeight="1">
      <c r="A133" s="92" t="s">
        <v>390</v>
      </c>
      <c r="B133" s="93"/>
      <c r="C133" s="93" t="s">
        <v>391</v>
      </c>
      <c r="D133" s="94"/>
      <c r="E133" s="95">
        <v>655</v>
      </c>
      <c r="F133" s="95">
        <v>664</v>
      </c>
      <c r="G133" s="95">
        <v>660</v>
      </c>
      <c r="H133" s="95">
        <v>671</v>
      </c>
      <c r="I133" s="95">
        <v>669</v>
      </c>
      <c r="J133" s="95">
        <v>673</v>
      </c>
      <c r="K133" s="95">
        <v>683</v>
      </c>
      <c r="L133" s="95">
        <v>681</v>
      </c>
      <c r="M133" s="95">
        <v>683</v>
      </c>
      <c r="N133" s="95">
        <v>672</v>
      </c>
      <c r="O133" s="95">
        <v>657</v>
      </c>
      <c r="P133" s="95">
        <v>653</v>
      </c>
      <c r="Q133" s="95">
        <v>645</v>
      </c>
      <c r="R133" s="95">
        <v>639</v>
      </c>
      <c r="S133" s="95">
        <v>637</v>
      </c>
      <c r="T133" s="95">
        <v>621</v>
      </c>
      <c r="U133" s="95">
        <v>609</v>
      </c>
      <c r="V133" s="95">
        <v>609</v>
      </c>
      <c r="W133" s="95">
        <v>604</v>
      </c>
      <c r="X133" s="95">
        <v>611</v>
      </c>
      <c r="Y133" s="95">
        <v>614</v>
      </c>
      <c r="Z133" s="95">
        <v>624</v>
      </c>
      <c r="AA133" s="95">
        <v>630</v>
      </c>
      <c r="AB133" s="95">
        <v>645</v>
      </c>
      <c r="AC133" s="95">
        <v>658</v>
      </c>
      <c r="AD133" s="95">
        <v>699</v>
      </c>
      <c r="AE133" s="95">
        <v>724</v>
      </c>
      <c r="AF133" s="95">
        <v>582</v>
      </c>
    </row>
    <row r="134" spans="1:32" customFormat="1" ht="15" customHeight="1">
      <c r="A134" s="92" t="s">
        <v>392</v>
      </c>
      <c r="B134" s="93"/>
      <c r="C134" s="93" t="s">
        <v>393</v>
      </c>
      <c r="D134" s="94"/>
      <c r="E134" s="95">
        <v>857</v>
      </c>
      <c r="F134" s="95">
        <v>863</v>
      </c>
      <c r="G134" s="95">
        <v>868</v>
      </c>
      <c r="H134" s="95">
        <v>874</v>
      </c>
      <c r="I134" s="95">
        <v>894</v>
      </c>
      <c r="J134" s="95">
        <v>886</v>
      </c>
      <c r="K134" s="95">
        <v>927</v>
      </c>
      <c r="L134" s="95">
        <v>908</v>
      </c>
      <c r="M134" s="95">
        <v>893</v>
      </c>
      <c r="N134" s="95">
        <v>877</v>
      </c>
      <c r="O134" s="95">
        <v>882</v>
      </c>
      <c r="P134" s="95">
        <v>901</v>
      </c>
      <c r="Q134" s="95">
        <v>931</v>
      </c>
      <c r="R134" s="95">
        <v>960</v>
      </c>
      <c r="S134" s="95">
        <v>970</v>
      </c>
      <c r="T134" s="95">
        <v>951</v>
      </c>
      <c r="U134" s="95">
        <v>975</v>
      </c>
      <c r="V134" s="95">
        <v>952</v>
      </c>
      <c r="W134" s="95">
        <v>921</v>
      </c>
      <c r="X134" s="95">
        <v>911</v>
      </c>
      <c r="Y134" s="95">
        <v>868</v>
      </c>
      <c r="Z134" s="95">
        <v>934</v>
      </c>
      <c r="AA134" s="95">
        <v>961</v>
      </c>
      <c r="AB134" s="95">
        <v>989</v>
      </c>
      <c r="AC134" s="95">
        <v>1046</v>
      </c>
      <c r="AD134" s="95">
        <v>1074</v>
      </c>
      <c r="AE134" s="95">
        <v>1073</v>
      </c>
      <c r="AF134" s="95">
        <v>910</v>
      </c>
    </row>
    <row r="135" spans="1:32" customFormat="1" ht="15" customHeight="1">
      <c r="A135" s="92" t="s">
        <v>394</v>
      </c>
      <c r="B135" s="93"/>
      <c r="C135" s="93" t="s">
        <v>395</v>
      </c>
      <c r="D135" s="94"/>
      <c r="E135" s="95">
        <v>943</v>
      </c>
      <c r="F135" s="95">
        <v>959</v>
      </c>
      <c r="G135" s="95">
        <v>953</v>
      </c>
      <c r="H135" s="95">
        <v>948</v>
      </c>
      <c r="I135" s="95">
        <v>958</v>
      </c>
      <c r="J135" s="95">
        <v>959</v>
      </c>
      <c r="K135" s="95">
        <v>1030</v>
      </c>
      <c r="L135" s="95">
        <v>1037</v>
      </c>
      <c r="M135" s="95">
        <v>1053</v>
      </c>
      <c r="N135" s="95">
        <v>1034</v>
      </c>
      <c r="O135" s="95">
        <v>1021</v>
      </c>
      <c r="P135" s="95">
        <v>1008</v>
      </c>
      <c r="Q135" s="95">
        <v>1061</v>
      </c>
      <c r="R135" s="95">
        <v>1085</v>
      </c>
      <c r="S135" s="95">
        <v>1079</v>
      </c>
      <c r="T135" s="95">
        <v>1024</v>
      </c>
      <c r="U135" s="95">
        <v>1028</v>
      </c>
      <c r="V135" s="95">
        <v>1146</v>
      </c>
      <c r="W135" s="95">
        <v>1232</v>
      </c>
      <c r="X135" s="95">
        <v>1231</v>
      </c>
      <c r="Y135" s="95">
        <v>1237</v>
      </c>
      <c r="Z135" s="95">
        <v>1275</v>
      </c>
      <c r="AA135" s="95">
        <v>1275</v>
      </c>
      <c r="AB135" s="95">
        <v>1312</v>
      </c>
      <c r="AC135" s="95">
        <v>1339</v>
      </c>
      <c r="AD135" s="95">
        <v>1393</v>
      </c>
      <c r="AE135" s="95">
        <v>1389</v>
      </c>
      <c r="AF135" s="95">
        <v>1177</v>
      </c>
    </row>
    <row r="136" spans="1:32" customFormat="1" ht="15" customHeight="1">
      <c r="A136" s="92" t="s">
        <v>396</v>
      </c>
      <c r="B136" s="93"/>
      <c r="C136" s="93" t="s">
        <v>397</v>
      </c>
      <c r="D136" s="94"/>
      <c r="E136" s="95">
        <v>884</v>
      </c>
      <c r="F136" s="95">
        <v>895</v>
      </c>
      <c r="G136" s="95">
        <v>887</v>
      </c>
      <c r="H136" s="95">
        <v>894</v>
      </c>
      <c r="I136" s="95">
        <v>898</v>
      </c>
      <c r="J136" s="95">
        <v>904</v>
      </c>
      <c r="K136" s="95">
        <v>922</v>
      </c>
      <c r="L136" s="95">
        <v>905</v>
      </c>
      <c r="M136" s="95">
        <v>902</v>
      </c>
      <c r="N136" s="95">
        <v>899</v>
      </c>
      <c r="O136" s="95">
        <v>892</v>
      </c>
      <c r="P136" s="95">
        <v>880</v>
      </c>
      <c r="Q136" s="95">
        <v>860</v>
      </c>
      <c r="R136" s="95">
        <v>847</v>
      </c>
      <c r="S136" s="95">
        <v>845</v>
      </c>
      <c r="T136" s="95">
        <v>816</v>
      </c>
      <c r="U136" s="95">
        <v>798</v>
      </c>
      <c r="V136" s="95">
        <v>787</v>
      </c>
      <c r="W136" s="95">
        <v>784</v>
      </c>
      <c r="X136" s="95">
        <v>809</v>
      </c>
      <c r="Y136" s="95">
        <v>808</v>
      </c>
      <c r="Z136" s="95">
        <v>825</v>
      </c>
      <c r="AA136" s="95">
        <v>835</v>
      </c>
      <c r="AB136" s="95">
        <v>852</v>
      </c>
      <c r="AC136" s="95">
        <v>869</v>
      </c>
      <c r="AD136" s="95">
        <v>878</v>
      </c>
      <c r="AE136" s="95">
        <v>913</v>
      </c>
      <c r="AF136" s="95">
        <v>728</v>
      </c>
    </row>
    <row r="137" spans="1:32" customFormat="1" ht="15" customHeight="1">
      <c r="A137" s="92" t="s">
        <v>398</v>
      </c>
      <c r="B137" s="93"/>
      <c r="C137" s="93" t="s">
        <v>399</v>
      </c>
      <c r="D137" s="94"/>
      <c r="E137" s="95">
        <v>850</v>
      </c>
      <c r="F137" s="95">
        <v>859</v>
      </c>
      <c r="G137" s="95">
        <v>867</v>
      </c>
      <c r="H137" s="95">
        <v>864</v>
      </c>
      <c r="I137" s="95">
        <v>870</v>
      </c>
      <c r="J137" s="95">
        <v>868</v>
      </c>
      <c r="K137" s="95">
        <v>893</v>
      </c>
      <c r="L137" s="95">
        <v>874</v>
      </c>
      <c r="M137" s="95">
        <v>877</v>
      </c>
      <c r="N137" s="95">
        <v>867</v>
      </c>
      <c r="O137" s="95">
        <v>849</v>
      </c>
      <c r="P137" s="95">
        <v>827</v>
      </c>
      <c r="Q137" s="95">
        <v>820</v>
      </c>
      <c r="R137" s="95">
        <v>819</v>
      </c>
      <c r="S137" s="95">
        <v>832</v>
      </c>
      <c r="T137" s="95">
        <v>794</v>
      </c>
      <c r="U137" s="95">
        <v>784</v>
      </c>
      <c r="V137" s="95">
        <v>772</v>
      </c>
      <c r="W137" s="95">
        <v>771</v>
      </c>
      <c r="X137" s="95">
        <v>745</v>
      </c>
      <c r="Y137" s="95">
        <v>738</v>
      </c>
      <c r="Z137" s="95">
        <v>760</v>
      </c>
      <c r="AA137" s="95">
        <v>767</v>
      </c>
      <c r="AB137" s="95">
        <v>783</v>
      </c>
      <c r="AC137" s="95">
        <v>808</v>
      </c>
      <c r="AD137" s="95">
        <v>823</v>
      </c>
      <c r="AE137" s="95">
        <v>849</v>
      </c>
      <c r="AF137" s="95">
        <v>703</v>
      </c>
    </row>
    <row r="138" spans="1:32" customFormat="1" ht="15" customHeight="1">
      <c r="A138" s="92" t="s">
        <v>400</v>
      </c>
      <c r="B138" s="93"/>
      <c r="C138" s="93" t="s">
        <v>401</v>
      </c>
      <c r="D138" s="94"/>
      <c r="E138" s="95">
        <v>697</v>
      </c>
      <c r="F138" s="95">
        <v>706</v>
      </c>
      <c r="G138" s="95">
        <v>704</v>
      </c>
      <c r="H138" s="95">
        <v>703</v>
      </c>
      <c r="I138" s="95">
        <v>709</v>
      </c>
      <c r="J138" s="95">
        <v>715</v>
      </c>
      <c r="K138" s="95">
        <v>735</v>
      </c>
      <c r="L138" s="95">
        <v>720</v>
      </c>
      <c r="M138" s="95">
        <v>722</v>
      </c>
      <c r="N138" s="95">
        <v>721</v>
      </c>
      <c r="O138" s="95">
        <v>715</v>
      </c>
      <c r="P138" s="95">
        <v>702</v>
      </c>
      <c r="Q138" s="95">
        <v>700</v>
      </c>
      <c r="R138" s="95">
        <v>687</v>
      </c>
      <c r="S138" s="95">
        <v>692</v>
      </c>
      <c r="T138" s="95">
        <v>640</v>
      </c>
      <c r="U138" s="95">
        <v>639</v>
      </c>
      <c r="V138" s="95">
        <v>626</v>
      </c>
      <c r="W138" s="95">
        <v>634</v>
      </c>
      <c r="X138" s="95">
        <v>643</v>
      </c>
      <c r="Y138" s="95">
        <v>651</v>
      </c>
      <c r="Z138" s="95">
        <v>675</v>
      </c>
      <c r="AA138" s="95">
        <v>689</v>
      </c>
      <c r="AB138" s="95">
        <v>718</v>
      </c>
      <c r="AC138" s="95">
        <v>740</v>
      </c>
      <c r="AD138" s="95">
        <v>762</v>
      </c>
      <c r="AE138" s="95">
        <v>809</v>
      </c>
      <c r="AF138" s="95">
        <v>676</v>
      </c>
    </row>
    <row r="139" spans="1:32" customFormat="1" ht="15" customHeight="1">
      <c r="A139" s="92" t="s">
        <v>402</v>
      </c>
      <c r="B139" s="93"/>
      <c r="C139" s="93" t="s">
        <v>403</v>
      </c>
      <c r="D139" s="94"/>
      <c r="E139" s="95">
        <v>895</v>
      </c>
      <c r="F139" s="95">
        <v>901</v>
      </c>
      <c r="G139" s="95">
        <v>906</v>
      </c>
      <c r="H139" s="95">
        <v>901</v>
      </c>
      <c r="I139" s="95">
        <v>916</v>
      </c>
      <c r="J139" s="95">
        <v>911</v>
      </c>
      <c r="K139" s="95">
        <v>927</v>
      </c>
      <c r="L139" s="95">
        <v>954</v>
      </c>
      <c r="M139" s="95">
        <v>947</v>
      </c>
      <c r="N139" s="95">
        <v>953</v>
      </c>
      <c r="O139" s="95">
        <v>964</v>
      </c>
      <c r="P139" s="95">
        <v>948</v>
      </c>
      <c r="Q139" s="95">
        <v>936</v>
      </c>
      <c r="R139" s="95">
        <v>970</v>
      </c>
      <c r="S139" s="95">
        <v>980</v>
      </c>
      <c r="T139" s="95">
        <v>944</v>
      </c>
      <c r="U139" s="95">
        <v>943</v>
      </c>
      <c r="V139" s="95">
        <v>962</v>
      </c>
      <c r="W139" s="95">
        <v>928</v>
      </c>
      <c r="X139" s="95">
        <v>899</v>
      </c>
      <c r="Y139" s="95">
        <v>907</v>
      </c>
      <c r="Z139" s="95">
        <v>914</v>
      </c>
      <c r="AA139" s="95">
        <v>904</v>
      </c>
      <c r="AB139" s="95">
        <v>941</v>
      </c>
      <c r="AC139" s="95">
        <v>975</v>
      </c>
      <c r="AD139" s="95">
        <v>1003</v>
      </c>
      <c r="AE139" s="95">
        <v>1015</v>
      </c>
      <c r="AF139" s="95">
        <v>852</v>
      </c>
    </row>
    <row r="140" spans="1:32" customFormat="1" ht="15" customHeight="1">
      <c r="A140" s="92" t="s">
        <v>404</v>
      </c>
      <c r="B140" s="93"/>
      <c r="C140" s="93" t="s">
        <v>405</v>
      </c>
      <c r="D140" s="94"/>
      <c r="E140" s="95">
        <v>709</v>
      </c>
      <c r="F140" s="95">
        <v>720</v>
      </c>
      <c r="G140" s="95">
        <v>713</v>
      </c>
      <c r="H140" s="95">
        <v>718</v>
      </c>
      <c r="I140" s="95">
        <v>712</v>
      </c>
      <c r="J140" s="95">
        <v>707</v>
      </c>
      <c r="K140" s="95">
        <v>737</v>
      </c>
      <c r="L140" s="95">
        <v>747</v>
      </c>
      <c r="M140" s="95">
        <v>771</v>
      </c>
      <c r="N140" s="95">
        <v>750</v>
      </c>
      <c r="O140" s="95">
        <v>763</v>
      </c>
      <c r="P140" s="95">
        <v>723</v>
      </c>
      <c r="Q140" s="95">
        <v>749</v>
      </c>
      <c r="R140" s="95">
        <v>741</v>
      </c>
      <c r="S140" s="95">
        <v>727</v>
      </c>
      <c r="T140" s="95">
        <v>696</v>
      </c>
      <c r="U140" s="95">
        <v>692</v>
      </c>
      <c r="V140" s="95">
        <v>798</v>
      </c>
      <c r="W140" s="95">
        <v>754</v>
      </c>
      <c r="X140" s="95">
        <v>779</v>
      </c>
      <c r="Y140" s="95">
        <v>807</v>
      </c>
      <c r="Z140" s="95">
        <v>885</v>
      </c>
      <c r="AA140" s="95">
        <v>853</v>
      </c>
      <c r="AB140" s="95">
        <v>879</v>
      </c>
      <c r="AC140" s="95">
        <v>905</v>
      </c>
      <c r="AD140" s="95">
        <v>979</v>
      </c>
      <c r="AE140" s="95">
        <v>978</v>
      </c>
      <c r="AF140" s="95">
        <v>830</v>
      </c>
    </row>
    <row r="141" spans="1:32" customFormat="1" ht="15" customHeight="1">
      <c r="A141" s="92" t="s">
        <v>406</v>
      </c>
      <c r="B141" s="93"/>
      <c r="C141" s="93" t="s">
        <v>407</v>
      </c>
      <c r="D141" s="94"/>
      <c r="E141" s="95">
        <v>990</v>
      </c>
      <c r="F141" s="95">
        <v>997</v>
      </c>
      <c r="G141" s="95">
        <v>1002</v>
      </c>
      <c r="H141" s="95">
        <v>1006</v>
      </c>
      <c r="I141" s="95">
        <v>1020</v>
      </c>
      <c r="J141" s="95">
        <v>1017</v>
      </c>
      <c r="K141" s="95">
        <v>1039</v>
      </c>
      <c r="L141" s="95">
        <v>1015</v>
      </c>
      <c r="M141" s="95">
        <v>1016</v>
      </c>
      <c r="N141" s="95">
        <v>993</v>
      </c>
      <c r="O141" s="95">
        <v>974</v>
      </c>
      <c r="P141" s="95">
        <v>954</v>
      </c>
      <c r="Q141" s="95">
        <v>935</v>
      </c>
      <c r="R141" s="95">
        <v>837</v>
      </c>
      <c r="S141" s="95">
        <v>891</v>
      </c>
      <c r="T141" s="95">
        <v>863</v>
      </c>
      <c r="U141" s="95">
        <v>828</v>
      </c>
      <c r="V141" s="95">
        <v>844</v>
      </c>
      <c r="W141" s="95">
        <v>813</v>
      </c>
      <c r="X141" s="95">
        <v>814</v>
      </c>
      <c r="Y141" s="95">
        <v>797</v>
      </c>
      <c r="Z141" s="95">
        <v>796</v>
      </c>
      <c r="AA141" s="95">
        <v>813</v>
      </c>
      <c r="AB141" s="95">
        <v>819</v>
      </c>
      <c r="AC141" s="95">
        <v>868</v>
      </c>
      <c r="AD141" s="95">
        <v>888</v>
      </c>
      <c r="AE141" s="95">
        <v>931</v>
      </c>
      <c r="AF141" s="95">
        <v>762</v>
      </c>
    </row>
    <row r="142" spans="1:32" customFormat="1" ht="15" customHeight="1">
      <c r="A142" s="92" t="s">
        <v>408</v>
      </c>
      <c r="B142" s="93"/>
      <c r="C142" s="93" t="s">
        <v>409</v>
      </c>
      <c r="D142" s="94"/>
      <c r="E142" s="95">
        <v>1056</v>
      </c>
      <c r="F142" s="95">
        <v>1075</v>
      </c>
      <c r="G142" s="95">
        <v>1078</v>
      </c>
      <c r="H142" s="95">
        <v>1069</v>
      </c>
      <c r="I142" s="95">
        <v>1061</v>
      </c>
      <c r="J142" s="95">
        <v>1078</v>
      </c>
      <c r="K142" s="95">
        <v>1083</v>
      </c>
      <c r="L142" s="95">
        <v>1067</v>
      </c>
      <c r="M142" s="95">
        <v>1033</v>
      </c>
      <c r="N142" s="95">
        <v>1009</v>
      </c>
      <c r="O142" s="95">
        <v>992</v>
      </c>
      <c r="P142" s="95">
        <v>1013</v>
      </c>
      <c r="Q142" s="95">
        <v>1016</v>
      </c>
      <c r="R142" s="95">
        <v>1019</v>
      </c>
      <c r="S142" s="95">
        <v>965</v>
      </c>
      <c r="T142" s="95">
        <v>910</v>
      </c>
      <c r="U142" s="95">
        <v>880</v>
      </c>
      <c r="V142" s="95">
        <v>893</v>
      </c>
      <c r="W142" s="95">
        <v>880</v>
      </c>
      <c r="X142" s="95">
        <v>870</v>
      </c>
      <c r="Y142" s="95">
        <v>840</v>
      </c>
      <c r="Z142" s="95">
        <v>875</v>
      </c>
      <c r="AA142" s="95">
        <v>891</v>
      </c>
      <c r="AB142" s="95">
        <v>895</v>
      </c>
      <c r="AC142" s="95">
        <v>898</v>
      </c>
      <c r="AD142" s="95">
        <v>906</v>
      </c>
      <c r="AE142" s="95">
        <v>890</v>
      </c>
      <c r="AF142" s="95">
        <v>697</v>
      </c>
    </row>
    <row r="143" spans="1:32" s="88" customFormat="1" ht="22.5" customHeight="1">
      <c r="A143" s="88" t="s">
        <v>410</v>
      </c>
      <c r="B143" s="89" t="s">
        <v>158</v>
      </c>
      <c r="C143" s="89"/>
      <c r="D143" s="90"/>
      <c r="E143" s="91">
        <v>70545</v>
      </c>
      <c r="F143" s="91">
        <v>72235</v>
      </c>
      <c r="G143" s="91">
        <v>73805</v>
      </c>
      <c r="H143" s="91">
        <v>76166</v>
      </c>
      <c r="I143" s="91">
        <v>78046</v>
      </c>
      <c r="J143" s="91">
        <v>79893</v>
      </c>
      <c r="K143" s="91">
        <v>81521</v>
      </c>
      <c r="L143" s="91">
        <v>81845</v>
      </c>
      <c r="M143" s="91">
        <v>83091</v>
      </c>
      <c r="N143" s="91">
        <v>84640</v>
      </c>
      <c r="O143" s="91">
        <v>84668</v>
      </c>
      <c r="P143" s="91">
        <v>85465</v>
      </c>
      <c r="Q143" s="91">
        <v>85034</v>
      </c>
      <c r="R143" s="91">
        <v>85713</v>
      </c>
      <c r="S143" s="91">
        <v>86281</v>
      </c>
      <c r="T143" s="91">
        <v>85034</v>
      </c>
      <c r="U143" s="91">
        <v>84120</v>
      </c>
      <c r="V143" s="91">
        <v>83248</v>
      </c>
      <c r="W143" s="91">
        <v>83995</v>
      </c>
      <c r="X143" s="91">
        <v>84031</v>
      </c>
      <c r="Y143" s="91">
        <v>84245</v>
      </c>
      <c r="Z143" s="91">
        <v>86788</v>
      </c>
      <c r="AA143" s="91">
        <v>89268</v>
      </c>
      <c r="AB143" s="91">
        <v>91181</v>
      </c>
      <c r="AC143" s="91">
        <v>92031</v>
      </c>
      <c r="AD143" s="91">
        <v>91977</v>
      </c>
      <c r="AE143" s="91">
        <v>92804</v>
      </c>
      <c r="AF143" s="91">
        <v>71957</v>
      </c>
    </row>
    <row r="144" spans="1:32" customFormat="1" ht="15" customHeight="1">
      <c r="A144" s="92" t="s">
        <v>411</v>
      </c>
      <c r="B144" s="89"/>
      <c r="C144" s="93" t="s">
        <v>412</v>
      </c>
      <c r="D144" s="94"/>
      <c r="E144" s="95">
        <v>657</v>
      </c>
      <c r="F144" s="95">
        <v>670</v>
      </c>
      <c r="G144" s="95">
        <v>682</v>
      </c>
      <c r="H144" s="95">
        <v>688</v>
      </c>
      <c r="I144" s="95">
        <v>699</v>
      </c>
      <c r="J144" s="95">
        <v>702</v>
      </c>
      <c r="K144" s="95">
        <v>716</v>
      </c>
      <c r="L144" s="95">
        <v>709</v>
      </c>
      <c r="M144" s="95">
        <v>720</v>
      </c>
      <c r="N144" s="95">
        <v>733</v>
      </c>
      <c r="O144" s="95">
        <v>732</v>
      </c>
      <c r="P144" s="95">
        <v>730</v>
      </c>
      <c r="Q144" s="95">
        <v>728</v>
      </c>
      <c r="R144" s="95">
        <v>725</v>
      </c>
      <c r="S144" s="95">
        <v>728</v>
      </c>
      <c r="T144" s="95">
        <v>716</v>
      </c>
      <c r="U144" s="95">
        <v>709</v>
      </c>
      <c r="V144" s="95">
        <v>701</v>
      </c>
      <c r="W144" s="95">
        <v>701</v>
      </c>
      <c r="X144" s="95">
        <v>705</v>
      </c>
      <c r="Y144" s="95">
        <v>698</v>
      </c>
      <c r="Z144" s="95">
        <v>720</v>
      </c>
      <c r="AA144" s="95">
        <v>738</v>
      </c>
      <c r="AB144" s="95">
        <v>749</v>
      </c>
      <c r="AC144" s="95">
        <v>759</v>
      </c>
      <c r="AD144" s="95">
        <v>782</v>
      </c>
      <c r="AE144" s="95">
        <v>801</v>
      </c>
      <c r="AF144" s="95">
        <v>615</v>
      </c>
    </row>
    <row r="145" spans="1:1023" customFormat="1" ht="15" customHeight="1">
      <c r="A145" s="92" t="s">
        <v>413</v>
      </c>
      <c r="B145" s="89"/>
      <c r="C145" s="93" t="s">
        <v>414</v>
      </c>
      <c r="D145" s="94"/>
      <c r="E145" s="95">
        <v>1205</v>
      </c>
      <c r="F145" s="95">
        <v>1224</v>
      </c>
      <c r="G145" s="95">
        <v>1240</v>
      </c>
      <c r="H145" s="95">
        <v>1266</v>
      </c>
      <c r="I145" s="95">
        <v>1304</v>
      </c>
      <c r="J145" s="95">
        <v>1322</v>
      </c>
      <c r="K145" s="95">
        <v>1342</v>
      </c>
      <c r="L145" s="95">
        <v>1345</v>
      </c>
      <c r="M145" s="95">
        <v>1365</v>
      </c>
      <c r="N145" s="95">
        <v>1395</v>
      </c>
      <c r="O145" s="95">
        <v>1396</v>
      </c>
      <c r="P145" s="95">
        <v>1395</v>
      </c>
      <c r="Q145" s="95">
        <v>1405</v>
      </c>
      <c r="R145" s="95">
        <v>1406</v>
      </c>
      <c r="S145" s="95">
        <v>1408</v>
      </c>
      <c r="T145" s="95">
        <v>1376</v>
      </c>
      <c r="U145" s="95">
        <v>1356</v>
      </c>
      <c r="V145" s="95">
        <v>1340</v>
      </c>
      <c r="W145" s="95">
        <v>1352</v>
      </c>
      <c r="X145" s="95">
        <v>1374</v>
      </c>
      <c r="Y145" s="95">
        <v>1373</v>
      </c>
      <c r="Z145" s="95">
        <v>1410</v>
      </c>
      <c r="AA145" s="95">
        <v>1426</v>
      </c>
      <c r="AB145" s="95">
        <v>1448</v>
      </c>
      <c r="AC145" s="95">
        <v>1475</v>
      </c>
      <c r="AD145" s="95">
        <v>1446</v>
      </c>
      <c r="AE145" s="95">
        <v>1460</v>
      </c>
      <c r="AF145" s="95">
        <v>1165</v>
      </c>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c r="GM145" s="92"/>
      <c r="GN145" s="92"/>
      <c r="GO145" s="92"/>
      <c r="GP145" s="92"/>
      <c r="GQ145" s="92"/>
      <c r="GR145" s="92"/>
      <c r="GS145" s="92"/>
      <c r="GT145" s="92"/>
      <c r="GU145" s="92"/>
      <c r="GV145" s="92"/>
      <c r="GW145" s="92"/>
      <c r="GX145" s="92"/>
      <c r="GY145" s="92"/>
      <c r="GZ145" s="92"/>
      <c r="HA145" s="92"/>
      <c r="HB145" s="92"/>
      <c r="HC145" s="92"/>
      <c r="HD145" s="92"/>
      <c r="HE145" s="92"/>
      <c r="HF145" s="92"/>
      <c r="HG145" s="92"/>
      <c r="HH145" s="92"/>
      <c r="HI145" s="92"/>
      <c r="HJ145" s="92"/>
      <c r="HK145" s="92"/>
      <c r="HL145" s="92"/>
      <c r="HM145" s="92"/>
      <c r="HN145" s="92"/>
      <c r="HO145" s="92"/>
      <c r="HP145" s="92"/>
      <c r="HQ145" s="92"/>
      <c r="HR145" s="92"/>
      <c r="HS145" s="92"/>
      <c r="HT145" s="92"/>
      <c r="HU145" s="92"/>
      <c r="HV145" s="92"/>
      <c r="HW145" s="92"/>
      <c r="HX145" s="92"/>
      <c r="HY145" s="92"/>
      <c r="HZ145" s="92"/>
      <c r="IA145" s="92"/>
      <c r="IB145" s="92"/>
      <c r="IC145" s="92"/>
      <c r="ID145" s="92"/>
      <c r="IE145" s="92"/>
      <c r="IF145" s="92"/>
      <c r="IG145" s="92"/>
      <c r="IH145" s="92"/>
      <c r="II145" s="92"/>
      <c r="IJ145" s="92"/>
      <c r="IK145" s="92"/>
      <c r="IL145" s="92"/>
      <c r="IM145" s="92"/>
      <c r="IN145" s="92"/>
      <c r="IO145" s="92"/>
      <c r="IP145" s="92"/>
      <c r="IQ145" s="92"/>
      <c r="IR145" s="92"/>
      <c r="IS145" s="92"/>
      <c r="IT145" s="92"/>
      <c r="IU145" s="92"/>
      <c r="IV145" s="92"/>
      <c r="IW145" s="92"/>
      <c r="IX145" s="92"/>
      <c r="IY145" s="92"/>
      <c r="IZ145" s="92"/>
      <c r="JA145" s="92"/>
      <c r="JB145" s="92"/>
      <c r="JC145" s="92"/>
      <c r="JD145" s="92"/>
      <c r="JE145" s="92"/>
      <c r="JF145" s="92"/>
      <c r="JG145" s="92"/>
      <c r="JH145" s="92"/>
      <c r="JI145" s="92"/>
      <c r="JJ145" s="92"/>
      <c r="JK145" s="92"/>
      <c r="JL145" s="92"/>
      <c r="JM145" s="92"/>
      <c r="JN145" s="92"/>
      <c r="JO145" s="92"/>
      <c r="JP145" s="92"/>
      <c r="JQ145" s="92"/>
      <c r="JR145" s="92"/>
      <c r="JS145" s="92"/>
      <c r="JT145" s="92"/>
      <c r="JU145" s="92"/>
      <c r="JV145" s="92"/>
      <c r="JW145" s="92"/>
      <c r="JX145" s="92"/>
      <c r="JY145" s="92"/>
      <c r="JZ145" s="92"/>
      <c r="KA145" s="92"/>
      <c r="KB145" s="92"/>
      <c r="KC145" s="92"/>
      <c r="KD145" s="92"/>
      <c r="KE145" s="92"/>
      <c r="KF145" s="92"/>
      <c r="KG145" s="92"/>
      <c r="KH145" s="92"/>
      <c r="KI145" s="92"/>
      <c r="KJ145" s="92"/>
      <c r="KK145" s="92"/>
      <c r="KL145" s="92"/>
      <c r="KM145" s="92"/>
      <c r="KN145" s="92"/>
      <c r="KO145" s="92"/>
      <c r="KP145" s="92"/>
      <c r="KQ145" s="92"/>
      <c r="KR145" s="92"/>
      <c r="KS145" s="92"/>
      <c r="KT145" s="92"/>
      <c r="KU145" s="92"/>
      <c r="KV145" s="92"/>
      <c r="KW145" s="92"/>
      <c r="KX145" s="92"/>
      <c r="KY145" s="92"/>
      <c r="KZ145" s="92"/>
      <c r="LA145" s="92"/>
      <c r="LB145" s="92"/>
      <c r="LC145" s="92"/>
      <c r="LD145" s="92"/>
      <c r="LE145" s="92"/>
      <c r="LF145" s="92"/>
      <c r="LG145" s="92"/>
      <c r="LH145" s="92"/>
      <c r="LI145" s="92"/>
      <c r="LJ145" s="92"/>
      <c r="LK145" s="92"/>
      <c r="LL145" s="92"/>
      <c r="LM145" s="92"/>
      <c r="LN145" s="92"/>
      <c r="LO145" s="92"/>
      <c r="LP145" s="92"/>
      <c r="LQ145" s="92"/>
      <c r="LR145" s="92"/>
      <c r="LS145" s="92"/>
      <c r="LT145" s="92"/>
      <c r="LU145" s="92"/>
      <c r="LV145" s="92"/>
      <c r="LW145" s="92"/>
      <c r="LX145" s="92"/>
      <c r="LY145" s="92"/>
      <c r="LZ145" s="92"/>
      <c r="MA145" s="92"/>
      <c r="MB145" s="92"/>
      <c r="MC145" s="92"/>
      <c r="MD145" s="92"/>
      <c r="ME145" s="92"/>
      <c r="MF145" s="92"/>
      <c r="MG145" s="92"/>
      <c r="MH145" s="92"/>
      <c r="MI145" s="92"/>
      <c r="MJ145" s="92"/>
      <c r="MK145" s="92"/>
      <c r="ML145" s="92"/>
      <c r="MM145" s="92"/>
      <c r="MN145" s="92"/>
      <c r="MO145" s="92"/>
      <c r="MP145" s="92"/>
      <c r="MQ145" s="92"/>
      <c r="MR145" s="92"/>
      <c r="MS145" s="92"/>
      <c r="MT145" s="92"/>
      <c r="MU145" s="92"/>
      <c r="MV145" s="92"/>
      <c r="MW145" s="92"/>
      <c r="MX145" s="92"/>
      <c r="MY145" s="92"/>
      <c r="MZ145" s="92"/>
      <c r="NA145" s="92"/>
      <c r="NB145" s="92"/>
      <c r="NC145" s="92"/>
      <c r="ND145" s="92"/>
      <c r="NE145" s="92"/>
      <c r="NF145" s="92"/>
      <c r="NG145" s="92"/>
      <c r="NH145" s="92"/>
      <c r="NI145" s="92"/>
      <c r="NJ145" s="92"/>
      <c r="NK145" s="92"/>
      <c r="NL145" s="92"/>
      <c r="NM145" s="92"/>
      <c r="NN145" s="92"/>
      <c r="NO145" s="92"/>
      <c r="NP145" s="92"/>
      <c r="NQ145" s="92"/>
      <c r="NR145" s="92"/>
      <c r="NS145" s="92"/>
      <c r="NT145" s="92"/>
      <c r="NU145" s="92"/>
      <c r="NV145" s="92"/>
      <c r="NW145" s="92"/>
      <c r="NX145" s="92"/>
      <c r="NY145" s="92"/>
      <c r="NZ145" s="92"/>
      <c r="OA145" s="92"/>
      <c r="OB145" s="92"/>
      <c r="OC145" s="92"/>
      <c r="OD145" s="92"/>
      <c r="OE145" s="92"/>
      <c r="OF145" s="92"/>
      <c r="OG145" s="92"/>
      <c r="OH145" s="92"/>
      <c r="OI145" s="92"/>
      <c r="OJ145" s="92"/>
      <c r="OK145" s="92"/>
      <c r="OL145" s="92"/>
      <c r="OM145" s="92"/>
      <c r="ON145" s="92"/>
      <c r="OO145" s="92"/>
      <c r="OP145" s="92"/>
      <c r="OQ145" s="92"/>
      <c r="OR145" s="92"/>
      <c r="OS145" s="92"/>
      <c r="OT145" s="92"/>
      <c r="OU145" s="92"/>
      <c r="OV145" s="92"/>
      <c r="OW145" s="92"/>
      <c r="OX145" s="92"/>
      <c r="OY145" s="92"/>
      <c r="OZ145" s="92"/>
      <c r="PA145" s="92"/>
      <c r="PB145" s="92"/>
      <c r="PC145" s="92"/>
      <c r="PD145" s="92"/>
      <c r="PE145" s="92"/>
      <c r="PF145" s="92"/>
      <c r="PG145" s="92"/>
      <c r="PH145" s="92"/>
      <c r="PI145" s="92"/>
      <c r="PJ145" s="92"/>
      <c r="PK145" s="92"/>
      <c r="PL145" s="92"/>
      <c r="PM145" s="92"/>
      <c r="PN145" s="92"/>
      <c r="PO145" s="92"/>
      <c r="PP145" s="92"/>
      <c r="PQ145" s="92"/>
      <c r="PR145" s="92"/>
      <c r="PS145" s="92"/>
      <c r="PT145" s="92"/>
      <c r="PU145" s="92"/>
      <c r="PV145" s="92"/>
      <c r="PW145" s="92"/>
      <c r="PX145" s="92"/>
      <c r="PY145" s="92"/>
      <c r="PZ145" s="92"/>
      <c r="QA145" s="92"/>
      <c r="QB145" s="92"/>
      <c r="QC145" s="92"/>
      <c r="QD145" s="92"/>
      <c r="QE145" s="92"/>
      <c r="QF145" s="92"/>
      <c r="QG145" s="92"/>
      <c r="QH145" s="92"/>
      <c r="QI145" s="92"/>
      <c r="QJ145" s="92"/>
      <c r="QK145" s="92"/>
      <c r="QL145" s="92"/>
      <c r="QM145" s="92"/>
      <c r="QN145" s="92"/>
      <c r="QO145" s="92"/>
      <c r="QP145" s="92"/>
      <c r="QQ145" s="92"/>
      <c r="QR145" s="92"/>
      <c r="QS145" s="92"/>
      <c r="QT145" s="92"/>
      <c r="QU145" s="92"/>
      <c r="QV145" s="92"/>
      <c r="QW145" s="92"/>
      <c r="QX145" s="92"/>
      <c r="QY145" s="92"/>
      <c r="QZ145" s="92"/>
      <c r="RA145" s="92"/>
      <c r="RB145" s="92"/>
      <c r="RC145" s="92"/>
      <c r="RD145" s="92"/>
      <c r="RE145" s="92"/>
      <c r="RF145" s="92"/>
      <c r="RG145" s="92"/>
      <c r="RH145" s="92"/>
      <c r="RI145" s="92"/>
      <c r="RJ145" s="92"/>
      <c r="RK145" s="92"/>
      <c r="RL145" s="92"/>
      <c r="RM145" s="92"/>
      <c r="RN145" s="92"/>
      <c r="RO145" s="92"/>
      <c r="RP145" s="92"/>
      <c r="RQ145" s="92"/>
      <c r="RR145" s="92"/>
      <c r="RS145" s="92"/>
      <c r="RT145" s="92"/>
      <c r="RU145" s="92"/>
      <c r="RV145" s="92"/>
      <c r="RW145" s="92"/>
      <c r="RX145" s="92"/>
      <c r="RY145" s="92"/>
      <c r="RZ145" s="92"/>
      <c r="SA145" s="92"/>
      <c r="SB145" s="92"/>
      <c r="SC145" s="92"/>
      <c r="SD145" s="92"/>
      <c r="SE145" s="92"/>
      <c r="SF145" s="92"/>
      <c r="SG145" s="92"/>
      <c r="SH145" s="92"/>
      <c r="SI145" s="92"/>
      <c r="SJ145" s="92"/>
      <c r="SK145" s="92"/>
      <c r="SL145" s="92"/>
      <c r="SM145" s="92"/>
      <c r="SN145" s="92"/>
      <c r="SO145" s="92"/>
      <c r="SP145" s="92"/>
      <c r="SQ145" s="92"/>
      <c r="SR145" s="92"/>
      <c r="SS145" s="92"/>
      <c r="ST145" s="92"/>
      <c r="SU145" s="92"/>
      <c r="SV145" s="92"/>
      <c r="SW145" s="92"/>
      <c r="SX145" s="92"/>
      <c r="SY145" s="92"/>
      <c r="SZ145" s="92"/>
      <c r="TA145" s="92"/>
      <c r="TB145" s="92"/>
      <c r="TC145" s="92"/>
      <c r="TD145" s="92"/>
      <c r="TE145" s="92"/>
      <c r="TF145" s="92"/>
      <c r="TG145" s="92"/>
      <c r="TH145" s="92"/>
      <c r="TI145" s="92"/>
      <c r="TJ145" s="92"/>
      <c r="TK145" s="92"/>
      <c r="TL145" s="92"/>
      <c r="TM145" s="92"/>
      <c r="TN145" s="92"/>
      <c r="TO145" s="92"/>
      <c r="TP145" s="92"/>
      <c r="TQ145" s="92"/>
      <c r="TR145" s="92"/>
      <c r="TS145" s="92"/>
      <c r="TT145" s="92"/>
      <c r="TU145" s="92"/>
      <c r="TV145" s="92"/>
      <c r="TW145" s="92"/>
      <c r="TX145" s="92"/>
      <c r="TY145" s="92"/>
      <c r="TZ145" s="92"/>
      <c r="UA145" s="92"/>
      <c r="UB145" s="92"/>
      <c r="UC145" s="92"/>
      <c r="UD145" s="92"/>
      <c r="UE145" s="92"/>
      <c r="UF145" s="92"/>
      <c r="UG145" s="92"/>
      <c r="UH145" s="92"/>
      <c r="UI145" s="92"/>
      <c r="UJ145" s="92"/>
      <c r="UK145" s="92"/>
      <c r="UL145" s="92"/>
      <c r="UM145" s="92"/>
      <c r="UN145" s="92"/>
      <c r="UO145" s="92"/>
      <c r="UP145" s="92"/>
      <c r="UQ145" s="92"/>
      <c r="UR145" s="92"/>
      <c r="US145" s="92"/>
      <c r="UT145" s="92"/>
      <c r="UU145" s="92"/>
      <c r="UV145" s="92"/>
      <c r="UW145" s="92"/>
      <c r="UX145" s="92"/>
      <c r="UY145" s="92"/>
      <c r="UZ145" s="92"/>
      <c r="VA145" s="92"/>
      <c r="VB145" s="92"/>
      <c r="VC145" s="92"/>
      <c r="VD145" s="92"/>
      <c r="VE145" s="92"/>
      <c r="VF145" s="92"/>
      <c r="VG145" s="92"/>
      <c r="VH145" s="92"/>
      <c r="VI145" s="92"/>
      <c r="VJ145" s="92"/>
      <c r="VK145" s="92"/>
      <c r="VL145" s="92"/>
      <c r="VM145" s="92"/>
      <c r="VN145" s="92"/>
      <c r="VO145" s="92"/>
      <c r="VP145" s="92"/>
      <c r="VQ145" s="92"/>
      <c r="VR145" s="92"/>
      <c r="VS145" s="92"/>
      <c r="VT145" s="92"/>
      <c r="VU145" s="92"/>
      <c r="VV145" s="92"/>
      <c r="VW145" s="92"/>
      <c r="VX145" s="92"/>
      <c r="VY145" s="92"/>
      <c r="VZ145" s="92"/>
      <c r="WA145" s="92"/>
      <c r="WB145" s="92"/>
      <c r="WC145" s="92"/>
      <c r="WD145" s="92"/>
      <c r="WE145" s="92"/>
      <c r="WF145" s="92"/>
      <c r="WG145" s="92"/>
      <c r="WH145" s="92"/>
      <c r="WI145" s="92"/>
      <c r="WJ145" s="92"/>
      <c r="WK145" s="92"/>
      <c r="WL145" s="92"/>
      <c r="WM145" s="92"/>
      <c r="WN145" s="92"/>
      <c r="WO145" s="92"/>
      <c r="WP145" s="92"/>
      <c r="WQ145" s="92"/>
      <c r="WR145" s="92"/>
      <c r="WS145" s="92"/>
      <c r="WT145" s="92"/>
      <c r="WU145" s="92"/>
      <c r="WV145" s="92"/>
      <c r="WW145" s="92"/>
      <c r="WX145" s="92"/>
      <c r="WY145" s="92"/>
      <c r="WZ145" s="92"/>
      <c r="XA145" s="92"/>
      <c r="XB145" s="92"/>
      <c r="XC145" s="92"/>
      <c r="XD145" s="92"/>
      <c r="XE145" s="92"/>
      <c r="XF145" s="92"/>
      <c r="XG145" s="92"/>
      <c r="XH145" s="92"/>
      <c r="XI145" s="92"/>
      <c r="XJ145" s="92"/>
      <c r="XK145" s="92"/>
      <c r="XL145" s="92"/>
      <c r="XM145" s="92"/>
      <c r="XN145" s="92"/>
      <c r="XO145" s="92"/>
      <c r="XP145" s="92"/>
      <c r="XQ145" s="92"/>
      <c r="XR145" s="92"/>
      <c r="XS145" s="92"/>
      <c r="XT145" s="92"/>
      <c r="XU145" s="92"/>
      <c r="XV145" s="92"/>
      <c r="XW145" s="92"/>
      <c r="XX145" s="92"/>
      <c r="XY145" s="92"/>
      <c r="XZ145" s="92"/>
      <c r="YA145" s="92"/>
      <c r="YB145" s="92"/>
      <c r="YC145" s="92"/>
      <c r="YD145" s="92"/>
      <c r="YE145" s="92"/>
      <c r="YF145" s="92"/>
      <c r="YG145" s="92"/>
      <c r="YH145" s="92"/>
      <c r="YI145" s="92"/>
      <c r="YJ145" s="92"/>
      <c r="YK145" s="92"/>
      <c r="YL145" s="92"/>
      <c r="YM145" s="92"/>
      <c r="YN145" s="92"/>
      <c r="YO145" s="92"/>
      <c r="YP145" s="92"/>
      <c r="YQ145" s="92"/>
      <c r="YR145" s="92"/>
      <c r="YS145" s="92"/>
      <c r="YT145" s="92"/>
      <c r="YU145" s="92"/>
      <c r="YV145" s="92"/>
      <c r="YW145" s="92"/>
      <c r="YX145" s="92"/>
      <c r="YY145" s="92"/>
      <c r="YZ145" s="92"/>
      <c r="ZA145" s="92"/>
      <c r="ZB145" s="92"/>
      <c r="ZC145" s="92"/>
      <c r="ZD145" s="92"/>
      <c r="ZE145" s="92"/>
      <c r="ZF145" s="92"/>
      <c r="ZG145" s="92"/>
      <c r="ZH145" s="92"/>
      <c r="ZI145" s="92"/>
      <c r="ZJ145" s="92"/>
      <c r="ZK145" s="92"/>
      <c r="ZL145" s="92"/>
      <c r="ZM145" s="92"/>
      <c r="ZN145" s="92"/>
      <c r="ZO145" s="92"/>
      <c r="ZP145" s="92"/>
      <c r="ZQ145" s="92"/>
      <c r="ZR145" s="92"/>
      <c r="ZS145" s="92"/>
      <c r="ZT145" s="92"/>
      <c r="ZU145" s="92"/>
      <c r="ZV145" s="92"/>
      <c r="ZW145" s="92"/>
      <c r="ZX145" s="92"/>
      <c r="ZY145" s="92"/>
      <c r="ZZ145" s="92"/>
      <c r="AAA145" s="92"/>
      <c r="AAB145" s="92"/>
      <c r="AAC145" s="92"/>
      <c r="AAD145" s="92"/>
      <c r="AAE145" s="92"/>
      <c r="AAF145" s="92"/>
      <c r="AAG145" s="92"/>
      <c r="AAH145" s="92"/>
      <c r="AAI145" s="92"/>
      <c r="AAJ145" s="92"/>
      <c r="AAK145" s="92"/>
      <c r="AAL145" s="92"/>
      <c r="AAM145" s="92"/>
      <c r="AAN145" s="92"/>
      <c r="AAO145" s="92"/>
      <c r="AAP145" s="92"/>
      <c r="AAQ145" s="92"/>
      <c r="AAR145" s="92"/>
      <c r="AAS145" s="92"/>
      <c r="AAT145" s="92"/>
      <c r="AAU145" s="92"/>
      <c r="AAV145" s="92"/>
      <c r="AAW145" s="92"/>
      <c r="AAX145" s="92"/>
      <c r="AAY145" s="92"/>
      <c r="AAZ145" s="92"/>
      <c r="ABA145" s="92"/>
      <c r="ABB145" s="92"/>
      <c r="ABC145" s="92"/>
      <c r="ABD145" s="92"/>
      <c r="ABE145" s="92"/>
      <c r="ABF145" s="92"/>
      <c r="ABG145" s="92"/>
      <c r="ABH145" s="92"/>
      <c r="ABI145" s="92"/>
      <c r="ABJ145" s="92"/>
      <c r="ABK145" s="92"/>
      <c r="ABL145" s="92"/>
      <c r="ABM145" s="92"/>
      <c r="ABN145" s="92"/>
      <c r="ABO145" s="92"/>
      <c r="ABP145" s="92"/>
      <c r="ABQ145" s="92"/>
      <c r="ABR145" s="92"/>
      <c r="ABS145" s="92"/>
      <c r="ABT145" s="92"/>
      <c r="ABU145" s="92"/>
      <c r="ABV145" s="92"/>
      <c r="ABW145" s="92"/>
      <c r="ABX145" s="92"/>
      <c r="ABY145" s="92"/>
      <c r="ABZ145" s="92"/>
      <c r="ACA145" s="92"/>
      <c r="ACB145" s="92"/>
      <c r="ACC145" s="92"/>
      <c r="ACD145" s="92"/>
      <c r="ACE145" s="92"/>
      <c r="ACF145" s="92"/>
      <c r="ACG145" s="92"/>
      <c r="ACH145" s="92"/>
      <c r="ACI145" s="92"/>
      <c r="ACJ145" s="92"/>
      <c r="ACK145" s="92"/>
      <c r="ACL145" s="92"/>
      <c r="ACM145" s="92"/>
      <c r="ACN145" s="92"/>
      <c r="ACO145" s="92"/>
      <c r="ACP145" s="92"/>
      <c r="ACQ145" s="92"/>
      <c r="ACR145" s="92"/>
      <c r="ACS145" s="92"/>
      <c r="ACT145" s="92"/>
      <c r="ACU145" s="92"/>
      <c r="ACV145" s="92"/>
      <c r="ACW145" s="92"/>
      <c r="ACX145" s="92"/>
      <c r="ACY145" s="92"/>
      <c r="ACZ145" s="92"/>
      <c r="ADA145" s="92"/>
      <c r="ADB145" s="92"/>
      <c r="ADC145" s="92"/>
      <c r="ADD145" s="92"/>
      <c r="ADE145" s="92"/>
      <c r="ADF145" s="92"/>
      <c r="ADG145" s="92"/>
      <c r="ADH145" s="92"/>
      <c r="ADI145" s="92"/>
      <c r="ADJ145" s="92"/>
      <c r="ADK145" s="92"/>
      <c r="ADL145" s="92"/>
      <c r="ADM145" s="92"/>
      <c r="ADN145" s="92"/>
      <c r="ADO145" s="92"/>
      <c r="ADP145" s="92"/>
      <c r="ADQ145" s="92"/>
      <c r="ADR145" s="92"/>
      <c r="ADS145" s="92"/>
      <c r="ADT145" s="92"/>
      <c r="ADU145" s="92"/>
      <c r="ADV145" s="92"/>
      <c r="ADW145" s="92"/>
      <c r="ADX145" s="92"/>
      <c r="ADY145" s="92"/>
      <c r="ADZ145" s="92"/>
      <c r="AEA145" s="92"/>
      <c r="AEB145" s="92"/>
      <c r="AEC145" s="92"/>
      <c r="AED145" s="92"/>
      <c r="AEE145" s="92"/>
      <c r="AEF145" s="92"/>
      <c r="AEG145" s="92"/>
      <c r="AEH145" s="92"/>
      <c r="AEI145" s="92"/>
      <c r="AEJ145" s="92"/>
      <c r="AEK145" s="92"/>
      <c r="AEL145" s="92"/>
      <c r="AEM145" s="92"/>
      <c r="AEN145" s="92"/>
      <c r="AEO145" s="92"/>
      <c r="AEP145" s="92"/>
      <c r="AEQ145" s="92"/>
      <c r="AER145" s="92"/>
      <c r="AES145" s="92"/>
      <c r="AET145" s="92"/>
      <c r="AEU145" s="92"/>
      <c r="AEV145" s="92"/>
      <c r="AEW145" s="92"/>
      <c r="AEX145" s="92"/>
      <c r="AEY145" s="92"/>
      <c r="AEZ145" s="92"/>
      <c r="AFA145" s="92"/>
      <c r="AFB145" s="92"/>
      <c r="AFC145" s="92"/>
      <c r="AFD145" s="92"/>
      <c r="AFE145" s="92"/>
      <c r="AFF145" s="92"/>
      <c r="AFG145" s="92"/>
      <c r="AFH145" s="92"/>
      <c r="AFI145" s="92"/>
      <c r="AFJ145" s="92"/>
      <c r="AFK145" s="92"/>
      <c r="AFL145" s="92"/>
      <c r="AFM145" s="92"/>
      <c r="AFN145" s="92"/>
      <c r="AFO145" s="92"/>
      <c r="AFP145" s="92"/>
      <c r="AFQ145" s="92"/>
      <c r="AFR145" s="92"/>
      <c r="AFS145" s="92"/>
      <c r="AFT145" s="92"/>
      <c r="AFU145" s="92"/>
      <c r="AFV145" s="92"/>
      <c r="AFW145" s="92"/>
      <c r="AFX145" s="92"/>
      <c r="AFY145" s="92"/>
      <c r="AFZ145" s="92"/>
      <c r="AGA145" s="92"/>
      <c r="AGB145" s="92"/>
      <c r="AGC145" s="92"/>
      <c r="AGD145" s="92"/>
      <c r="AGE145" s="92"/>
      <c r="AGF145" s="92"/>
      <c r="AGG145" s="92"/>
      <c r="AGH145" s="92"/>
      <c r="AGI145" s="92"/>
      <c r="AGJ145" s="92"/>
      <c r="AGK145" s="92"/>
      <c r="AGL145" s="92"/>
      <c r="AGM145" s="92"/>
      <c r="AGN145" s="92"/>
      <c r="AGO145" s="92"/>
      <c r="AGP145" s="92"/>
      <c r="AGQ145" s="92"/>
      <c r="AGR145" s="92"/>
      <c r="AGS145" s="92"/>
      <c r="AGT145" s="92"/>
      <c r="AGU145" s="92"/>
      <c r="AGV145" s="92"/>
      <c r="AGW145" s="92"/>
      <c r="AGX145" s="92"/>
      <c r="AGY145" s="92"/>
      <c r="AGZ145" s="92"/>
      <c r="AHA145" s="92"/>
      <c r="AHB145" s="92"/>
      <c r="AHC145" s="92"/>
      <c r="AHD145" s="92"/>
      <c r="AHE145" s="92"/>
      <c r="AHF145" s="92"/>
      <c r="AHG145" s="92"/>
      <c r="AHH145" s="92"/>
      <c r="AHI145" s="92"/>
      <c r="AHJ145" s="92"/>
      <c r="AHK145" s="92"/>
      <c r="AHL145" s="92"/>
      <c r="AHM145" s="92"/>
      <c r="AHN145" s="92"/>
      <c r="AHO145" s="92"/>
      <c r="AHP145" s="92"/>
      <c r="AHQ145" s="92"/>
      <c r="AHR145" s="92"/>
      <c r="AHS145" s="92"/>
      <c r="AHT145" s="92"/>
      <c r="AHU145" s="92"/>
      <c r="AHV145" s="92"/>
      <c r="AHW145" s="92"/>
      <c r="AHX145" s="92"/>
      <c r="AHY145" s="92"/>
      <c r="AHZ145" s="92"/>
      <c r="AIA145" s="92"/>
      <c r="AIB145" s="92"/>
      <c r="AIC145" s="92"/>
      <c r="AID145" s="92"/>
      <c r="AIE145" s="92"/>
      <c r="AIF145" s="92"/>
      <c r="AIG145" s="92"/>
      <c r="AIH145" s="92"/>
      <c r="AII145" s="92"/>
      <c r="AIJ145" s="92"/>
      <c r="AIK145" s="92"/>
      <c r="AIL145" s="92"/>
      <c r="AIM145" s="92"/>
      <c r="AIN145" s="92"/>
      <c r="AIO145" s="92"/>
      <c r="AIP145" s="92"/>
      <c r="AIQ145" s="92"/>
      <c r="AIR145" s="92"/>
      <c r="AIS145" s="92"/>
      <c r="AIT145" s="92"/>
      <c r="AIU145" s="92"/>
      <c r="AIV145" s="92"/>
      <c r="AIW145" s="92"/>
      <c r="AIX145" s="92"/>
      <c r="AIY145" s="92"/>
      <c r="AIZ145" s="92"/>
      <c r="AJA145" s="92"/>
      <c r="AJB145" s="92"/>
      <c r="AJC145" s="92"/>
      <c r="AJD145" s="92"/>
      <c r="AJE145" s="92"/>
      <c r="AJF145" s="92"/>
      <c r="AJG145" s="92"/>
      <c r="AJH145" s="92"/>
      <c r="AJI145" s="92"/>
      <c r="AJJ145" s="92"/>
      <c r="AJK145" s="92"/>
      <c r="AJL145" s="92"/>
      <c r="AJM145" s="92"/>
      <c r="AJN145" s="92"/>
      <c r="AJO145" s="92"/>
      <c r="AJP145" s="92"/>
      <c r="AJQ145" s="92"/>
      <c r="AJR145" s="92"/>
      <c r="AJS145" s="92"/>
      <c r="AJT145" s="92"/>
      <c r="AJU145" s="92"/>
      <c r="AJV145" s="92"/>
      <c r="AJW145" s="92"/>
      <c r="AJX145" s="92"/>
      <c r="AJY145" s="92"/>
      <c r="AJZ145" s="92"/>
      <c r="AKA145" s="92"/>
      <c r="AKB145" s="92"/>
      <c r="AKC145" s="92"/>
      <c r="AKD145" s="92"/>
      <c r="AKE145" s="92"/>
      <c r="AKF145" s="92"/>
      <c r="AKG145" s="92"/>
      <c r="AKH145" s="92"/>
      <c r="AKI145" s="92"/>
      <c r="AKJ145" s="92"/>
      <c r="AKK145" s="92"/>
      <c r="AKL145" s="92"/>
      <c r="AKM145" s="92"/>
      <c r="AKN145" s="92"/>
      <c r="AKO145" s="92"/>
      <c r="AKP145" s="92"/>
      <c r="AKQ145" s="92"/>
      <c r="AKR145" s="92"/>
      <c r="AKS145" s="92"/>
      <c r="AKT145" s="92"/>
      <c r="AKU145" s="92"/>
      <c r="AKV145" s="92"/>
      <c r="AKW145" s="92"/>
      <c r="AKX145" s="92"/>
      <c r="AKY145" s="92"/>
      <c r="AKZ145" s="92"/>
      <c r="ALA145" s="92"/>
      <c r="ALB145" s="92"/>
      <c r="ALC145" s="92"/>
      <c r="ALD145" s="92"/>
      <c r="ALE145" s="92"/>
      <c r="ALF145" s="92"/>
      <c r="ALG145" s="92"/>
      <c r="ALH145" s="92"/>
      <c r="ALI145" s="92"/>
      <c r="ALJ145" s="92"/>
      <c r="ALK145" s="92"/>
      <c r="ALL145" s="92"/>
      <c r="ALM145" s="92"/>
      <c r="ALN145" s="92"/>
      <c r="ALO145" s="92"/>
      <c r="ALP145" s="92"/>
      <c r="ALQ145" s="92"/>
      <c r="ALR145" s="92"/>
      <c r="ALS145" s="92"/>
      <c r="ALT145" s="92"/>
      <c r="ALU145" s="92"/>
      <c r="ALV145" s="92"/>
      <c r="ALW145" s="92"/>
      <c r="ALX145" s="92"/>
      <c r="ALY145" s="92"/>
      <c r="ALZ145" s="92"/>
      <c r="AMA145" s="92"/>
      <c r="AMB145" s="92"/>
      <c r="AMC145" s="92"/>
      <c r="AMD145" s="92"/>
      <c r="AME145" s="92"/>
      <c r="AMF145" s="92"/>
      <c r="AMG145" s="92"/>
      <c r="AMH145" s="92"/>
      <c r="AMI145" s="92"/>
    </row>
    <row r="146" spans="1:1023" customFormat="1" ht="15" customHeight="1">
      <c r="A146" s="92" t="s">
        <v>507</v>
      </c>
      <c r="B146" s="89"/>
      <c r="C146" s="93" t="s">
        <v>416</v>
      </c>
      <c r="D146" s="94"/>
      <c r="E146" s="95">
        <v>5082</v>
      </c>
      <c r="F146" s="95">
        <v>5198</v>
      </c>
      <c r="G146" s="95">
        <v>5321</v>
      </c>
      <c r="H146" s="95">
        <v>5549</v>
      </c>
      <c r="I146" s="95">
        <v>5682</v>
      </c>
      <c r="J146" s="95">
        <v>5803</v>
      </c>
      <c r="K146" s="95">
        <v>6025</v>
      </c>
      <c r="L146" s="95">
        <v>6183</v>
      </c>
      <c r="M146" s="95">
        <v>6194</v>
      </c>
      <c r="N146" s="95">
        <v>6219</v>
      </c>
      <c r="O146" s="95">
        <v>6186</v>
      </c>
      <c r="P146" s="95">
        <v>6137</v>
      </c>
      <c r="Q146" s="95">
        <v>6077</v>
      </c>
      <c r="R146" s="95">
        <v>6205</v>
      </c>
      <c r="S146" s="95">
        <v>6289</v>
      </c>
      <c r="T146" s="95">
        <v>6247</v>
      </c>
      <c r="U146" s="95">
        <v>6122</v>
      </c>
      <c r="V146" s="95">
        <v>6129</v>
      </c>
      <c r="W146" s="95">
        <v>6034</v>
      </c>
      <c r="X146" s="95">
        <v>6150</v>
      </c>
      <c r="Y146" s="95">
        <v>6218</v>
      </c>
      <c r="Z146" s="95">
        <v>6433</v>
      </c>
      <c r="AA146" s="95">
        <v>6610</v>
      </c>
      <c r="AB146" s="95">
        <v>6860</v>
      </c>
      <c r="AC146" s="95">
        <v>6898</v>
      </c>
      <c r="AD146" s="95">
        <v>6820</v>
      </c>
      <c r="AE146" s="95">
        <v>6831</v>
      </c>
      <c r="AF146" s="95">
        <v>5387</v>
      </c>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c r="GM146" s="92"/>
      <c r="GN146" s="92"/>
      <c r="GO146" s="92"/>
      <c r="GP146" s="92"/>
      <c r="GQ146" s="92"/>
      <c r="GR146" s="92"/>
      <c r="GS146" s="92"/>
      <c r="GT146" s="92"/>
      <c r="GU146" s="92"/>
      <c r="GV146" s="92"/>
      <c r="GW146" s="92"/>
      <c r="GX146" s="92"/>
      <c r="GY146" s="92"/>
      <c r="GZ146" s="92"/>
      <c r="HA146" s="92"/>
      <c r="HB146" s="92"/>
      <c r="HC146" s="92"/>
      <c r="HD146" s="92"/>
      <c r="HE146" s="92"/>
      <c r="HF146" s="92"/>
      <c r="HG146" s="92"/>
      <c r="HH146" s="92"/>
      <c r="HI146" s="92"/>
      <c r="HJ146" s="92"/>
      <c r="HK146" s="92"/>
      <c r="HL146" s="92"/>
      <c r="HM146" s="92"/>
      <c r="HN146" s="92"/>
      <c r="HO146" s="92"/>
      <c r="HP146" s="92"/>
      <c r="HQ146" s="92"/>
      <c r="HR146" s="92"/>
      <c r="HS146" s="92"/>
      <c r="HT146" s="92"/>
      <c r="HU146" s="92"/>
      <c r="HV146" s="92"/>
      <c r="HW146" s="92"/>
      <c r="HX146" s="92"/>
      <c r="HY146" s="92"/>
      <c r="HZ146" s="92"/>
      <c r="IA146" s="92"/>
      <c r="IB146" s="92"/>
      <c r="IC146" s="92"/>
      <c r="ID146" s="92"/>
      <c r="IE146" s="92"/>
      <c r="IF146" s="92"/>
      <c r="IG146" s="92"/>
      <c r="IH146" s="92"/>
      <c r="II146" s="92"/>
      <c r="IJ146" s="92"/>
      <c r="IK146" s="92"/>
      <c r="IL146" s="92"/>
      <c r="IM146" s="92"/>
      <c r="IN146" s="92"/>
      <c r="IO146" s="92"/>
      <c r="IP146" s="92"/>
      <c r="IQ146" s="92"/>
      <c r="IR146" s="92"/>
      <c r="IS146" s="92"/>
      <c r="IT146" s="92"/>
      <c r="IU146" s="92"/>
      <c r="IV146" s="92"/>
      <c r="IW146" s="92"/>
      <c r="IX146" s="92"/>
      <c r="IY146" s="92"/>
      <c r="IZ146" s="92"/>
      <c r="JA146" s="92"/>
      <c r="JB146" s="92"/>
      <c r="JC146" s="92"/>
      <c r="JD146" s="92"/>
      <c r="JE146" s="92"/>
      <c r="JF146" s="92"/>
      <c r="JG146" s="92"/>
      <c r="JH146" s="92"/>
      <c r="JI146" s="92"/>
      <c r="JJ146" s="92"/>
      <c r="JK146" s="92"/>
      <c r="JL146" s="92"/>
      <c r="JM146" s="92"/>
      <c r="JN146" s="92"/>
      <c r="JO146" s="92"/>
      <c r="JP146" s="92"/>
      <c r="JQ146" s="92"/>
      <c r="JR146" s="92"/>
      <c r="JS146" s="92"/>
      <c r="JT146" s="92"/>
      <c r="JU146" s="92"/>
      <c r="JV146" s="92"/>
      <c r="JW146" s="92"/>
      <c r="JX146" s="92"/>
      <c r="JY146" s="92"/>
      <c r="JZ146" s="92"/>
      <c r="KA146" s="92"/>
      <c r="KB146" s="92"/>
      <c r="KC146" s="92"/>
      <c r="KD146" s="92"/>
      <c r="KE146" s="92"/>
      <c r="KF146" s="92"/>
      <c r="KG146" s="92"/>
      <c r="KH146" s="92"/>
      <c r="KI146" s="92"/>
      <c r="KJ146" s="92"/>
      <c r="KK146" s="92"/>
      <c r="KL146" s="92"/>
      <c r="KM146" s="92"/>
      <c r="KN146" s="92"/>
      <c r="KO146" s="92"/>
      <c r="KP146" s="92"/>
      <c r="KQ146" s="92"/>
      <c r="KR146" s="92"/>
      <c r="KS146" s="92"/>
      <c r="KT146" s="92"/>
      <c r="KU146" s="92"/>
      <c r="KV146" s="92"/>
      <c r="KW146" s="92"/>
      <c r="KX146" s="92"/>
      <c r="KY146" s="92"/>
      <c r="KZ146" s="92"/>
      <c r="LA146" s="92"/>
      <c r="LB146" s="92"/>
      <c r="LC146" s="92"/>
      <c r="LD146" s="92"/>
      <c r="LE146" s="92"/>
      <c r="LF146" s="92"/>
      <c r="LG146" s="92"/>
      <c r="LH146" s="92"/>
      <c r="LI146" s="92"/>
      <c r="LJ146" s="92"/>
      <c r="LK146" s="92"/>
      <c r="LL146" s="92"/>
      <c r="LM146" s="92"/>
      <c r="LN146" s="92"/>
      <c r="LO146" s="92"/>
      <c r="LP146" s="92"/>
      <c r="LQ146" s="92"/>
      <c r="LR146" s="92"/>
      <c r="LS146" s="92"/>
      <c r="LT146" s="92"/>
      <c r="LU146" s="92"/>
      <c r="LV146" s="92"/>
      <c r="LW146" s="92"/>
      <c r="LX146" s="92"/>
      <c r="LY146" s="92"/>
      <c r="LZ146" s="92"/>
      <c r="MA146" s="92"/>
      <c r="MB146" s="92"/>
      <c r="MC146" s="92"/>
      <c r="MD146" s="92"/>
      <c r="ME146" s="92"/>
      <c r="MF146" s="92"/>
      <c r="MG146" s="92"/>
      <c r="MH146" s="92"/>
      <c r="MI146" s="92"/>
      <c r="MJ146" s="92"/>
      <c r="MK146" s="92"/>
      <c r="ML146" s="92"/>
      <c r="MM146" s="92"/>
      <c r="MN146" s="92"/>
      <c r="MO146" s="92"/>
      <c r="MP146" s="92"/>
      <c r="MQ146" s="92"/>
      <c r="MR146" s="92"/>
      <c r="MS146" s="92"/>
      <c r="MT146" s="92"/>
      <c r="MU146" s="92"/>
      <c r="MV146" s="92"/>
      <c r="MW146" s="92"/>
      <c r="MX146" s="92"/>
      <c r="MY146" s="92"/>
      <c r="MZ146" s="92"/>
      <c r="NA146" s="92"/>
      <c r="NB146" s="92"/>
      <c r="NC146" s="92"/>
      <c r="ND146" s="92"/>
      <c r="NE146" s="92"/>
      <c r="NF146" s="92"/>
      <c r="NG146" s="92"/>
      <c r="NH146" s="92"/>
      <c r="NI146" s="92"/>
      <c r="NJ146" s="92"/>
      <c r="NK146" s="92"/>
      <c r="NL146" s="92"/>
      <c r="NM146" s="92"/>
      <c r="NN146" s="92"/>
      <c r="NO146" s="92"/>
      <c r="NP146" s="92"/>
      <c r="NQ146" s="92"/>
      <c r="NR146" s="92"/>
      <c r="NS146" s="92"/>
      <c r="NT146" s="92"/>
      <c r="NU146" s="92"/>
      <c r="NV146" s="92"/>
      <c r="NW146" s="92"/>
      <c r="NX146" s="92"/>
      <c r="NY146" s="92"/>
      <c r="NZ146" s="92"/>
      <c r="OA146" s="92"/>
      <c r="OB146" s="92"/>
      <c r="OC146" s="92"/>
      <c r="OD146" s="92"/>
      <c r="OE146" s="92"/>
      <c r="OF146" s="92"/>
      <c r="OG146" s="92"/>
      <c r="OH146" s="92"/>
      <c r="OI146" s="92"/>
      <c r="OJ146" s="92"/>
      <c r="OK146" s="92"/>
      <c r="OL146" s="92"/>
      <c r="OM146" s="92"/>
      <c r="ON146" s="92"/>
      <c r="OO146" s="92"/>
      <c r="OP146" s="92"/>
      <c r="OQ146" s="92"/>
      <c r="OR146" s="92"/>
      <c r="OS146" s="92"/>
      <c r="OT146" s="92"/>
      <c r="OU146" s="92"/>
      <c r="OV146" s="92"/>
      <c r="OW146" s="92"/>
      <c r="OX146" s="92"/>
      <c r="OY146" s="92"/>
      <c r="OZ146" s="92"/>
      <c r="PA146" s="92"/>
      <c r="PB146" s="92"/>
      <c r="PC146" s="92"/>
      <c r="PD146" s="92"/>
      <c r="PE146" s="92"/>
      <c r="PF146" s="92"/>
      <c r="PG146" s="92"/>
      <c r="PH146" s="92"/>
      <c r="PI146" s="92"/>
      <c r="PJ146" s="92"/>
      <c r="PK146" s="92"/>
      <c r="PL146" s="92"/>
      <c r="PM146" s="92"/>
      <c r="PN146" s="92"/>
      <c r="PO146" s="92"/>
      <c r="PP146" s="92"/>
      <c r="PQ146" s="92"/>
      <c r="PR146" s="92"/>
      <c r="PS146" s="92"/>
      <c r="PT146" s="92"/>
      <c r="PU146" s="92"/>
      <c r="PV146" s="92"/>
      <c r="PW146" s="92"/>
      <c r="PX146" s="92"/>
      <c r="PY146" s="92"/>
      <c r="PZ146" s="92"/>
      <c r="QA146" s="92"/>
      <c r="QB146" s="92"/>
      <c r="QC146" s="92"/>
      <c r="QD146" s="92"/>
      <c r="QE146" s="92"/>
      <c r="QF146" s="92"/>
      <c r="QG146" s="92"/>
      <c r="QH146" s="92"/>
      <c r="QI146" s="92"/>
      <c r="QJ146" s="92"/>
      <c r="QK146" s="92"/>
      <c r="QL146" s="92"/>
      <c r="QM146" s="92"/>
      <c r="QN146" s="92"/>
      <c r="QO146" s="92"/>
      <c r="QP146" s="92"/>
      <c r="QQ146" s="92"/>
      <c r="QR146" s="92"/>
      <c r="QS146" s="92"/>
      <c r="QT146" s="92"/>
      <c r="QU146" s="92"/>
      <c r="QV146" s="92"/>
      <c r="QW146" s="92"/>
      <c r="QX146" s="92"/>
      <c r="QY146" s="92"/>
      <c r="QZ146" s="92"/>
      <c r="RA146" s="92"/>
      <c r="RB146" s="92"/>
      <c r="RC146" s="92"/>
      <c r="RD146" s="92"/>
      <c r="RE146" s="92"/>
      <c r="RF146" s="92"/>
      <c r="RG146" s="92"/>
      <c r="RH146" s="92"/>
      <c r="RI146" s="92"/>
      <c r="RJ146" s="92"/>
      <c r="RK146" s="92"/>
      <c r="RL146" s="92"/>
      <c r="RM146" s="92"/>
      <c r="RN146" s="92"/>
      <c r="RO146" s="92"/>
      <c r="RP146" s="92"/>
      <c r="RQ146" s="92"/>
      <c r="RR146" s="92"/>
      <c r="RS146" s="92"/>
      <c r="RT146" s="92"/>
      <c r="RU146" s="92"/>
      <c r="RV146" s="92"/>
      <c r="RW146" s="92"/>
      <c r="RX146" s="92"/>
      <c r="RY146" s="92"/>
      <c r="RZ146" s="92"/>
      <c r="SA146" s="92"/>
      <c r="SB146" s="92"/>
      <c r="SC146" s="92"/>
      <c r="SD146" s="92"/>
      <c r="SE146" s="92"/>
      <c r="SF146" s="92"/>
      <c r="SG146" s="92"/>
      <c r="SH146" s="92"/>
      <c r="SI146" s="92"/>
      <c r="SJ146" s="92"/>
      <c r="SK146" s="92"/>
      <c r="SL146" s="92"/>
      <c r="SM146" s="92"/>
      <c r="SN146" s="92"/>
      <c r="SO146" s="92"/>
      <c r="SP146" s="92"/>
      <c r="SQ146" s="92"/>
      <c r="SR146" s="92"/>
      <c r="SS146" s="92"/>
      <c r="ST146" s="92"/>
      <c r="SU146" s="92"/>
      <c r="SV146" s="92"/>
      <c r="SW146" s="92"/>
      <c r="SX146" s="92"/>
      <c r="SY146" s="92"/>
      <c r="SZ146" s="92"/>
      <c r="TA146" s="92"/>
      <c r="TB146" s="92"/>
      <c r="TC146" s="92"/>
      <c r="TD146" s="92"/>
      <c r="TE146" s="92"/>
      <c r="TF146" s="92"/>
      <c r="TG146" s="92"/>
      <c r="TH146" s="92"/>
      <c r="TI146" s="92"/>
      <c r="TJ146" s="92"/>
      <c r="TK146" s="92"/>
      <c r="TL146" s="92"/>
      <c r="TM146" s="92"/>
      <c r="TN146" s="92"/>
      <c r="TO146" s="92"/>
      <c r="TP146" s="92"/>
      <c r="TQ146" s="92"/>
      <c r="TR146" s="92"/>
      <c r="TS146" s="92"/>
      <c r="TT146" s="92"/>
      <c r="TU146" s="92"/>
      <c r="TV146" s="92"/>
      <c r="TW146" s="92"/>
      <c r="TX146" s="92"/>
      <c r="TY146" s="92"/>
      <c r="TZ146" s="92"/>
      <c r="UA146" s="92"/>
      <c r="UB146" s="92"/>
      <c r="UC146" s="92"/>
      <c r="UD146" s="92"/>
      <c r="UE146" s="92"/>
      <c r="UF146" s="92"/>
      <c r="UG146" s="92"/>
      <c r="UH146" s="92"/>
      <c r="UI146" s="92"/>
      <c r="UJ146" s="92"/>
      <c r="UK146" s="92"/>
      <c r="UL146" s="92"/>
      <c r="UM146" s="92"/>
      <c r="UN146" s="92"/>
      <c r="UO146" s="92"/>
      <c r="UP146" s="92"/>
      <c r="UQ146" s="92"/>
      <c r="UR146" s="92"/>
      <c r="US146" s="92"/>
      <c r="UT146" s="92"/>
      <c r="UU146" s="92"/>
      <c r="UV146" s="92"/>
      <c r="UW146" s="92"/>
      <c r="UX146" s="92"/>
      <c r="UY146" s="92"/>
      <c r="UZ146" s="92"/>
      <c r="VA146" s="92"/>
      <c r="VB146" s="92"/>
      <c r="VC146" s="92"/>
      <c r="VD146" s="92"/>
      <c r="VE146" s="92"/>
      <c r="VF146" s="92"/>
      <c r="VG146" s="92"/>
      <c r="VH146" s="92"/>
      <c r="VI146" s="92"/>
      <c r="VJ146" s="92"/>
      <c r="VK146" s="92"/>
      <c r="VL146" s="92"/>
      <c r="VM146" s="92"/>
      <c r="VN146" s="92"/>
      <c r="VO146" s="92"/>
      <c r="VP146" s="92"/>
      <c r="VQ146" s="92"/>
      <c r="VR146" s="92"/>
      <c r="VS146" s="92"/>
      <c r="VT146" s="92"/>
      <c r="VU146" s="92"/>
      <c r="VV146" s="92"/>
      <c r="VW146" s="92"/>
      <c r="VX146" s="92"/>
      <c r="VY146" s="92"/>
      <c r="VZ146" s="92"/>
      <c r="WA146" s="92"/>
      <c r="WB146" s="92"/>
      <c r="WC146" s="92"/>
      <c r="WD146" s="92"/>
      <c r="WE146" s="92"/>
      <c r="WF146" s="92"/>
      <c r="WG146" s="92"/>
      <c r="WH146" s="92"/>
      <c r="WI146" s="92"/>
      <c r="WJ146" s="92"/>
      <c r="WK146" s="92"/>
      <c r="WL146" s="92"/>
      <c r="WM146" s="92"/>
      <c r="WN146" s="92"/>
      <c r="WO146" s="92"/>
      <c r="WP146" s="92"/>
      <c r="WQ146" s="92"/>
      <c r="WR146" s="92"/>
      <c r="WS146" s="92"/>
      <c r="WT146" s="92"/>
      <c r="WU146" s="92"/>
      <c r="WV146" s="92"/>
      <c r="WW146" s="92"/>
      <c r="WX146" s="92"/>
      <c r="WY146" s="92"/>
      <c r="WZ146" s="92"/>
      <c r="XA146" s="92"/>
      <c r="XB146" s="92"/>
      <c r="XC146" s="92"/>
      <c r="XD146" s="92"/>
      <c r="XE146" s="92"/>
      <c r="XF146" s="92"/>
      <c r="XG146" s="92"/>
      <c r="XH146" s="92"/>
      <c r="XI146" s="92"/>
      <c r="XJ146" s="92"/>
      <c r="XK146" s="92"/>
      <c r="XL146" s="92"/>
      <c r="XM146" s="92"/>
      <c r="XN146" s="92"/>
      <c r="XO146" s="92"/>
      <c r="XP146" s="92"/>
      <c r="XQ146" s="92"/>
      <c r="XR146" s="92"/>
      <c r="XS146" s="92"/>
      <c r="XT146" s="92"/>
      <c r="XU146" s="92"/>
      <c r="XV146" s="92"/>
      <c r="XW146" s="92"/>
      <c r="XX146" s="92"/>
      <c r="XY146" s="92"/>
      <c r="XZ146" s="92"/>
      <c r="YA146" s="92"/>
      <c r="YB146" s="92"/>
      <c r="YC146" s="92"/>
      <c r="YD146" s="92"/>
      <c r="YE146" s="92"/>
      <c r="YF146" s="92"/>
      <c r="YG146" s="92"/>
      <c r="YH146" s="92"/>
      <c r="YI146" s="92"/>
      <c r="YJ146" s="92"/>
      <c r="YK146" s="92"/>
      <c r="YL146" s="92"/>
      <c r="YM146" s="92"/>
      <c r="YN146" s="92"/>
      <c r="YO146" s="92"/>
      <c r="YP146" s="92"/>
      <c r="YQ146" s="92"/>
      <c r="YR146" s="92"/>
      <c r="YS146" s="92"/>
      <c r="YT146" s="92"/>
      <c r="YU146" s="92"/>
      <c r="YV146" s="92"/>
      <c r="YW146" s="92"/>
      <c r="YX146" s="92"/>
      <c r="YY146" s="92"/>
      <c r="YZ146" s="92"/>
      <c r="ZA146" s="92"/>
      <c r="ZB146" s="92"/>
      <c r="ZC146" s="92"/>
      <c r="ZD146" s="92"/>
      <c r="ZE146" s="92"/>
      <c r="ZF146" s="92"/>
      <c r="ZG146" s="92"/>
      <c r="ZH146" s="92"/>
      <c r="ZI146" s="92"/>
      <c r="ZJ146" s="92"/>
      <c r="ZK146" s="92"/>
      <c r="ZL146" s="92"/>
      <c r="ZM146" s="92"/>
      <c r="ZN146" s="92"/>
      <c r="ZO146" s="92"/>
      <c r="ZP146" s="92"/>
      <c r="ZQ146" s="92"/>
      <c r="ZR146" s="92"/>
      <c r="ZS146" s="92"/>
      <c r="ZT146" s="92"/>
      <c r="ZU146" s="92"/>
      <c r="ZV146" s="92"/>
      <c r="ZW146" s="92"/>
      <c r="ZX146" s="92"/>
      <c r="ZY146" s="92"/>
      <c r="ZZ146" s="92"/>
      <c r="AAA146" s="92"/>
      <c r="AAB146" s="92"/>
      <c r="AAC146" s="92"/>
      <c r="AAD146" s="92"/>
      <c r="AAE146" s="92"/>
      <c r="AAF146" s="92"/>
      <c r="AAG146" s="92"/>
      <c r="AAH146" s="92"/>
      <c r="AAI146" s="92"/>
      <c r="AAJ146" s="92"/>
      <c r="AAK146" s="92"/>
      <c r="AAL146" s="92"/>
      <c r="AAM146" s="92"/>
      <c r="AAN146" s="92"/>
      <c r="AAO146" s="92"/>
      <c r="AAP146" s="92"/>
      <c r="AAQ146" s="92"/>
      <c r="AAR146" s="92"/>
      <c r="AAS146" s="92"/>
      <c r="AAT146" s="92"/>
      <c r="AAU146" s="92"/>
      <c r="AAV146" s="92"/>
      <c r="AAW146" s="92"/>
      <c r="AAX146" s="92"/>
      <c r="AAY146" s="92"/>
      <c r="AAZ146" s="92"/>
      <c r="ABA146" s="92"/>
      <c r="ABB146" s="92"/>
      <c r="ABC146" s="92"/>
      <c r="ABD146" s="92"/>
      <c r="ABE146" s="92"/>
      <c r="ABF146" s="92"/>
      <c r="ABG146" s="92"/>
      <c r="ABH146" s="92"/>
      <c r="ABI146" s="92"/>
      <c r="ABJ146" s="92"/>
      <c r="ABK146" s="92"/>
      <c r="ABL146" s="92"/>
      <c r="ABM146" s="92"/>
      <c r="ABN146" s="92"/>
      <c r="ABO146" s="92"/>
      <c r="ABP146" s="92"/>
      <c r="ABQ146" s="92"/>
      <c r="ABR146" s="92"/>
      <c r="ABS146" s="92"/>
      <c r="ABT146" s="92"/>
      <c r="ABU146" s="92"/>
      <c r="ABV146" s="92"/>
      <c r="ABW146" s="92"/>
      <c r="ABX146" s="92"/>
      <c r="ABY146" s="92"/>
      <c r="ABZ146" s="92"/>
      <c r="ACA146" s="92"/>
      <c r="ACB146" s="92"/>
      <c r="ACC146" s="92"/>
      <c r="ACD146" s="92"/>
      <c r="ACE146" s="92"/>
      <c r="ACF146" s="92"/>
      <c r="ACG146" s="92"/>
      <c r="ACH146" s="92"/>
      <c r="ACI146" s="92"/>
      <c r="ACJ146" s="92"/>
      <c r="ACK146" s="92"/>
      <c r="ACL146" s="92"/>
      <c r="ACM146" s="92"/>
      <c r="ACN146" s="92"/>
      <c r="ACO146" s="92"/>
      <c r="ACP146" s="92"/>
      <c r="ACQ146" s="92"/>
      <c r="ACR146" s="92"/>
      <c r="ACS146" s="92"/>
      <c r="ACT146" s="92"/>
      <c r="ACU146" s="92"/>
      <c r="ACV146" s="92"/>
      <c r="ACW146" s="92"/>
      <c r="ACX146" s="92"/>
      <c r="ACY146" s="92"/>
      <c r="ACZ146" s="92"/>
      <c r="ADA146" s="92"/>
      <c r="ADB146" s="92"/>
      <c r="ADC146" s="92"/>
      <c r="ADD146" s="92"/>
      <c r="ADE146" s="92"/>
      <c r="ADF146" s="92"/>
      <c r="ADG146" s="92"/>
      <c r="ADH146" s="92"/>
      <c r="ADI146" s="92"/>
      <c r="ADJ146" s="92"/>
      <c r="ADK146" s="92"/>
      <c r="ADL146" s="92"/>
      <c r="ADM146" s="92"/>
      <c r="ADN146" s="92"/>
      <c r="ADO146" s="92"/>
      <c r="ADP146" s="92"/>
      <c r="ADQ146" s="92"/>
      <c r="ADR146" s="92"/>
      <c r="ADS146" s="92"/>
      <c r="ADT146" s="92"/>
      <c r="ADU146" s="92"/>
      <c r="ADV146" s="92"/>
      <c r="ADW146" s="92"/>
      <c r="ADX146" s="92"/>
      <c r="ADY146" s="92"/>
      <c r="ADZ146" s="92"/>
      <c r="AEA146" s="92"/>
      <c r="AEB146" s="92"/>
      <c r="AEC146" s="92"/>
      <c r="AED146" s="92"/>
      <c r="AEE146" s="92"/>
      <c r="AEF146" s="92"/>
      <c r="AEG146" s="92"/>
      <c r="AEH146" s="92"/>
      <c r="AEI146" s="92"/>
      <c r="AEJ146" s="92"/>
      <c r="AEK146" s="92"/>
      <c r="AEL146" s="92"/>
      <c r="AEM146" s="92"/>
      <c r="AEN146" s="92"/>
      <c r="AEO146" s="92"/>
      <c r="AEP146" s="92"/>
      <c r="AEQ146" s="92"/>
      <c r="AER146" s="92"/>
      <c r="AES146" s="92"/>
      <c r="AET146" s="92"/>
      <c r="AEU146" s="92"/>
      <c r="AEV146" s="92"/>
      <c r="AEW146" s="92"/>
      <c r="AEX146" s="92"/>
      <c r="AEY146" s="92"/>
      <c r="AEZ146" s="92"/>
      <c r="AFA146" s="92"/>
      <c r="AFB146" s="92"/>
      <c r="AFC146" s="92"/>
      <c r="AFD146" s="92"/>
      <c r="AFE146" s="92"/>
      <c r="AFF146" s="92"/>
      <c r="AFG146" s="92"/>
      <c r="AFH146" s="92"/>
      <c r="AFI146" s="92"/>
      <c r="AFJ146" s="92"/>
      <c r="AFK146" s="92"/>
      <c r="AFL146" s="92"/>
      <c r="AFM146" s="92"/>
      <c r="AFN146" s="92"/>
      <c r="AFO146" s="92"/>
      <c r="AFP146" s="92"/>
      <c r="AFQ146" s="92"/>
      <c r="AFR146" s="92"/>
      <c r="AFS146" s="92"/>
      <c r="AFT146" s="92"/>
      <c r="AFU146" s="92"/>
      <c r="AFV146" s="92"/>
      <c r="AFW146" s="92"/>
      <c r="AFX146" s="92"/>
      <c r="AFY146" s="92"/>
      <c r="AFZ146" s="92"/>
      <c r="AGA146" s="92"/>
      <c r="AGB146" s="92"/>
      <c r="AGC146" s="92"/>
      <c r="AGD146" s="92"/>
      <c r="AGE146" s="92"/>
      <c r="AGF146" s="92"/>
      <c r="AGG146" s="92"/>
      <c r="AGH146" s="92"/>
      <c r="AGI146" s="92"/>
      <c r="AGJ146" s="92"/>
      <c r="AGK146" s="92"/>
      <c r="AGL146" s="92"/>
      <c r="AGM146" s="92"/>
      <c r="AGN146" s="92"/>
      <c r="AGO146" s="92"/>
      <c r="AGP146" s="92"/>
      <c r="AGQ146" s="92"/>
      <c r="AGR146" s="92"/>
      <c r="AGS146" s="92"/>
      <c r="AGT146" s="92"/>
      <c r="AGU146" s="92"/>
      <c r="AGV146" s="92"/>
      <c r="AGW146" s="92"/>
      <c r="AGX146" s="92"/>
      <c r="AGY146" s="92"/>
      <c r="AGZ146" s="92"/>
      <c r="AHA146" s="92"/>
      <c r="AHB146" s="92"/>
      <c r="AHC146" s="92"/>
      <c r="AHD146" s="92"/>
      <c r="AHE146" s="92"/>
      <c r="AHF146" s="92"/>
      <c r="AHG146" s="92"/>
      <c r="AHH146" s="92"/>
      <c r="AHI146" s="92"/>
      <c r="AHJ146" s="92"/>
      <c r="AHK146" s="92"/>
      <c r="AHL146" s="92"/>
      <c r="AHM146" s="92"/>
      <c r="AHN146" s="92"/>
      <c r="AHO146" s="92"/>
      <c r="AHP146" s="92"/>
      <c r="AHQ146" s="92"/>
      <c r="AHR146" s="92"/>
      <c r="AHS146" s="92"/>
      <c r="AHT146" s="92"/>
      <c r="AHU146" s="92"/>
      <c r="AHV146" s="92"/>
      <c r="AHW146" s="92"/>
      <c r="AHX146" s="92"/>
      <c r="AHY146" s="92"/>
      <c r="AHZ146" s="92"/>
      <c r="AIA146" s="92"/>
      <c r="AIB146" s="92"/>
      <c r="AIC146" s="92"/>
      <c r="AID146" s="92"/>
      <c r="AIE146" s="92"/>
      <c r="AIF146" s="92"/>
      <c r="AIG146" s="92"/>
      <c r="AIH146" s="92"/>
      <c r="AII146" s="92"/>
      <c r="AIJ146" s="92"/>
      <c r="AIK146" s="92"/>
      <c r="AIL146" s="92"/>
      <c r="AIM146" s="92"/>
      <c r="AIN146" s="92"/>
      <c r="AIO146" s="92"/>
      <c r="AIP146" s="92"/>
      <c r="AIQ146" s="92"/>
      <c r="AIR146" s="92"/>
      <c r="AIS146" s="92"/>
      <c r="AIT146" s="92"/>
      <c r="AIU146" s="92"/>
      <c r="AIV146" s="92"/>
      <c r="AIW146" s="92"/>
      <c r="AIX146" s="92"/>
      <c r="AIY146" s="92"/>
      <c r="AIZ146" s="92"/>
      <c r="AJA146" s="92"/>
      <c r="AJB146" s="92"/>
      <c r="AJC146" s="92"/>
      <c r="AJD146" s="92"/>
      <c r="AJE146" s="92"/>
      <c r="AJF146" s="92"/>
      <c r="AJG146" s="92"/>
      <c r="AJH146" s="92"/>
      <c r="AJI146" s="92"/>
      <c r="AJJ146" s="92"/>
      <c r="AJK146" s="92"/>
      <c r="AJL146" s="92"/>
      <c r="AJM146" s="92"/>
      <c r="AJN146" s="92"/>
      <c r="AJO146" s="92"/>
      <c r="AJP146" s="92"/>
      <c r="AJQ146" s="92"/>
      <c r="AJR146" s="92"/>
      <c r="AJS146" s="92"/>
      <c r="AJT146" s="92"/>
      <c r="AJU146" s="92"/>
      <c r="AJV146" s="92"/>
      <c r="AJW146" s="92"/>
      <c r="AJX146" s="92"/>
      <c r="AJY146" s="92"/>
      <c r="AJZ146" s="92"/>
      <c r="AKA146" s="92"/>
      <c r="AKB146" s="92"/>
      <c r="AKC146" s="92"/>
      <c r="AKD146" s="92"/>
      <c r="AKE146" s="92"/>
      <c r="AKF146" s="92"/>
      <c r="AKG146" s="92"/>
      <c r="AKH146" s="92"/>
      <c r="AKI146" s="92"/>
      <c r="AKJ146" s="92"/>
      <c r="AKK146" s="92"/>
      <c r="AKL146" s="92"/>
      <c r="AKM146" s="92"/>
      <c r="AKN146" s="92"/>
      <c r="AKO146" s="92"/>
      <c r="AKP146" s="92"/>
      <c r="AKQ146" s="92"/>
      <c r="AKR146" s="92"/>
      <c r="AKS146" s="92"/>
      <c r="AKT146" s="92"/>
      <c r="AKU146" s="92"/>
      <c r="AKV146" s="92"/>
      <c r="AKW146" s="92"/>
      <c r="AKX146" s="92"/>
      <c r="AKY146" s="92"/>
      <c r="AKZ146" s="92"/>
      <c r="ALA146" s="92"/>
      <c r="ALB146" s="92"/>
      <c r="ALC146" s="92"/>
      <c r="ALD146" s="92"/>
      <c r="ALE146" s="92"/>
      <c r="ALF146" s="92"/>
      <c r="ALG146" s="92"/>
      <c r="ALH146" s="92"/>
      <c r="ALI146" s="92"/>
      <c r="ALJ146" s="92"/>
      <c r="ALK146" s="92"/>
      <c r="ALL146" s="92"/>
      <c r="ALM146" s="92"/>
      <c r="ALN146" s="92"/>
      <c r="ALO146" s="92"/>
      <c r="ALP146" s="92"/>
      <c r="ALQ146" s="92"/>
      <c r="ALR146" s="92"/>
      <c r="ALS146" s="92"/>
      <c r="ALT146" s="92"/>
      <c r="ALU146" s="92"/>
      <c r="ALV146" s="92"/>
      <c r="ALW146" s="92"/>
      <c r="ALX146" s="92"/>
      <c r="ALY146" s="92"/>
      <c r="ALZ146" s="92"/>
      <c r="AMA146" s="92"/>
      <c r="AMB146" s="92"/>
      <c r="AMC146" s="92"/>
      <c r="AMD146" s="92"/>
      <c r="AME146" s="92"/>
      <c r="AMF146" s="92"/>
      <c r="AMG146" s="92"/>
      <c r="AMH146" s="92"/>
      <c r="AMI146" s="92"/>
    </row>
    <row r="147" spans="1:1023" customFormat="1" ht="15" customHeight="1">
      <c r="A147" s="92" t="s">
        <v>417</v>
      </c>
      <c r="B147" s="89"/>
      <c r="C147" s="93" t="s">
        <v>418</v>
      </c>
      <c r="D147" s="94"/>
      <c r="E147" s="95">
        <v>3633</v>
      </c>
      <c r="F147" s="95">
        <v>3703</v>
      </c>
      <c r="G147" s="95">
        <v>3750</v>
      </c>
      <c r="H147" s="95">
        <v>3846</v>
      </c>
      <c r="I147" s="95">
        <v>3936</v>
      </c>
      <c r="J147" s="95">
        <v>4008</v>
      </c>
      <c r="K147" s="95">
        <v>4063</v>
      </c>
      <c r="L147" s="95">
        <v>4013</v>
      </c>
      <c r="M147" s="95">
        <v>4084</v>
      </c>
      <c r="N147" s="95">
        <v>4139</v>
      </c>
      <c r="O147" s="95">
        <v>4240</v>
      </c>
      <c r="P147" s="95">
        <v>4284</v>
      </c>
      <c r="Q147" s="95">
        <v>4272</v>
      </c>
      <c r="R147" s="95">
        <v>4288</v>
      </c>
      <c r="S147" s="95">
        <v>4331</v>
      </c>
      <c r="T147" s="95">
        <v>4274</v>
      </c>
      <c r="U147" s="95">
        <v>4208</v>
      </c>
      <c r="V147" s="95">
        <v>4158</v>
      </c>
      <c r="W147" s="95">
        <v>4170</v>
      </c>
      <c r="X147" s="95">
        <v>4169</v>
      </c>
      <c r="Y147" s="95">
        <v>4193</v>
      </c>
      <c r="Z147" s="95">
        <v>4355</v>
      </c>
      <c r="AA147" s="95">
        <v>4452</v>
      </c>
      <c r="AB147" s="95">
        <v>4581</v>
      </c>
      <c r="AC147" s="95">
        <v>4611</v>
      </c>
      <c r="AD147" s="95">
        <v>4599</v>
      </c>
      <c r="AE147" s="95">
        <v>4678</v>
      </c>
      <c r="AF147" s="95">
        <v>3753</v>
      </c>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c r="GM147" s="92"/>
      <c r="GN147" s="92"/>
      <c r="GO147" s="92"/>
      <c r="GP147" s="92"/>
      <c r="GQ147" s="92"/>
      <c r="GR147" s="92"/>
      <c r="GS147" s="92"/>
      <c r="GT147" s="92"/>
      <c r="GU147" s="92"/>
      <c r="GV147" s="92"/>
      <c r="GW147" s="92"/>
      <c r="GX147" s="92"/>
      <c r="GY147" s="92"/>
      <c r="GZ147" s="92"/>
      <c r="HA147" s="92"/>
      <c r="HB147" s="92"/>
      <c r="HC147" s="92"/>
      <c r="HD147" s="92"/>
      <c r="HE147" s="92"/>
      <c r="HF147" s="92"/>
      <c r="HG147" s="92"/>
      <c r="HH147" s="92"/>
      <c r="HI147" s="92"/>
      <c r="HJ147" s="92"/>
      <c r="HK147" s="92"/>
      <c r="HL147" s="92"/>
      <c r="HM147" s="92"/>
      <c r="HN147" s="92"/>
      <c r="HO147" s="92"/>
      <c r="HP147" s="92"/>
      <c r="HQ147" s="92"/>
      <c r="HR147" s="92"/>
      <c r="HS147" s="92"/>
      <c r="HT147" s="92"/>
      <c r="HU147" s="92"/>
      <c r="HV147" s="92"/>
      <c r="HW147" s="92"/>
      <c r="HX147" s="92"/>
      <c r="HY147" s="92"/>
      <c r="HZ147" s="92"/>
      <c r="IA147" s="92"/>
      <c r="IB147" s="92"/>
      <c r="IC147" s="92"/>
      <c r="ID147" s="92"/>
      <c r="IE147" s="92"/>
      <c r="IF147" s="92"/>
      <c r="IG147" s="92"/>
      <c r="IH147" s="92"/>
      <c r="II147" s="92"/>
      <c r="IJ147" s="92"/>
      <c r="IK147" s="92"/>
      <c r="IL147" s="92"/>
      <c r="IM147" s="92"/>
      <c r="IN147" s="92"/>
      <c r="IO147" s="92"/>
      <c r="IP147" s="92"/>
      <c r="IQ147" s="92"/>
      <c r="IR147" s="92"/>
      <c r="IS147" s="92"/>
      <c r="IT147" s="92"/>
      <c r="IU147" s="92"/>
      <c r="IV147" s="92"/>
      <c r="IW147" s="92"/>
      <c r="IX147" s="92"/>
      <c r="IY147" s="92"/>
      <c r="IZ147" s="92"/>
      <c r="JA147" s="92"/>
      <c r="JB147" s="92"/>
      <c r="JC147" s="92"/>
      <c r="JD147" s="92"/>
      <c r="JE147" s="92"/>
      <c r="JF147" s="92"/>
      <c r="JG147" s="92"/>
      <c r="JH147" s="92"/>
      <c r="JI147" s="92"/>
      <c r="JJ147" s="92"/>
      <c r="JK147" s="92"/>
      <c r="JL147" s="92"/>
      <c r="JM147" s="92"/>
      <c r="JN147" s="92"/>
      <c r="JO147" s="92"/>
      <c r="JP147" s="92"/>
      <c r="JQ147" s="92"/>
      <c r="JR147" s="92"/>
      <c r="JS147" s="92"/>
      <c r="JT147" s="92"/>
      <c r="JU147" s="92"/>
      <c r="JV147" s="92"/>
      <c r="JW147" s="92"/>
      <c r="JX147" s="92"/>
      <c r="JY147" s="92"/>
      <c r="JZ147" s="92"/>
      <c r="KA147" s="92"/>
      <c r="KB147" s="92"/>
      <c r="KC147" s="92"/>
      <c r="KD147" s="92"/>
      <c r="KE147" s="92"/>
      <c r="KF147" s="92"/>
      <c r="KG147" s="92"/>
      <c r="KH147" s="92"/>
      <c r="KI147" s="92"/>
      <c r="KJ147" s="92"/>
      <c r="KK147" s="92"/>
      <c r="KL147" s="92"/>
      <c r="KM147" s="92"/>
      <c r="KN147" s="92"/>
      <c r="KO147" s="92"/>
      <c r="KP147" s="92"/>
      <c r="KQ147" s="92"/>
      <c r="KR147" s="92"/>
      <c r="KS147" s="92"/>
      <c r="KT147" s="92"/>
      <c r="KU147" s="92"/>
      <c r="KV147" s="92"/>
      <c r="KW147" s="92"/>
      <c r="KX147" s="92"/>
      <c r="KY147" s="92"/>
      <c r="KZ147" s="92"/>
      <c r="LA147" s="92"/>
      <c r="LB147" s="92"/>
      <c r="LC147" s="92"/>
      <c r="LD147" s="92"/>
      <c r="LE147" s="92"/>
      <c r="LF147" s="92"/>
      <c r="LG147" s="92"/>
      <c r="LH147" s="92"/>
      <c r="LI147" s="92"/>
      <c r="LJ147" s="92"/>
      <c r="LK147" s="92"/>
      <c r="LL147" s="92"/>
      <c r="LM147" s="92"/>
      <c r="LN147" s="92"/>
      <c r="LO147" s="92"/>
      <c r="LP147" s="92"/>
      <c r="LQ147" s="92"/>
      <c r="LR147" s="92"/>
      <c r="LS147" s="92"/>
      <c r="LT147" s="92"/>
      <c r="LU147" s="92"/>
      <c r="LV147" s="92"/>
      <c r="LW147" s="92"/>
      <c r="LX147" s="92"/>
      <c r="LY147" s="92"/>
      <c r="LZ147" s="92"/>
      <c r="MA147" s="92"/>
      <c r="MB147" s="92"/>
      <c r="MC147" s="92"/>
      <c r="MD147" s="92"/>
      <c r="ME147" s="92"/>
      <c r="MF147" s="92"/>
      <c r="MG147" s="92"/>
      <c r="MH147" s="92"/>
      <c r="MI147" s="92"/>
      <c r="MJ147" s="92"/>
      <c r="MK147" s="92"/>
      <c r="ML147" s="92"/>
      <c r="MM147" s="92"/>
      <c r="MN147" s="92"/>
      <c r="MO147" s="92"/>
      <c r="MP147" s="92"/>
      <c r="MQ147" s="92"/>
      <c r="MR147" s="92"/>
      <c r="MS147" s="92"/>
      <c r="MT147" s="92"/>
      <c r="MU147" s="92"/>
      <c r="MV147" s="92"/>
      <c r="MW147" s="92"/>
      <c r="MX147" s="92"/>
      <c r="MY147" s="92"/>
      <c r="MZ147" s="92"/>
      <c r="NA147" s="92"/>
      <c r="NB147" s="92"/>
      <c r="NC147" s="92"/>
      <c r="ND147" s="92"/>
      <c r="NE147" s="92"/>
      <c r="NF147" s="92"/>
      <c r="NG147" s="92"/>
      <c r="NH147" s="92"/>
      <c r="NI147" s="92"/>
      <c r="NJ147" s="92"/>
      <c r="NK147" s="92"/>
      <c r="NL147" s="92"/>
      <c r="NM147" s="92"/>
      <c r="NN147" s="92"/>
      <c r="NO147" s="92"/>
      <c r="NP147" s="92"/>
      <c r="NQ147" s="92"/>
      <c r="NR147" s="92"/>
      <c r="NS147" s="92"/>
      <c r="NT147" s="92"/>
      <c r="NU147" s="92"/>
      <c r="NV147" s="92"/>
      <c r="NW147" s="92"/>
      <c r="NX147" s="92"/>
      <c r="NY147" s="92"/>
      <c r="NZ147" s="92"/>
      <c r="OA147" s="92"/>
      <c r="OB147" s="92"/>
      <c r="OC147" s="92"/>
      <c r="OD147" s="92"/>
      <c r="OE147" s="92"/>
      <c r="OF147" s="92"/>
      <c r="OG147" s="92"/>
      <c r="OH147" s="92"/>
      <c r="OI147" s="92"/>
      <c r="OJ147" s="92"/>
      <c r="OK147" s="92"/>
      <c r="OL147" s="92"/>
      <c r="OM147" s="92"/>
      <c r="ON147" s="92"/>
      <c r="OO147" s="92"/>
      <c r="OP147" s="92"/>
      <c r="OQ147" s="92"/>
      <c r="OR147" s="92"/>
      <c r="OS147" s="92"/>
      <c r="OT147" s="92"/>
      <c r="OU147" s="92"/>
      <c r="OV147" s="92"/>
      <c r="OW147" s="92"/>
      <c r="OX147" s="92"/>
      <c r="OY147" s="92"/>
      <c r="OZ147" s="92"/>
      <c r="PA147" s="92"/>
      <c r="PB147" s="92"/>
      <c r="PC147" s="92"/>
      <c r="PD147" s="92"/>
      <c r="PE147" s="92"/>
      <c r="PF147" s="92"/>
      <c r="PG147" s="92"/>
      <c r="PH147" s="92"/>
      <c r="PI147" s="92"/>
      <c r="PJ147" s="92"/>
      <c r="PK147" s="92"/>
      <c r="PL147" s="92"/>
      <c r="PM147" s="92"/>
      <c r="PN147" s="92"/>
      <c r="PO147" s="92"/>
      <c r="PP147" s="92"/>
      <c r="PQ147" s="92"/>
      <c r="PR147" s="92"/>
      <c r="PS147" s="92"/>
      <c r="PT147" s="92"/>
      <c r="PU147" s="92"/>
      <c r="PV147" s="92"/>
      <c r="PW147" s="92"/>
      <c r="PX147" s="92"/>
      <c r="PY147" s="92"/>
      <c r="PZ147" s="92"/>
      <c r="QA147" s="92"/>
      <c r="QB147" s="92"/>
      <c r="QC147" s="92"/>
      <c r="QD147" s="92"/>
      <c r="QE147" s="92"/>
      <c r="QF147" s="92"/>
      <c r="QG147" s="92"/>
      <c r="QH147" s="92"/>
      <c r="QI147" s="92"/>
      <c r="QJ147" s="92"/>
      <c r="QK147" s="92"/>
      <c r="QL147" s="92"/>
      <c r="QM147" s="92"/>
      <c r="QN147" s="92"/>
      <c r="QO147" s="92"/>
      <c r="QP147" s="92"/>
      <c r="QQ147" s="92"/>
      <c r="QR147" s="92"/>
      <c r="QS147" s="92"/>
      <c r="QT147" s="92"/>
      <c r="QU147" s="92"/>
      <c r="QV147" s="92"/>
      <c r="QW147" s="92"/>
      <c r="QX147" s="92"/>
      <c r="QY147" s="92"/>
      <c r="QZ147" s="92"/>
      <c r="RA147" s="92"/>
      <c r="RB147" s="92"/>
      <c r="RC147" s="92"/>
      <c r="RD147" s="92"/>
      <c r="RE147" s="92"/>
      <c r="RF147" s="92"/>
      <c r="RG147" s="92"/>
      <c r="RH147" s="92"/>
      <c r="RI147" s="92"/>
      <c r="RJ147" s="92"/>
      <c r="RK147" s="92"/>
      <c r="RL147" s="92"/>
      <c r="RM147" s="92"/>
      <c r="RN147" s="92"/>
      <c r="RO147" s="92"/>
      <c r="RP147" s="92"/>
      <c r="RQ147" s="92"/>
      <c r="RR147" s="92"/>
      <c r="RS147" s="92"/>
      <c r="RT147" s="92"/>
      <c r="RU147" s="92"/>
      <c r="RV147" s="92"/>
      <c r="RW147" s="92"/>
      <c r="RX147" s="92"/>
      <c r="RY147" s="92"/>
      <c r="RZ147" s="92"/>
      <c r="SA147" s="92"/>
      <c r="SB147" s="92"/>
      <c r="SC147" s="92"/>
      <c r="SD147" s="92"/>
      <c r="SE147" s="92"/>
      <c r="SF147" s="92"/>
      <c r="SG147" s="92"/>
      <c r="SH147" s="92"/>
      <c r="SI147" s="92"/>
      <c r="SJ147" s="92"/>
      <c r="SK147" s="92"/>
      <c r="SL147" s="92"/>
      <c r="SM147" s="92"/>
      <c r="SN147" s="92"/>
      <c r="SO147" s="92"/>
      <c r="SP147" s="92"/>
      <c r="SQ147" s="92"/>
      <c r="SR147" s="92"/>
      <c r="SS147" s="92"/>
      <c r="ST147" s="92"/>
      <c r="SU147" s="92"/>
      <c r="SV147" s="92"/>
      <c r="SW147" s="92"/>
      <c r="SX147" s="92"/>
      <c r="SY147" s="92"/>
      <c r="SZ147" s="92"/>
      <c r="TA147" s="92"/>
      <c r="TB147" s="92"/>
      <c r="TC147" s="92"/>
      <c r="TD147" s="92"/>
      <c r="TE147" s="92"/>
      <c r="TF147" s="92"/>
      <c r="TG147" s="92"/>
      <c r="TH147" s="92"/>
      <c r="TI147" s="92"/>
      <c r="TJ147" s="92"/>
      <c r="TK147" s="92"/>
      <c r="TL147" s="92"/>
      <c r="TM147" s="92"/>
      <c r="TN147" s="92"/>
      <c r="TO147" s="92"/>
      <c r="TP147" s="92"/>
      <c r="TQ147" s="92"/>
      <c r="TR147" s="92"/>
      <c r="TS147" s="92"/>
      <c r="TT147" s="92"/>
      <c r="TU147" s="92"/>
      <c r="TV147" s="92"/>
      <c r="TW147" s="92"/>
      <c r="TX147" s="92"/>
      <c r="TY147" s="92"/>
      <c r="TZ147" s="92"/>
      <c r="UA147" s="92"/>
      <c r="UB147" s="92"/>
      <c r="UC147" s="92"/>
      <c r="UD147" s="92"/>
      <c r="UE147" s="92"/>
      <c r="UF147" s="92"/>
      <c r="UG147" s="92"/>
      <c r="UH147" s="92"/>
      <c r="UI147" s="92"/>
      <c r="UJ147" s="92"/>
      <c r="UK147" s="92"/>
      <c r="UL147" s="92"/>
      <c r="UM147" s="92"/>
      <c r="UN147" s="92"/>
      <c r="UO147" s="92"/>
      <c r="UP147" s="92"/>
      <c r="UQ147" s="92"/>
      <c r="UR147" s="92"/>
      <c r="US147" s="92"/>
      <c r="UT147" s="92"/>
      <c r="UU147" s="92"/>
      <c r="UV147" s="92"/>
      <c r="UW147" s="92"/>
      <c r="UX147" s="92"/>
      <c r="UY147" s="92"/>
      <c r="UZ147" s="92"/>
      <c r="VA147" s="92"/>
      <c r="VB147" s="92"/>
      <c r="VC147" s="92"/>
      <c r="VD147" s="92"/>
      <c r="VE147" s="92"/>
      <c r="VF147" s="92"/>
      <c r="VG147" s="92"/>
      <c r="VH147" s="92"/>
      <c r="VI147" s="92"/>
      <c r="VJ147" s="92"/>
      <c r="VK147" s="92"/>
      <c r="VL147" s="92"/>
      <c r="VM147" s="92"/>
      <c r="VN147" s="92"/>
      <c r="VO147" s="92"/>
      <c r="VP147" s="92"/>
      <c r="VQ147" s="92"/>
      <c r="VR147" s="92"/>
      <c r="VS147" s="92"/>
      <c r="VT147" s="92"/>
      <c r="VU147" s="92"/>
      <c r="VV147" s="92"/>
      <c r="VW147" s="92"/>
      <c r="VX147" s="92"/>
      <c r="VY147" s="92"/>
      <c r="VZ147" s="92"/>
      <c r="WA147" s="92"/>
      <c r="WB147" s="92"/>
      <c r="WC147" s="92"/>
      <c r="WD147" s="92"/>
      <c r="WE147" s="92"/>
      <c r="WF147" s="92"/>
      <c r="WG147" s="92"/>
      <c r="WH147" s="92"/>
      <c r="WI147" s="92"/>
      <c r="WJ147" s="92"/>
      <c r="WK147" s="92"/>
      <c r="WL147" s="92"/>
      <c r="WM147" s="92"/>
      <c r="WN147" s="92"/>
      <c r="WO147" s="92"/>
      <c r="WP147" s="92"/>
      <c r="WQ147" s="92"/>
      <c r="WR147" s="92"/>
      <c r="WS147" s="92"/>
      <c r="WT147" s="92"/>
      <c r="WU147" s="92"/>
      <c r="WV147" s="92"/>
      <c r="WW147" s="92"/>
      <c r="WX147" s="92"/>
      <c r="WY147" s="92"/>
      <c r="WZ147" s="92"/>
      <c r="XA147" s="92"/>
      <c r="XB147" s="92"/>
      <c r="XC147" s="92"/>
      <c r="XD147" s="92"/>
      <c r="XE147" s="92"/>
      <c r="XF147" s="92"/>
      <c r="XG147" s="92"/>
      <c r="XH147" s="92"/>
      <c r="XI147" s="92"/>
      <c r="XJ147" s="92"/>
      <c r="XK147" s="92"/>
      <c r="XL147" s="92"/>
      <c r="XM147" s="92"/>
      <c r="XN147" s="92"/>
      <c r="XO147" s="92"/>
      <c r="XP147" s="92"/>
      <c r="XQ147" s="92"/>
      <c r="XR147" s="92"/>
      <c r="XS147" s="92"/>
      <c r="XT147" s="92"/>
      <c r="XU147" s="92"/>
      <c r="XV147" s="92"/>
      <c r="XW147" s="92"/>
      <c r="XX147" s="92"/>
      <c r="XY147" s="92"/>
      <c r="XZ147" s="92"/>
      <c r="YA147" s="92"/>
      <c r="YB147" s="92"/>
      <c r="YC147" s="92"/>
      <c r="YD147" s="92"/>
      <c r="YE147" s="92"/>
      <c r="YF147" s="92"/>
      <c r="YG147" s="92"/>
      <c r="YH147" s="92"/>
      <c r="YI147" s="92"/>
      <c r="YJ147" s="92"/>
      <c r="YK147" s="92"/>
      <c r="YL147" s="92"/>
      <c r="YM147" s="92"/>
      <c r="YN147" s="92"/>
      <c r="YO147" s="92"/>
      <c r="YP147" s="92"/>
      <c r="YQ147" s="92"/>
      <c r="YR147" s="92"/>
      <c r="YS147" s="92"/>
      <c r="YT147" s="92"/>
      <c r="YU147" s="92"/>
      <c r="YV147" s="92"/>
      <c r="YW147" s="92"/>
      <c r="YX147" s="92"/>
      <c r="YY147" s="92"/>
      <c r="YZ147" s="92"/>
      <c r="ZA147" s="92"/>
      <c r="ZB147" s="92"/>
      <c r="ZC147" s="92"/>
      <c r="ZD147" s="92"/>
      <c r="ZE147" s="92"/>
      <c r="ZF147" s="92"/>
      <c r="ZG147" s="92"/>
      <c r="ZH147" s="92"/>
      <c r="ZI147" s="92"/>
      <c r="ZJ147" s="92"/>
      <c r="ZK147" s="92"/>
      <c r="ZL147" s="92"/>
      <c r="ZM147" s="92"/>
      <c r="ZN147" s="92"/>
      <c r="ZO147" s="92"/>
      <c r="ZP147" s="92"/>
      <c r="ZQ147" s="92"/>
      <c r="ZR147" s="92"/>
      <c r="ZS147" s="92"/>
      <c r="ZT147" s="92"/>
      <c r="ZU147" s="92"/>
      <c r="ZV147" s="92"/>
      <c r="ZW147" s="92"/>
      <c r="ZX147" s="92"/>
      <c r="ZY147" s="92"/>
      <c r="ZZ147" s="92"/>
      <c r="AAA147" s="92"/>
      <c r="AAB147" s="92"/>
      <c r="AAC147" s="92"/>
      <c r="AAD147" s="92"/>
      <c r="AAE147" s="92"/>
      <c r="AAF147" s="92"/>
      <c r="AAG147" s="92"/>
      <c r="AAH147" s="92"/>
      <c r="AAI147" s="92"/>
      <c r="AAJ147" s="92"/>
      <c r="AAK147" s="92"/>
      <c r="AAL147" s="92"/>
      <c r="AAM147" s="92"/>
      <c r="AAN147" s="92"/>
      <c r="AAO147" s="92"/>
      <c r="AAP147" s="92"/>
      <c r="AAQ147" s="92"/>
      <c r="AAR147" s="92"/>
      <c r="AAS147" s="92"/>
      <c r="AAT147" s="92"/>
      <c r="AAU147" s="92"/>
      <c r="AAV147" s="92"/>
      <c r="AAW147" s="92"/>
      <c r="AAX147" s="92"/>
      <c r="AAY147" s="92"/>
      <c r="AAZ147" s="92"/>
      <c r="ABA147" s="92"/>
      <c r="ABB147" s="92"/>
      <c r="ABC147" s="92"/>
      <c r="ABD147" s="92"/>
      <c r="ABE147" s="92"/>
      <c r="ABF147" s="92"/>
      <c r="ABG147" s="92"/>
      <c r="ABH147" s="92"/>
      <c r="ABI147" s="92"/>
      <c r="ABJ147" s="92"/>
      <c r="ABK147" s="92"/>
      <c r="ABL147" s="92"/>
      <c r="ABM147" s="92"/>
      <c r="ABN147" s="92"/>
      <c r="ABO147" s="92"/>
      <c r="ABP147" s="92"/>
      <c r="ABQ147" s="92"/>
      <c r="ABR147" s="92"/>
      <c r="ABS147" s="92"/>
      <c r="ABT147" s="92"/>
      <c r="ABU147" s="92"/>
      <c r="ABV147" s="92"/>
      <c r="ABW147" s="92"/>
      <c r="ABX147" s="92"/>
      <c r="ABY147" s="92"/>
      <c r="ABZ147" s="92"/>
      <c r="ACA147" s="92"/>
      <c r="ACB147" s="92"/>
      <c r="ACC147" s="92"/>
      <c r="ACD147" s="92"/>
      <c r="ACE147" s="92"/>
      <c r="ACF147" s="92"/>
      <c r="ACG147" s="92"/>
      <c r="ACH147" s="92"/>
      <c r="ACI147" s="92"/>
      <c r="ACJ147" s="92"/>
      <c r="ACK147" s="92"/>
      <c r="ACL147" s="92"/>
      <c r="ACM147" s="92"/>
      <c r="ACN147" s="92"/>
      <c r="ACO147" s="92"/>
      <c r="ACP147" s="92"/>
      <c r="ACQ147" s="92"/>
      <c r="ACR147" s="92"/>
      <c r="ACS147" s="92"/>
      <c r="ACT147" s="92"/>
      <c r="ACU147" s="92"/>
      <c r="ACV147" s="92"/>
      <c r="ACW147" s="92"/>
      <c r="ACX147" s="92"/>
      <c r="ACY147" s="92"/>
      <c r="ACZ147" s="92"/>
      <c r="ADA147" s="92"/>
      <c r="ADB147" s="92"/>
      <c r="ADC147" s="92"/>
      <c r="ADD147" s="92"/>
      <c r="ADE147" s="92"/>
      <c r="ADF147" s="92"/>
      <c r="ADG147" s="92"/>
      <c r="ADH147" s="92"/>
      <c r="ADI147" s="92"/>
      <c r="ADJ147" s="92"/>
      <c r="ADK147" s="92"/>
      <c r="ADL147" s="92"/>
      <c r="ADM147" s="92"/>
      <c r="ADN147" s="92"/>
      <c r="ADO147" s="92"/>
      <c r="ADP147" s="92"/>
      <c r="ADQ147" s="92"/>
      <c r="ADR147" s="92"/>
      <c r="ADS147" s="92"/>
      <c r="ADT147" s="92"/>
      <c r="ADU147" s="92"/>
      <c r="ADV147" s="92"/>
      <c r="ADW147" s="92"/>
      <c r="ADX147" s="92"/>
      <c r="ADY147" s="92"/>
      <c r="ADZ147" s="92"/>
      <c r="AEA147" s="92"/>
      <c r="AEB147" s="92"/>
      <c r="AEC147" s="92"/>
      <c r="AED147" s="92"/>
      <c r="AEE147" s="92"/>
      <c r="AEF147" s="92"/>
      <c r="AEG147" s="92"/>
      <c r="AEH147" s="92"/>
      <c r="AEI147" s="92"/>
      <c r="AEJ147" s="92"/>
      <c r="AEK147" s="92"/>
      <c r="AEL147" s="92"/>
      <c r="AEM147" s="92"/>
      <c r="AEN147" s="92"/>
      <c r="AEO147" s="92"/>
      <c r="AEP147" s="92"/>
      <c r="AEQ147" s="92"/>
      <c r="AER147" s="92"/>
      <c r="AES147" s="92"/>
      <c r="AET147" s="92"/>
      <c r="AEU147" s="92"/>
      <c r="AEV147" s="92"/>
      <c r="AEW147" s="92"/>
      <c r="AEX147" s="92"/>
      <c r="AEY147" s="92"/>
      <c r="AEZ147" s="92"/>
      <c r="AFA147" s="92"/>
      <c r="AFB147" s="92"/>
      <c r="AFC147" s="92"/>
      <c r="AFD147" s="92"/>
      <c r="AFE147" s="92"/>
      <c r="AFF147" s="92"/>
      <c r="AFG147" s="92"/>
      <c r="AFH147" s="92"/>
      <c r="AFI147" s="92"/>
      <c r="AFJ147" s="92"/>
      <c r="AFK147" s="92"/>
      <c r="AFL147" s="92"/>
      <c r="AFM147" s="92"/>
      <c r="AFN147" s="92"/>
      <c r="AFO147" s="92"/>
      <c r="AFP147" s="92"/>
      <c r="AFQ147" s="92"/>
      <c r="AFR147" s="92"/>
      <c r="AFS147" s="92"/>
      <c r="AFT147" s="92"/>
      <c r="AFU147" s="92"/>
      <c r="AFV147" s="92"/>
      <c r="AFW147" s="92"/>
      <c r="AFX147" s="92"/>
      <c r="AFY147" s="92"/>
      <c r="AFZ147" s="92"/>
      <c r="AGA147" s="92"/>
      <c r="AGB147" s="92"/>
      <c r="AGC147" s="92"/>
      <c r="AGD147" s="92"/>
      <c r="AGE147" s="92"/>
      <c r="AGF147" s="92"/>
      <c r="AGG147" s="92"/>
      <c r="AGH147" s="92"/>
      <c r="AGI147" s="92"/>
      <c r="AGJ147" s="92"/>
      <c r="AGK147" s="92"/>
      <c r="AGL147" s="92"/>
      <c r="AGM147" s="92"/>
      <c r="AGN147" s="92"/>
      <c r="AGO147" s="92"/>
      <c r="AGP147" s="92"/>
      <c r="AGQ147" s="92"/>
      <c r="AGR147" s="92"/>
      <c r="AGS147" s="92"/>
      <c r="AGT147" s="92"/>
      <c r="AGU147" s="92"/>
      <c r="AGV147" s="92"/>
      <c r="AGW147" s="92"/>
      <c r="AGX147" s="92"/>
      <c r="AGY147" s="92"/>
      <c r="AGZ147" s="92"/>
      <c r="AHA147" s="92"/>
      <c r="AHB147" s="92"/>
      <c r="AHC147" s="92"/>
      <c r="AHD147" s="92"/>
      <c r="AHE147" s="92"/>
      <c r="AHF147" s="92"/>
      <c r="AHG147" s="92"/>
      <c r="AHH147" s="92"/>
      <c r="AHI147" s="92"/>
      <c r="AHJ147" s="92"/>
      <c r="AHK147" s="92"/>
      <c r="AHL147" s="92"/>
      <c r="AHM147" s="92"/>
      <c r="AHN147" s="92"/>
      <c r="AHO147" s="92"/>
      <c r="AHP147" s="92"/>
      <c r="AHQ147" s="92"/>
      <c r="AHR147" s="92"/>
      <c r="AHS147" s="92"/>
      <c r="AHT147" s="92"/>
      <c r="AHU147" s="92"/>
      <c r="AHV147" s="92"/>
      <c r="AHW147" s="92"/>
      <c r="AHX147" s="92"/>
      <c r="AHY147" s="92"/>
      <c r="AHZ147" s="92"/>
      <c r="AIA147" s="92"/>
      <c r="AIB147" s="92"/>
      <c r="AIC147" s="92"/>
      <c r="AID147" s="92"/>
      <c r="AIE147" s="92"/>
      <c r="AIF147" s="92"/>
      <c r="AIG147" s="92"/>
      <c r="AIH147" s="92"/>
      <c r="AII147" s="92"/>
      <c r="AIJ147" s="92"/>
      <c r="AIK147" s="92"/>
      <c r="AIL147" s="92"/>
      <c r="AIM147" s="92"/>
      <c r="AIN147" s="92"/>
      <c r="AIO147" s="92"/>
      <c r="AIP147" s="92"/>
      <c r="AIQ147" s="92"/>
      <c r="AIR147" s="92"/>
      <c r="AIS147" s="92"/>
      <c r="AIT147" s="92"/>
      <c r="AIU147" s="92"/>
      <c r="AIV147" s="92"/>
      <c r="AIW147" s="92"/>
      <c r="AIX147" s="92"/>
      <c r="AIY147" s="92"/>
      <c r="AIZ147" s="92"/>
      <c r="AJA147" s="92"/>
      <c r="AJB147" s="92"/>
      <c r="AJC147" s="92"/>
      <c r="AJD147" s="92"/>
      <c r="AJE147" s="92"/>
      <c r="AJF147" s="92"/>
      <c r="AJG147" s="92"/>
      <c r="AJH147" s="92"/>
      <c r="AJI147" s="92"/>
      <c r="AJJ147" s="92"/>
      <c r="AJK147" s="92"/>
      <c r="AJL147" s="92"/>
      <c r="AJM147" s="92"/>
      <c r="AJN147" s="92"/>
      <c r="AJO147" s="92"/>
      <c r="AJP147" s="92"/>
      <c r="AJQ147" s="92"/>
      <c r="AJR147" s="92"/>
      <c r="AJS147" s="92"/>
      <c r="AJT147" s="92"/>
      <c r="AJU147" s="92"/>
      <c r="AJV147" s="92"/>
      <c r="AJW147" s="92"/>
      <c r="AJX147" s="92"/>
      <c r="AJY147" s="92"/>
      <c r="AJZ147" s="92"/>
      <c r="AKA147" s="92"/>
      <c r="AKB147" s="92"/>
      <c r="AKC147" s="92"/>
      <c r="AKD147" s="92"/>
      <c r="AKE147" s="92"/>
      <c r="AKF147" s="92"/>
      <c r="AKG147" s="92"/>
      <c r="AKH147" s="92"/>
      <c r="AKI147" s="92"/>
      <c r="AKJ147" s="92"/>
      <c r="AKK147" s="92"/>
      <c r="AKL147" s="92"/>
      <c r="AKM147" s="92"/>
      <c r="AKN147" s="92"/>
      <c r="AKO147" s="92"/>
      <c r="AKP147" s="92"/>
      <c r="AKQ147" s="92"/>
      <c r="AKR147" s="92"/>
      <c r="AKS147" s="92"/>
      <c r="AKT147" s="92"/>
      <c r="AKU147" s="92"/>
      <c r="AKV147" s="92"/>
      <c r="AKW147" s="92"/>
      <c r="AKX147" s="92"/>
      <c r="AKY147" s="92"/>
      <c r="AKZ147" s="92"/>
      <c r="ALA147" s="92"/>
      <c r="ALB147" s="92"/>
      <c r="ALC147" s="92"/>
      <c r="ALD147" s="92"/>
      <c r="ALE147" s="92"/>
      <c r="ALF147" s="92"/>
      <c r="ALG147" s="92"/>
      <c r="ALH147" s="92"/>
      <c r="ALI147" s="92"/>
      <c r="ALJ147" s="92"/>
      <c r="ALK147" s="92"/>
      <c r="ALL147" s="92"/>
      <c r="ALM147" s="92"/>
      <c r="ALN147" s="92"/>
      <c r="ALO147" s="92"/>
      <c r="ALP147" s="92"/>
      <c r="ALQ147" s="92"/>
      <c r="ALR147" s="92"/>
      <c r="ALS147" s="92"/>
      <c r="ALT147" s="92"/>
      <c r="ALU147" s="92"/>
      <c r="ALV147" s="92"/>
      <c r="ALW147" s="92"/>
      <c r="ALX147" s="92"/>
      <c r="ALY147" s="92"/>
      <c r="ALZ147" s="92"/>
      <c r="AMA147" s="92"/>
      <c r="AMB147" s="92"/>
      <c r="AMC147" s="92"/>
      <c r="AMD147" s="92"/>
      <c r="AME147" s="92"/>
      <c r="AMF147" s="92"/>
      <c r="AMG147" s="92"/>
      <c r="AMH147" s="92"/>
      <c r="AMI147" s="92"/>
    </row>
    <row r="148" spans="1:1023" customFormat="1" ht="15" customHeight="1">
      <c r="A148" s="92" t="s">
        <v>419</v>
      </c>
      <c r="B148" s="89"/>
      <c r="C148" s="93" t="s">
        <v>420</v>
      </c>
      <c r="D148" s="94"/>
      <c r="E148" s="95">
        <v>12161</v>
      </c>
      <c r="F148" s="95">
        <v>12414</v>
      </c>
      <c r="G148" s="95">
        <v>12651</v>
      </c>
      <c r="H148" s="95">
        <v>13046</v>
      </c>
      <c r="I148" s="95">
        <v>13369</v>
      </c>
      <c r="J148" s="95">
        <v>13617</v>
      </c>
      <c r="K148" s="95">
        <v>13981</v>
      </c>
      <c r="L148" s="95">
        <v>14045</v>
      </c>
      <c r="M148" s="95">
        <v>14358</v>
      </c>
      <c r="N148" s="95">
        <v>14755</v>
      </c>
      <c r="O148" s="95">
        <v>14778</v>
      </c>
      <c r="P148" s="95">
        <v>14966</v>
      </c>
      <c r="Q148" s="95">
        <v>14924</v>
      </c>
      <c r="R148" s="95">
        <v>15111</v>
      </c>
      <c r="S148" s="95">
        <v>15185</v>
      </c>
      <c r="T148" s="95">
        <v>14957</v>
      </c>
      <c r="U148" s="95">
        <v>14755</v>
      </c>
      <c r="V148" s="95">
        <v>14738</v>
      </c>
      <c r="W148" s="95">
        <v>14817</v>
      </c>
      <c r="X148" s="95">
        <v>14760</v>
      </c>
      <c r="Y148" s="95">
        <v>14837</v>
      </c>
      <c r="Z148" s="95">
        <v>15352</v>
      </c>
      <c r="AA148" s="95">
        <v>15804</v>
      </c>
      <c r="AB148" s="95">
        <v>16189</v>
      </c>
      <c r="AC148" s="95">
        <v>16448</v>
      </c>
      <c r="AD148" s="95">
        <v>16399</v>
      </c>
      <c r="AE148" s="95">
        <v>16623</v>
      </c>
      <c r="AF148" s="95">
        <v>12869</v>
      </c>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c r="GM148" s="92"/>
      <c r="GN148" s="92"/>
      <c r="GO148" s="92"/>
      <c r="GP148" s="92"/>
      <c r="GQ148" s="92"/>
      <c r="GR148" s="92"/>
      <c r="GS148" s="92"/>
      <c r="GT148" s="92"/>
      <c r="GU148" s="92"/>
      <c r="GV148" s="92"/>
      <c r="GW148" s="92"/>
      <c r="GX148" s="92"/>
      <c r="GY148" s="92"/>
      <c r="GZ148" s="92"/>
      <c r="HA148" s="92"/>
      <c r="HB148" s="92"/>
      <c r="HC148" s="92"/>
      <c r="HD148" s="92"/>
      <c r="HE148" s="92"/>
      <c r="HF148" s="92"/>
      <c r="HG148" s="92"/>
      <c r="HH148" s="92"/>
      <c r="HI148" s="92"/>
      <c r="HJ148" s="92"/>
      <c r="HK148" s="92"/>
      <c r="HL148" s="92"/>
      <c r="HM148" s="92"/>
      <c r="HN148" s="92"/>
      <c r="HO148" s="92"/>
      <c r="HP148" s="92"/>
      <c r="HQ148" s="92"/>
      <c r="HR148" s="92"/>
      <c r="HS148" s="92"/>
      <c r="HT148" s="92"/>
      <c r="HU148" s="92"/>
      <c r="HV148" s="92"/>
      <c r="HW148" s="92"/>
      <c r="HX148" s="92"/>
      <c r="HY148" s="92"/>
      <c r="HZ148" s="92"/>
      <c r="IA148" s="92"/>
      <c r="IB148" s="92"/>
      <c r="IC148" s="92"/>
      <c r="ID148" s="92"/>
      <c r="IE148" s="92"/>
      <c r="IF148" s="92"/>
      <c r="IG148" s="92"/>
      <c r="IH148" s="92"/>
      <c r="II148" s="92"/>
      <c r="IJ148" s="92"/>
      <c r="IK148" s="92"/>
      <c r="IL148" s="92"/>
      <c r="IM148" s="92"/>
      <c r="IN148" s="92"/>
      <c r="IO148" s="92"/>
      <c r="IP148" s="92"/>
      <c r="IQ148" s="92"/>
      <c r="IR148" s="92"/>
      <c r="IS148" s="92"/>
      <c r="IT148" s="92"/>
      <c r="IU148" s="92"/>
      <c r="IV148" s="92"/>
      <c r="IW148" s="92"/>
      <c r="IX148" s="92"/>
      <c r="IY148" s="92"/>
      <c r="IZ148" s="92"/>
      <c r="JA148" s="92"/>
      <c r="JB148" s="92"/>
      <c r="JC148" s="92"/>
      <c r="JD148" s="92"/>
      <c r="JE148" s="92"/>
      <c r="JF148" s="92"/>
      <c r="JG148" s="92"/>
      <c r="JH148" s="92"/>
      <c r="JI148" s="92"/>
      <c r="JJ148" s="92"/>
      <c r="JK148" s="92"/>
      <c r="JL148" s="92"/>
      <c r="JM148" s="92"/>
      <c r="JN148" s="92"/>
      <c r="JO148" s="92"/>
      <c r="JP148" s="92"/>
      <c r="JQ148" s="92"/>
      <c r="JR148" s="92"/>
      <c r="JS148" s="92"/>
      <c r="JT148" s="92"/>
      <c r="JU148" s="92"/>
      <c r="JV148" s="92"/>
      <c r="JW148" s="92"/>
      <c r="JX148" s="92"/>
      <c r="JY148" s="92"/>
      <c r="JZ148" s="92"/>
      <c r="KA148" s="92"/>
      <c r="KB148" s="92"/>
      <c r="KC148" s="92"/>
      <c r="KD148" s="92"/>
      <c r="KE148" s="92"/>
      <c r="KF148" s="92"/>
      <c r="KG148" s="92"/>
      <c r="KH148" s="92"/>
      <c r="KI148" s="92"/>
      <c r="KJ148" s="92"/>
      <c r="KK148" s="92"/>
      <c r="KL148" s="92"/>
      <c r="KM148" s="92"/>
      <c r="KN148" s="92"/>
      <c r="KO148" s="92"/>
      <c r="KP148" s="92"/>
      <c r="KQ148" s="92"/>
      <c r="KR148" s="92"/>
      <c r="KS148" s="92"/>
      <c r="KT148" s="92"/>
      <c r="KU148" s="92"/>
      <c r="KV148" s="92"/>
      <c r="KW148" s="92"/>
      <c r="KX148" s="92"/>
      <c r="KY148" s="92"/>
      <c r="KZ148" s="92"/>
      <c r="LA148" s="92"/>
      <c r="LB148" s="92"/>
      <c r="LC148" s="92"/>
      <c r="LD148" s="92"/>
      <c r="LE148" s="92"/>
      <c r="LF148" s="92"/>
      <c r="LG148" s="92"/>
      <c r="LH148" s="92"/>
      <c r="LI148" s="92"/>
      <c r="LJ148" s="92"/>
      <c r="LK148" s="92"/>
      <c r="LL148" s="92"/>
      <c r="LM148" s="92"/>
      <c r="LN148" s="92"/>
      <c r="LO148" s="92"/>
      <c r="LP148" s="92"/>
      <c r="LQ148" s="92"/>
      <c r="LR148" s="92"/>
      <c r="LS148" s="92"/>
      <c r="LT148" s="92"/>
      <c r="LU148" s="92"/>
      <c r="LV148" s="92"/>
      <c r="LW148" s="92"/>
      <c r="LX148" s="92"/>
      <c r="LY148" s="92"/>
      <c r="LZ148" s="92"/>
      <c r="MA148" s="92"/>
      <c r="MB148" s="92"/>
      <c r="MC148" s="92"/>
      <c r="MD148" s="92"/>
      <c r="ME148" s="92"/>
      <c r="MF148" s="92"/>
      <c r="MG148" s="92"/>
      <c r="MH148" s="92"/>
      <c r="MI148" s="92"/>
      <c r="MJ148" s="92"/>
      <c r="MK148" s="92"/>
      <c r="ML148" s="92"/>
      <c r="MM148" s="92"/>
      <c r="MN148" s="92"/>
      <c r="MO148" s="92"/>
      <c r="MP148" s="92"/>
      <c r="MQ148" s="92"/>
      <c r="MR148" s="92"/>
      <c r="MS148" s="92"/>
      <c r="MT148" s="92"/>
      <c r="MU148" s="92"/>
      <c r="MV148" s="92"/>
      <c r="MW148" s="92"/>
      <c r="MX148" s="92"/>
      <c r="MY148" s="92"/>
      <c r="MZ148" s="92"/>
      <c r="NA148" s="92"/>
      <c r="NB148" s="92"/>
      <c r="NC148" s="92"/>
      <c r="ND148" s="92"/>
      <c r="NE148" s="92"/>
      <c r="NF148" s="92"/>
      <c r="NG148" s="92"/>
      <c r="NH148" s="92"/>
      <c r="NI148" s="92"/>
      <c r="NJ148" s="92"/>
      <c r="NK148" s="92"/>
      <c r="NL148" s="92"/>
      <c r="NM148" s="92"/>
      <c r="NN148" s="92"/>
      <c r="NO148" s="92"/>
      <c r="NP148" s="92"/>
      <c r="NQ148" s="92"/>
      <c r="NR148" s="92"/>
      <c r="NS148" s="92"/>
      <c r="NT148" s="92"/>
      <c r="NU148" s="92"/>
      <c r="NV148" s="92"/>
      <c r="NW148" s="92"/>
      <c r="NX148" s="92"/>
      <c r="NY148" s="92"/>
      <c r="NZ148" s="92"/>
      <c r="OA148" s="92"/>
      <c r="OB148" s="92"/>
      <c r="OC148" s="92"/>
      <c r="OD148" s="92"/>
      <c r="OE148" s="92"/>
      <c r="OF148" s="92"/>
      <c r="OG148" s="92"/>
      <c r="OH148" s="92"/>
      <c r="OI148" s="92"/>
      <c r="OJ148" s="92"/>
      <c r="OK148" s="92"/>
      <c r="OL148" s="92"/>
      <c r="OM148" s="92"/>
      <c r="ON148" s="92"/>
      <c r="OO148" s="92"/>
      <c r="OP148" s="92"/>
      <c r="OQ148" s="92"/>
      <c r="OR148" s="92"/>
      <c r="OS148" s="92"/>
      <c r="OT148" s="92"/>
      <c r="OU148" s="92"/>
      <c r="OV148" s="92"/>
      <c r="OW148" s="92"/>
      <c r="OX148" s="92"/>
      <c r="OY148" s="92"/>
      <c r="OZ148" s="92"/>
      <c r="PA148" s="92"/>
      <c r="PB148" s="92"/>
      <c r="PC148" s="92"/>
      <c r="PD148" s="92"/>
      <c r="PE148" s="92"/>
      <c r="PF148" s="92"/>
      <c r="PG148" s="92"/>
      <c r="PH148" s="92"/>
      <c r="PI148" s="92"/>
      <c r="PJ148" s="92"/>
      <c r="PK148" s="92"/>
      <c r="PL148" s="92"/>
      <c r="PM148" s="92"/>
      <c r="PN148" s="92"/>
      <c r="PO148" s="92"/>
      <c r="PP148" s="92"/>
      <c r="PQ148" s="92"/>
      <c r="PR148" s="92"/>
      <c r="PS148" s="92"/>
      <c r="PT148" s="92"/>
      <c r="PU148" s="92"/>
      <c r="PV148" s="92"/>
      <c r="PW148" s="92"/>
      <c r="PX148" s="92"/>
      <c r="PY148" s="92"/>
      <c r="PZ148" s="92"/>
      <c r="QA148" s="92"/>
      <c r="QB148" s="92"/>
      <c r="QC148" s="92"/>
      <c r="QD148" s="92"/>
      <c r="QE148" s="92"/>
      <c r="QF148" s="92"/>
      <c r="QG148" s="92"/>
      <c r="QH148" s="92"/>
      <c r="QI148" s="92"/>
      <c r="QJ148" s="92"/>
      <c r="QK148" s="92"/>
      <c r="QL148" s="92"/>
      <c r="QM148" s="92"/>
      <c r="QN148" s="92"/>
      <c r="QO148" s="92"/>
      <c r="QP148" s="92"/>
      <c r="QQ148" s="92"/>
      <c r="QR148" s="92"/>
      <c r="QS148" s="92"/>
      <c r="QT148" s="92"/>
      <c r="QU148" s="92"/>
      <c r="QV148" s="92"/>
      <c r="QW148" s="92"/>
      <c r="QX148" s="92"/>
      <c r="QY148" s="92"/>
      <c r="QZ148" s="92"/>
      <c r="RA148" s="92"/>
      <c r="RB148" s="92"/>
      <c r="RC148" s="92"/>
      <c r="RD148" s="92"/>
      <c r="RE148" s="92"/>
      <c r="RF148" s="92"/>
      <c r="RG148" s="92"/>
      <c r="RH148" s="92"/>
      <c r="RI148" s="92"/>
      <c r="RJ148" s="92"/>
      <c r="RK148" s="92"/>
      <c r="RL148" s="92"/>
      <c r="RM148" s="92"/>
      <c r="RN148" s="92"/>
      <c r="RO148" s="92"/>
      <c r="RP148" s="92"/>
      <c r="RQ148" s="92"/>
      <c r="RR148" s="92"/>
      <c r="RS148" s="92"/>
      <c r="RT148" s="92"/>
      <c r="RU148" s="92"/>
      <c r="RV148" s="92"/>
      <c r="RW148" s="92"/>
      <c r="RX148" s="92"/>
      <c r="RY148" s="92"/>
      <c r="RZ148" s="92"/>
      <c r="SA148" s="92"/>
      <c r="SB148" s="92"/>
      <c r="SC148" s="92"/>
      <c r="SD148" s="92"/>
      <c r="SE148" s="92"/>
      <c r="SF148" s="92"/>
      <c r="SG148" s="92"/>
      <c r="SH148" s="92"/>
      <c r="SI148" s="92"/>
      <c r="SJ148" s="92"/>
      <c r="SK148" s="92"/>
      <c r="SL148" s="92"/>
      <c r="SM148" s="92"/>
      <c r="SN148" s="92"/>
      <c r="SO148" s="92"/>
      <c r="SP148" s="92"/>
      <c r="SQ148" s="92"/>
      <c r="SR148" s="92"/>
      <c r="SS148" s="92"/>
      <c r="ST148" s="92"/>
      <c r="SU148" s="92"/>
      <c r="SV148" s="92"/>
      <c r="SW148" s="92"/>
      <c r="SX148" s="92"/>
      <c r="SY148" s="92"/>
      <c r="SZ148" s="92"/>
      <c r="TA148" s="92"/>
      <c r="TB148" s="92"/>
      <c r="TC148" s="92"/>
      <c r="TD148" s="92"/>
      <c r="TE148" s="92"/>
      <c r="TF148" s="92"/>
      <c r="TG148" s="92"/>
      <c r="TH148" s="92"/>
      <c r="TI148" s="92"/>
      <c r="TJ148" s="92"/>
      <c r="TK148" s="92"/>
      <c r="TL148" s="92"/>
      <c r="TM148" s="92"/>
      <c r="TN148" s="92"/>
      <c r="TO148" s="92"/>
      <c r="TP148" s="92"/>
      <c r="TQ148" s="92"/>
      <c r="TR148" s="92"/>
      <c r="TS148" s="92"/>
      <c r="TT148" s="92"/>
      <c r="TU148" s="92"/>
      <c r="TV148" s="92"/>
      <c r="TW148" s="92"/>
      <c r="TX148" s="92"/>
      <c r="TY148" s="92"/>
      <c r="TZ148" s="92"/>
      <c r="UA148" s="92"/>
      <c r="UB148" s="92"/>
      <c r="UC148" s="92"/>
      <c r="UD148" s="92"/>
      <c r="UE148" s="92"/>
      <c r="UF148" s="92"/>
      <c r="UG148" s="92"/>
      <c r="UH148" s="92"/>
      <c r="UI148" s="92"/>
      <c r="UJ148" s="92"/>
      <c r="UK148" s="92"/>
      <c r="UL148" s="92"/>
      <c r="UM148" s="92"/>
      <c r="UN148" s="92"/>
      <c r="UO148" s="92"/>
      <c r="UP148" s="92"/>
      <c r="UQ148" s="92"/>
      <c r="UR148" s="92"/>
      <c r="US148" s="92"/>
      <c r="UT148" s="92"/>
      <c r="UU148" s="92"/>
      <c r="UV148" s="92"/>
      <c r="UW148" s="92"/>
      <c r="UX148" s="92"/>
      <c r="UY148" s="92"/>
      <c r="UZ148" s="92"/>
      <c r="VA148" s="92"/>
      <c r="VB148" s="92"/>
      <c r="VC148" s="92"/>
      <c r="VD148" s="92"/>
      <c r="VE148" s="92"/>
      <c r="VF148" s="92"/>
      <c r="VG148" s="92"/>
      <c r="VH148" s="92"/>
      <c r="VI148" s="92"/>
      <c r="VJ148" s="92"/>
      <c r="VK148" s="92"/>
      <c r="VL148" s="92"/>
      <c r="VM148" s="92"/>
      <c r="VN148" s="92"/>
      <c r="VO148" s="92"/>
      <c r="VP148" s="92"/>
      <c r="VQ148" s="92"/>
      <c r="VR148" s="92"/>
      <c r="VS148" s="92"/>
      <c r="VT148" s="92"/>
      <c r="VU148" s="92"/>
      <c r="VV148" s="92"/>
      <c r="VW148" s="92"/>
      <c r="VX148" s="92"/>
      <c r="VY148" s="92"/>
      <c r="VZ148" s="92"/>
      <c r="WA148" s="92"/>
      <c r="WB148" s="92"/>
      <c r="WC148" s="92"/>
      <c r="WD148" s="92"/>
      <c r="WE148" s="92"/>
      <c r="WF148" s="92"/>
      <c r="WG148" s="92"/>
      <c r="WH148" s="92"/>
      <c r="WI148" s="92"/>
      <c r="WJ148" s="92"/>
      <c r="WK148" s="92"/>
      <c r="WL148" s="92"/>
      <c r="WM148" s="92"/>
      <c r="WN148" s="92"/>
      <c r="WO148" s="92"/>
      <c r="WP148" s="92"/>
      <c r="WQ148" s="92"/>
      <c r="WR148" s="92"/>
      <c r="WS148" s="92"/>
      <c r="WT148" s="92"/>
      <c r="WU148" s="92"/>
      <c r="WV148" s="92"/>
      <c r="WW148" s="92"/>
      <c r="WX148" s="92"/>
      <c r="WY148" s="92"/>
      <c r="WZ148" s="92"/>
      <c r="XA148" s="92"/>
      <c r="XB148" s="92"/>
      <c r="XC148" s="92"/>
      <c r="XD148" s="92"/>
      <c r="XE148" s="92"/>
      <c r="XF148" s="92"/>
      <c r="XG148" s="92"/>
      <c r="XH148" s="92"/>
      <c r="XI148" s="92"/>
      <c r="XJ148" s="92"/>
      <c r="XK148" s="92"/>
      <c r="XL148" s="92"/>
      <c r="XM148" s="92"/>
      <c r="XN148" s="92"/>
      <c r="XO148" s="92"/>
      <c r="XP148" s="92"/>
      <c r="XQ148" s="92"/>
      <c r="XR148" s="92"/>
      <c r="XS148" s="92"/>
      <c r="XT148" s="92"/>
      <c r="XU148" s="92"/>
      <c r="XV148" s="92"/>
      <c r="XW148" s="92"/>
      <c r="XX148" s="92"/>
      <c r="XY148" s="92"/>
      <c r="XZ148" s="92"/>
      <c r="YA148" s="92"/>
      <c r="YB148" s="92"/>
      <c r="YC148" s="92"/>
      <c r="YD148" s="92"/>
      <c r="YE148" s="92"/>
      <c r="YF148" s="92"/>
      <c r="YG148" s="92"/>
      <c r="YH148" s="92"/>
      <c r="YI148" s="92"/>
      <c r="YJ148" s="92"/>
      <c r="YK148" s="92"/>
      <c r="YL148" s="92"/>
      <c r="YM148" s="92"/>
      <c r="YN148" s="92"/>
      <c r="YO148" s="92"/>
      <c r="YP148" s="92"/>
      <c r="YQ148" s="92"/>
      <c r="YR148" s="92"/>
      <c r="YS148" s="92"/>
      <c r="YT148" s="92"/>
      <c r="YU148" s="92"/>
      <c r="YV148" s="92"/>
      <c r="YW148" s="92"/>
      <c r="YX148" s="92"/>
      <c r="YY148" s="92"/>
      <c r="YZ148" s="92"/>
      <c r="ZA148" s="92"/>
      <c r="ZB148" s="92"/>
      <c r="ZC148" s="92"/>
      <c r="ZD148" s="92"/>
      <c r="ZE148" s="92"/>
      <c r="ZF148" s="92"/>
      <c r="ZG148" s="92"/>
      <c r="ZH148" s="92"/>
      <c r="ZI148" s="92"/>
      <c r="ZJ148" s="92"/>
      <c r="ZK148" s="92"/>
      <c r="ZL148" s="92"/>
      <c r="ZM148" s="92"/>
      <c r="ZN148" s="92"/>
      <c r="ZO148" s="92"/>
      <c r="ZP148" s="92"/>
      <c r="ZQ148" s="92"/>
      <c r="ZR148" s="92"/>
      <c r="ZS148" s="92"/>
      <c r="ZT148" s="92"/>
      <c r="ZU148" s="92"/>
      <c r="ZV148" s="92"/>
      <c r="ZW148" s="92"/>
      <c r="ZX148" s="92"/>
      <c r="ZY148" s="92"/>
      <c r="ZZ148" s="92"/>
      <c r="AAA148" s="92"/>
      <c r="AAB148" s="92"/>
      <c r="AAC148" s="92"/>
      <c r="AAD148" s="92"/>
      <c r="AAE148" s="92"/>
      <c r="AAF148" s="92"/>
      <c r="AAG148" s="92"/>
      <c r="AAH148" s="92"/>
      <c r="AAI148" s="92"/>
      <c r="AAJ148" s="92"/>
      <c r="AAK148" s="92"/>
      <c r="AAL148" s="92"/>
      <c r="AAM148" s="92"/>
      <c r="AAN148" s="92"/>
      <c r="AAO148" s="92"/>
      <c r="AAP148" s="92"/>
      <c r="AAQ148" s="92"/>
      <c r="AAR148" s="92"/>
      <c r="AAS148" s="92"/>
      <c r="AAT148" s="92"/>
      <c r="AAU148" s="92"/>
      <c r="AAV148" s="92"/>
      <c r="AAW148" s="92"/>
      <c r="AAX148" s="92"/>
      <c r="AAY148" s="92"/>
      <c r="AAZ148" s="92"/>
      <c r="ABA148" s="92"/>
      <c r="ABB148" s="92"/>
      <c r="ABC148" s="92"/>
      <c r="ABD148" s="92"/>
      <c r="ABE148" s="92"/>
      <c r="ABF148" s="92"/>
      <c r="ABG148" s="92"/>
      <c r="ABH148" s="92"/>
      <c r="ABI148" s="92"/>
      <c r="ABJ148" s="92"/>
      <c r="ABK148" s="92"/>
      <c r="ABL148" s="92"/>
      <c r="ABM148" s="92"/>
      <c r="ABN148" s="92"/>
      <c r="ABO148" s="92"/>
      <c r="ABP148" s="92"/>
      <c r="ABQ148" s="92"/>
      <c r="ABR148" s="92"/>
      <c r="ABS148" s="92"/>
      <c r="ABT148" s="92"/>
      <c r="ABU148" s="92"/>
      <c r="ABV148" s="92"/>
      <c r="ABW148" s="92"/>
      <c r="ABX148" s="92"/>
      <c r="ABY148" s="92"/>
      <c r="ABZ148" s="92"/>
      <c r="ACA148" s="92"/>
      <c r="ACB148" s="92"/>
      <c r="ACC148" s="92"/>
      <c r="ACD148" s="92"/>
      <c r="ACE148" s="92"/>
      <c r="ACF148" s="92"/>
      <c r="ACG148" s="92"/>
      <c r="ACH148" s="92"/>
      <c r="ACI148" s="92"/>
      <c r="ACJ148" s="92"/>
      <c r="ACK148" s="92"/>
      <c r="ACL148" s="92"/>
      <c r="ACM148" s="92"/>
      <c r="ACN148" s="92"/>
      <c r="ACO148" s="92"/>
      <c r="ACP148" s="92"/>
      <c r="ACQ148" s="92"/>
      <c r="ACR148" s="92"/>
      <c r="ACS148" s="92"/>
      <c r="ACT148" s="92"/>
      <c r="ACU148" s="92"/>
      <c r="ACV148" s="92"/>
      <c r="ACW148" s="92"/>
      <c r="ACX148" s="92"/>
      <c r="ACY148" s="92"/>
      <c r="ACZ148" s="92"/>
      <c r="ADA148" s="92"/>
      <c r="ADB148" s="92"/>
      <c r="ADC148" s="92"/>
      <c r="ADD148" s="92"/>
      <c r="ADE148" s="92"/>
      <c r="ADF148" s="92"/>
      <c r="ADG148" s="92"/>
      <c r="ADH148" s="92"/>
      <c r="ADI148" s="92"/>
      <c r="ADJ148" s="92"/>
      <c r="ADK148" s="92"/>
      <c r="ADL148" s="92"/>
      <c r="ADM148" s="92"/>
      <c r="ADN148" s="92"/>
      <c r="ADO148" s="92"/>
      <c r="ADP148" s="92"/>
      <c r="ADQ148" s="92"/>
      <c r="ADR148" s="92"/>
      <c r="ADS148" s="92"/>
      <c r="ADT148" s="92"/>
      <c r="ADU148" s="92"/>
      <c r="ADV148" s="92"/>
      <c r="ADW148" s="92"/>
      <c r="ADX148" s="92"/>
      <c r="ADY148" s="92"/>
      <c r="ADZ148" s="92"/>
      <c r="AEA148" s="92"/>
      <c r="AEB148" s="92"/>
      <c r="AEC148" s="92"/>
      <c r="AED148" s="92"/>
      <c r="AEE148" s="92"/>
      <c r="AEF148" s="92"/>
      <c r="AEG148" s="92"/>
      <c r="AEH148" s="92"/>
      <c r="AEI148" s="92"/>
      <c r="AEJ148" s="92"/>
      <c r="AEK148" s="92"/>
      <c r="AEL148" s="92"/>
      <c r="AEM148" s="92"/>
      <c r="AEN148" s="92"/>
      <c r="AEO148" s="92"/>
      <c r="AEP148" s="92"/>
      <c r="AEQ148" s="92"/>
      <c r="AER148" s="92"/>
      <c r="AES148" s="92"/>
      <c r="AET148" s="92"/>
      <c r="AEU148" s="92"/>
      <c r="AEV148" s="92"/>
      <c r="AEW148" s="92"/>
      <c r="AEX148" s="92"/>
      <c r="AEY148" s="92"/>
      <c r="AEZ148" s="92"/>
      <c r="AFA148" s="92"/>
      <c r="AFB148" s="92"/>
      <c r="AFC148" s="92"/>
      <c r="AFD148" s="92"/>
      <c r="AFE148" s="92"/>
      <c r="AFF148" s="92"/>
      <c r="AFG148" s="92"/>
      <c r="AFH148" s="92"/>
      <c r="AFI148" s="92"/>
      <c r="AFJ148" s="92"/>
      <c r="AFK148" s="92"/>
      <c r="AFL148" s="92"/>
      <c r="AFM148" s="92"/>
      <c r="AFN148" s="92"/>
      <c r="AFO148" s="92"/>
      <c r="AFP148" s="92"/>
      <c r="AFQ148" s="92"/>
      <c r="AFR148" s="92"/>
      <c r="AFS148" s="92"/>
      <c r="AFT148" s="92"/>
      <c r="AFU148" s="92"/>
      <c r="AFV148" s="92"/>
      <c r="AFW148" s="92"/>
      <c r="AFX148" s="92"/>
      <c r="AFY148" s="92"/>
      <c r="AFZ148" s="92"/>
      <c r="AGA148" s="92"/>
      <c r="AGB148" s="92"/>
      <c r="AGC148" s="92"/>
      <c r="AGD148" s="92"/>
      <c r="AGE148" s="92"/>
      <c r="AGF148" s="92"/>
      <c r="AGG148" s="92"/>
      <c r="AGH148" s="92"/>
      <c r="AGI148" s="92"/>
      <c r="AGJ148" s="92"/>
      <c r="AGK148" s="92"/>
      <c r="AGL148" s="92"/>
      <c r="AGM148" s="92"/>
      <c r="AGN148" s="92"/>
      <c r="AGO148" s="92"/>
      <c r="AGP148" s="92"/>
      <c r="AGQ148" s="92"/>
      <c r="AGR148" s="92"/>
      <c r="AGS148" s="92"/>
      <c r="AGT148" s="92"/>
      <c r="AGU148" s="92"/>
      <c r="AGV148" s="92"/>
      <c r="AGW148" s="92"/>
      <c r="AGX148" s="92"/>
      <c r="AGY148" s="92"/>
      <c r="AGZ148" s="92"/>
      <c r="AHA148" s="92"/>
      <c r="AHB148" s="92"/>
      <c r="AHC148" s="92"/>
      <c r="AHD148" s="92"/>
      <c r="AHE148" s="92"/>
      <c r="AHF148" s="92"/>
      <c r="AHG148" s="92"/>
      <c r="AHH148" s="92"/>
      <c r="AHI148" s="92"/>
      <c r="AHJ148" s="92"/>
      <c r="AHK148" s="92"/>
      <c r="AHL148" s="92"/>
      <c r="AHM148" s="92"/>
      <c r="AHN148" s="92"/>
      <c r="AHO148" s="92"/>
      <c r="AHP148" s="92"/>
      <c r="AHQ148" s="92"/>
      <c r="AHR148" s="92"/>
      <c r="AHS148" s="92"/>
      <c r="AHT148" s="92"/>
      <c r="AHU148" s="92"/>
      <c r="AHV148" s="92"/>
      <c r="AHW148" s="92"/>
      <c r="AHX148" s="92"/>
      <c r="AHY148" s="92"/>
      <c r="AHZ148" s="92"/>
      <c r="AIA148" s="92"/>
      <c r="AIB148" s="92"/>
      <c r="AIC148" s="92"/>
      <c r="AID148" s="92"/>
      <c r="AIE148" s="92"/>
      <c r="AIF148" s="92"/>
      <c r="AIG148" s="92"/>
      <c r="AIH148" s="92"/>
      <c r="AII148" s="92"/>
      <c r="AIJ148" s="92"/>
      <c r="AIK148" s="92"/>
      <c r="AIL148" s="92"/>
      <c r="AIM148" s="92"/>
      <c r="AIN148" s="92"/>
      <c r="AIO148" s="92"/>
      <c r="AIP148" s="92"/>
      <c r="AIQ148" s="92"/>
      <c r="AIR148" s="92"/>
      <c r="AIS148" s="92"/>
      <c r="AIT148" s="92"/>
      <c r="AIU148" s="92"/>
      <c r="AIV148" s="92"/>
      <c r="AIW148" s="92"/>
      <c r="AIX148" s="92"/>
      <c r="AIY148" s="92"/>
      <c r="AIZ148" s="92"/>
      <c r="AJA148" s="92"/>
      <c r="AJB148" s="92"/>
      <c r="AJC148" s="92"/>
      <c r="AJD148" s="92"/>
      <c r="AJE148" s="92"/>
      <c r="AJF148" s="92"/>
      <c r="AJG148" s="92"/>
      <c r="AJH148" s="92"/>
      <c r="AJI148" s="92"/>
      <c r="AJJ148" s="92"/>
      <c r="AJK148" s="92"/>
      <c r="AJL148" s="92"/>
      <c r="AJM148" s="92"/>
      <c r="AJN148" s="92"/>
      <c r="AJO148" s="92"/>
      <c r="AJP148" s="92"/>
      <c r="AJQ148" s="92"/>
      <c r="AJR148" s="92"/>
      <c r="AJS148" s="92"/>
      <c r="AJT148" s="92"/>
      <c r="AJU148" s="92"/>
      <c r="AJV148" s="92"/>
      <c r="AJW148" s="92"/>
      <c r="AJX148" s="92"/>
      <c r="AJY148" s="92"/>
      <c r="AJZ148" s="92"/>
      <c r="AKA148" s="92"/>
      <c r="AKB148" s="92"/>
      <c r="AKC148" s="92"/>
      <c r="AKD148" s="92"/>
      <c r="AKE148" s="92"/>
      <c r="AKF148" s="92"/>
      <c r="AKG148" s="92"/>
      <c r="AKH148" s="92"/>
      <c r="AKI148" s="92"/>
      <c r="AKJ148" s="92"/>
      <c r="AKK148" s="92"/>
      <c r="AKL148" s="92"/>
      <c r="AKM148" s="92"/>
      <c r="AKN148" s="92"/>
      <c r="AKO148" s="92"/>
      <c r="AKP148" s="92"/>
      <c r="AKQ148" s="92"/>
      <c r="AKR148" s="92"/>
      <c r="AKS148" s="92"/>
      <c r="AKT148" s="92"/>
      <c r="AKU148" s="92"/>
      <c r="AKV148" s="92"/>
      <c r="AKW148" s="92"/>
      <c r="AKX148" s="92"/>
      <c r="AKY148" s="92"/>
      <c r="AKZ148" s="92"/>
      <c r="ALA148" s="92"/>
      <c r="ALB148" s="92"/>
      <c r="ALC148" s="92"/>
      <c r="ALD148" s="92"/>
      <c r="ALE148" s="92"/>
      <c r="ALF148" s="92"/>
      <c r="ALG148" s="92"/>
      <c r="ALH148" s="92"/>
      <c r="ALI148" s="92"/>
      <c r="ALJ148" s="92"/>
      <c r="ALK148" s="92"/>
      <c r="ALL148" s="92"/>
      <c r="ALM148" s="92"/>
      <c r="ALN148" s="92"/>
      <c r="ALO148" s="92"/>
      <c r="ALP148" s="92"/>
      <c r="ALQ148" s="92"/>
      <c r="ALR148" s="92"/>
      <c r="ALS148" s="92"/>
      <c r="ALT148" s="92"/>
      <c r="ALU148" s="92"/>
      <c r="ALV148" s="92"/>
      <c r="ALW148" s="92"/>
      <c r="ALX148" s="92"/>
      <c r="ALY148" s="92"/>
      <c r="ALZ148" s="92"/>
      <c r="AMA148" s="92"/>
      <c r="AMB148" s="92"/>
      <c r="AMC148" s="92"/>
      <c r="AMD148" s="92"/>
      <c r="AME148" s="92"/>
      <c r="AMF148" s="92"/>
      <c r="AMG148" s="92"/>
      <c r="AMH148" s="92"/>
      <c r="AMI148" s="92"/>
    </row>
    <row r="149" spans="1:1023" customFormat="1" ht="15" customHeight="1">
      <c r="A149" s="92" t="s">
        <v>421</v>
      </c>
      <c r="B149" s="89"/>
      <c r="C149" s="93" t="s">
        <v>422</v>
      </c>
      <c r="D149" s="94"/>
      <c r="E149" s="95">
        <v>550</v>
      </c>
      <c r="F149" s="95">
        <v>566</v>
      </c>
      <c r="G149" s="95">
        <v>578</v>
      </c>
      <c r="H149" s="95">
        <v>586</v>
      </c>
      <c r="I149" s="95">
        <v>595</v>
      </c>
      <c r="J149" s="95">
        <v>597</v>
      </c>
      <c r="K149" s="95">
        <v>600</v>
      </c>
      <c r="L149" s="95">
        <v>608</v>
      </c>
      <c r="M149" s="95">
        <v>616</v>
      </c>
      <c r="N149" s="95">
        <v>639</v>
      </c>
      <c r="O149" s="95">
        <v>649</v>
      </c>
      <c r="P149" s="95">
        <v>653</v>
      </c>
      <c r="Q149" s="95">
        <v>645</v>
      </c>
      <c r="R149" s="95">
        <v>662</v>
      </c>
      <c r="S149" s="95">
        <v>657</v>
      </c>
      <c r="T149" s="95">
        <v>635</v>
      </c>
      <c r="U149" s="95">
        <v>623</v>
      </c>
      <c r="V149" s="95">
        <v>621</v>
      </c>
      <c r="W149" s="95">
        <v>629</v>
      </c>
      <c r="X149" s="95">
        <v>626</v>
      </c>
      <c r="Y149" s="95">
        <v>629</v>
      </c>
      <c r="Z149" s="95">
        <v>647</v>
      </c>
      <c r="AA149" s="95">
        <v>660</v>
      </c>
      <c r="AB149" s="95">
        <v>675</v>
      </c>
      <c r="AC149" s="95">
        <v>686</v>
      </c>
      <c r="AD149" s="95">
        <v>691</v>
      </c>
      <c r="AE149" s="95">
        <v>700</v>
      </c>
      <c r="AF149" s="95">
        <v>547</v>
      </c>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c r="GM149" s="92"/>
      <c r="GN149" s="92"/>
      <c r="GO149" s="92"/>
      <c r="GP149" s="92"/>
      <c r="GQ149" s="92"/>
      <c r="GR149" s="92"/>
      <c r="GS149" s="92"/>
      <c r="GT149" s="92"/>
      <c r="GU149" s="92"/>
      <c r="GV149" s="92"/>
      <c r="GW149" s="92"/>
      <c r="GX149" s="92"/>
      <c r="GY149" s="92"/>
      <c r="GZ149" s="92"/>
      <c r="HA149" s="92"/>
      <c r="HB149" s="92"/>
      <c r="HC149" s="92"/>
      <c r="HD149" s="92"/>
      <c r="HE149" s="92"/>
      <c r="HF149" s="92"/>
      <c r="HG149" s="92"/>
      <c r="HH149" s="92"/>
      <c r="HI149" s="92"/>
      <c r="HJ149" s="92"/>
      <c r="HK149" s="92"/>
      <c r="HL149" s="92"/>
      <c r="HM149" s="92"/>
      <c r="HN149" s="92"/>
      <c r="HO149" s="92"/>
      <c r="HP149" s="92"/>
      <c r="HQ149" s="92"/>
      <c r="HR149" s="92"/>
      <c r="HS149" s="92"/>
      <c r="HT149" s="92"/>
      <c r="HU149" s="92"/>
      <c r="HV149" s="92"/>
      <c r="HW149" s="92"/>
      <c r="HX149" s="92"/>
      <c r="HY149" s="92"/>
      <c r="HZ149" s="92"/>
      <c r="IA149" s="92"/>
      <c r="IB149" s="92"/>
      <c r="IC149" s="92"/>
      <c r="ID149" s="92"/>
      <c r="IE149" s="92"/>
      <c r="IF149" s="92"/>
      <c r="IG149" s="92"/>
      <c r="IH149" s="92"/>
      <c r="II149" s="92"/>
      <c r="IJ149" s="92"/>
      <c r="IK149" s="92"/>
      <c r="IL149" s="92"/>
      <c r="IM149" s="92"/>
      <c r="IN149" s="92"/>
      <c r="IO149" s="92"/>
      <c r="IP149" s="92"/>
      <c r="IQ149" s="92"/>
      <c r="IR149" s="92"/>
      <c r="IS149" s="92"/>
      <c r="IT149" s="92"/>
      <c r="IU149" s="92"/>
      <c r="IV149" s="92"/>
      <c r="IW149" s="92"/>
      <c r="IX149" s="92"/>
      <c r="IY149" s="92"/>
      <c r="IZ149" s="92"/>
      <c r="JA149" s="92"/>
      <c r="JB149" s="92"/>
      <c r="JC149" s="92"/>
      <c r="JD149" s="92"/>
      <c r="JE149" s="92"/>
      <c r="JF149" s="92"/>
      <c r="JG149" s="92"/>
      <c r="JH149" s="92"/>
      <c r="JI149" s="92"/>
      <c r="JJ149" s="92"/>
      <c r="JK149" s="92"/>
      <c r="JL149" s="92"/>
      <c r="JM149" s="92"/>
      <c r="JN149" s="92"/>
      <c r="JO149" s="92"/>
      <c r="JP149" s="92"/>
      <c r="JQ149" s="92"/>
      <c r="JR149" s="92"/>
      <c r="JS149" s="92"/>
      <c r="JT149" s="92"/>
      <c r="JU149" s="92"/>
      <c r="JV149" s="92"/>
      <c r="JW149" s="92"/>
      <c r="JX149" s="92"/>
      <c r="JY149" s="92"/>
      <c r="JZ149" s="92"/>
      <c r="KA149" s="92"/>
      <c r="KB149" s="92"/>
      <c r="KC149" s="92"/>
      <c r="KD149" s="92"/>
      <c r="KE149" s="92"/>
      <c r="KF149" s="92"/>
      <c r="KG149" s="92"/>
      <c r="KH149" s="92"/>
      <c r="KI149" s="92"/>
      <c r="KJ149" s="92"/>
      <c r="KK149" s="92"/>
      <c r="KL149" s="92"/>
      <c r="KM149" s="92"/>
      <c r="KN149" s="92"/>
      <c r="KO149" s="92"/>
      <c r="KP149" s="92"/>
      <c r="KQ149" s="92"/>
      <c r="KR149" s="92"/>
      <c r="KS149" s="92"/>
      <c r="KT149" s="92"/>
      <c r="KU149" s="92"/>
      <c r="KV149" s="92"/>
      <c r="KW149" s="92"/>
      <c r="KX149" s="92"/>
      <c r="KY149" s="92"/>
      <c r="KZ149" s="92"/>
      <c r="LA149" s="92"/>
      <c r="LB149" s="92"/>
      <c r="LC149" s="92"/>
      <c r="LD149" s="92"/>
      <c r="LE149" s="92"/>
      <c r="LF149" s="92"/>
      <c r="LG149" s="92"/>
      <c r="LH149" s="92"/>
      <c r="LI149" s="92"/>
      <c r="LJ149" s="92"/>
      <c r="LK149" s="92"/>
      <c r="LL149" s="92"/>
      <c r="LM149" s="92"/>
      <c r="LN149" s="92"/>
      <c r="LO149" s="92"/>
      <c r="LP149" s="92"/>
      <c r="LQ149" s="92"/>
      <c r="LR149" s="92"/>
      <c r="LS149" s="92"/>
      <c r="LT149" s="92"/>
      <c r="LU149" s="92"/>
      <c r="LV149" s="92"/>
      <c r="LW149" s="92"/>
      <c r="LX149" s="92"/>
      <c r="LY149" s="92"/>
      <c r="LZ149" s="92"/>
      <c r="MA149" s="92"/>
      <c r="MB149" s="92"/>
      <c r="MC149" s="92"/>
      <c r="MD149" s="92"/>
      <c r="ME149" s="92"/>
      <c r="MF149" s="92"/>
      <c r="MG149" s="92"/>
      <c r="MH149" s="92"/>
      <c r="MI149" s="92"/>
      <c r="MJ149" s="92"/>
      <c r="MK149" s="92"/>
      <c r="ML149" s="92"/>
      <c r="MM149" s="92"/>
      <c r="MN149" s="92"/>
      <c r="MO149" s="92"/>
      <c r="MP149" s="92"/>
      <c r="MQ149" s="92"/>
      <c r="MR149" s="92"/>
      <c r="MS149" s="92"/>
      <c r="MT149" s="92"/>
      <c r="MU149" s="92"/>
      <c r="MV149" s="92"/>
      <c r="MW149" s="92"/>
      <c r="MX149" s="92"/>
      <c r="MY149" s="92"/>
      <c r="MZ149" s="92"/>
      <c r="NA149" s="92"/>
      <c r="NB149" s="92"/>
      <c r="NC149" s="92"/>
      <c r="ND149" s="92"/>
      <c r="NE149" s="92"/>
      <c r="NF149" s="92"/>
      <c r="NG149" s="92"/>
      <c r="NH149" s="92"/>
      <c r="NI149" s="92"/>
      <c r="NJ149" s="92"/>
      <c r="NK149" s="92"/>
      <c r="NL149" s="92"/>
      <c r="NM149" s="92"/>
      <c r="NN149" s="92"/>
      <c r="NO149" s="92"/>
      <c r="NP149" s="92"/>
      <c r="NQ149" s="92"/>
      <c r="NR149" s="92"/>
      <c r="NS149" s="92"/>
      <c r="NT149" s="92"/>
      <c r="NU149" s="92"/>
      <c r="NV149" s="92"/>
      <c r="NW149" s="92"/>
      <c r="NX149" s="92"/>
      <c r="NY149" s="92"/>
      <c r="NZ149" s="92"/>
      <c r="OA149" s="92"/>
      <c r="OB149" s="92"/>
      <c r="OC149" s="92"/>
      <c r="OD149" s="92"/>
      <c r="OE149" s="92"/>
      <c r="OF149" s="92"/>
      <c r="OG149" s="92"/>
      <c r="OH149" s="92"/>
      <c r="OI149" s="92"/>
      <c r="OJ149" s="92"/>
      <c r="OK149" s="92"/>
      <c r="OL149" s="92"/>
      <c r="OM149" s="92"/>
      <c r="ON149" s="92"/>
      <c r="OO149" s="92"/>
      <c r="OP149" s="92"/>
      <c r="OQ149" s="92"/>
      <c r="OR149" s="92"/>
      <c r="OS149" s="92"/>
      <c r="OT149" s="92"/>
      <c r="OU149" s="92"/>
      <c r="OV149" s="92"/>
      <c r="OW149" s="92"/>
      <c r="OX149" s="92"/>
      <c r="OY149" s="92"/>
      <c r="OZ149" s="92"/>
      <c r="PA149" s="92"/>
      <c r="PB149" s="92"/>
      <c r="PC149" s="92"/>
      <c r="PD149" s="92"/>
      <c r="PE149" s="92"/>
      <c r="PF149" s="92"/>
      <c r="PG149" s="92"/>
      <c r="PH149" s="92"/>
      <c r="PI149" s="92"/>
      <c r="PJ149" s="92"/>
      <c r="PK149" s="92"/>
      <c r="PL149" s="92"/>
      <c r="PM149" s="92"/>
      <c r="PN149" s="92"/>
      <c r="PO149" s="92"/>
      <c r="PP149" s="92"/>
      <c r="PQ149" s="92"/>
      <c r="PR149" s="92"/>
      <c r="PS149" s="92"/>
      <c r="PT149" s="92"/>
      <c r="PU149" s="92"/>
      <c r="PV149" s="92"/>
      <c r="PW149" s="92"/>
      <c r="PX149" s="92"/>
      <c r="PY149" s="92"/>
      <c r="PZ149" s="92"/>
      <c r="QA149" s="92"/>
      <c r="QB149" s="92"/>
      <c r="QC149" s="92"/>
      <c r="QD149" s="92"/>
      <c r="QE149" s="92"/>
      <c r="QF149" s="92"/>
      <c r="QG149" s="92"/>
      <c r="QH149" s="92"/>
      <c r="QI149" s="92"/>
      <c r="QJ149" s="92"/>
      <c r="QK149" s="92"/>
      <c r="QL149" s="92"/>
      <c r="QM149" s="92"/>
      <c r="QN149" s="92"/>
      <c r="QO149" s="92"/>
      <c r="QP149" s="92"/>
      <c r="QQ149" s="92"/>
      <c r="QR149" s="92"/>
      <c r="QS149" s="92"/>
      <c r="QT149" s="92"/>
      <c r="QU149" s="92"/>
      <c r="QV149" s="92"/>
      <c r="QW149" s="92"/>
      <c r="QX149" s="92"/>
      <c r="QY149" s="92"/>
      <c r="QZ149" s="92"/>
      <c r="RA149" s="92"/>
      <c r="RB149" s="92"/>
      <c r="RC149" s="92"/>
      <c r="RD149" s="92"/>
      <c r="RE149" s="92"/>
      <c r="RF149" s="92"/>
      <c r="RG149" s="92"/>
      <c r="RH149" s="92"/>
      <c r="RI149" s="92"/>
      <c r="RJ149" s="92"/>
      <c r="RK149" s="92"/>
      <c r="RL149" s="92"/>
      <c r="RM149" s="92"/>
      <c r="RN149" s="92"/>
      <c r="RO149" s="92"/>
      <c r="RP149" s="92"/>
      <c r="RQ149" s="92"/>
      <c r="RR149" s="92"/>
      <c r="RS149" s="92"/>
      <c r="RT149" s="92"/>
      <c r="RU149" s="92"/>
      <c r="RV149" s="92"/>
      <c r="RW149" s="92"/>
      <c r="RX149" s="92"/>
      <c r="RY149" s="92"/>
      <c r="RZ149" s="92"/>
      <c r="SA149" s="92"/>
      <c r="SB149" s="92"/>
      <c r="SC149" s="92"/>
      <c r="SD149" s="92"/>
      <c r="SE149" s="92"/>
      <c r="SF149" s="92"/>
      <c r="SG149" s="92"/>
      <c r="SH149" s="92"/>
      <c r="SI149" s="92"/>
      <c r="SJ149" s="92"/>
      <c r="SK149" s="92"/>
      <c r="SL149" s="92"/>
      <c r="SM149" s="92"/>
      <c r="SN149" s="92"/>
      <c r="SO149" s="92"/>
      <c r="SP149" s="92"/>
      <c r="SQ149" s="92"/>
      <c r="SR149" s="92"/>
      <c r="SS149" s="92"/>
      <c r="ST149" s="92"/>
      <c r="SU149" s="92"/>
      <c r="SV149" s="92"/>
      <c r="SW149" s="92"/>
      <c r="SX149" s="92"/>
      <c r="SY149" s="92"/>
      <c r="SZ149" s="92"/>
      <c r="TA149" s="92"/>
      <c r="TB149" s="92"/>
      <c r="TC149" s="92"/>
      <c r="TD149" s="92"/>
      <c r="TE149" s="92"/>
      <c r="TF149" s="92"/>
      <c r="TG149" s="92"/>
      <c r="TH149" s="92"/>
      <c r="TI149" s="92"/>
      <c r="TJ149" s="92"/>
      <c r="TK149" s="92"/>
      <c r="TL149" s="92"/>
      <c r="TM149" s="92"/>
      <c r="TN149" s="92"/>
      <c r="TO149" s="92"/>
      <c r="TP149" s="92"/>
      <c r="TQ149" s="92"/>
      <c r="TR149" s="92"/>
      <c r="TS149" s="92"/>
      <c r="TT149" s="92"/>
      <c r="TU149" s="92"/>
      <c r="TV149" s="92"/>
      <c r="TW149" s="92"/>
      <c r="TX149" s="92"/>
      <c r="TY149" s="92"/>
      <c r="TZ149" s="92"/>
      <c r="UA149" s="92"/>
      <c r="UB149" s="92"/>
      <c r="UC149" s="92"/>
      <c r="UD149" s="92"/>
      <c r="UE149" s="92"/>
      <c r="UF149" s="92"/>
      <c r="UG149" s="92"/>
      <c r="UH149" s="92"/>
      <c r="UI149" s="92"/>
      <c r="UJ149" s="92"/>
      <c r="UK149" s="92"/>
      <c r="UL149" s="92"/>
      <c r="UM149" s="92"/>
      <c r="UN149" s="92"/>
      <c r="UO149" s="92"/>
      <c r="UP149" s="92"/>
      <c r="UQ149" s="92"/>
      <c r="UR149" s="92"/>
      <c r="US149" s="92"/>
      <c r="UT149" s="92"/>
      <c r="UU149" s="92"/>
      <c r="UV149" s="92"/>
      <c r="UW149" s="92"/>
      <c r="UX149" s="92"/>
      <c r="UY149" s="92"/>
      <c r="UZ149" s="92"/>
      <c r="VA149" s="92"/>
      <c r="VB149" s="92"/>
      <c r="VC149" s="92"/>
      <c r="VD149" s="92"/>
      <c r="VE149" s="92"/>
      <c r="VF149" s="92"/>
      <c r="VG149" s="92"/>
      <c r="VH149" s="92"/>
      <c r="VI149" s="92"/>
      <c r="VJ149" s="92"/>
      <c r="VK149" s="92"/>
      <c r="VL149" s="92"/>
      <c r="VM149" s="92"/>
      <c r="VN149" s="92"/>
      <c r="VO149" s="92"/>
      <c r="VP149" s="92"/>
      <c r="VQ149" s="92"/>
      <c r="VR149" s="92"/>
      <c r="VS149" s="92"/>
      <c r="VT149" s="92"/>
      <c r="VU149" s="92"/>
      <c r="VV149" s="92"/>
      <c r="VW149" s="92"/>
      <c r="VX149" s="92"/>
      <c r="VY149" s="92"/>
      <c r="VZ149" s="92"/>
      <c r="WA149" s="92"/>
      <c r="WB149" s="92"/>
      <c r="WC149" s="92"/>
      <c r="WD149" s="92"/>
      <c r="WE149" s="92"/>
      <c r="WF149" s="92"/>
      <c r="WG149" s="92"/>
      <c r="WH149" s="92"/>
      <c r="WI149" s="92"/>
      <c r="WJ149" s="92"/>
      <c r="WK149" s="92"/>
      <c r="WL149" s="92"/>
      <c r="WM149" s="92"/>
      <c r="WN149" s="92"/>
      <c r="WO149" s="92"/>
      <c r="WP149" s="92"/>
      <c r="WQ149" s="92"/>
      <c r="WR149" s="92"/>
      <c r="WS149" s="92"/>
      <c r="WT149" s="92"/>
      <c r="WU149" s="92"/>
      <c r="WV149" s="92"/>
      <c r="WW149" s="92"/>
      <c r="WX149" s="92"/>
      <c r="WY149" s="92"/>
      <c r="WZ149" s="92"/>
      <c r="XA149" s="92"/>
      <c r="XB149" s="92"/>
      <c r="XC149" s="92"/>
      <c r="XD149" s="92"/>
      <c r="XE149" s="92"/>
      <c r="XF149" s="92"/>
      <c r="XG149" s="92"/>
      <c r="XH149" s="92"/>
      <c r="XI149" s="92"/>
      <c r="XJ149" s="92"/>
      <c r="XK149" s="92"/>
      <c r="XL149" s="92"/>
      <c r="XM149" s="92"/>
      <c r="XN149" s="92"/>
      <c r="XO149" s="92"/>
      <c r="XP149" s="92"/>
      <c r="XQ149" s="92"/>
      <c r="XR149" s="92"/>
      <c r="XS149" s="92"/>
      <c r="XT149" s="92"/>
      <c r="XU149" s="92"/>
      <c r="XV149" s="92"/>
      <c r="XW149" s="92"/>
      <c r="XX149" s="92"/>
      <c r="XY149" s="92"/>
      <c r="XZ149" s="92"/>
      <c r="YA149" s="92"/>
      <c r="YB149" s="92"/>
      <c r="YC149" s="92"/>
      <c r="YD149" s="92"/>
      <c r="YE149" s="92"/>
      <c r="YF149" s="92"/>
      <c r="YG149" s="92"/>
      <c r="YH149" s="92"/>
      <c r="YI149" s="92"/>
      <c r="YJ149" s="92"/>
      <c r="YK149" s="92"/>
      <c r="YL149" s="92"/>
      <c r="YM149" s="92"/>
      <c r="YN149" s="92"/>
      <c r="YO149" s="92"/>
      <c r="YP149" s="92"/>
      <c r="YQ149" s="92"/>
      <c r="YR149" s="92"/>
      <c r="YS149" s="92"/>
      <c r="YT149" s="92"/>
      <c r="YU149" s="92"/>
      <c r="YV149" s="92"/>
      <c r="YW149" s="92"/>
      <c r="YX149" s="92"/>
      <c r="YY149" s="92"/>
      <c r="YZ149" s="92"/>
      <c r="ZA149" s="92"/>
      <c r="ZB149" s="92"/>
      <c r="ZC149" s="92"/>
      <c r="ZD149" s="92"/>
      <c r="ZE149" s="92"/>
      <c r="ZF149" s="92"/>
      <c r="ZG149" s="92"/>
      <c r="ZH149" s="92"/>
      <c r="ZI149" s="92"/>
      <c r="ZJ149" s="92"/>
      <c r="ZK149" s="92"/>
      <c r="ZL149" s="92"/>
      <c r="ZM149" s="92"/>
      <c r="ZN149" s="92"/>
      <c r="ZO149" s="92"/>
      <c r="ZP149" s="92"/>
      <c r="ZQ149" s="92"/>
      <c r="ZR149" s="92"/>
      <c r="ZS149" s="92"/>
      <c r="ZT149" s="92"/>
      <c r="ZU149" s="92"/>
      <c r="ZV149" s="92"/>
      <c r="ZW149" s="92"/>
      <c r="ZX149" s="92"/>
      <c r="ZY149" s="92"/>
      <c r="ZZ149" s="92"/>
      <c r="AAA149" s="92"/>
      <c r="AAB149" s="92"/>
      <c r="AAC149" s="92"/>
      <c r="AAD149" s="92"/>
      <c r="AAE149" s="92"/>
      <c r="AAF149" s="92"/>
      <c r="AAG149" s="92"/>
      <c r="AAH149" s="92"/>
      <c r="AAI149" s="92"/>
      <c r="AAJ149" s="92"/>
      <c r="AAK149" s="92"/>
      <c r="AAL149" s="92"/>
      <c r="AAM149" s="92"/>
      <c r="AAN149" s="92"/>
      <c r="AAO149" s="92"/>
      <c r="AAP149" s="92"/>
      <c r="AAQ149" s="92"/>
      <c r="AAR149" s="92"/>
      <c r="AAS149" s="92"/>
      <c r="AAT149" s="92"/>
      <c r="AAU149" s="92"/>
      <c r="AAV149" s="92"/>
      <c r="AAW149" s="92"/>
      <c r="AAX149" s="92"/>
      <c r="AAY149" s="92"/>
      <c r="AAZ149" s="92"/>
      <c r="ABA149" s="92"/>
      <c r="ABB149" s="92"/>
      <c r="ABC149" s="92"/>
      <c r="ABD149" s="92"/>
      <c r="ABE149" s="92"/>
      <c r="ABF149" s="92"/>
      <c r="ABG149" s="92"/>
      <c r="ABH149" s="92"/>
      <c r="ABI149" s="92"/>
      <c r="ABJ149" s="92"/>
      <c r="ABK149" s="92"/>
      <c r="ABL149" s="92"/>
      <c r="ABM149" s="92"/>
      <c r="ABN149" s="92"/>
      <c r="ABO149" s="92"/>
      <c r="ABP149" s="92"/>
      <c r="ABQ149" s="92"/>
      <c r="ABR149" s="92"/>
      <c r="ABS149" s="92"/>
      <c r="ABT149" s="92"/>
      <c r="ABU149" s="92"/>
      <c r="ABV149" s="92"/>
      <c r="ABW149" s="92"/>
      <c r="ABX149" s="92"/>
      <c r="ABY149" s="92"/>
      <c r="ABZ149" s="92"/>
      <c r="ACA149" s="92"/>
      <c r="ACB149" s="92"/>
      <c r="ACC149" s="92"/>
      <c r="ACD149" s="92"/>
      <c r="ACE149" s="92"/>
      <c r="ACF149" s="92"/>
      <c r="ACG149" s="92"/>
      <c r="ACH149" s="92"/>
      <c r="ACI149" s="92"/>
      <c r="ACJ149" s="92"/>
      <c r="ACK149" s="92"/>
      <c r="ACL149" s="92"/>
      <c r="ACM149" s="92"/>
      <c r="ACN149" s="92"/>
      <c r="ACO149" s="92"/>
      <c r="ACP149" s="92"/>
      <c r="ACQ149" s="92"/>
      <c r="ACR149" s="92"/>
      <c r="ACS149" s="92"/>
      <c r="ACT149" s="92"/>
      <c r="ACU149" s="92"/>
      <c r="ACV149" s="92"/>
      <c r="ACW149" s="92"/>
      <c r="ACX149" s="92"/>
      <c r="ACY149" s="92"/>
      <c r="ACZ149" s="92"/>
      <c r="ADA149" s="92"/>
      <c r="ADB149" s="92"/>
      <c r="ADC149" s="92"/>
      <c r="ADD149" s="92"/>
      <c r="ADE149" s="92"/>
      <c r="ADF149" s="92"/>
      <c r="ADG149" s="92"/>
      <c r="ADH149" s="92"/>
      <c r="ADI149" s="92"/>
      <c r="ADJ149" s="92"/>
      <c r="ADK149" s="92"/>
      <c r="ADL149" s="92"/>
      <c r="ADM149" s="92"/>
      <c r="ADN149" s="92"/>
      <c r="ADO149" s="92"/>
      <c r="ADP149" s="92"/>
      <c r="ADQ149" s="92"/>
      <c r="ADR149" s="92"/>
      <c r="ADS149" s="92"/>
      <c r="ADT149" s="92"/>
      <c r="ADU149" s="92"/>
      <c r="ADV149" s="92"/>
      <c r="ADW149" s="92"/>
      <c r="ADX149" s="92"/>
      <c r="ADY149" s="92"/>
      <c r="ADZ149" s="92"/>
      <c r="AEA149" s="92"/>
      <c r="AEB149" s="92"/>
      <c r="AEC149" s="92"/>
      <c r="AED149" s="92"/>
      <c r="AEE149" s="92"/>
      <c r="AEF149" s="92"/>
      <c r="AEG149" s="92"/>
      <c r="AEH149" s="92"/>
      <c r="AEI149" s="92"/>
      <c r="AEJ149" s="92"/>
      <c r="AEK149" s="92"/>
      <c r="AEL149" s="92"/>
      <c r="AEM149" s="92"/>
      <c r="AEN149" s="92"/>
      <c r="AEO149" s="92"/>
      <c r="AEP149" s="92"/>
      <c r="AEQ149" s="92"/>
      <c r="AER149" s="92"/>
      <c r="AES149" s="92"/>
      <c r="AET149" s="92"/>
      <c r="AEU149" s="92"/>
      <c r="AEV149" s="92"/>
      <c r="AEW149" s="92"/>
      <c r="AEX149" s="92"/>
      <c r="AEY149" s="92"/>
      <c r="AEZ149" s="92"/>
      <c r="AFA149" s="92"/>
      <c r="AFB149" s="92"/>
      <c r="AFC149" s="92"/>
      <c r="AFD149" s="92"/>
      <c r="AFE149" s="92"/>
      <c r="AFF149" s="92"/>
      <c r="AFG149" s="92"/>
      <c r="AFH149" s="92"/>
      <c r="AFI149" s="92"/>
      <c r="AFJ149" s="92"/>
      <c r="AFK149" s="92"/>
      <c r="AFL149" s="92"/>
      <c r="AFM149" s="92"/>
      <c r="AFN149" s="92"/>
      <c r="AFO149" s="92"/>
      <c r="AFP149" s="92"/>
      <c r="AFQ149" s="92"/>
      <c r="AFR149" s="92"/>
      <c r="AFS149" s="92"/>
      <c r="AFT149" s="92"/>
      <c r="AFU149" s="92"/>
      <c r="AFV149" s="92"/>
      <c r="AFW149" s="92"/>
      <c r="AFX149" s="92"/>
      <c r="AFY149" s="92"/>
      <c r="AFZ149" s="92"/>
      <c r="AGA149" s="92"/>
      <c r="AGB149" s="92"/>
      <c r="AGC149" s="92"/>
      <c r="AGD149" s="92"/>
      <c r="AGE149" s="92"/>
      <c r="AGF149" s="92"/>
      <c r="AGG149" s="92"/>
      <c r="AGH149" s="92"/>
      <c r="AGI149" s="92"/>
      <c r="AGJ149" s="92"/>
      <c r="AGK149" s="92"/>
      <c r="AGL149" s="92"/>
      <c r="AGM149" s="92"/>
      <c r="AGN149" s="92"/>
      <c r="AGO149" s="92"/>
      <c r="AGP149" s="92"/>
      <c r="AGQ149" s="92"/>
      <c r="AGR149" s="92"/>
      <c r="AGS149" s="92"/>
      <c r="AGT149" s="92"/>
      <c r="AGU149" s="92"/>
      <c r="AGV149" s="92"/>
      <c r="AGW149" s="92"/>
      <c r="AGX149" s="92"/>
      <c r="AGY149" s="92"/>
      <c r="AGZ149" s="92"/>
      <c r="AHA149" s="92"/>
      <c r="AHB149" s="92"/>
      <c r="AHC149" s="92"/>
      <c r="AHD149" s="92"/>
      <c r="AHE149" s="92"/>
      <c r="AHF149" s="92"/>
      <c r="AHG149" s="92"/>
      <c r="AHH149" s="92"/>
      <c r="AHI149" s="92"/>
      <c r="AHJ149" s="92"/>
      <c r="AHK149" s="92"/>
      <c r="AHL149" s="92"/>
      <c r="AHM149" s="92"/>
      <c r="AHN149" s="92"/>
      <c r="AHO149" s="92"/>
      <c r="AHP149" s="92"/>
      <c r="AHQ149" s="92"/>
      <c r="AHR149" s="92"/>
      <c r="AHS149" s="92"/>
      <c r="AHT149" s="92"/>
      <c r="AHU149" s="92"/>
      <c r="AHV149" s="92"/>
      <c r="AHW149" s="92"/>
      <c r="AHX149" s="92"/>
      <c r="AHY149" s="92"/>
      <c r="AHZ149" s="92"/>
      <c r="AIA149" s="92"/>
      <c r="AIB149" s="92"/>
      <c r="AIC149" s="92"/>
      <c r="AID149" s="92"/>
      <c r="AIE149" s="92"/>
      <c r="AIF149" s="92"/>
      <c r="AIG149" s="92"/>
      <c r="AIH149" s="92"/>
      <c r="AII149" s="92"/>
      <c r="AIJ149" s="92"/>
      <c r="AIK149" s="92"/>
      <c r="AIL149" s="92"/>
      <c r="AIM149" s="92"/>
      <c r="AIN149" s="92"/>
      <c r="AIO149" s="92"/>
      <c r="AIP149" s="92"/>
      <c r="AIQ149" s="92"/>
      <c r="AIR149" s="92"/>
      <c r="AIS149" s="92"/>
      <c r="AIT149" s="92"/>
      <c r="AIU149" s="92"/>
      <c r="AIV149" s="92"/>
      <c r="AIW149" s="92"/>
      <c r="AIX149" s="92"/>
      <c r="AIY149" s="92"/>
      <c r="AIZ149" s="92"/>
      <c r="AJA149" s="92"/>
      <c r="AJB149" s="92"/>
      <c r="AJC149" s="92"/>
      <c r="AJD149" s="92"/>
      <c r="AJE149" s="92"/>
      <c r="AJF149" s="92"/>
      <c r="AJG149" s="92"/>
      <c r="AJH149" s="92"/>
      <c r="AJI149" s="92"/>
      <c r="AJJ149" s="92"/>
      <c r="AJK149" s="92"/>
      <c r="AJL149" s="92"/>
      <c r="AJM149" s="92"/>
      <c r="AJN149" s="92"/>
      <c r="AJO149" s="92"/>
      <c r="AJP149" s="92"/>
      <c r="AJQ149" s="92"/>
      <c r="AJR149" s="92"/>
      <c r="AJS149" s="92"/>
      <c r="AJT149" s="92"/>
      <c r="AJU149" s="92"/>
      <c r="AJV149" s="92"/>
      <c r="AJW149" s="92"/>
      <c r="AJX149" s="92"/>
      <c r="AJY149" s="92"/>
      <c r="AJZ149" s="92"/>
      <c r="AKA149" s="92"/>
      <c r="AKB149" s="92"/>
      <c r="AKC149" s="92"/>
      <c r="AKD149" s="92"/>
      <c r="AKE149" s="92"/>
      <c r="AKF149" s="92"/>
      <c r="AKG149" s="92"/>
      <c r="AKH149" s="92"/>
      <c r="AKI149" s="92"/>
      <c r="AKJ149" s="92"/>
      <c r="AKK149" s="92"/>
      <c r="AKL149" s="92"/>
      <c r="AKM149" s="92"/>
      <c r="AKN149" s="92"/>
      <c r="AKO149" s="92"/>
      <c r="AKP149" s="92"/>
      <c r="AKQ149" s="92"/>
      <c r="AKR149" s="92"/>
      <c r="AKS149" s="92"/>
      <c r="AKT149" s="92"/>
      <c r="AKU149" s="92"/>
      <c r="AKV149" s="92"/>
      <c r="AKW149" s="92"/>
      <c r="AKX149" s="92"/>
      <c r="AKY149" s="92"/>
      <c r="AKZ149" s="92"/>
      <c r="ALA149" s="92"/>
      <c r="ALB149" s="92"/>
      <c r="ALC149" s="92"/>
      <c r="ALD149" s="92"/>
      <c r="ALE149" s="92"/>
      <c r="ALF149" s="92"/>
      <c r="ALG149" s="92"/>
      <c r="ALH149" s="92"/>
      <c r="ALI149" s="92"/>
      <c r="ALJ149" s="92"/>
      <c r="ALK149" s="92"/>
      <c r="ALL149" s="92"/>
      <c r="ALM149" s="92"/>
      <c r="ALN149" s="92"/>
      <c r="ALO149" s="92"/>
      <c r="ALP149" s="92"/>
      <c r="ALQ149" s="92"/>
      <c r="ALR149" s="92"/>
      <c r="ALS149" s="92"/>
      <c r="ALT149" s="92"/>
      <c r="ALU149" s="92"/>
      <c r="ALV149" s="92"/>
      <c r="ALW149" s="92"/>
      <c r="ALX149" s="92"/>
      <c r="ALY149" s="92"/>
      <c r="ALZ149" s="92"/>
      <c r="AMA149" s="92"/>
      <c r="AMB149" s="92"/>
      <c r="AMC149" s="92"/>
      <c r="AMD149" s="92"/>
      <c r="AME149" s="92"/>
      <c r="AMF149" s="92"/>
      <c r="AMG149" s="92"/>
      <c r="AMH149" s="92"/>
      <c r="AMI149" s="92"/>
    </row>
    <row r="150" spans="1:1023" customFormat="1" ht="15" customHeight="1">
      <c r="A150" s="92" t="s">
        <v>423</v>
      </c>
      <c r="B150" s="89"/>
      <c r="C150" s="93" t="s">
        <v>424</v>
      </c>
      <c r="D150" s="94"/>
      <c r="E150" s="95">
        <v>11382</v>
      </c>
      <c r="F150" s="95">
        <v>11693</v>
      </c>
      <c r="G150" s="95">
        <v>11983</v>
      </c>
      <c r="H150" s="95">
        <v>12467</v>
      </c>
      <c r="I150" s="95">
        <v>12796</v>
      </c>
      <c r="J150" s="95">
        <v>13089</v>
      </c>
      <c r="K150" s="95">
        <v>13392</v>
      </c>
      <c r="L150" s="95">
        <v>13403</v>
      </c>
      <c r="M150" s="95">
        <v>13682</v>
      </c>
      <c r="N150" s="95">
        <v>14051</v>
      </c>
      <c r="O150" s="95">
        <v>14156</v>
      </c>
      <c r="P150" s="95">
        <v>14327</v>
      </c>
      <c r="Q150" s="95">
        <v>14299</v>
      </c>
      <c r="R150" s="95">
        <v>14376</v>
      </c>
      <c r="S150" s="95">
        <v>14521</v>
      </c>
      <c r="T150" s="95">
        <v>14315</v>
      </c>
      <c r="U150" s="95">
        <v>14243</v>
      </c>
      <c r="V150" s="95">
        <v>14109</v>
      </c>
      <c r="W150" s="95">
        <v>14423</v>
      </c>
      <c r="X150" s="95">
        <v>14427</v>
      </c>
      <c r="Y150" s="95">
        <v>14332</v>
      </c>
      <c r="Z150" s="95">
        <v>14688</v>
      </c>
      <c r="AA150" s="95">
        <v>15145</v>
      </c>
      <c r="AB150" s="95">
        <v>15507</v>
      </c>
      <c r="AC150" s="95">
        <v>15659</v>
      </c>
      <c r="AD150" s="95">
        <v>15815</v>
      </c>
      <c r="AE150" s="95">
        <v>15904</v>
      </c>
      <c r="AF150" s="95">
        <v>12660</v>
      </c>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92"/>
      <c r="GQ150" s="92"/>
      <c r="GR150" s="92"/>
      <c r="GS150" s="92"/>
      <c r="GT150" s="92"/>
      <c r="GU150" s="92"/>
      <c r="GV150" s="92"/>
      <c r="GW150" s="92"/>
      <c r="GX150" s="92"/>
      <c r="GY150" s="92"/>
      <c r="GZ150" s="92"/>
      <c r="HA150" s="92"/>
      <c r="HB150" s="92"/>
      <c r="HC150" s="92"/>
      <c r="HD150" s="92"/>
      <c r="HE150" s="92"/>
      <c r="HF150" s="92"/>
      <c r="HG150" s="92"/>
      <c r="HH150" s="92"/>
      <c r="HI150" s="92"/>
      <c r="HJ150" s="92"/>
      <c r="HK150" s="92"/>
      <c r="HL150" s="92"/>
      <c r="HM150" s="92"/>
      <c r="HN150" s="92"/>
      <c r="HO150" s="92"/>
      <c r="HP150" s="92"/>
      <c r="HQ150" s="92"/>
      <c r="HR150" s="92"/>
      <c r="HS150" s="92"/>
      <c r="HT150" s="92"/>
      <c r="HU150" s="92"/>
      <c r="HV150" s="92"/>
      <c r="HW150" s="92"/>
      <c r="HX150" s="92"/>
      <c r="HY150" s="92"/>
      <c r="HZ150" s="92"/>
      <c r="IA150" s="92"/>
      <c r="IB150" s="92"/>
      <c r="IC150" s="92"/>
      <c r="ID150" s="92"/>
      <c r="IE150" s="92"/>
      <c r="IF150" s="92"/>
      <c r="IG150" s="92"/>
      <c r="IH150" s="92"/>
      <c r="II150" s="92"/>
      <c r="IJ150" s="92"/>
      <c r="IK150" s="92"/>
      <c r="IL150" s="92"/>
      <c r="IM150" s="92"/>
      <c r="IN150" s="92"/>
      <c r="IO150" s="92"/>
      <c r="IP150" s="92"/>
      <c r="IQ150" s="92"/>
      <c r="IR150" s="92"/>
      <c r="IS150" s="92"/>
      <c r="IT150" s="92"/>
      <c r="IU150" s="92"/>
      <c r="IV150" s="92"/>
      <c r="IW150" s="92"/>
      <c r="IX150" s="92"/>
      <c r="IY150" s="92"/>
      <c r="IZ150" s="92"/>
      <c r="JA150" s="92"/>
      <c r="JB150" s="92"/>
      <c r="JC150" s="92"/>
      <c r="JD150" s="92"/>
      <c r="JE150" s="92"/>
      <c r="JF150" s="92"/>
      <c r="JG150" s="92"/>
      <c r="JH150" s="92"/>
      <c r="JI150" s="92"/>
      <c r="JJ150" s="92"/>
      <c r="JK150" s="92"/>
      <c r="JL150" s="92"/>
      <c r="JM150" s="92"/>
      <c r="JN150" s="92"/>
      <c r="JO150" s="92"/>
      <c r="JP150" s="92"/>
      <c r="JQ150" s="92"/>
      <c r="JR150" s="92"/>
      <c r="JS150" s="92"/>
      <c r="JT150" s="92"/>
      <c r="JU150" s="92"/>
      <c r="JV150" s="92"/>
      <c r="JW150" s="92"/>
      <c r="JX150" s="92"/>
      <c r="JY150" s="92"/>
      <c r="JZ150" s="92"/>
      <c r="KA150" s="92"/>
      <c r="KB150" s="92"/>
      <c r="KC150" s="92"/>
      <c r="KD150" s="92"/>
      <c r="KE150" s="92"/>
      <c r="KF150" s="92"/>
      <c r="KG150" s="92"/>
      <c r="KH150" s="92"/>
      <c r="KI150" s="92"/>
      <c r="KJ150" s="92"/>
      <c r="KK150" s="92"/>
      <c r="KL150" s="92"/>
      <c r="KM150" s="92"/>
      <c r="KN150" s="92"/>
      <c r="KO150" s="92"/>
      <c r="KP150" s="92"/>
      <c r="KQ150" s="92"/>
      <c r="KR150" s="92"/>
      <c r="KS150" s="92"/>
      <c r="KT150" s="92"/>
      <c r="KU150" s="92"/>
      <c r="KV150" s="92"/>
      <c r="KW150" s="92"/>
      <c r="KX150" s="92"/>
      <c r="KY150" s="92"/>
      <c r="KZ150" s="92"/>
      <c r="LA150" s="92"/>
      <c r="LB150" s="92"/>
      <c r="LC150" s="92"/>
      <c r="LD150" s="92"/>
      <c r="LE150" s="92"/>
      <c r="LF150" s="92"/>
      <c r="LG150" s="92"/>
      <c r="LH150" s="92"/>
      <c r="LI150" s="92"/>
      <c r="LJ150" s="92"/>
      <c r="LK150" s="92"/>
      <c r="LL150" s="92"/>
      <c r="LM150" s="92"/>
      <c r="LN150" s="92"/>
      <c r="LO150" s="92"/>
      <c r="LP150" s="92"/>
      <c r="LQ150" s="92"/>
      <c r="LR150" s="92"/>
      <c r="LS150" s="92"/>
      <c r="LT150" s="92"/>
      <c r="LU150" s="92"/>
      <c r="LV150" s="92"/>
      <c r="LW150" s="92"/>
      <c r="LX150" s="92"/>
      <c r="LY150" s="92"/>
      <c r="LZ150" s="92"/>
      <c r="MA150" s="92"/>
      <c r="MB150" s="92"/>
      <c r="MC150" s="92"/>
      <c r="MD150" s="92"/>
      <c r="ME150" s="92"/>
      <c r="MF150" s="92"/>
      <c r="MG150" s="92"/>
      <c r="MH150" s="92"/>
      <c r="MI150" s="92"/>
      <c r="MJ150" s="92"/>
      <c r="MK150" s="92"/>
      <c r="ML150" s="92"/>
      <c r="MM150" s="92"/>
      <c r="MN150" s="92"/>
      <c r="MO150" s="92"/>
      <c r="MP150" s="92"/>
      <c r="MQ150" s="92"/>
      <c r="MR150" s="92"/>
      <c r="MS150" s="92"/>
      <c r="MT150" s="92"/>
      <c r="MU150" s="92"/>
      <c r="MV150" s="92"/>
      <c r="MW150" s="92"/>
      <c r="MX150" s="92"/>
      <c r="MY150" s="92"/>
      <c r="MZ150" s="92"/>
      <c r="NA150" s="92"/>
      <c r="NB150" s="92"/>
      <c r="NC150" s="92"/>
      <c r="ND150" s="92"/>
      <c r="NE150" s="92"/>
      <c r="NF150" s="92"/>
      <c r="NG150" s="92"/>
      <c r="NH150" s="92"/>
      <c r="NI150" s="92"/>
      <c r="NJ150" s="92"/>
      <c r="NK150" s="92"/>
      <c r="NL150" s="92"/>
      <c r="NM150" s="92"/>
      <c r="NN150" s="92"/>
      <c r="NO150" s="92"/>
      <c r="NP150" s="92"/>
      <c r="NQ150" s="92"/>
      <c r="NR150" s="92"/>
      <c r="NS150" s="92"/>
      <c r="NT150" s="92"/>
      <c r="NU150" s="92"/>
      <c r="NV150" s="92"/>
      <c r="NW150" s="92"/>
      <c r="NX150" s="92"/>
      <c r="NY150" s="92"/>
      <c r="NZ150" s="92"/>
      <c r="OA150" s="92"/>
      <c r="OB150" s="92"/>
      <c r="OC150" s="92"/>
      <c r="OD150" s="92"/>
      <c r="OE150" s="92"/>
      <c r="OF150" s="92"/>
      <c r="OG150" s="92"/>
      <c r="OH150" s="92"/>
      <c r="OI150" s="92"/>
      <c r="OJ150" s="92"/>
      <c r="OK150" s="92"/>
      <c r="OL150" s="92"/>
      <c r="OM150" s="92"/>
      <c r="ON150" s="92"/>
      <c r="OO150" s="92"/>
      <c r="OP150" s="92"/>
      <c r="OQ150" s="92"/>
      <c r="OR150" s="92"/>
      <c r="OS150" s="92"/>
      <c r="OT150" s="92"/>
      <c r="OU150" s="92"/>
      <c r="OV150" s="92"/>
      <c r="OW150" s="92"/>
      <c r="OX150" s="92"/>
      <c r="OY150" s="92"/>
      <c r="OZ150" s="92"/>
      <c r="PA150" s="92"/>
      <c r="PB150" s="92"/>
      <c r="PC150" s="92"/>
      <c r="PD150" s="92"/>
      <c r="PE150" s="92"/>
      <c r="PF150" s="92"/>
      <c r="PG150" s="92"/>
      <c r="PH150" s="92"/>
      <c r="PI150" s="92"/>
      <c r="PJ150" s="92"/>
      <c r="PK150" s="92"/>
      <c r="PL150" s="92"/>
      <c r="PM150" s="92"/>
      <c r="PN150" s="92"/>
      <c r="PO150" s="92"/>
      <c r="PP150" s="92"/>
      <c r="PQ150" s="92"/>
      <c r="PR150" s="92"/>
      <c r="PS150" s="92"/>
      <c r="PT150" s="92"/>
      <c r="PU150" s="92"/>
      <c r="PV150" s="92"/>
      <c r="PW150" s="92"/>
      <c r="PX150" s="92"/>
      <c r="PY150" s="92"/>
      <c r="PZ150" s="92"/>
      <c r="QA150" s="92"/>
      <c r="QB150" s="92"/>
      <c r="QC150" s="92"/>
      <c r="QD150" s="92"/>
      <c r="QE150" s="92"/>
      <c r="QF150" s="92"/>
      <c r="QG150" s="92"/>
      <c r="QH150" s="92"/>
      <c r="QI150" s="92"/>
      <c r="QJ150" s="92"/>
      <c r="QK150" s="92"/>
      <c r="QL150" s="92"/>
      <c r="QM150" s="92"/>
      <c r="QN150" s="92"/>
      <c r="QO150" s="92"/>
      <c r="QP150" s="92"/>
      <c r="QQ150" s="92"/>
      <c r="QR150" s="92"/>
      <c r="QS150" s="92"/>
      <c r="QT150" s="92"/>
      <c r="QU150" s="92"/>
      <c r="QV150" s="92"/>
      <c r="QW150" s="92"/>
      <c r="QX150" s="92"/>
      <c r="QY150" s="92"/>
      <c r="QZ150" s="92"/>
      <c r="RA150" s="92"/>
      <c r="RB150" s="92"/>
      <c r="RC150" s="92"/>
      <c r="RD150" s="92"/>
      <c r="RE150" s="92"/>
      <c r="RF150" s="92"/>
      <c r="RG150" s="92"/>
      <c r="RH150" s="92"/>
      <c r="RI150" s="92"/>
      <c r="RJ150" s="92"/>
      <c r="RK150" s="92"/>
      <c r="RL150" s="92"/>
      <c r="RM150" s="92"/>
      <c r="RN150" s="92"/>
      <c r="RO150" s="92"/>
      <c r="RP150" s="92"/>
      <c r="RQ150" s="92"/>
      <c r="RR150" s="92"/>
      <c r="RS150" s="92"/>
      <c r="RT150" s="92"/>
      <c r="RU150" s="92"/>
      <c r="RV150" s="92"/>
      <c r="RW150" s="92"/>
      <c r="RX150" s="92"/>
      <c r="RY150" s="92"/>
      <c r="RZ150" s="92"/>
      <c r="SA150" s="92"/>
      <c r="SB150" s="92"/>
      <c r="SC150" s="92"/>
      <c r="SD150" s="92"/>
      <c r="SE150" s="92"/>
      <c r="SF150" s="92"/>
      <c r="SG150" s="92"/>
      <c r="SH150" s="92"/>
      <c r="SI150" s="92"/>
      <c r="SJ150" s="92"/>
      <c r="SK150" s="92"/>
      <c r="SL150" s="92"/>
      <c r="SM150" s="92"/>
      <c r="SN150" s="92"/>
      <c r="SO150" s="92"/>
      <c r="SP150" s="92"/>
      <c r="SQ150" s="92"/>
      <c r="SR150" s="92"/>
      <c r="SS150" s="92"/>
      <c r="ST150" s="92"/>
      <c r="SU150" s="92"/>
      <c r="SV150" s="92"/>
      <c r="SW150" s="92"/>
      <c r="SX150" s="92"/>
      <c r="SY150" s="92"/>
      <c r="SZ150" s="92"/>
      <c r="TA150" s="92"/>
      <c r="TB150" s="92"/>
      <c r="TC150" s="92"/>
      <c r="TD150" s="92"/>
      <c r="TE150" s="92"/>
      <c r="TF150" s="92"/>
      <c r="TG150" s="92"/>
      <c r="TH150" s="92"/>
      <c r="TI150" s="92"/>
      <c r="TJ150" s="92"/>
      <c r="TK150" s="92"/>
      <c r="TL150" s="92"/>
      <c r="TM150" s="92"/>
      <c r="TN150" s="92"/>
      <c r="TO150" s="92"/>
      <c r="TP150" s="92"/>
      <c r="TQ150" s="92"/>
      <c r="TR150" s="92"/>
      <c r="TS150" s="92"/>
      <c r="TT150" s="92"/>
      <c r="TU150" s="92"/>
      <c r="TV150" s="92"/>
      <c r="TW150" s="92"/>
      <c r="TX150" s="92"/>
      <c r="TY150" s="92"/>
      <c r="TZ150" s="92"/>
      <c r="UA150" s="92"/>
      <c r="UB150" s="92"/>
      <c r="UC150" s="92"/>
      <c r="UD150" s="92"/>
      <c r="UE150" s="92"/>
      <c r="UF150" s="92"/>
      <c r="UG150" s="92"/>
      <c r="UH150" s="92"/>
      <c r="UI150" s="92"/>
      <c r="UJ150" s="92"/>
      <c r="UK150" s="92"/>
      <c r="UL150" s="92"/>
      <c r="UM150" s="92"/>
      <c r="UN150" s="92"/>
      <c r="UO150" s="92"/>
      <c r="UP150" s="92"/>
      <c r="UQ150" s="92"/>
      <c r="UR150" s="92"/>
      <c r="US150" s="92"/>
      <c r="UT150" s="92"/>
      <c r="UU150" s="92"/>
      <c r="UV150" s="92"/>
      <c r="UW150" s="92"/>
      <c r="UX150" s="92"/>
      <c r="UY150" s="92"/>
      <c r="UZ150" s="92"/>
      <c r="VA150" s="92"/>
      <c r="VB150" s="92"/>
      <c r="VC150" s="92"/>
      <c r="VD150" s="92"/>
      <c r="VE150" s="92"/>
      <c r="VF150" s="92"/>
      <c r="VG150" s="92"/>
      <c r="VH150" s="92"/>
      <c r="VI150" s="92"/>
      <c r="VJ150" s="92"/>
      <c r="VK150" s="92"/>
      <c r="VL150" s="92"/>
      <c r="VM150" s="92"/>
      <c r="VN150" s="92"/>
      <c r="VO150" s="92"/>
      <c r="VP150" s="92"/>
      <c r="VQ150" s="92"/>
      <c r="VR150" s="92"/>
      <c r="VS150" s="92"/>
      <c r="VT150" s="92"/>
      <c r="VU150" s="92"/>
      <c r="VV150" s="92"/>
      <c r="VW150" s="92"/>
      <c r="VX150" s="92"/>
      <c r="VY150" s="92"/>
      <c r="VZ150" s="92"/>
      <c r="WA150" s="92"/>
      <c r="WB150" s="92"/>
      <c r="WC150" s="92"/>
      <c r="WD150" s="92"/>
      <c r="WE150" s="92"/>
      <c r="WF150" s="92"/>
      <c r="WG150" s="92"/>
      <c r="WH150" s="92"/>
      <c r="WI150" s="92"/>
      <c r="WJ150" s="92"/>
      <c r="WK150" s="92"/>
      <c r="WL150" s="92"/>
      <c r="WM150" s="92"/>
      <c r="WN150" s="92"/>
      <c r="WO150" s="92"/>
      <c r="WP150" s="92"/>
      <c r="WQ150" s="92"/>
      <c r="WR150" s="92"/>
      <c r="WS150" s="92"/>
      <c r="WT150" s="92"/>
      <c r="WU150" s="92"/>
      <c r="WV150" s="92"/>
      <c r="WW150" s="92"/>
      <c r="WX150" s="92"/>
      <c r="WY150" s="92"/>
      <c r="WZ150" s="92"/>
      <c r="XA150" s="92"/>
      <c r="XB150" s="92"/>
      <c r="XC150" s="92"/>
      <c r="XD150" s="92"/>
      <c r="XE150" s="92"/>
      <c r="XF150" s="92"/>
      <c r="XG150" s="92"/>
      <c r="XH150" s="92"/>
      <c r="XI150" s="92"/>
      <c r="XJ150" s="92"/>
      <c r="XK150" s="92"/>
      <c r="XL150" s="92"/>
      <c r="XM150" s="92"/>
      <c r="XN150" s="92"/>
      <c r="XO150" s="92"/>
      <c r="XP150" s="92"/>
      <c r="XQ150" s="92"/>
      <c r="XR150" s="92"/>
      <c r="XS150" s="92"/>
      <c r="XT150" s="92"/>
      <c r="XU150" s="92"/>
      <c r="XV150" s="92"/>
      <c r="XW150" s="92"/>
      <c r="XX150" s="92"/>
      <c r="XY150" s="92"/>
      <c r="XZ150" s="92"/>
      <c r="YA150" s="92"/>
      <c r="YB150" s="92"/>
      <c r="YC150" s="92"/>
      <c r="YD150" s="92"/>
      <c r="YE150" s="92"/>
      <c r="YF150" s="92"/>
      <c r="YG150" s="92"/>
      <c r="YH150" s="92"/>
      <c r="YI150" s="92"/>
      <c r="YJ150" s="92"/>
      <c r="YK150" s="92"/>
      <c r="YL150" s="92"/>
      <c r="YM150" s="92"/>
      <c r="YN150" s="92"/>
      <c r="YO150" s="92"/>
      <c r="YP150" s="92"/>
      <c r="YQ150" s="92"/>
      <c r="YR150" s="92"/>
      <c r="YS150" s="92"/>
      <c r="YT150" s="92"/>
      <c r="YU150" s="92"/>
      <c r="YV150" s="92"/>
      <c r="YW150" s="92"/>
      <c r="YX150" s="92"/>
      <c r="YY150" s="92"/>
      <c r="YZ150" s="92"/>
      <c r="ZA150" s="92"/>
      <c r="ZB150" s="92"/>
      <c r="ZC150" s="92"/>
      <c r="ZD150" s="92"/>
      <c r="ZE150" s="92"/>
      <c r="ZF150" s="92"/>
      <c r="ZG150" s="92"/>
      <c r="ZH150" s="92"/>
      <c r="ZI150" s="92"/>
      <c r="ZJ150" s="92"/>
      <c r="ZK150" s="92"/>
      <c r="ZL150" s="92"/>
      <c r="ZM150" s="92"/>
      <c r="ZN150" s="92"/>
      <c r="ZO150" s="92"/>
      <c r="ZP150" s="92"/>
      <c r="ZQ150" s="92"/>
      <c r="ZR150" s="92"/>
      <c r="ZS150" s="92"/>
      <c r="ZT150" s="92"/>
      <c r="ZU150" s="92"/>
      <c r="ZV150" s="92"/>
      <c r="ZW150" s="92"/>
      <c r="ZX150" s="92"/>
      <c r="ZY150" s="92"/>
      <c r="ZZ150" s="92"/>
      <c r="AAA150" s="92"/>
      <c r="AAB150" s="92"/>
      <c r="AAC150" s="92"/>
      <c r="AAD150" s="92"/>
      <c r="AAE150" s="92"/>
      <c r="AAF150" s="92"/>
      <c r="AAG150" s="92"/>
      <c r="AAH150" s="92"/>
      <c r="AAI150" s="92"/>
      <c r="AAJ150" s="92"/>
      <c r="AAK150" s="92"/>
      <c r="AAL150" s="92"/>
      <c r="AAM150" s="92"/>
      <c r="AAN150" s="92"/>
      <c r="AAO150" s="92"/>
      <c r="AAP150" s="92"/>
      <c r="AAQ150" s="92"/>
      <c r="AAR150" s="92"/>
      <c r="AAS150" s="92"/>
      <c r="AAT150" s="92"/>
      <c r="AAU150" s="92"/>
      <c r="AAV150" s="92"/>
      <c r="AAW150" s="92"/>
      <c r="AAX150" s="92"/>
      <c r="AAY150" s="92"/>
      <c r="AAZ150" s="92"/>
      <c r="ABA150" s="92"/>
      <c r="ABB150" s="92"/>
      <c r="ABC150" s="92"/>
      <c r="ABD150" s="92"/>
      <c r="ABE150" s="92"/>
      <c r="ABF150" s="92"/>
      <c r="ABG150" s="92"/>
      <c r="ABH150" s="92"/>
      <c r="ABI150" s="92"/>
      <c r="ABJ150" s="92"/>
      <c r="ABK150" s="92"/>
      <c r="ABL150" s="92"/>
      <c r="ABM150" s="92"/>
      <c r="ABN150" s="92"/>
      <c r="ABO150" s="92"/>
      <c r="ABP150" s="92"/>
      <c r="ABQ150" s="92"/>
      <c r="ABR150" s="92"/>
      <c r="ABS150" s="92"/>
      <c r="ABT150" s="92"/>
      <c r="ABU150" s="92"/>
      <c r="ABV150" s="92"/>
      <c r="ABW150" s="92"/>
      <c r="ABX150" s="92"/>
      <c r="ABY150" s="92"/>
      <c r="ABZ150" s="92"/>
      <c r="ACA150" s="92"/>
      <c r="ACB150" s="92"/>
      <c r="ACC150" s="92"/>
      <c r="ACD150" s="92"/>
      <c r="ACE150" s="92"/>
      <c r="ACF150" s="92"/>
      <c r="ACG150" s="92"/>
      <c r="ACH150" s="92"/>
      <c r="ACI150" s="92"/>
      <c r="ACJ150" s="92"/>
      <c r="ACK150" s="92"/>
      <c r="ACL150" s="92"/>
      <c r="ACM150" s="92"/>
      <c r="ACN150" s="92"/>
      <c r="ACO150" s="92"/>
      <c r="ACP150" s="92"/>
      <c r="ACQ150" s="92"/>
      <c r="ACR150" s="92"/>
      <c r="ACS150" s="92"/>
      <c r="ACT150" s="92"/>
      <c r="ACU150" s="92"/>
      <c r="ACV150" s="92"/>
      <c r="ACW150" s="92"/>
      <c r="ACX150" s="92"/>
      <c r="ACY150" s="92"/>
      <c r="ACZ150" s="92"/>
      <c r="ADA150" s="92"/>
      <c r="ADB150" s="92"/>
      <c r="ADC150" s="92"/>
      <c r="ADD150" s="92"/>
      <c r="ADE150" s="92"/>
      <c r="ADF150" s="92"/>
      <c r="ADG150" s="92"/>
      <c r="ADH150" s="92"/>
      <c r="ADI150" s="92"/>
      <c r="ADJ150" s="92"/>
      <c r="ADK150" s="92"/>
      <c r="ADL150" s="92"/>
      <c r="ADM150" s="92"/>
      <c r="ADN150" s="92"/>
      <c r="ADO150" s="92"/>
      <c r="ADP150" s="92"/>
      <c r="ADQ150" s="92"/>
      <c r="ADR150" s="92"/>
      <c r="ADS150" s="92"/>
      <c r="ADT150" s="92"/>
      <c r="ADU150" s="92"/>
      <c r="ADV150" s="92"/>
      <c r="ADW150" s="92"/>
      <c r="ADX150" s="92"/>
      <c r="ADY150" s="92"/>
      <c r="ADZ150" s="92"/>
      <c r="AEA150" s="92"/>
      <c r="AEB150" s="92"/>
      <c r="AEC150" s="92"/>
      <c r="AED150" s="92"/>
      <c r="AEE150" s="92"/>
      <c r="AEF150" s="92"/>
      <c r="AEG150" s="92"/>
      <c r="AEH150" s="92"/>
      <c r="AEI150" s="92"/>
      <c r="AEJ150" s="92"/>
      <c r="AEK150" s="92"/>
      <c r="AEL150" s="92"/>
      <c r="AEM150" s="92"/>
      <c r="AEN150" s="92"/>
      <c r="AEO150" s="92"/>
      <c r="AEP150" s="92"/>
      <c r="AEQ150" s="92"/>
      <c r="AER150" s="92"/>
      <c r="AES150" s="92"/>
      <c r="AET150" s="92"/>
      <c r="AEU150" s="92"/>
      <c r="AEV150" s="92"/>
      <c r="AEW150" s="92"/>
      <c r="AEX150" s="92"/>
      <c r="AEY150" s="92"/>
      <c r="AEZ150" s="92"/>
      <c r="AFA150" s="92"/>
      <c r="AFB150" s="92"/>
      <c r="AFC150" s="92"/>
      <c r="AFD150" s="92"/>
      <c r="AFE150" s="92"/>
      <c r="AFF150" s="92"/>
      <c r="AFG150" s="92"/>
      <c r="AFH150" s="92"/>
      <c r="AFI150" s="92"/>
      <c r="AFJ150" s="92"/>
      <c r="AFK150" s="92"/>
      <c r="AFL150" s="92"/>
      <c r="AFM150" s="92"/>
      <c r="AFN150" s="92"/>
      <c r="AFO150" s="92"/>
      <c r="AFP150" s="92"/>
      <c r="AFQ150" s="92"/>
      <c r="AFR150" s="92"/>
      <c r="AFS150" s="92"/>
      <c r="AFT150" s="92"/>
      <c r="AFU150" s="92"/>
      <c r="AFV150" s="92"/>
      <c r="AFW150" s="92"/>
      <c r="AFX150" s="92"/>
      <c r="AFY150" s="92"/>
      <c r="AFZ150" s="92"/>
      <c r="AGA150" s="92"/>
      <c r="AGB150" s="92"/>
      <c r="AGC150" s="92"/>
      <c r="AGD150" s="92"/>
      <c r="AGE150" s="92"/>
      <c r="AGF150" s="92"/>
      <c r="AGG150" s="92"/>
      <c r="AGH150" s="92"/>
      <c r="AGI150" s="92"/>
      <c r="AGJ150" s="92"/>
      <c r="AGK150" s="92"/>
      <c r="AGL150" s="92"/>
      <c r="AGM150" s="92"/>
      <c r="AGN150" s="92"/>
      <c r="AGO150" s="92"/>
      <c r="AGP150" s="92"/>
      <c r="AGQ150" s="92"/>
      <c r="AGR150" s="92"/>
      <c r="AGS150" s="92"/>
      <c r="AGT150" s="92"/>
      <c r="AGU150" s="92"/>
      <c r="AGV150" s="92"/>
      <c r="AGW150" s="92"/>
      <c r="AGX150" s="92"/>
      <c r="AGY150" s="92"/>
      <c r="AGZ150" s="92"/>
      <c r="AHA150" s="92"/>
      <c r="AHB150" s="92"/>
      <c r="AHC150" s="92"/>
      <c r="AHD150" s="92"/>
      <c r="AHE150" s="92"/>
      <c r="AHF150" s="92"/>
      <c r="AHG150" s="92"/>
      <c r="AHH150" s="92"/>
      <c r="AHI150" s="92"/>
      <c r="AHJ150" s="92"/>
      <c r="AHK150" s="92"/>
      <c r="AHL150" s="92"/>
      <c r="AHM150" s="92"/>
      <c r="AHN150" s="92"/>
      <c r="AHO150" s="92"/>
      <c r="AHP150" s="92"/>
      <c r="AHQ150" s="92"/>
      <c r="AHR150" s="92"/>
      <c r="AHS150" s="92"/>
      <c r="AHT150" s="92"/>
      <c r="AHU150" s="92"/>
      <c r="AHV150" s="92"/>
      <c r="AHW150" s="92"/>
      <c r="AHX150" s="92"/>
      <c r="AHY150" s="92"/>
      <c r="AHZ150" s="92"/>
      <c r="AIA150" s="92"/>
      <c r="AIB150" s="92"/>
      <c r="AIC150" s="92"/>
      <c r="AID150" s="92"/>
      <c r="AIE150" s="92"/>
      <c r="AIF150" s="92"/>
      <c r="AIG150" s="92"/>
      <c r="AIH150" s="92"/>
      <c r="AII150" s="92"/>
      <c r="AIJ150" s="92"/>
      <c r="AIK150" s="92"/>
      <c r="AIL150" s="92"/>
      <c r="AIM150" s="92"/>
      <c r="AIN150" s="92"/>
      <c r="AIO150" s="92"/>
      <c r="AIP150" s="92"/>
      <c r="AIQ150" s="92"/>
      <c r="AIR150" s="92"/>
      <c r="AIS150" s="92"/>
      <c r="AIT150" s="92"/>
      <c r="AIU150" s="92"/>
      <c r="AIV150" s="92"/>
      <c r="AIW150" s="92"/>
      <c r="AIX150" s="92"/>
      <c r="AIY150" s="92"/>
      <c r="AIZ150" s="92"/>
      <c r="AJA150" s="92"/>
      <c r="AJB150" s="92"/>
      <c r="AJC150" s="92"/>
      <c r="AJD150" s="92"/>
      <c r="AJE150" s="92"/>
      <c r="AJF150" s="92"/>
      <c r="AJG150" s="92"/>
      <c r="AJH150" s="92"/>
      <c r="AJI150" s="92"/>
      <c r="AJJ150" s="92"/>
      <c r="AJK150" s="92"/>
      <c r="AJL150" s="92"/>
      <c r="AJM150" s="92"/>
      <c r="AJN150" s="92"/>
      <c r="AJO150" s="92"/>
      <c r="AJP150" s="92"/>
      <c r="AJQ150" s="92"/>
      <c r="AJR150" s="92"/>
      <c r="AJS150" s="92"/>
      <c r="AJT150" s="92"/>
      <c r="AJU150" s="92"/>
      <c r="AJV150" s="92"/>
      <c r="AJW150" s="92"/>
      <c r="AJX150" s="92"/>
      <c r="AJY150" s="92"/>
      <c r="AJZ150" s="92"/>
      <c r="AKA150" s="92"/>
      <c r="AKB150" s="92"/>
      <c r="AKC150" s="92"/>
      <c r="AKD150" s="92"/>
      <c r="AKE150" s="92"/>
      <c r="AKF150" s="92"/>
      <c r="AKG150" s="92"/>
      <c r="AKH150" s="92"/>
      <c r="AKI150" s="92"/>
      <c r="AKJ150" s="92"/>
      <c r="AKK150" s="92"/>
      <c r="AKL150" s="92"/>
      <c r="AKM150" s="92"/>
      <c r="AKN150" s="92"/>
      <c r="AKO150" s="92"/>
      <c r="AKP150" s="92"/>
      <c r="AKQ150" s="92"/>
      <c r="AKR150" s="92"/>
      <c r="AKS150" s="92"/>
      <c r="AKT150" s="92"/>
      <c r="AKU150" s="92"/>
      <c r="AKV150" s="92"/>
      <c r="AKW150" s="92"/>
      <c r="AKX150" s="92"/>
      <c r="AKY150" s="92"/>
      <c r="AKZ150" s="92"/>
      <c r="ALA150" s="92"/>
      <c r="ALB150" s="92"/>
      <c r="ALC150" s="92"/>
      <c r="ALD150" s="92"/>
      <c r="ALE150" s="92"/>
      <c r="ALF150" s="92"/>
      <c r="ALG150" s="92"/>
      <c r="ALH150" s="92"/>
      <c r="ALI150" s="92"/>
      <c r="ALJ150" s="92"/>
      <c r="ALK150" s="92"/>
      <c r="ALL150" s="92"/>
      <c r="ALM150" s="92"/>
      <c r="ALN150" s="92"/>
      <c r="ALO150" s="92"/>
      <c r="ALP150" s="92"/>
      <c r="ALQ150" s="92"/>
      <c r="ALR150" s="92"/>
      <c r="ALS150" s="92"/>
      <c r="ALT150" s="92"/>
      <c r="ALU150" s="92"/>
      <c r="ALV150" s="92"/>
      <c r="ALW150" s="92"/>
      <c r="ALX150" s="92"/>
      <c r="ALY150" s="92"/>
      <c r="ALZ150" s="92"/>
      <c r="AMA150" s="92"/>
      <c r="AMB150" s="92"/>
      <c r="AMC150" s="92"/>
      <c r="AMD150" s="92"/>
      <c r="AME150" s="92"/>
      <c r="AMF150" s="92"/>
      <c r="AMG150" s="92"/>
      <c r="AMH150" s="92"/>
      <c r="AMI150" s="92"/>
    </row>
    <row r="151" spans="1:1023" customFormat="1" ht="15" customHeight="1">
      <c r="A151" s="92" t="s">
        <v>425</v>
      </c>
      <c r="B151" s="89"/>
      <c r="C151" s="93" t="s">
        <v>426</v>
      </c>
      <c r="D151" s="94"/>
      <c r="E151" s="95">
        <v>1047</v>
      </c>
      <c r="F151" s="95">
        <v>1068</v>
      </c>
      <c r="G151" s="95">
        <v>1089</v>
      </c>
      <c r="H151" s="95">
        <v>1110</v>
      </c>
      <c r="I151" s="95">
        <v>1126</v>
      </c>
      <c r="J151" s="95">
        <v>1129</v>
      </c>
      <c r="K151" s="95">
        <v>1150</v>
      </c>
      <c r="L151" s="95">
        <v>1255</v>
      </c>
      <c r="M151" s="95">
        <v>1270</v>
      </c>
      <c r="N151" s="95">
        <v>1305</v>
      </c>
      <c r="O151" s="95">
        <v>1306</v>
      </c>
      <c r="P151" s="95">
        <v>1335</v>
      </c>
      <c r="Q151" s="95">
        <v>1332</v>
      </c>
      <c r="R151" s="95">
        <v>1371</v>
      </c>
      <c r="S151" s="95">
        <v>1372</v>
      </c>
      <c r="T151" s="95">
        <v>1370</v>
      </c>
      <c r="U151" s="95">
        <v>1358</v>
      </c>
      <c r="V151" s="95">
        <v>1368</v>
      </c>
      <c r="W151" s="95">
        <v>1379</v>
      </c>
      <c r="X151" s="95">
        <v>1370</v>
      </c>
      <c r="Y151" s="95">
        <v>1407</v>
      </c>
      <c r="Z151" s="95">
        <v>1451</v>
      </c>
      <c r="AA151" s="95">
        <v>1473</v>
      </c>
      <c r="AB151" s="95">
        <v>1501</v>
      </c>
      <c r="AC151" s="95">
        <v>1518</v>
      </c>
      <c r="AD151" s="95">
        <v>1510</v>
      </c>
      <c r="AE151" s="95">
        <v>1531</v>
      </c>
      <c r="AF151" s="95">
        <v>1268</v>
      </c>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92"/>
      <c r="GQ151" s="92"/>
      <c r="GR151" s="92"/>
      <c r="GS151" s="92"/>
      <c r="GT151" s="92"/>
      <c r="GU151" s="92"/>
      <c r="GV151" s="92"/>
      <c r="GW151" s="92"/>
      <c r="GX151" s="92"/>
      <c r="GY151" s="92"/>
      <c r="GZ151" s="92"/>
      <c r="HA151" s="92"/>
      <c r="HB151" s="92"/>
      <c r="HC151" s="92"/>
      <c r="HD151" s="92"/>
      <c r="HE151" s="92"/>
      <c r="HF151" s="92"/>
      <c r="HG151" s="92"/>
      <c r="HH151" s="92"/>
      <c r="HI151" s="92"/>
      <c r="HJ151" s="92"/>
      <c r="HK151" s="92"/>
      <c r="HL151" s="92"/>
      <c r="HM151" s="92"/>
      <c r="HN151" s="92"/>
      <c r="HO151" s="92"/>
      <c r="HP151" s="92"/>
      <c r="HQ151" s="92"/>
      <c r="HR151" s="92"/>
      <c r="HS151" s="92"/>
      <c r="HT151" s="92"/>
      <c r="HU151" s="92"/>
      <c r="HV151" s="92"/>
      <c r="HW151" s="92"/>
      <c r="HX151" s="92"/>
      <c r="HY151" s="92"/>
      <c r="HZ151" s="92"/>
      <c r="IA151" s="92"/>
      <c r="IB151" s="92"/>
      <c r="IC151" s="92"/>
      <c r="ID151" s="92"/>
      <c r="IE151" s="92"/>
      <c r="IF151" s="92"/>
      <c r="IG151" s="92"/>
      <c r="IH151" s="92"/>
      <c r="II151" s="92"/>
      <c r="IJ151" s="92"/>
      <c r="IK151" s="92"/>
      <c r="IL151" s="92"/>
      <c r="IM151" s="92"/>
      <c r="IN151" s="92"/>
      <c r="IO151" s="92"/>
      <c r="IP151" s="92"/>
      <c r="IQ151" s="92"/>
      <c r="IR151" s="92"/>
      <c r="IS151" s="92"/>
      <c r="IT151" s="92"/>
      <c r="IU151" s="92"/>
      <c r="IV151" s="92"/>
      <c r="IW151" s="92"/>
      <c r="IX151" s="92"/>
      <c r="IY151" s="92"/>
      <c r="IZ151" s="92"/>
      <c r="JA151" s="92"/>
      <c r="JB151" s="92"/>
      <c r="JC151" s="92"/>
      <c r="JD151" s="92"/>
      <c r="JE151" s="92"/>
      <c r="JF151" s="92"/>
      <c r="JG151" s="92"/>
      <c r="JH151" s="92"/>
      <c r="JI151" s="92"/>
      <c r="JJ151" s="92"/>
      <c r="JK151" s="92"/>
      <c r="JL151" s="92"/>
      <c r="JM151" s="92"/>
      <c r="JN151" s="92"/>
      <c r="JO151" s="92"/>
      <c r="JP151" s="92"/>
      <c r="JQ151" s="92"/>
      <c r="JR151" s="92"/>
      <c r="JS151" s="92"/>
      <c r="JT151" s="92"/>
      <c r="JU151" s="92"/>
      <c r="JV151" s="92"/>
      <c r="JW151" s="92"/>
      <c r="JX151" s="92"/>
      <c r="JY151" s="92"/>
      <c r="JZ151" s="92"/>
      <c r="KA151" s="92"/>
      <c r="KB151" s="92"/>
      <c r="KC151" s="92"/>
      <c r="KD151" s="92"/>
      <c r="KE151" s="92"/>
      <c r="KF151" s="92"/>
      <c r="KG151" s="92"/>
      <c r="KH151" s="92"/>
      <c r="KI151" s="92"/>
      <c r="KJ151" s="92"/>
      <c r="KK151" s="92"/>
      <c r="KL151" s="92"/>
      <c r="KM151" s="92"/>
      <c r="KN151" s="92"/>
      <c r="KO151" s="92"/>
      <c r="KP151" s="92"/>
      <c r="KQ151" s="92"/>
      <c r="KR151" s="92"/>
      <c r="KS151" s="92"/>
      <c r="KT151" s="92"/>
      <c r="KU151" s="92"/>
      <c r="KV151" s="92"/>
      <c r="KW151" s="92"/>
      <c r="KX151" s="92"/>
      <c r="KY151" s="92"/>
      <c r="KZ151" s="92"/>
      <c r="LA151" s="92"/>
      <c r="LB151" s="92"/>
      <c r="LC151" s="92"/>
      <c r="LD151" s="92"/>
      <c r="LE151" s="92"/>
      <c r="LF151" s="92"/>
      <c r="LG151" s="92"/>
      <c r="LH151" s="92"/>
      <c r="LI151" s="92"/>
      <c r="LJ151" s="92"/>
      <c r="LK151" s="92"/>
      <c r="LL151" s="92"/>
      <c r="LM151" s="92"/>
      <c r="LN151" s="92"/>
      <c r="LO151" s="92"/>
      <c r="LP151" s="92"/>
      <c r="LQ151" s="92"/>
      <c r="LR151" s="92"/>
      <c r="LS151" s="92"/>
      <c r="LT151" s="92"/>
      <c r="LU151" s="92"/>
      <c r="LV151" s="92"/>
      <c r="LW151" s="92"/>
      <c r="LX151" s="92"/>
      <c r="LY151" s="92"/>
      <c r="LZ151" s="92"/>
      <c r="MA151" s="92"/>
      <c r="MB151" s="92"/>
      <c r="MC151" s="92"/>
      <c r="MD151" s="92"/>
      <c r="ME151" s="92"/>
      <c r="MF151" s="92"/>
      <c r="MG151" s="92"/>
      <c r="MH151" s="92"/>
      <c r="MI151" s="92"/>
      <c r="MJ151" s="92"/>
      <c r="MK151" s="92"/>
      <c r="ML151" s="92"/>
      <c r="MM151" s="92"/>
      <c r="MN151" s="92"/>
      <c r="MO151" s="92"/>
      <c r="MP151" s="92"/>
      <c r="MQ151" s="92"/>
      <c r="MR151" s="92"/>
      <c r="MS151" s="92"/>
      <c r="MT151" s="92"/>
      <c r="MU151" s="92"/>
      <c r="MV151" s="92"/>
      <c r="MW151" s="92"/>
      <c r="MX151" s="92"/>
      <c r="MY151" s="92"/>
      <c r="MZ151" s="92"/>
      <c r="NA151" s="92"/>
      <c r="NB151" s="92"/>
      <c r="NC151" s="92"/>
      <c r="ND151" s="92"/>
      <c r="NE151" s="92"/>
      <c r="NF151" s="92"/>
      <c r="NG151" s="92"/>
      <c r="NH151" s="92"/>
      <c r="NI151" s="92"/>
      <c r="NJ151" s="92"/>
      <c r="NK151" s="92"/>
      <c r="NL151" s="92"/>
      <c r="NM151" s="92"/>
      <c r="NN151" s="92"/>
      <c r="NO151" s="92"/>
      <c r="NP151" s="92"/>
      <c r="NQ151" s="92"/>
      <c r="NR151" s="92"/>
      <c r="NS151" s="92"/>
      <c r="NT151" s="92"/>
      <c r="NU151" s="92"/>
      <c r="NV151" s="92"/>
      <c r="NW151" s="92"/>
      <c r="NX151" s="92"/>
      <c r="NY151" s="92"/>
      <c r="NZ151" s="92"/>
      <c r="OA151" s="92"/>
      <c r="OB151" s="92"/>
      <c r="OC151" s="92"/>
      <c r="OD151" s="92"/>
      <c r="OE151" s="92"/>
      <c r="OF151" s="92"/>
      <c r="OG151" s="92"/>
      <c r="OH151" s="92"/>
      <c r="OI151" s="92"/>
      <c r="OJ151" s="92"/>
      <c r="OK151" s="92"/>
      <c r="OL151" s="92"/>
      <c r="OM151" s="92"/>
      <c r="ON151" s="92"/>
      <c r="OO151" s="92"/>
      <c r="OP151" s="92"/>
      <c r="OQ151" s="92"/>
      <c r="OR151" s="92"/>
      <c r="OS151" s="92"/>
      <c r="OT151" s="92"/>
      <c r="OU151" s="92"/>
      <c r="OV151" s="92"/>
      <c r="OW151" s="92"/>
      <c r="OX151" s="92"/>
      <c r="OY151" s="92"/>
      <c r="OZ151" s="92"/>
      <c r="PA151" s="92"/>
      <c r="PB151" s="92"/>
      <c r="PC151" s="92"/>
      <c r="PD151" s="92"/>
      <c r="PE151" s="92"/>
      <c r="PF151" s="92"/>
      <c r="PG151" s="92"/>
      <c r="PH151" s="92"/>
      <c r="PI151" s="92"/>
      <c r="PJ151" s="92"/>
      <c r="PK151" s="92"/>
      <c r="PL151" s="92"/>
      <c r="PM151" s="92"/>
      <c r="PN151" s="92"/>
      <c r="PO151" s="92"/>
      <c r="PP151" s="92"/>
      <c r="PQ151" s="92"/>
      <c r="PR151" s="92"/>
      <c r="PS151" s="92"/>
      <c r="PT151" s="92"/>
      <c r="PU151" s="92"/>
      <c r="PV151" s="92"/>
      <c r="PW151" s="92"/>
      <c r="PX151" s="92"/>
      <c r="PY151" s="92"/>
      <c r="PZ151" s="92"/>
      <c r="QA151" s="92"/>
      <c r="QB151" s="92"/>
      <c r="QC151" s="92"/>
      <c r="QD151" s="92"/>
      <c r="QE151" s="92"/>
      <c r="QF151" s="92"/>
      <c r="QG151" s="92"/>
      <c r="QH151" s="92"/>
      <c r="QI151" s="92"/>
      <c r="QJ151" s="92"/>
      <c r="QK151" s="92"/>
      <c r="QL151" s="92"/>
      <c r="QM151" s="92"/>
      <c r="QN151" s="92"/>
      <c r="QO151" s="92"/>
      <c r="QP151" s="92"/>
      <c r="QQ151" s="92"/>
      <c r="QR151" s="92"/>
      <c r="QS151" s="92"/>
      <c r="QT151" s="92"/>
      <c r="QU151" s="92"/>
      <c r="QV151" s="92"/>
      <c r="QW151" s="92"/>
      <c r="QX151" s="92"/>
      <c r="QY151" s="92"/>
      <c r="QZ151" s="92"/>
      <c r="RA151" s="92"/>
      <c r="RB151" s="92"/>
      <c r="RC151" s="92"/>
      <c r="RD151" s="92"/>
      <c r="RE151" s="92"/>
      <c r="RF151" s="92"/>
      <c r="RG151" s="92"/>
      <c r="RH151" s="92"/>
      <c r="RI151" s="92"/>
      <c r="RJ151" s="92"/>
      <c r="RK151" s="92"/>
      <c r="RL151" s="92"/>
      <c r="RM151" s="92"/>
      <c r="RN151" s="92"/>
      <c r="RO151" s="92"/>
      <c r="RP151" s="92"/>
      <c r="RQ151" s="92"/>
      <c r="RR151" s="92"/>
      <c r="RS151" s="92"/>
      <c r="RT151" s="92"/>
      <c r="RU151" s="92"/>
      <c r="RV151" s="92"/>
      <c r="RW151" s="92"/>
      <c r="RX151" s="92"/>
      <c r="RY151" s="92"/>
      <c r="RZ151" s="92"/>
      <c r="SA151" s="92"/>
      <c r="SB151" s="92"/>
      <c r="SC151" s="92"/>
      <c r="SD151" s="92"/>
      <c r="SE151" s="92"/>
      <c r="SF151" s="92"/>
      <c r="SG151" s="92"/>
      <c r="SH151" s="92"/>
      <c r="SI151" s="92"/>
      <c r="SJ151" s="92"/>
      <c r="SK151" s="92"/>
      <c r="SL151" s="92"/>
      <c r="SM151" s="92"/>
      <c r="SN151" s="92"/>
      <c r="SO151" s="92"/>
      <c r="SP151" s="92"/>
      <c r="SQ151" s="92"/>
      <c r="SR151" s="92"/>
      <c r="SS151" s="92"/>
      <c r="ST151" s="92"/>
      <c r="SU151" s="92"/>
      <c r="SV151" s="92"/>
      <c r="SW151" s="92"/>
      <c r="SX151" s="92"/>
      <c r="SY151" s="92"/>
      <c r="SZ151" s="92"/>
      <c r="TA151" s="92"/>
      <c r="TB151" s="92"/>
      <c r="TC151" s="92"/>
      <c r="TD151" s="92"/>
      <c r="TE151" s="92"/>
      <c r="TF151" s="92"/>
      <c r="TG151" s="92"/>
      <c r="TH151" s="92"/>
      <c r="TI151" s="92"/>
      <c r="TJ151" s="92"/>
      <c r="TK151" s="92"/>
      <c r="TL151" s="92"/>
      <c r="TM151" s="92"/>
      <c r="TN151" s="92"/>
      <c r="TO151" s="92"/>
      <c r="TP151" s="92"/>
      <c r="TQ151" s="92"/>
      <c r="TR151" s="92"/>
      <c r="TS151" s="92"/>
      <c r="TT151" s="92"/>
      <c r="TU151" s="92"/>
      <c r="TV151" s="92"/>
      <c r="TW151" s="92"/>
      <c r="TX151" s="92"/>
      <c r="TY151" s="92"/>
      <c r="TZ151" s="92"/>
      <c r="UA151" s="92"/>
      <c r="UB151" s="92"/>
      <c r="UC151" s="92"/>
      <c r="UD151" s="92"/>
      <c r="UE151" s="92"/>
      <c r="UF151" s="92"/>
      <c r="UG151" s="92"/>
      <c r="UH151" s="92"/>
      <c r="UI151" s="92"/>
      <c r="UJ151" s="92"/>
      <c r="UK151" s="92"/>
      <c r="UL151" s="92"/>
      <c r="UM151" s="92"/>
      <c r="UN151" s="92"/>
      <c r="UO151" s="92"/>
      <c r="UP151" s="92"/>
      <c r="UQ151" s="92"/>
      <c r="UR151" s="92"/>
      <c r="US151" s="92"/>
      <c r="UT151" s="92"/>
      <c r="UU151" s="92"/>
      <c r="UV151" s="92"/>
      <c r="UW151" s="92"/>
      <c r="UX151" s="92"/>
      <c r="UY151" s="92"/>
      <c r="UZ151" s="92"/>
      <c r="VA151" s="92"/>
      <c r="VB151" s="92"/>
      <c r="VC151" s="92"/>
      <c r="VD151" s="92"/>
      <c r="VE151" s="92"/>
      <c r="VF151" s="92"/>
      <c r="VG151" s="92"/>
      <c r="VH151" s="92"/>
      <c r="VI151" s="92"/>
      <c r="VJ151" s="92"/>
      <c r="VK151" s="92"/>
      <c r="VL151" s="92"/>
      <c r="VM151" s="92"/>
      <c r="VN151" s="92"/>
      <c r="VO151" s="92"/>
      <c r="VP151" s="92"/>
      <c r="VQ151" s="92"/>
      <c r="VR151" s="92"/>
      <c r="VS151" s="92"/>
      <c r="VT151" s="92"/>
      <c r="VU151" s="92"/>
      <c r="VV151" s="92"/>
      <c r="VW151" s="92"/>
      <c r="VX151" s="92"/>
      <c r="VY151" s="92"/>
      <c r="VZ151" s="92"/>
      <c r="WA151" s="92"/>
      <c r="WB151" s="92"/>
      <c r="WC151" s="92"/>
      <c r="WD151" s="92"/>
      <c r="WE151" s="92"/>
      <c r="WF151" s="92"/>
      <c r="WG151" s="92"/>
      <c r="WH151" s="92"/>
      <c r="WI151" s="92"/>
      <c r="WJ151" s="92"/>
      <c r="WK151" s="92"/>
      <c r="WL151" s="92"/>
      <c r="WM151" s="92"/>
      <c r="WN151" s="92"/>
      <c r="WO151" s="92"/>
      <c r="WP151" s="92"/>
      <c r="WQ151" s="92"/>
      <c r="WR151" s="92"/>
      <c r="WS151" s="92"/>
      <c r="WT151" s="92"/>
      <c r="WU151" s="92"/>
      <c r="WV151" s="92"/>
      <c r="WW151" s="92"/>
      <c r="WX151" s="92"/>
      <c r="WY151" s="92"/>
      <c r="WZ151" s="92"/>
      <c r="XA151" s="92"/>
      <c r="XB151" s="92"/>
      <c r="XC151" s="92"/>
      <c r="XD151" s="92"/>
      <c r="XE151" s="92"/>
      <c r="XF151" s="92"/>
      <c r="XG151" s="92"/>
      <c r="XH151" s="92"/>
      <c r="XI151" s="92"/>
      <c r="XJ151" s="92"/>
      <c r="XK151" s="92"/>
      <c r="XL151" s="92"/>
      <c r="XM151" s="92"/>
      <c r="XN151" s="92"/>
      <c r="XO151" s="92"/>
      <c r="XP151" s="92"/>
      <c r="XQ151" s="92"/>
      <c r="XR151" s="92"/>
      <c r="XS151" s="92"/>
      <c r="XT151" s="92"/>
      <c r="XU151" s="92"/>
      <c r="XV151" s="92"/>
      <c r="XW151" s="92"/>
      <c r="XX151" s="92"/>
      <c r="XY151" s="92"/>
      <c r="XZ151" s="92"/>
      <c r="YA151" s="92"/>
      <c r="YB151" s="92"/>
      <c r="YC151" s="92"/>
      <c r="YD151" s="92"/>
      <c r="YE151" s="92"/>
      <c r="YF151" s="92"/>
      <c r="YG151" s="92"/>
      <c r="YH151" s="92"/>
      <c r="YI151" s="92"/>
      <c r="YJ151" s="92"/>
      <c r="YK151" s="92"/>
      <c r="YL151" s="92"/>
      <c r="YM151" s="92"/>
      <c r="YN151" s="92"/>
      <c r="YO151" s="92"/>
      <c r="YP151" s="92"/>
      <c r="YQ151" s="92"/>
      <c r="YR151" s="92"/>
      <c r="YS151" s="92"/>
      <c r="YT151" s="92"/>
      <c r="YU151" s="92"/>
      <c r="YV151" s="92"/>
      <c r="YW151" s="92"/>
      <c r="YX151" s="92"/>
      <c r="YY151" s="92"/>
      <c r="YZ151" s="92"/>
      <c r="ZA151" s="92"/>
      <c r="ZB151" s="92"/>
      <c r="ZC151" s="92"/>
      <c r="ZD151" s="92"/>
      <c r="ZE151" s="92"/>
      <c r="ZF151" s="92"/>
      <c r="ZG151" s="92"/>
      <c r="ZH151" s="92"/>
      <c r="ZI151" s="92"/>
      <c r="ZJ151" s="92"/>
      <c r="ZK151" s="92"/>
      <c r="ZL151" s="92"/>
      <c r="ZM151" s="92"/>
      <c r="ZN151" s="92"/>
      <c r="ZO151" s="92"/>
      <c r="ZP151" s="92"/>
      <c r="ZQ151" s="92"/>
      <c r="ZR151" s="92"/>
      <c r="ZS151" s="92"/>
      <c r="ZT151" s="92"/>
      <c r="ZU151" s="92"/>
      <c r="ZV151" s="92"/>
      <c r="ZW151" s="92"/>
      <c r="ZX151" s="92"/>
      <c r="ZY151" s="92"/>
      <c r="ZZ151" s="92"/>
      <c r="AAA151" s="92"/>
      <c r="AAB151" s="92"/>
      <c r="AAC151" s="92"/>
      <c r="AAD151" s="92"/>
      <c r="AAE151" s="92"/>
      <c r="AAF151" s="92"/>
      <c r="AAG151" s="92"/>
      <c r="AAH151" s="92"/>
      <c r="AAI151" s="92"/>
      <c r="AAJ151" s="92"/>
      <c r="AAK151" s="92"/>
      <c r="AAL151" s="92"/>
      <c r="AAM151" s="92"/>
      <c r="AAN151" s="92"/>
      <c r="AAO151" s="92"/>
      <c r="AAP151" s="92"/>
      <c r="AAQ151" s="92"/>
      <c r="AAR151" s="92"/>
      <c r="AAS151" s="92"/>
      <c r="AAT151" s="92"/>
      <c r="AAU151" s="92"/>
      <c r="AAV151" s="92"/>
      <c r="AAW151" s="92"/>
      <c r="AAX151" s="92"/>
      <c r="AAY151" s="92"/>
      <c r="AAZ151" s="92"/>
      <c r="ABA151" s="92"/>
      <c r="ABB151" s="92"/>
      <c r="ABC151" s="92"/>
      <c r="ABD151" s="92"/>
      <c r="ABE151" s="92"/>
      <c r="ABF151" s="92"/>
      <c r="ABG151" s="92"/>
      <c r="ABH151" s="92"/>
      <c r="ABI151" s="92"/>
      <c r="ABJ151" s="92"/>
      <c r="ABK151" s="92"/>
      <c r="ABL151" s="92"/>
      <c r="ABM151" s="92"/>
      <c r="ABN151" s="92"/>
      <c r="ABO151" s="92"/>
      <c r="ABP151" s="92"/>
      <c r="ABQ151" s="92"/>
      <c r="ABR151" s="92"/>
      <c r="ABS151" s="92"/>
      <c r="ABT151" s="92"/>
      <c r="ABU151" s="92"/>
      <c r="ABV151" s="92"/>
      <c r="ABW151" s="92"/>
      <c r="ABX151" s="92"/>
      <c r="ABY151" s="92"/>
      <c r="ABZ151" s="92"/>
      <c r="ACA151" s="92"/>
      <c r="ACB151" s="92"/>
      <c r="ACC151" s="92"/>
      <c r="ACD151" s="92"/>
      <c r="ACE151" s="92"/>
      <c r="ACF151" s="92"/>
      <c r="ACG151" s="92"/>
      <c r="ACH151" s="92"/>
      <c r="ACI151" s="92"/>
      <c r="ACJ151" s="92"/>
      <c r="ACK151" s="92"/>
      <c r="ACL151" s="92"/>
      <c r="ACM151" s="92"/>
      <c r="ACN151" s="92"/>
      <c r="ACO151" s="92"/>
      <c r="ACP151" s="92"/>
      <c r="ACQ151" s="92"/>
      <c r="ACR151" s="92"/>
      <c r="ACS151" s="92"/>
      <c r="ACT151" s="92"/>
      <c r="ACU151" s="92"/>
      <c r="ACV151" s="92"/>
      <c r="ACW151" s="92"/>
      <c r="ACX151" s="92"/>
      <c r="ACY151" s="92"/>
      <c r="ACZ151" s="92"/>
      <c r="ADA151" s="92"/>
      <c r="ADB151" s="92"/>
      <c r="ADC151" s="92"/>
      <c r="ADD151" s="92"/>
      <c r="ADE151" s="92"/>
      <c r="ADF151" s="92"/>
      <c r="ADG151" s="92"/>
      <c r="ADH151" s="92"/>
      <c r="ADI151" s="92"/>
      <c r="ADJ151" s="92"/>
      <c r="ADK151" s="92"/>
      <c r="ADL151" s="92"/>
      <c r="ADM151" s="92"/>
      <c r="ADN151" s="92"/>
      <c r="ADO151" s="92"/>
      <c r="ADP151" s="92"/>
      <c r="ADQ151" s="92"/>
      <c r="ADR151" s="92"/>
      <c r="ADS151" s="92"/>
      <c r="ADT151" s="92"/>
      <c r="ADU151" s="92"/>
      <c r="ADV151" s="92"/>
      <c r="ADW151" s="92"/>
      <c r="ADX151" s="92"/>
      <c r="ADY151" s="92"/>
      <c r="ADZ151" s="92"/>
      <c r="AEA151" s="92"/>
      <c r="AEB151" s="92"/>
      <c r="AEC151" s="92"/>
      <c r="AED151" s="92"/>
      <c r="AEE151" s="92"/>
      <c r="AEF151" s="92"/>
      <c r="AEG151" s="92"/>
      <c r="AEH151" s="92"/>
      <c r="AEI151" s="92"/>
      <c r="AEJ151" s="92"/>
      <c r="AEK151" s="92"/>
      <c r="AEL151" s="92"/>
      <c r="AEM151" s="92"/>
      <c r="AEN151" s="92"/>
      <c r="AEO151" s="92"/>
      <c r="AEP151" s="92"/>
      <c r="AEQ151" s="92"/>
      <c r="AER151" s="92"/>
      <c r="AES151" s="92"/>
      <c r="AET151" s="92"/>
      <c r="AEU151" s="92"/>
      <c r="AEV151" s="92"/>
      <c r="AEW151" s="92"/>
      <c r="AEX151" s="92"/>
      <c r="AEY151" s="92"/>
      <c r="AEZ151" s="92"/>
      <c r="AFA151" s="92"/>
      <c r="AFB151" s="92"/>
      <c r="AFC151" s="92"/>
      <c r="AFD151" s="92"/>
      <c r="AFE151" s="92"/>
      <c r="AFF151" s="92"/>
      <c r="AFG151" s="92"/>
      <c r="AFH151" s="92"/>
      <c r="AFI151" s="92"/>
      <c r="AFJ151" s="92"/>
      <c r="AFK151" s="92"/>
      <c r="AFL151" s="92"/>
      <c r="AFM151" s="92"/>
      <c r="AFN151" s="92"/>
      <c r="AFO151" s="92"/>
      <c r="AFP151" s="92"/>
      <c r="AFQ151" s="92"/>
      <c r="AFR151" s="92"/>
      <c r="AFS151" s="92"/>
      <c r="AFT151" s="92"/>
      <c r="AFU151" s="92"/>
      <c r="AFV151" s="92"/>
      <c r="AFW151" s="92"/>
      <c r="AFX151" s="92"/>
      <c r="AFY151" s="92"/>
      <c r="AFZ151" s="92"/>
      <c r="AGA151" s="92"/>
      <c r="AGB151" s="92"/>
      <c r="AGC151" s="92"/>
      <c r="AGD151" s="92"/>
      <c r="AGE151" s="92"/>
      <c r="AGF151" s="92"/>
      <c r="AGG151" s="92"/>
      <c r="AGH151" s="92"/>
      <c r="AGI151" s="92"/>
      <c r="AGJ151" s="92"/>
      <c r="AGK151" s="92"/>
      <c r="AGL151" s="92"/>
      <c r="AGM151" s="92"/>
      <c r="AGN151" s="92"/>
      <c r="AGO151" s="92"/>
      <c r="AGP151" s="92"/>
      <c r="AGQ151" s="92"/>
      <c r="AGR151" s="92"/>
      <c r="AGS151" s="92"/>
      <c r="AGT151" s="92"/>
      <c r="AGU151" s="92"/>
      <c r="AGV151" s="92"/>
      <c r="AGW151" s="92"/>
      <c r="AGX151" s="92"/>
      <c r="AGY151" s="92"/>
      <c r="AGZ151" s="92"/>
      <c r="AHA151" s="92"/>
      <c r="AHB151" s="92"/>
      <c r="AHC151" s="92"/>
      <c r="AHD151" s="92"/>
      <c r="AHE151" s="92"/>
      <c r="AHF151" s="92"/>
      <c r="AHG151" s="92"/>
      <c r="AHH151" s="92"/>
      <c r="AHI151" s="92"/>
      <c r="AHJ151" s="92"/>
      <c r="AHK151" s="92"/>
      <c r="AHL151" s="92"/>
      <c r="AHM151" s="92"/>
      <c r="AHN151" s="92"/>
      <c r="AHO151" s="92"/>
      <c r="AHP151" s="92"/>
      <c r="AHQ151" s="92"/>
      <c r="AHR151" s="92"/>
      <c r="AHS151" s="92"/>
      <c r="AHT151" s="92"/>
      <c r="AHU151" s="92"/>
      <c r="AHV151" s="92"/>
      <c r="AHW151" s="92"/>
      <c r="AHX151" s="92"/>
      <c r="AHY151" s="92"/>
      <c r="AHZ151" s="92"/>
      <c r="AIA151" s="92"/>
      <c r="AIB151" s="92"/>
      <c r="AIC151" s="92"/>
      <c r="AID151" s="92"/>
      <c r="AIE151" s="92"/>
      <c r="AIF151" s="92"/>
      <c r="AIG151" s="92"/>
      <c r="AIH151" s="92"/>
      <c r="AII151" s="92"/>
      <c r="AIJ151" s="92"/>
      <c r="AIK151" s="92"/>
      <c r="AIL151" s="92"/>
      <c r="AIM151" s="92"/>
      <c r="AIN151" s="92"/>
      <c r="AIO151" s="92"/>
      <c r="AIP151" s="92"/>
      <c r="AIQ151" s="92"/>
      <c r="AIR151" s="92"/>
      <c r="AIS151" s="92"/>
      <c r="AIT151" s="92"/>
      <c r="AIU151" s="92"/>
      <c r="AIV151" s="92"/>
      <c r="AIW151" s="92"/>
      <c r="AIX151" s="92"/>
      <c r="AIY151" s="92"/>
      <c r="AIZ151" s="92"/>
      <c r="AJA151" s="92"/>
      <c r="AJB151" s="92"/>
      <c r="AJC151" s="92"/>
      <c r="AJD151" s="92"/>
      <c r="AJE151" s="92"/>
      <c r="AJF151" s="92"/>
      <c r="AJG151" s="92"/>
      <c r="AJH151" s="92"/>
      <c r="AJI151" s="92"/>
      <c r="AJJ151" s="92"/>
      <c r="AJK151" s="92"/>
      <c r="AJL151" s="92"/>
      <c r="AJM151" s="92"/>
      <c r="AJN151" s="92"/>
      <c r="AJO151" s="92"/>
      <c r="AJP151" s="92"/>
      <c r="AJQ151" s="92"/>
      <c r="AJR151" s="92"/>
      <c r="AJS151" s="92"/>
      <c r="AJT151" s="92"/>
      <c r="AJU151" s="92"/>
      <c r="AJV151" s="92"/>
      <c r="AJW151" s="92"/>
      <c r="AJX151" s="92"/>
      <c r="AJY151" s="92"/>
      <c r="AJZ151" s="92"/>
      <c r="AKA151" s="92"/>
      <c r="AKB151" s="92"/>
      <c r="AKC151" s="92"/>
      <c r="AKD151" s="92"/>
      <c r="AKE151" s="92"/>
      <c r="AKF151" s="92"/>
      <c r="AKG151" s="92"/>
      <c r="AKH151" s="92"/>
      <c r="AKI151" s="92"/>
      <c r="AKJ151" s="92"/>
      <c r="AKK151" s="92"/>
      <c r="AKL151" s="92"/>
      <c r="AKM151" s="92"/>
      <c r="AKN151" s="92"/>
      <c r="AKO151" s="92"/>
      <c r="AKP151" s="92"/>
      <c r="AKQ151" s="92"/>
      <c r="AKR151" s="92"/>
      <c r="AKS151" s="92"/>
      <c r="AKT151" s="92"/>
      <c r="AKU151" s="92"/>
      <c r="AKV151" s="92"/>
      <c r="AKW151" s="92"/>
      <c r="AKX151" s="92"/>
      <c r="AKY151" s="92"/>
      <c r="AKZ151" s="92"/>
      <c r="ALA151" s="92"/>
      <c r="ALB151" s="92"/>
      <c r="ALC151" s="92"/>
      <c r="ALD151" s="92"/>
      <c r="ALE151" s="92"/>
      <c r="ALF151" s="92"/>
      <c r="ALG151" s="92"/>
      <c r="ALH151" s="92"/>
      <c r="ALI151" s="92"/>
      <c r="ALJ151" s="92"/>
      <c r="ALK151" s="92"/>
      <c r="ALL151" s="92"/>
      <c r="ALM151" s="92"/>
      <c r="ALN151" s="92"/>
      <c r="ALO151" s="92"/>
      <c r="ALP151" s="92"/>
      <c r="ALQ151" s="92"/>
      <c r="ALR151" s="92"/>
      <c r="ALS151" s="92"/>
      <c r="ALT151" s="92"/>
      <c r="ALU151" s="92"/>
      <c r="ALV151" s="92"/>
      <c r="ALW151" s="92"/>
      <c r="ALX151" s="92"/>
      <c r="ALY151" s="92"/>
      <c r="ALZ151" s="92"/>
      <c r="AMA151" s="92"/>
      <c r="AMB151" s="92"/>
      <c r="AMC151" s="92"/>
      <c r="AMD151" s="92"/>
      <c r="AME151" s="92"/>
      <c r="AMF151" s="92"/>
      <c r="AMG151" s="92"/>
      <c r="AMH151" s="92"/>
      <c r="AMI151" s="92"/>
    </row>
    <row r="152" spans="1:1023" customFormat="1" ht="15" customHeight="1">
      <c r="A152" s="92" t="s">
        <v>427</v>
      </c>
      <c r="B152" s="89"/>
      <c r="C152" s="93" t="s">
        <v>428</v>
      </c>
      <c r="D152" s="94"/>
      <c r="E152" s="95">
        <v>1992</v>
      </c>
      <c r="F152" s="95">
        <v>2026</v>
      </c>
      <c r="G152" s="95">
        <v>2061</v>
      </c>
      <c r="H152" s="95">
        <v>2116</v>
      </c>
      <c r="I152" s="95">
        <v>2140</v>
      </c>
      <c r="J152" s="95">
        <v>2202</v>
      </c>
      <c r="K152" s="95">
        <v>2296</v>
      </c>
      <c r="L152" s="95">
        <v>2331</v>
      </c>
      <c r="M152" s="95">
        <v>2389</v>
      </c>
      <c r="N152" s="95">
        <v>2393</v>
      </c>
      <c r="O152" s="95">
        <v>2388</v>
      </c>
      <c r="P152" s="95">
        <v>2375</v>
      </c>
      <c r="Q152" s="95">
        <v>2365</v>
      </c>
      <c r="R152" s="95">
        <v>2365</v>
      </c>
      <c r="S152" s="95">
        <v>2383</v>
      </c>
      <c r="T152" s="95">
        <v>2362</v>
      </c>
      <c r="U152" s="95">
        <v>2402</v>
      </c>
      <c r="V152" s="95">
        <v>2344</v>
      </c>
      <c r="W152" s="95">
        <v>2339</v>
      </c>
      <c r="X152" s="95">
        <v>2430</v>
      </c>
      <c r="Y152" s="95">
        <v>2491</v>
      </c>
      <c r="Z152" s="95">
        <v>2556</v>
      </c>
      <c r="AA152" s="95">
        <v>2604</v>
      </c>
      <c r="AB152" s="95">
        <v>2689</v>
      </c>
      <c r="AC152" s="95">
        <v>2733</v>
      </c>
      <c r="AD152" s="95">
        <v>2728</v>
      </c>
      <c r="AE152" s="95">
        <v>2788</v>
      </c>
      <c r="AF152" s="95">
        <v>2102</v>
      </c>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92"/>
      <c r="GQ152" s="92"/>
      <c r="GR152" s="92"/>
      <c r="GS152" s="92"/>
      <c r="GT152" s="92"/>
      <c r="GU152" s="92"/>
      <c r="GV152" s="92"/>
      <c r="GW152" s="92"/>
      <c r="GX152" s="92"/>
      <c r="GY152" s="92"/>
      <c r="GZ152" s="92"/>
      <c r="HA152" s="92"/>
      <c r="HB152" s="92"/>
      <c r="HC152" s="92"/>
      <c r="HD152" s="92"/>
      <c r="HE152" s="92"/>
      <c r="HF152" s="92"/>
      <c r="HG152" s="92"/>
      <c r="HH152" s="92"/>
      <c r="HI152" s="92"/>
      <c r="HJ152" s="92"/>
      <c r="HK152" s="92"/>
      <c r="HL152" s="92"/>
      <c r="HM152" s="92"/>
      <c r="HN152" s="92"/>
      <c r="HO152" s="92"/>
      <c r="HP152" s="92"/>
      <c r="HQ152" s="92"/>
      <c r="HR152" s="92"/>
      <c r="HS152" s="92"/>
      <c r="HT152" s="92"/>
      <c r="HU152" s="92"/>
      <c r="HV152" s="92"/>
      <c r="HW152" s="92"/>
      <c r="HX152" s="92"/>
      <c r="HY152" s="92"/>
      <c r="HZ152" s="92"/>
      <c r="IA152" s="92"/>
      <c r="IB152" s="92"/>
      <c r="IC152" s="92"/>
      <c r="ID152" s="92"/>
      <c r="IE152" s="92"/>
      <c r="IF152" s="92"/>
      <c r="IG152" s="92"/>
      <c r="IH152" s="92"/>
      <c r="II152" s="92"/>
      <c r="IJ152" s="92"/>
      <c r="IK152" s="92"/>
      <c r="IL152" s="92"/>
      <c r="IM152" s="92"/>
      <c r="IN152" s="92"/>
      <c r="IO152" s="92"/>
      <c r="IP152" s="92"/>
      <c r="IQ152" s="92"/>
      <c r="IR152" s="92"/>
      <c r="IS152" s="92"/>
      <c r="IT152" s="92"/>
      <c r="IU152" s="92"/>
      <c r="IV152" s="92"/>
      <c r="IW152" s="92"/>
      <c r="IX152" s="92"/>
      <c r="IY152" s="92"/>
      <c r="IZ152" s="92"/>
      <c r="JA152" s="92"/>
      <c r="JB152" s="92"/>
      <c r="JC152" s="92"/>
      <c r="JD152" s="92"/>
      <c r="JE152" s="92"/>
      <c r="JF152" s="92"/>
      <c r="JG152" s="92"/>
      <c r="JH152" s="92"/>
      <c r="JI152" s="92"/>
      <c r="JJ152" s="92"/>
      <c r="JK152" s="92"/>
      <c r="JL152" s="92"/>
      <c r="JM152" s="92"/>
      <c r="JN152" s="92"/>
      <c r="JO152" s="92"/>
      <c r="JP152" s="92"/>
      <c r="JQ152" s="92"/>
      <c r="JR152" s="92"/>
      <c r="JS152" s="92"/>
      <c r="JT152" s="92"/>
      <c r="JU152" s="92"/>
      <c r="JV152" s="92"/>
      <c r="JW152" s="92"/>
      <c r="JX152" s="92"/>
      <c r="JY152" s="92"/>
      <c r="JZ152" s="92"/>
      <c r="KA152" s="92"/>
      <c r="KB152" s="92"/>
      <c r="KC152" s="92"/>
      <c r="KD152" s="92"/>
      <c r="KE152" s="92"/>
      <c r="KF152" s="92"/>
      <c r="KG152" s="92"/>
      <c r="KH152" s="92"/>
      <c r="KI152" s="92"/>
      <c r="KJ152" s="92"/>
      <c r="KK152" s="92"/>
      <c r="KL152" s="92"/>
      <c r="KM152" s="92"/>
      <c r="KN152" s="92"/>
      <c r="KO152" s="92"/>
      <c r="KP152" s="92"/>
      <c r="KQ152" s="92"/>
      <c r="KR152" s="92"/>
      <c r="KS152" s="92"/>
      <c r="KT152" s="92"/>
      <c r="KU152" s="92"/>
      <c r="KV152" s="92"/>
      <c r="KW152" s="92"/>
      <c r="KX152" s="92"/>
      <c r="KY152" s="92"/>
      <c r="KZ152" s="92"/>
      <c r="LA152" s="92"/>
      <c r="LB152" s="92"/>
      <c r="LC152" s="92"/>
      <c r="LD152" s="92"/>
      <c r="LE152" s="92"/>
      <c r="LF152" s="92"/>
      <c r="LG152" s="92"/>
      <c r="LH152" s="92"/>
      <c r="LI152" s="92"/>
      <c r="LJ152" s="92"/>
      <c r="LK152" s="92"/>
      <c r="LL152" s="92"/>
      <c r="LM152" s="92"/>
      <c r="LN152" s="92"/>
      <c r="LO152" s="92"/>
      <c r="LP152" s="92"/>
      <c r="LQ152" s="92"/>
      <c r="LR152" s="92"/>
      <c r="LS152" s="92"/>
      <c r="LT152" s="92"/>
      <c r="LU152" s="92"/>
      <c r="LV152" s="92"/>
      <c r="LW152" s="92"/>
      <c r="LX152" s="92"/>
      <c r="LY152" s="92"/>
      <c r="LZ152" s="92"/>
      <c r="MA152" s="92"/>
      <c r="MB152" s="92"/>
      <c r="MC152" s="92"/>
      <c r="MD152" s="92"/>
      <c r="ME152" s="92"/>
      <c r="MF152" s="92"/>
      <c r="MG152" s="92"/>
      <c r="MH152" s="92"/>
      <c r="MI152" s="92"/>
      <c r="MJ152" s="92"/>
      <c r="MK152" s="92"/>
      <c r="ML152" s="92"/>
      <c r="MM152" s="92"/>
      <c r="MN152" s="92"/>
      <c r="MO152" s="92"/>
      <c r="MP152" s="92"/>
      <c r="MQ152" s="92"/>
      <c r="MR152" s="92"/>
      <c r="MS152" s="92"/>
      <c r="MT152" s="92"/>
      <c r="MU152" s="92"/>
      <c r="MV152" s="92"/>
      <c r="MW152" s="92"/>
      <c r="MX152" s="92"/>
      <c r="MY152" s="92"/>
      <c r="MZ152" s="92"/>
      <c r="NA152" s="92"/>
      <c r="NB152" s="92"/>
      <c r="NC152" s="92"/>
      <c r="ND152" s="92"/>
      <c r="NE152" s="92"/>
      <c r="NF152" s="92"/>
      <c r="NG152" s="92"/>
      <c r="NH152" s="92"/>
      <c r="NI152" s="92"/>
      <c r="NJ152" s="92"/>
      <c r="NK152" s="92"/>
      <c r="NL152" s="92"/>
      <c r="NM152" s="92"/>
      <c r="NN152" s="92"/>
      <c r="NO152" s="92"/>
      <c r="NP152" s="92"/>
      <c r="NQ152" s="92"/>
      <c r="NR152" s="92"/>
      <c r="NS152" s="92"/>
      <c r="NT152" s="92"/>
      <c r="NU152" s="92"/>
      <c r="NV152" s="92"/>
      <c r="NW152" s="92"/>
      <c r="NX152" s="92"/>
      <c r="NY152" s="92"/>
      <c r="NZ152" s="92"/>
      <c r="OA152" s="92"/>
      <c r="OB152" s="92"/>
      <c r="OC152" s="92"/>
      <c r="OD152" s="92"/>
      <c r="OE152" s="92"/>
      <c r="OF152" s="92"/>
      <c r="OG152" s="92"/>
      <c r="OH152" s="92"/>
      <c r="OI152" s="92"/>
      <c r="OJ152" s="92"/>
      <c r="OK152" s="92"/>
      <c r="OL152" s="92"/>
      <c r="OM152" s="92"/>
      <c r="ON152" s="92"/>
      <c r="OO152" s="92"/>
      <c r="OP152" s="92"/>
      <c r="OQ152" s="92"/>
      <c r="OR152" s="92"/>
      <c r="OS152" s="92"/>
      <c r="OT152" s="92"/>
      <c r="OU152" s="92"/>
      <c r="OV152" s="92"/>
      <c r="OW152" s="92"/>
      <c r="OX152" s="92"/>
      <c r="OY152" s="92"/>
      <c r="OZ152" s="92"/>
      <c r="PA152" s="92"/>
      <c r="PB152" s="92"/>
      <c r="PC152" s="92"/>
      <c r="PD152" s="92"/>
      <c r="PE152" s="92"/>
      <c r="PF152" s="92"/>
      <c r="PG152" s="92"/>
      <c r="PH152" s="92"/>
      <c r="PI152" s="92"/>
      <c r="PJ152" s="92"/>
      <c r="PK152" s="92"/>
      <c r="PL152" s="92"/>
      <c r="PM152" s="92"/>
      <c r="PN152" s="92"/>
      <c r="PO152" s="92"/>
      <c r="PP152" s="92"/>
      <c r="PQ152" s="92"/>
      <c r="PR152" s="92"/>
      <c r="PS152" s="92"/>
      <c r="PT152" s="92"/>
      <c r="PU152" s="92"/>
      <c r="PV152" s="92"/>
      <c r="PW152" s="92"/>
      <c r="PX152" s="92"/>
      <c r="PY152" s="92"/>
      <c r="PZ152" s="92"/>
      <c r="QA152" s="92"/>
      <c r="QB152" s="92"/>
      <c r="QC152" s="92"/>
      <c r="QD152" s="92"/>
      <c r="QE152" s="92"/>
      <c r="QF152" s="92"/>
      <c r="QG152" s="92"/>
      <c r="QH152" s="92"/>
      <c r="QI152" s="92"/>
      <c r="QJ152" s="92"/>
      <c r="QK152" s="92"/>
      <c r="QL152" s="92"/>
      <c r="QM152" s="92"/>
      <c r="QN152" s="92"/>
      <c r="QO152" s="92"/>
      <c r="QP152" s="92"/>
      <c r="QQ152" s="92"/>
      <c r="QR152" s="92"/>
      <c r="QS152" s="92"/>
      <c r="QT152" s="92"/>
      <c r="QU152" s="92"/>
      <c r="QV152" s="92"/>
      <c r="QW152" s="92"/>
      <c r="QX152" s="92"/>
      <c r="QY152" s="92"/>
      <c r="QZ152" s="92"/>
      <c r="RA152" s="92"/>
      <c r="RB152" s="92"/>
      <c r="RC152" s="92"/>
      <c r="RD152" s="92"/>
      <c r="RE152" s="92"/>
      <c r="RF152" s="92"/>
      <c r="RG152" s="92"/>
      <c r="RH152" s="92"/>
      <c r="RI152" s="92"/>
      <c r="RJ152" s="92"/>
      <c r="RK152" s="92"/>
      <c r="RL152" s="92"/>
      <c r="RM152" s="92"/>
      <c r="RN152" s="92"/>
      <c r="RO152" s="92"/>
      <c r="RP152" s="92"/>
      <c r="RQ152" s="92"/>
      <c r="RR152" s="92"/>
      <c r="RS152" s="92"/>
      <c r="RT152" s="92"/>
      <c r="RU152" s="92"/>
      <c r="RV152" s="92"/>
      <c r="RW152" s="92"/>
      <c r="RX152" s="92"/>
      <c r="RY152" s="92"/>
      <c r="RZ152" s="92"/>
      <c r="SA152" s="92"/>
      <c r="SB152" s="92"/>
      <c r="SC152" s="92"/>
      <c r="SD152" s="92"/>
      <c r="SE152" s="92"/>
      <c r="SF152" s="92"/>
      <c r="SG152" s="92"/>
      <c r="SH152" s="92"/>
      <c r="SI152" s="92"/>
      <c r="SJ152" s="92"/>
      <c r="SK152" s="92"/>
      <c r="SL152" s="92"/>
      <c r="SM152" s="92"/>
      <c r="SN152" s="92"/>
      <c r="SO152" s="92"/>
      <c r="SP152" s="92"/>
      <c r="SQ152" s="92"/>
      <c r="SR152" s="92"/>
      <c r="SS152" s="92"/>
      <c r="ST152" s="92"/>
      <c r="SU152" s="92"/>
      <c r="SV152" s="92"/>
      <c r="SW152" s="92"/>
      <c r="SX152" s="92"/>
      <c r="SY152" s="92"/>
      <c r="SZ152" s="92"/>
      <c r="TA152" s="92"/>
      <c r="TB152" s="92"/>
      <c r="TC152" s="92"/>
      <c r="TD152" s="92"/>
      <c r="TE152" s="92"/>
      <c r="TF152" s="92"/>
      <c r="TG152" s="92"/>
      <c r="TH152" s="92"/>
      <c r="TI152" s="92"/>
      <c r="TJ152" s="92"/>
      <c r="TK152" s="92"/>
      <c r="TL152" s="92"/>
      <c r="TM152" s="92"/>
      <c r="TN152" s="92"/>
      <c r="TO152" s="92"/>
      <c r="TP152" s="92"/>
      <c r="TQ152" s="92"/>
      <c r="TR152" s="92"/>
      <c r="TS152" s="92"/>
      <c r="TT152" s="92"/>
      <c r="TU152" s="92"/>
      <c r="TV152" s="92"/>
      <c r="TW152" s="92"/>
      <c r="TX152" s="92"/>
      <c r="TY152" s="92"/>
      <c r="TZ152" s="92"/>
      <c r="UA152" s="92"/>
      <c r="UB152" s="92"/>
      <c r="UC152" s="92"/>
      <c r="UD152" s="92"/>
      <c r="UE152" s="92"/>
      <c r="UF152" s="92"/>
      <c r="UG152" s="92"/>
      <c r="UH152" s="92"/>
      <c r="UI152" s="92"/>
      <c r="UJ152" s="92"/>
      <c r="UK152" s="92"/>
      <c r="UL152" s="92"/>
      <c r="UM152" s="92"/>
      <c r="UN152" s="92"/>
      <c r="UO152" s="92"/>
      <c r="UP152" s="92"/>
      <c r="UQ152" s="92"/>
      <c r="UR152" s="92"/>
      <c r="US152" s="92"/>
      <c r="UT152" s="92"/>
      <c r="UU152" s="92"/>
      <c r="UV152" s="92"/>
      <c r="UW152" s="92"/>
      <c r="UX152" s="92"/>
      <c r="UY152" s="92"/>
      <c r="UZ152" s="92"/>
      <c r="VA152" s="92"/>
      <c r="VB152" s="92"/>
      <c r="VC152" s="92"/>
      <c r="VD152" s="92"/>
      <c r="VE152" s="92"/>
      <c r="VF152" s="92"/>
      <c r="VG152" s="92"/>
      <c r="VH152" s="92"/>
      <c r="VI152" s="92"/>
      <c r="VJ152" s="92"/>
      <c r="VK152" s="92"/>
      <c r="VL152" s="92"/>
      <c r="VM152" s="92"/>
      <c r="VN152" s="92"/>
      <c r="VO152" s="92"/>
      <c r="VP152" s="92"/>
      <c r="VQ152" s="92"/>
      <c r="VR152" s="92"/>
      <c r="VS152" s="92"/>
      <c r="VT152" s="92"/>
      <c r="VU152" s="92"/>
      <c r="VV152" s="92"/>
      <c r="VW152" s="92"/>
      <c r="VX152" s="92"/>
      <c r="VY152" s="92"/>
      <c r="VZ152" s="92"/>
      <c r="WA152" s="92"/>
      <c r="WB152" s="92"/>
      <c r="WC152" s="92"/>
      <c r="WD152" s="92"/>
      <c r="WE152" s="92"/>
      <c r="WF152" s="92"/>
      <c r="WG152" s="92"/>
      <c r="WH152" s="92"/>
      <c r="WI152" s="92"/>
      <c r="WJ152" s="92"/>
      <c r="WK152" s="92"/>
      <c r="WL152" s="92"/>
      <c r="WM152" s="92"/>
      <c r="WN152" s="92"/>
      <c r="WO152" s="92"/>
      <c r="WP152" s="92"/>
      <c r="WQ152" s="92"/>
      <c r="WR152" s="92"/>
      <c r="WS152" s="92"/>
      <c r="WT152" s="92"/>
      <c r="WU152" s="92"/>
      <c r="WV152" s="92"/>
      <c r="WW152" s="92"/>
      <c r="WX152" s="92"/>
      <c r="WY152" s="92"/>
      <c r="WZ152" s="92"/>
      <c r="XA152" s="92"/>
      <c r="XB152" s="92"/>
      <c r="XC152" s="92"/>
      <c r="XD152" s="92"/>
      <c r="XE152" s="92"/>
      <c r="XF152" s="92"/>
      <c r="XG152" s="92"/>
      <c r="XH152" s="92"/>
      <c r="XI152" s="92"/>
      <c r="XJ152" s="92"/>
      <c r="XK152" s="92"/>
      <c r="XL152" s="92"/>
      <c r="XM152" s="92"/>
      <c r="XN152" s="92"/>
      <c r="XO152" s="92"/>
      <c r="XP152" s="92"/>
      <c r="XQ152" s="92"/>
      <c r="XR152" s="92"/>
      <c r="XS152" s="92"/>
      <c r="XT152" s="92"/>
      <c r="XU152" s="92"/>
      <c r="XV152" s="92"/>
      <c r="XW152" s="92"/>
      <c r="XX152" s="92"/>
      <c r="XY152" s="92"/>
      <c r="XZ152" s="92"/>
      <c r="YA152" s="92"/>
      <c r="YB152" s="92"/>
      <c r="YC152" s="92"/>
      <c r="YD152" s="92"/>
      <c r="YE152" s="92"/>
      <c r="YF152" s="92"/>
      <c r="YG152" s="92"/>
      <c r="YH152" s="92"/>
      <c r="YI152" s="92"/>
      <c r="YJ152" s="92"/>
      <c r="YK152" s="92"/>
      <c r="YL152" s="92"/>
      <c r="YM152" s="92"/>
      <c r="YN152" s="92"/>
      <c r="YO152" s="92"/>
      <c r="YP152" s="92"/>
      <c r="YQ152" s="92"/>
      <c r="YR152" s="92"/>
      <c r="YS152" s="92"/>
      <c r="YT152" s="92"/>
      <c r="YU152" s="92"/>
      <c r="YV152" s="92"/>
      <c r="YW152" s="92"/>
      <c r="YX152" s="92"/>
      <c r="YY152" s="92"/>
      <c r="YZ152" s="92"/>
      <c r="ZA152" s="92"/>
      <c r="ZB152" s="92"/>
      <c r="ZC152" s="92"/>
      <c r="ZD152" s="92"/>
      <c r="ZE152" s="92"/>
      <c r="ZF152" s="92"/>
      <c r="ZG152" s="92"/>
      <c r="ZH152" s="92"/>
      <c r="ZI152" s="92"/>
      <c r="ZJ152" s="92"/>
      <c r="ZK152" s="92"/>
      <c r="ZL152" s="92"/>
      <c r="ZM152" s="92"/>
      <c r="ZN152" s="92"/>
      <c r="ZO152" s="92"/>
      <c r="ZP152" s="92"/>
      <c r="ZQ152" s="92"/>
      <c r="ZR152" s="92"/>
      <c r="ZS152" s="92"/>
      <c r="ZT152" s="92"/>
      <c r="ZU152" s="92"/>
      <c r="ZV152" s="92"/>
      <c r="ZW152" s="92"/>
      <c r="ZX152" s="92"/>
      <c r="ZY152" s="92"/>
      <c r="ZZ152" s="92"/>
      <c r="AAA152" s="92"/>
      <c r="AAB152" s="92"/>
      <c r="AAC152" s="92"/>
      <c r="AAD152" s="92"/>
      <c r="AAE152" s="92"/>
      <c r="AAF152" s="92"/>
      <c r="AAG152" s="92"/>
      <c r="AAH152" s="92"/>
      <c r="AAI152" s="92"/>
      <c r="AAJ152" s="92"/>
      <c r="AAK152" s="92"/>
      <c r="AAL152" s="92"/>
      <c r="AAM152" s="92"/>
      <c r="AAN152" s="92"/>
      <c r="AAO152" s="92"/>
      <c r="AAP152" s="92"/>
      <c r="AAQ152" s="92"/>
      <c r="AAR152" s="92"/>
      <c r="AAS152" s="92"/>
      <c r="AAT152" s="92"/>
      <c r="AAU152" s="92"/>
      <c r="AAV152" s="92"/>
      <c r="AAW152" s="92"/>
      <c r="AAX152" s="92"/>
      <c r="AAY152" s="92"/>
      <c r="AAZ152" s="92"/>
      <c r="ABA152" s="92"/>
      <c r="ABB152" s="92"/>
      <c r="ABC152" s="92"/>
      <c r="ABD152" s="92"/>
      <c r="ABE152" s="92"/>
      <c r="ABF152" s="92"/>
      <c r="ABG152" s="92"/>
      <c r="ABH152" s="92"/>
      <c r="ABI152" s="92"/>
      <c r="ABJ152" s="92"/>
      <c r="ABK152" s="92"/>
      <c r="ABL152" s="92"/>
      <c r="ABM152" s="92"/>
      <c r="ABN152" s="92"/>
      <c r="ABO152" s="92"/>
      <c r="ABP152" s="92"/>
      <c r="ABQ152" s="92"/>
      <c r="ABR152" s="92"/>
      <c r="ABS152" s="92"/>
      <c r="ABT152" s="92"/>
      <c r="ABU152" s="92"/>
      <c r="ABV152" s="92"/>
      <c r="ABW152" s="92"/>
      <c r="ABX152" s="92"/>
      <c r="ABY152" s="92"/>
      <c r="ABZ152" s="92"/>
      <c r="ACA152" s="92"/>
      <c r="ACB152" s="92"/>
      <c r="ACC152" s="92"/>
      <c r="ACD152" s="92"/>
      <c r="ACE152" s="92"/>
      <c r="ACF152" s="92"/>
      <c r="ACG152" s="92"/>
      <c r="ACH152" s="92"/>
      <c r="ACI152" s="92"/>
      <c r="ACJ152" s="92"/>
      <c r="ACK152" s="92"/>
      <c r="ACL152" s="92"/>
      <c r="ACM152" s="92"/>
      <c r="ACN152" s="92"/>
      <c r="ACO152" s="92"/>
      <c r="ACP152" s="92"/>
      <c r="ACQ152" s="92"/>
      <c r="ACR152" s="92"/>
      <c r="ACS152" s="92"/>
      <c r="ACT152" s="92"/>
      <c r="ACU152" s="92"/>
      <c r="ACV152" s="92"/>
      <c r="ACW152" s="92"/>
      <c r="ACX152" s="92"/>
      <c r="ACY152" s="92"/>
      <c r="ACZ152" s="92"/>
      <c r="ADA152" s="92"/>
      <c r="ADB152" s="92"/>
      <c r="ADC152" s="92"/>
      <c r="ADD152" s="92"/>
      <c r="ADE152" s="92"/>
      <c r="ADF152" s="92"/>
      <c r="ADG152" s="92"/>
      <c r="ADH152" s="92"/>
      <c r="ADI152" s="92"/>
      <c r="ADJ152" s="92"/>
      <c r="ADK152" s="92"/>
      <c r="ADL152" s="92"/>
      <c r="ADM152" s="92"/>
      <c r="ADN152" s="92"/>
      <c r="ADO152" s="92"/>
      <c r="ADP152" s="92"/>
      <c r="ADQ152" s="92"/>
      <c r="ADR152" s="92"/>
      <c r="ADS152" s="92"/>
      <c r="ADT152" s="92"/>
      <c r="ADU152" s="92"/>
      <c r="ADV152" s="92"/>
      <c r="ADW152" s="92"/>
      <c r="ADX152" s="92"/>
      <c r="ADY152" s="92"/>
      <c r="ADZ152" s="92"/>
      <c r="AEA152" s="92"/>
      <c r="AEB152" s="92"/>
      <c r="AEC152" s="92"/>
      <c r="AED152" s="92"/>
      <c r="AEE152" s="92"/>
      <c r="AEF152" s="92"/>
      <c r="AEG152" s="92"/>
      <c r="AEH152" s="92"/>
      <c r="AEI152" s="92"/>
      <c r="AEJ152" s="92"/>
      <c r="AEK152" s="92"/>
      <c r="AEL152" s="92"/>
      <c r="AEM152" s="92"/>
      <c r="AEN152" s="92"/>
      <c r="AEO152" s="92"/>
      <c r="AEP152" s="92"/>
      <c r="AEQ152" s="92"/>
      <c r="AER152" s="92"/>
      <c r="AES152" s="92"/>
      <c r="AET152" s="92"/>
      <c r="AEU152" s="92"/>
      <c r="AEV152" s="92"/>
      <c r="AEW152" s="92"/>
      <c r="AEX152" s="92"/>
      <c r="AEY152" s="92"/>
      <c r="AEZ152" s="92"/>
      <c r="AFA152" s="92"/>
      <c r="AFB152" s="92"/>
      <c r="AFC152" s="92"/>
      <c r="AFD152" s="92"/>
      <c r="AFE152" s="92"/>
      <c r="AFF152" s="92"/>
      <c r="AFG152" s="92"/>
      <c r="AFH152" s="92"/>
      <c r="AFI152" s="92"/>
      <c r="AFJ152" s="92"/>
      <c r="AFK152" s="92"/>
      <c r="AFL152" s="92"/>
      <c r="AFM152" s="92"/>
      <c r="AFN152" s="92"/>
      <c r="AFO152" s="92"/>
      <c r="AFP152" s="92"/>
      <c r="AFQ152" s="92"/>
      <c r="AFR152" s="92"/>
      <c r="AFS152" s="92"/>
      <c r="AFT152" s="92"/>
      <c r="AFU152" s="92"/>
      <c r="AFV152" s="92"/>
      <c r="AFW152" s="92"/>
      <c r="AFX152" s="92"/>
      <c r="AFY152" s="92"/>
      <c r="AFZ152" s="92"/>
      <c r="AGA152" s="92"/>
      <c r="AGB152" s="92"/>
      <c r="AGC152" s="92"/>
      <c r="AGD152" s="92"/>
      <c r="AGE152" s="92"/>
      <c r="AGF152" s="92"/>
      <c r="AGG152" s="92"/>
      <c r="AGH152" s="92"/>
      <c r="AGI152" s="92"/>
      <c r="AGJ152" s="92"/>
      <c r="AGK152" s="92"/>
      <c r="AGL152" s="92"/>
      <c r="AGM152" s="92"/>
      <c r="AGN152" s="92"/>
      <c r="AGO152" s="92"/>
      <c r="AGP152" s="92"/>
      <c r="AGQ152" s="92"/>
      <c r="AGR152" s="92"/>
      <c r="AGS152" s="92"/>
      <c r="AGT152" s="92"/>
      <c r="AGU152" s="92"/>
      <c r="AGV152" s="92"/>
      <c r="AGW152" s="92"/>
      <c r="AGX152" s="92"/>
      <c r="AGY152" s="92"/>
      <c r="AGZ152" s="92"/>
      <c r="AHA152" s="92"/>
      <c r="AHB152" s="92"/>
      <c r="AHC152" s="92"/>
      <c r="AHD152" s="92"/>
      <c r="AHE152" s="92"/>
      <c r="AHF152" s="92"/>
      <c r="AHG152" s="92"/>
      <c r="AHH152" s="92"/>
      <c r="AHI152" s="92"/>
      <c r="AHJ152" s="92"/>
      <c r="AHK152" s="92"/>
      <c r="AHL152" s="92"/>
      <c r="AHM152" s="92"/>
      <c r="AHN152" s="92"/>
      <c r="AHO152" s="92"/>
      <c r="AHP152" s="92"/>
      <c r="AHQ152" s="92"/>
      <c r="AHR152" s="92"/>
      <c r="AHS152" s="92"/>
      <c r="AHT152" s="92"/>
      <c r="AHU152" s="92"/>
      <c r="AHV152" s="92"/>
      <c r="AHW152" s="92"/>
      <c r="AHX152" s="92"/>
      <c r="AHY152" s="92"/>
      <c r="AHZ152" s="92"/>
      <c r="AIA152" s="92"/>
      <c r="AIB152" s="92"/>
      <c r="AIC152" s="92"/>
      <c r="AID152" s="92"/>
      <c r="AIE152" s="92"/>
      <c r="AIF152" s="92"/>
      <c r="AIG152" s="92"/>
      <c r="AIH152" s="92"/>
      <c r="AII152" s="92"/>
      <c r="AIJ152" s="92"/>
      <c r="AIK152" s="92"/>
      <c r="AIL152" s="92"/>
      <c r="AIM152" s="92"/>
      <c r="AIN152" s="92"/>
      <c r="AIO152" s="92"/>
      <c r="AIP152" s="92"/>
      <c r="AIQ152" s="92"/>
      <c r="AIR152" s="92"/>
      <c r="AIS152" s="92"/>
      <c r="AIT152" s="92"/>
      <c r="AIU152" s="92"/>
      <c r="AIV152" s="92"/>
      <c r="AIW152" s="92"/>
      <c r="AIX152" s="92"/>
      <c r="AIY152" s="92"/>
      <c r="AIZ152" s="92"/>
      <c r="AJA152" s="92"/>
      <c r="AJB152" s="92"/>
      <c r="AJC152" s="92"/>
      <c r="AJD152" s="92"/>
      <c r="AJE152" s="92"/>
      <c r="AJF152" s="92"/>
      <c r="AJG152" s="92"/>
      <c r="AJH152" s="92"/>
      <c r="AJI152" s="92"/>
      <c r="AJJ152" s="92"/>
      <c r="AJK152" s="92"/>
      <c r="AJL152" s="92"/>
      <c r="AJM152" s="92"/>
      <c r="AJN152" s="92"/>
      <c r="AJO152" s="92"/>
      <c r="AJP152" s="92"/>
      <c r="AJQ152" s="92"/>
      <c r="AJR152" s="92"/>
      <c r="AJS152" s="92"/>
      <c r="AJT152" s="92"/>
      <c r="AJU152" s="92"/>
      <c r="AJV152" s="92"/>
      <c r="AJW152" s="92"/>
      <c r="AJX152" s="92"/>
      <c r="AJY152" s="92"/>
      <c r="AJZ152" s="92"/>
      <c r="AKA152" s="92"/>
      <c r="AKB152" s="92"/>
      <c r="AKC152" s="92"/>
      <c r="AKD152" s="92"/>
      <c r="AKE152" s="92"/>
      <c r="AKF152" s="92"/>
      <c r="AKG152" s="92"/>
      <c r="AKH152" s="92"/>
      <c r="AKI152" s="92"/>
      <c r="AKJ152" s="92"/>
      <c r="AKK152" s="92"/>
      <c r="AKL152" s="92"/>
      <c r="AKM152" s="92"/>
      <c r="AKN152" s="92"/>
      <c r="AKO152" s="92"/>
      <c r="AKP152" s="92"/>
      <c r="AKQ152" s="92"/>
      <c r="AKR152" s="92"/>
      <c r="AKS152" s="92"/>
      <c r="AKT152" s="92"/>
      <c r="AKU152" s="92"/>
      <c r="AKV152" s="92"/>
      <c r="AKW152" s="92"/>
      <c r="AKX152" s="92"/>
      <c r="AKY152" s="92"/>
      <c r="AKZ152" s="92"/>
      <c r="ALA152" s="92"/>
      <c r="ALB152" s="92"/>
      <c r="ALC152" s="92"/>
      <c r="ALD152" s="92"/>
      <c r="ALE152" s="92"/>
      <c r="ALF152" s="92"/>
      <c r="ALG152" s="92"/>
      <c r="ALH152" s="92"/>
      <c r="ALI152" s="92"/>
      <c r="ALJ152" s="92"/>
      <c r="ALK152" s="92"/>
      <c r="ALL152" s="92"/>
      <c r="ALM152" s="92"/>
      <c r="ALN152" s="92"/>
      <c r="ALO152" s="92"/>
      <c r="ALP152" s="92"/>
      <c r="ALQ152" s="92"/>
      <c r="ALR152" s="92"/>
      <c r="ALS152" s="92"/>
      <c r="ALT152" s="92"/>
      <c r="ALU152" s="92"/>
      <c r="ALV152" s="92"/>
      <c r="ALW152" s="92"/>
      <c r="ALX152" s="92"/>
      <c r="ALY152" s="92"/>
      <c r="ALZ152" s="92"/>
      <c r="AMA152" s="92"/>
      <c r="AMB152" s="92"/>
      <c r="AMC152" s="92"/>
      <c r="AMD152" s="92"/>
      <c r="AME152" s="92"/>
      <c r="AMF152" s="92"/>
      <c r="AMG152" s="92"/>
      <c r="AMH152" s="92"/>
      <c r="AMI152" s="92"/>
    </row>
    <row r="153" spans="1:1023" customFormat="1" ht="15" customHeight="1">
      <c r="A153" s="92" t="s">
        <v>429</v>
      </c>
      <c r="B153" s="89"/>
      <c r="C153" s="93" t="s">
        <v>430</v>
      </c>
      <c r="D153" s="94"/>
      <c r="E153" s="95">
        <v>6059</v>
      </c>
      <c r="F153" s="95">
        <v>6215</v>
      </c>
      <c r="G153" s="95">
        <v>6350</v>
      </c>
      <c r="H153" s="95">
        <v>6590</v>
      </c>
      <c r="I153" s="95">
        <v>6781</v>
      </c>
      <c r="J153" s="95">
        <v>6935</v>
      </c>
      <c r="K153" s="95">
        <v>7080</v>
      </c>
      <c r="L153" s="95">
        <v>7110</v>
      </c>
      <c r="M153" s="95">
        <v>7143</v>
      </c>
      <c r="N153" s="95">
        <v>7378</v>
      </c>
      <c r="O153" s="95">
        <v>7236</v>
      </c>
      <c r="P153" s="95">
        <v>7396</v>
      </c>
      <c r="Q153" s="95">
        <v>7340</v>
      </c>
      <c r="R153" s="95">
        <v>7435</v>
      </c>
      <c r="S153" s="95">
        <v>7523</v>
      </c>
      <c r="T153" s="95">
        <v>7469</v>
      </c>
      <c r="U153" s="95">
        <v>7327</v>
      </c>
      <c r="V153" s="95">
        <v>7253</v>
      </c>
      <c r="W153" s="95">
        <v>7257</v>
      </c>
      <c r="X153" s="95">
        <v>7194</v>
      </c>
      <c r="Y153" s="95">
        <v>7279</v>
      </c>
      <c r="Z153" s="95">
        <v>7523</v>
      </c>
      <c r="AA153" s="95">
        <v>7775</v>
      </c>
      <c r="AB153" s="95">
        <v>7993</v>
      </c>
      <c r="AC153" s="95">
        <v>8087</v>
      </c>
      <c r="AD153" s="95">
        <v>8076</v>
      </c>
      <c r="AE153" s="95">
        <v>8243</v>
      </c>
      <c r="AF153" s="95">
        <v>6119</v>
      </c>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92"/>
      <c r="GQ153" s="92"/>
      <c r="GR153" s="92"/>
      <c r="GS153" s="92"/>
      <c r="GT153" s="92"/>
      <c r="GU153" s="92"/>
      <c r="GV153" s="92"/>
      <c r="GW153" s="92"/>
      <c r="GX153" s="92"/>
      <c r="GY153" s="92"/>
      <c r="GZ153" s="92"/>
      <c r="HA153" s="92"/>
      <c r="HB153" s="92"/>
      <c r="HC153" s="92"/>
      <c r="HD153" s="92"/>
      <c r="HE153" s="92"/>
      <c r="HF153" s="92"/>
      <c r="HG153" s="92"/>
      <c r="HH153" s="92"/>
      <c r="HI153" s="92"/>
      <c r="HJ153" s="92"/>
      <c r="HK153" s="92"/>
      <c r="HL153" s="92"/>
      <c r="HM153" s="92"/>
      <c r="HN153" s="92"/>
      <c r="HO153" s="92"/>
      <c r="HP153" s="92"/>
      <c r="HQ153" s="92"/>
      <c r="HR153" s="92"/>
      <c r="HS153" s="92"/>
      <c r="HT153" s="92"/>
      <c r="HU153" s="92"/>
      <c r="HV153" s="92"/>
      <c r="HW153" s="92"/>
      <c r="HX153" s="92"/>
      <c r="HY153" s="92"/>
      <c r="HZ153" s="92"/>
      <c r="IA153" s="92"/>
      <c r="IB153" s="92"/>
      <c r="IC153" s="92"/>
      <c r="ID153" s="92"/>
      <c r="IE153" s="92"/>
      <c r="IF153" s="92"/>
      <c r="IG153" s="92"/>
      <c r="IH153" s="92"/>
      <c r="II153" s="92"/>
      <c r="IJ153" s="92"/>
      <c r="IK153" s="92"/>
      <c r="IL153" s="92"/>
      <c r="IM153" s="92"/>
      <c r="IN153" s="92"/>
      <c r="IO153" s="92"/>
      <c r="IP153" s="92"/>
      <c r="IQ153" s="92"/>
      <c r="IR153" s="92"/>
      <c r="IS153" s="92"/>
      <c r="IT153" s="92"/>
      <c r="IU153" s="92"/>
      <c r="IV153" s="92"/>
      <c r="IW153" s="92"/>
      <c r="IX153" s="92"/>
      <c r="IY153" s="92"/>
      <c r="IZ153" s="92"/>
      <c r="JA153" s="92"/>
      <c r="JB153" s="92"/>
      <c r="JC153" s="92"/>
      <c r="JD153" s="92"/>
      <c r="JE153" s="92"/>
      <c r="JF153" s="92"/>
      <c r="JG153" s="92"/>
      <c r="JH153" s="92"/>
      <c r="JI153" s="92"/>
      <c r="JJ153" s="92"/>
      <c r="JK153" s="92"/>
      <c r="JL153" s="92"/>
      <c r="JM153" s="92"/>
      <c r="JN153" s="92"/>
      <c r="JO153" s="92"/>
      <c r="JP153" s="92"/>
      <c r="JQ153" s="92"/>
      <c r="JR153" s="92"/>
      <c r="JS153" s="92"/>
      <c r="JT153" s="92"/>
      <c r="JU153" s="92"/>
      <c r="JV153" s="92"/>
      <c r="JW153" s="92"/>
      <c r="JX153" s="92"/>
      <c r="JY153" s="92"/>
      <c r="JZ153" s="92"/>
      <c r="KA153" s="92"/>
      <c r="KB153" s="92"/>
      <c r="KC153" s="92"/>
      <c r="KD153" s="92"/>
      <c r="KE153" s="92"/>
      <c r="KF153" s="92"/>
      <c r="KG153" s="92"/>
      <c r="KH153" s="92"/>
      <c r="KI153" s="92"/>
      <c r="KJ153" s="92"/>
      <c r="KK153" s="92"/>
      <c r="KL153" s="92"/>
      <c r="KM153" s="92"/>
      <c r="KN153" s="92"/>
      <c r="KO153" s="92"/>
      <c r="KP153" s="92"/>
      <c r="KQ153" s="92"/>
      <c r="KR153" s="92"/>
      <c r="KS153" s="92"/>
      <c r="KT153" s="92"/>
      <c r="KU153" s="92"/>
      <c r="KV153" s="92"/>
      <c r="KW153" s="92"/>
      <c r="KX153" s="92"/>
      <c r="KY153" s="92"/>
      <c r="KZ153" s="92"/>
      <c r="LA153" s="92"/>
      <c r="LB153" s="92"/>
      <c r="LC153" s="92"/>
      <c r="LD153" s="92"/>
      <c r="LE153" s="92"/>
      <c r="LF153" s="92"/>
      <c r="LG153" s="92"/>
      <c r="LH153" s="92"/>
      <c r="LI153" s="92"/>
      <c r="LJ153" s="92"/>
      <c r="LK153" s="92"/>
      <c r="LL153" s="92"/>
      <c r="LM153" s="92"/>
      <c r="LN153" s="92"/>
      <c r="LO153" s="92"/>
      <c r="LP153" s="92"/>
      <c r="LQ153" s="92"/>
      <c r="LR153" s="92"/>
      <c r="LS153" s="92"/>
      <c r="LT153" s="92"/>
      <c r="LU153" s="92"/>
      <c r="LV153" s="92"/>
      <c r="LW153" s="92"/>
      <c r="LX153" s="92"/>
      <c r="LY153" s="92"/>
      <c r="LZ153" s="92"/>
      <c r="MA153" s="92"/>
      <c r="MB153" s="92"/>
      <c r="MC153" s="92"/>
      <c r="MD153" s="92"/>
      <c r="ME153" s="92"/>
      <c r="MF153" s="92"/>
      <c r="MG153" s="92"/>
      <c r="MH153" s="92"/>
      <c r="MI153" s="92"/>
      <c r="MJ153" s="92"/>
      <c r="MK153" s="92"/>
      <c r="ML153" s="92"/>
      <c r="MM153" s="92"/>
      <c r="MN153" s="92"/>
      <c r="MO153" s="92"/>
      <c r="MP153" s="92"/>
      <c r="MQ153" s="92"/>
      <c r="MR153" s="92"/>
      <c r="MS153" s="92"/>
      <c r="MT153" s="92"/>
      <c r="MU153" s="92"/>
      <c r="MV153" s="92"/>
      <c r="MW153" s="92"/>
      <c r="MX153" s="92"/>
      <c r="MY153" s="92"/>
      <c r="MZ153" s="92"/>
      <c r="NA153" s="92"/>
      <c r="NB153" s="92"/>
      <c r="NC153" s="92"/>
      <c r="ND153" s="92"/>
      <c r="NE153" s="92"/>
      <c r="NF153" s="92"/>
      <c r="NG153" s="92"/>
      <c r="NH153" s="92"/>
      <c r="NI153" s="92"/>
      <c r="NJ153" s="92"/>
      <c r="NK153" s="92"/>
      <c r="NL153" s="92"/>
      <c r="NM153" s="92"/>
      <c r="NN153" s="92"/>
      <c r="NO153" s="92"/>
      <c r="NP153" s="92"/>
      <c r="NQ153" s="92"/>
      <c r="NR153" s="92"/>
      <c r="NS153" s="92"/>
      <c r="NT153" s="92"/>
      <c r="NU153" s="92"/>
      <c r="NV153" s="92"/>
      <c r="NW153" s="92"/>
      <c r="NX153" s="92"/>
      <c r="NY153" s="92"/>
      <c r="NZ153" s="92"/>
      <c r="OA153" s="92"/>
      <c r="OB153" s="92"/>
      <c r="OC153" s="92"/>
      <c r="OD153" s="92"/>
      <c r="OE153" s="92"/>
      <c r="OF153" s="92"/>
      <c r="OG153" s="92"/>
      <c r="OH153" s="92"/>
      <c r="OI153" s="92"/>
      <c r="OJ153" s="92"/>
      <c r="OK153" s="92"/>
      <c r="OL153" s="92"/>
      <c r="OM153" s="92"/>
      <c r="ON153" s="92"/>
      <c r="OO153" s="92"/>
      <c r="OP153" s="92"/>
      <c r="OQ153" s="92"/>
      <c r="OR153" s="92"/>
      <c r="OS153" s="92"/>
      <c r="OT153" s="92"/>
      <c r="OU153" s="92"/>
      <c r="OV153" s="92"/>
      <c r="OW153" s="92"/>
      <c r="OX153" s="92"/>
      <c r="OY153" s="92"/>
      <c r="OZ153" s="92"/>
      <c r="PA153" s="92"/>
      <c r="PB153" s="92"/>
      <c r="PC153" s="92"/>
      <c r="PD153" s="92"/>
      <c r="PE153" s="92"/>
      <c r="PF153" s="92"/>
      <c r="PG153" s="92"/>
      <c r="PH153" s="92"/>
      <c r="PI153" s="92"/>
      <c r="PJ153" s="92"/>
      <c r="PK153" s="92"/>
      <c r="PL153" s="92"/>
      <c r="PM153" s="92"/>
      <c r="PN153" s="92"/>
      <c r="PO153" s="92"/>
      <c r="PP153" s="92"/>
      <c r="PQ153" s="92"/>
      <c r="PR153" s="92"/>
      <c r="PS153" s="92"/>
      <c r="PT153" s="92"/>
      <c r="PU153" s="92"/>
      <c r="PV153" s="92"/>
      <c r="PW153" s="92"/>
      <c r="PX153" s="92"/>
      <c r="PY153" s="92"/>
      <c r="PZ153" s="92"/>
      <c r="QA153" s="92"/>
      <c r="QB153" s="92"/>
      <c r="QC153" s="92"/>
      <c r="QD153" s="92"/>
      <c r="QE153" s="92"/>
      <c r="QF153" s="92"/>
      <c r="QG153" s="92"/>
      <c r="QH153" s="92"/>
      <c r="QI153" s="92"/>
      <c r="QJ153" s="92"/>
      <c r="QK153" s="92"/>
      <c r="QL153" s="92"/>
      <c r="QM153" s="92"/>
      <c r="QN153" s="92"/>
      <c r="QO153" s="92"/>
      <c r="QP153" s="92"/>
      <c r="QQ153" s="92"/>
      <c r="QR153" s="92"/>
      <c r="QS153" s="92"/>
      <c r="QT153" s="92"/>
      <c r="QU153" s="92"/>
      <c r="QV153" s="92"/>
      <c r="QW153" s="92"/>
      <c r="QX153" s="92"/>
      <c r="QY153" s="92"/>
      <c r="QZ153" s="92"/>
      <c r="RA153" s="92"/>
      <c r="RB153" s="92"/>
      <c r="RC153" s="92"/>
      <c r="RD153" s="92"/>
      <c r="RE153" s="92"/>
      <c r="RF153" s="92"/>
      <c r="RG153" s="92"/>
      <c r="RH153" s="92"/>
      <c r="RI153" s="92"/>
      <c r="RJ153" s="92"/>
      <c r="RK153" s="92"/>
      <c r="RL153" s="92"/>
      <c r="RM153" s="92"/>
      <c r="RN153" s="92"/>
      <c r="RO153" s="92"/>
      <c r="RP153" s="92"/>
      <c r="RQ153" s="92"/>
      <c r="RR153" s="92"/>
      <c r="RS153" s="92"/>
      <c r="RT153" s="92"/>
      <c r="RU153" s="92"/>
      <c r="RV153" s="92"/>
      <c r="RW153" s="92"/>
      <c r="RX153" s="92"/>
      <c r="RY153" s="92"/>
      <c r="RZ153" s="92"/>
      <c r="SA153" s="92"/>
      <c r="SB153" s="92"/>
      <c r="SC153" s="92"/>
      <c r="SD153" s="92"/>
      <c r="SE153" s="92"/>
      <c r="SF153" s="92"/>
      <c r="SG153" s="92"/>
      <c r="SH153" s="92"/>
      <c r="SI153" s="92"/>
      <c r="SJ153" s="92"/>
      <c r="SK153" s="92"/>
      <c r="SL153" s="92"/>
      <c r="SM153" s="92"/>
      <c r="SN153" s="92"/>
      <c r="SO153" s="92"/>
      <c r="SP153" s="92"/>
      <c r="SQ153" s="92"/>
      <c r="SR153" s="92"/>
      <c r="SS153" s="92"/>
      <c r="ST153" s="92"/>
      <c r="SU153" s="92"/>
      <c r="SV153" s="92"/>
      <c r="SW153" s="92"/>
      <c r="SX153" s="92"/>
      <c r="SY153" s="92"/>
      <c r="SZ153" s="92"/>
      <c r="TA153" s="92"/>
      <c r="TB153" s="92"/>
      <c r="TC153" s="92"/>
      <c r="TD153" s="92"/>
      <c r="TE153" s="92"/>
      <c r="TF153" s="92"/>
      <c r="TG153" s="92"/>
      <c r="TH153" s="92"/>
      <c r="TI153" s="92"/>
      <c r="TJ153" s="92"/>
      <c r="TK153" s="92"/>
      <c r="TL153" s="92"/>
      <c r="TM153" s="92"/>
      <c r="TN153" s="92"/>
      <c r="TO153" s="92"/>
      <c r="TP153" s="92"/>
      <c r="TQ153" s="92"/>
      <c r="TR153" s="92"/>
      <c r="TS153" s="92"/>
      <c r="TT153" s="92"/>
      <c r="TU153" s="92"/>
      <c r="TV153" s="92"/>
      <c r="TW153" s="92"/>
      <c r="TX153" s="92"/>
      <c r="TY153" s="92"/>
      <c r="TZ153" s="92"/>
      <c r="UA153" s="92"/>
      <c r="UB153" s="92"/>
      <c r="UC153" s="92"/>
      <c r="UD153" s="92"/>
      <c r="UE153" s="92"/>
      <c r="UF153" s="92"/>
      <c r="UG153" s="92"/>
      <c r="UH153" s="92"/>
      <c r="UI153" s="92"/>
      <c r="UJ153" s="92"/>
      <c r="UK153" s="92"/>
      <c r="UL153" s="92"/>
      <c r="UM153" s="92"/>
      <c r="UN153" s="92"/>
      <c r="UO153" s="92"/>
      <c r="UP153" s="92"/>
      <c r="UQ153" s="92"/>
      <c r="UR153" s="92"/>
      <c r="US153" s="92"/>
      <c r="UT153" s="92"/>
      <c r="UU153" s="92"/>
      <c r="UV153" s="92"/>
      <c r="UW153" s="92"/>
      <c r="UX153" s="92"/>
      <c r="UY153" s="92"/>
      <c r="UZ153" s="92"/>
      <c r="VA153" s="92"/>
      <c r="VB153" s="92"/>
      <c r="VC153" s="92"/>
      <c r="VD153" s="92"/>
      <c r="VE153" s="92"/>
      <c r="VF153" s="92"/>
      <c r="VG153" s="92"/>
      <c r="VH153" s="92"/>
      <c r="VI153" s="92"/>
      <c r="VJ153" s="92"/>
      <c r="VK153" s="92"/>
      <c r="VL153" s="92"/>
      <c r="VM153" s="92"/>
      <c r="VN153" s="92"/>
      <c r="VO153" s="92"/>
      <c r="VP153" s="92"/>
      <c r="VQ153" s="92"/>
      <c r="VR153" s="92"/>
      <c r="VS153" s="92"/>
      <c r="VT153" s="92"/>
      <c r="VU153" s="92"/>
      <c r="VV153" s="92"/>
      <c r="VW153" s="92"/>
      <c r="VX153" s="92"/>
      <c r="VY153" s="92"/>
      <c r="VZ153" s="92"/>
      <c r="WA153" s="92"/>
      <c r="WB153" s="92"/>
      <c r="WC153" s="92"/>
      <c r="WD153" s="92"/>
      <c r="WE153" s="92"/>
      <c r="WF153" s="92"/>
      <c r="WG153" s="92"/>
      <c r="WH153" s="92"/>
      <c r="WI153" s="92"/>
      <c r="WJ153" s="92"/>
      <c r="WK153" s="92"/>
      <c r="WL153" s="92"/>
      <c r="WM153" s="92"/>
      <c r="WN153" s="92"/>
      <c r="WO153" s="92"/>
      <c r="WP153" s="92"/>
      <c r="WQ153" s="92"/>
      <c r="WR153" s="92"/>
      <c r="WS153" s="92"/>
      <c r="WT153" s="92"/>
      <c r="WU153" s="92"/>
      <c r="WV153" s="92"/>
      <c r="WW153" s="92"/>
      <c r="WX153" s="92"/>
      <c r="WY153" s="92"/>
      <c r="WZ153" s="92"/>
      <c r="XA153" s="92"/>
      <c r="XB153" s="92"/>
      <c r="XC153" s="92"/>
      <c r="XD153" s="92"/>
      <c r="XE153" s="92"/>
      <c r="XF153" s="92"/>
      <c r="XG153" s="92"/>
      <c r="XH153" s="92"/>
      <c r="XI153" s="92"/>
      <c r="XJ153" s="92"/>
      <c r="XK153" s="92"/>
      <c r="XL153" s="92"/>
      <c r="XM153" s="92"/>
      <c r="XN153" s="92"/>
      <c r="XO153" s="92"/>
      <c r="XP153" s="92"/>
      <c r="XQ153" s="92"/>
      <c r="XR153" s="92"/>
      <c r="XS153" s="92"/>
      <c r="XT153" s="92"/>
      <c r="XU153" s="92"/>
      <c r="XV153" s="92"/>
      <c r="XW153" s="92"/>
      <c r="XX153" s="92"/>
      <c r="XY153" s="92"/>
      <c r="XZ153" s="92"/>
      <c r="YA153" s="92"/>
      <c r="YB153" s="92"/>
      <c r="YC153" s="92"/>
      <c r="YD153" s="92"/>
      <c r="YE153" s="92"/>
      <c r="YF153" s="92"/>
      <c r="YG153" s="92"/>
      <c r="YH153" s="92"/>
      <c r="YI153" s="92"/>
      <c r="YJ153" s="92"/>
      <c r="YK153" s="92"/>
      <c r="YL153" s="92"/>
      <c r="YM153" s="92"/>
      <c r="YN153" s="92"/>
      <c r="YO153" s="92"/>
      <c r="YP153" s="92"/>
      <c r="YQ153" s="92"/>
      <c r="YR153" s="92"/>
      <c r="YS153" s="92"/>
      <c r="YT153" s="92"/>
      <c r="YU153" s="92"/>
      <c r="YV153" s="92"/>
      <c r="YW153" s="92"/>
      <c r="YX153" s="92"/>
      <c r="YY153" s="92"/>
      <c r="YZ153" s="92"/>
      <c r="ZA153" s="92"/>
      <c r="ZB153" s="92"/>
      <c r="ZC153" s="92"/>
      <c r="ZD153" s="92"/>
      <c r="ZE153" s="92"/>
      <c r="ZF153" s="92"/>
      <c r="ZG153" s="92"/>
      <c r="ZH153" s="92"/>
      <c r="ZI153" s="92"/>
      <c r="ZJ153" s="92"/>
      <c r="ZK153" s="92"/>
      <c r="ZL153" s="92"/>
      <c r="ZM153" s="92"/>
      <c r="ZN153" s="92"/>
      <c r="ZO153" s="92"/>
      <c r="ZP153" s="92"/>
      <c r="ZQ153" s="92"/>
      <c r="ZR153" s="92"/>
      <c r="ZS153" s="92"/>
      <c r="ZT153" s="92"/>
      <c r="ZU153" s="92"/>
      <c r="ZV153" s="92"/>
      <c r="ZW153" s="92"/>
      <c r="ZX153" s="92"/>
      <c r="ZY153" s="92"/>
      <c r="ZZ153" s="92"/>
      <c r="AAA153" s="92"/>
      <c r="AAB153" s="92"/>
      <c r="AAC153" s="92"/>
      <c r="AAD153" s="92"/>
      <c r="AAE153" s="92"/>
      <c r="AAF153" s="92"/>
      <c r="AAG153" s="92"/>
      <c r="AAH153" s="92"/>
      <c r="AAI153" s="92"/>
      <c r="AAJ153" s="92"/>
      <c r="AAK153" s="92"/>
      <c r="AAL153" s="92"/>
      <c r="AAM153" s="92"/>
      <c r="AAN153" s="92"/>
      <c r="AAO153" s="92"/>
      <c r="AAP153" s="92"/>
      <c r="AAQ153" s="92"/>
      <c r="AAR153" s="92"/>
      <c r="AAS153" s="92"/>
      <c r="AAT153" s="92"/>
      <c r="AAU153" s="92"/>
      <c r="AAV153" s="92"/>
      <c r="AAW153" s="92"/>
      <c r="AAX153" s="92"/>
      <c r="AAY153" s="92"/>
      <c r="AAZ153" s="92"/>
      <c r="ABA153" s="92"/>
      <c r="ABB153" s="92"/>
      <c r="ABC153" s="92"/>
      <c r="ABD153" s="92"/>
      <c r="ABE153" s="92"/>
      <c r="ABF153" s="92"/>
      <c r="ABG153" s="92"/>
      <c r="ABH153" s="92"/>
      <c r="ABI153" s="92"/>
      <c r="ABJ153" s="92"/>
      <c r="ABK153" s="92"/>
      <c r="ABL153" s="92"/>
      <c r="ABM153" s="92"/>
      <c r="ABN153" s="92"/>
      <c r="ABO153" s="92"/>
      <c r="ABP153" s="92"/>
      <c r="ABQ153" s="92"/>
      <c r="ABR153" s="92"/>
      <c r="ABS153" s="92"/>
      <c r="ABT153" s="92"/>
      <c r="ABU153" s="92"/>
      <c r="ABV153" s="92"/>
      <c r="ABW153" s="92"/>
      <c r="ABX153" s="92"/>
      <c r="ABY153" s="92"/>
      <c r="ABZ153" s="92"/>
      <c r="ACA153" s="92"/>
      <c r="ACB153" s="92"/>
      <c r="ACC153" s="92"/>
      <c r="ACD153" s="92"/>
      <c r="ACE153" s="92"/>
      <c r="ACF153" s="92"/>
      <c r="ACG153" s="92"/>
      <c r="ACH153" s="92"/>
      <c r="ACI153" s="92"/>
      <c r="ACJ153" s="92"/>
      <c r="ACK153" s="92"/>
      <c r="ACL153" s="92"/>
      <c r="ACM153" s="92"/>
      <c r="ACN153" s="92"/>
      <c r="ACO153" s="92"/>
      <c r="ACP153" s="92"/>
      <c r="ACQ153" s="92"/>
      <c r="ACR153" s="92"/>
      <c r="ACS153" s="92"/>
      <c r="ACT153" s="92"/>
      <c r="ACU153" s="92"/>
      <c r="ACV153" s="92"/>
      <c r="ACW153" s="92"/>
      <c r="ACX153" s="92"/>
      <c r="ACY153" s="92"/>
      <c r="ACZ153" s="92"/>
      <c r="ADA153" s="92"/>
      <c r="ADB153" s="92"/>
      <c r="ADC153" s="92"/>
      <c r="ADD153" s="92"/>
      <c r="ADE153" s="92"/>
      <c r="ADF153" s="92"/>
      <c r="ADG153" s="92"/>
      <c r="ADH153" s="92"/>
      <c r="ADI153" s="92"/>
      <c r="ADJ153" s="92"/>
      <c r="ADK153" s="92"/>
      <c r="ADL153" s="92"/>
      <c r="ADM153" s="92"/>
      <c r="ADN153" s="92"/>
      <c r="ADO153" s="92"/>
      <c r="ADP153" s="92"/>
      <c r="ADQ153" s="92"/>
      <c r="ADR153" s="92"/>
      <c r="ADS153" s="92"/>
      <c r="ADT153" s="92"/>
      <c r="ADU153" s="92"/>
      <c r="ADV153" s="92"/>
      <c r="ADW153" s="92"/>
      <c r="ADX153" s="92"/>
      <c r="ADY153" s="92"/>
      <c r="ADZ153" s="92"/>
      <c r="AEA153" s="92"/>
      <c r="AEB153" s="92"/>
      <c r="AEC153" s="92"/>
      <c r="AED153" s="92"/>
      <c r="AEE153" s="92"/>
      <c r="AEF153" s="92"/>
      <c r="AEG153" s="92"/>
      <c r="AEH153" s="92"/>
      <c r="AEI153" s="92"/>
      <c r="AEJ153" s="92"/>
      <c r="AEK153" s="92"/>
      <c r="AEL153" s="92"/>
      <c r="AEM153" s="92"/>
      <c r="AEN153" s="92"/>
      <c r="AEO153" s="92"/>
      <c r="AEP153" s="92"/>
      <c r="AEQ153" s="92"/>
      <c r="AER153" s="92"/>
      <c r="AES153" s="92"/>
      <c r="AET153" s="92"/>
      <c r="AEU153" s="92"/>
      <c r="AEV153" s="92"/>
      <c r="AEW153" s="92"/>
      <c r="AEX153" s="92"/>
      <c r="AEY153" s="92"/>
      <c r="AEZ153" s="92"/>
      <c r="AFA153" s="92"/>
      <c r="AFB153" s="92"/>
      <c r="AFC153" s="92"/>
      <c r="AFD153" s="92"/>
      <c r="AFE153" s="92"/>
      <c r="AFF153" s="92"/>
      <c r="AFG153" s="92"/>
      <c r="AFH153" s="92"/>
      <c r="AFI153" s="92"/>
      <c r="AFJ153" s="92"/>
      <c r="AFK153" s="92"/>
      <c r="AFL153" s="92"/>
      <c r="AFM153" s="92"/>
      <c r="AFN153" s="92"/>
      <c r="AFO153" s="92"/>
      <c r="AFP153" s="92"/>
      <c r="AFQ153" s="92"/>
      <c r="AFR153" s="92"/>
      <c r="AFS153" s="92"/>
      <c r="AFT153" s="92"/>
      <c r="AFU153" s="92"/>
      <c r="AFV153" s="92"/>
      <c r="AFW153" s="92"/>
      <c r="AFX153" s="92"/>
      <c r="AFY153" s="92"/>
      <c r="AFZ153" s="92"/>
      <c r="AGA153" s="92"/>
      <c r="AGB153" s="92"/>
      <c r="AGC153" s="92"/>
      <c r="AGD153" s="92"/>
      <c r="AGE153" s="92"/>
      <c r="AGF153" s="92"/>
      <c r="AGG153" s="92"/>
      <c r="AGH153" s="92"/>
      <c r="AGI153" s="92"/>
      <c r="AGJ153" s="92"/>
      <c r="AGK153" s="92"/>
      <c r="AGL153" s="92"/>
      <c r="AGM153" s="92"/>
      <c r="AGN153" s="92"/>
      <c r="AGO153" s="92"/>
      <c r="AGP153" s="92"/>
      <c r="AGQ153" s="92"/>
      <c r="AGR153" s="92"/>
      <c r="AGS153" s="92"/>
      <c r="AGT153" s="92"/>
      <c r="AGU153" s="92"/>
      <c r="AGV153" s="92"/>
      <c r="AGW153" s="92"/>
      <c r="AGX153" s="92"/>
      <c r="AGY153" s="92"/>
      <c r="AGZ153" s="92"/>
      <c r="AHA153" s="92"/>
      <c r="AHB153" s="92"/>
      <c r="AHC153" s="92"/>
      <c r="AHD153" s="92"/>
      <c r="AHE153" s="92"/>
      <c r="AHF153" s="92"/>
      <c r="AHG153" s="92"/>
      <c r="AHH153" s="92"/>
      <c r="AHI153" s="92"/>
      <c r="AHJ153" s="92"/>
      <c r="AHK153" s="92"/>
      <c r="AHL153" s="92"/>
      <c r="AHM153" s="92"/>
      <c r="AHN153" s="92"/>
      <c r="AHO153" s="92"/>
      <c r="AHP153" s="92"/>
      <c r="AHQ153" s="92"/>
      <c r="AHR153" s="92"/>
      <c r="AHS153" s="92"/>
      <c r="AHT153" s="92"/>
      <c r="AHU153" s="92"/>
      <c r="AHV153" s="92"/>
      <c r="AHW153" s="92"/>
      <c r="AHX153" s="92"/>
      <c r="AHY153" s="92"/>
      <c r="AHZ153" s="92"/>
      <c r="AIA153" s="92"/>
      <c r="AIB153" s="92"/>
      <c r="AIC153" s="92"/>
      <c r="AID153" s="92"/>
      <c r="AIE153" s="92"/>
      <c r="AIF153" s="92"/>
      <c r="AIG153" s="92"/>
      <c r="AIH153" s="92"/>
      <c r="AII153" s="92"/>
      <c r="AIJ153" s="92"/>
      <c r="AIK153" s="92"/>
      <c r="AIL153" s="92"/>
      <c r="AIM153" s="92"/>
      <c r="AIN153" s="92"/>
      <c r="AIO153" s="92"/>
      <c r="AIP153" s="92"/>
      <c r="AIQ153" s="92"/>
      <c r="AIR153" s="92"/>
      <c r="AIS153" s="92"/>
      <c r="AIT153" s="92"/>
      <c r="AIU153" s="92"/>
      <c r="AIV153" s="92"/>
      <c r="AIW153" s="92"/>
      <c r="AIX153" s="92"/>
      <c r="AIY153" s="92"/>
      <c r="AIZ153" s="92"/>
      <c r="AJA153" s="92"/>
      <c r="AJB153" s="92"/>
      <c r="AJC153" s="92"/>
      <c r="AJD153" s="92"/>
      <c r="AJE153" s="92"/>
      <c r="AJF153" s="92"/>
      <c r="AJG153" s="92"/>
      <c r="AJH153" s="92"/>
      <c r="AJI153" s="92"/>
      <c r="AJJ153" s="92"/>
      <c r="AJK153" s="92"/>
      <c r="AJL153" s="92"/>
      <c r="AJM153" s="92"/>
      <c r="AJN153" s="92"/>
      <c r="AJO153" s="92"/>
      <c r="AJP153" s="92"/>
      <c r="AJQ153" s="92"/>
      <c r="AJR153" s="92"/>
      <c r="AJS153" s="92"/>
      <c r="AJT153" s="92"/>
      <c r="AJU153" s="92"/>
      <c r="AJV153" s="92"/>
      <c r="AJW153" s="92"/>
      <c r="AJX153" s="92"/>
      <c r="AJY153" s="92"/>
      <c r="AJZ153" s="92"/>
      <c r="AKA153" s="92"/>
      <c r="AKB153" s="92"/>
      <c r="AKC153" s="92"/>
      <c r="AKD153" s="92"/>
      <c r="AKE153" s="92"/>
      <c r="AKF153" s="92"/>
      <c r="AKG153" s="92"/>
      <c r="AKH153" s="92"/>
      <c r="AKI153" s="92"/>
      <c r="AKJ153" s="92"/>
      <c r="AKK153" s="92"/>
      <c r="AKL153" s="92"/>
      <c r="AKM153" s="92"/>
      <c r="AKN153" s="92"/>
      <c r="AKO153" s="92"/>
      <c r="AKP153" s="92"/>
      <c r="AKQ153" s="92"/>
      <c r="AKR153" s="92"/>
      <c r="AKS153" s="92"/>
      <c r="AKT153" s="92"/>
      <c r="AKU153" s="92"/>
      <c r="AKV153" s="92"/>
      <c r="AKW153" s="92"/>
      <c r="AKX153" s="92"/>
      <c r="AKY153" s="92"/>
      <c r="AKZ153" s="92"/>
      <c r="ALA153" s="92"/>
      <c r="ALB153" s="92"/>
      <c r="ALC153" s="92"/>
      <c r="ALD153" s="92"/>
      <c r="ALE153" s="92"/>
      <c r="ALF153" s="92"/>
      <c r="ALG153" s="92"/>
      <c r="ALH153" s="92"/>
      <c r="ALI153" s="92"/>
      <c r="ALJ153" s="92"/>
      <c r="ALK153" s="92"/>
      <c r="ALL153" s="92"/>
      <c r="ALM153" s="92"/>
      <c r="ALN153" s="92"/>
      <c r="ALO153" s="92"/>
      <c r="ALP153" s="92"/>
      <c r="ALQ153" s="92"/>
      <c r="ALR153" s="92"/>
      <c r="ALS153" s="92"/>
      <c r="ALT153" s="92"/>
      <c r="ALU153" s="92"/>
      <c r="ALV153" s="92"/>
      <c r="ALW153" s="92"/>
      <c r="ALX153" s="92"/>
      <c r="ALY153" s="92"/>
      <c r="ALZ153" s="92"/>
      <c r="AMA153" s="92"/>
      <c r="AMB153" s="92"/>
      <c r="AMC153" s="92"/>
      <c r="AMD153" s="92"/>
      <c r="AME153" s="92"/>
      <c r="AMF153" s="92"/>
      <c r="AMG153" s="92"/>
      <c r="AMH153" s="92"/>
      <c r="AMI153" s="92"/>
    </row>
    <row r="154" spans="1:1023" customFormat="1" ht="15" customHeight="1">
      <c r="A154" s="92" t="s">
        <v>431</v>
      </c>
      <c r="B154" s="89"/>
      <c r="C154" s="93" t="s">
        <v>432</v>
      </c>
      <c r="D154" s="94"/>
      <c r="E154" s="95">
        <v>1135</v>
      </c>
      <c r="F154" s="95">
        <v>1153</v>
      </c>
      <c r="G154" s="95">
        <v>1176</v>
      </c>
      <c r="H154" s="95">
        <v>1157</v>
      </c>
      <c r="I154" s="95">
        <v>1170</v>
      </c>
      <c r="J154" s="95">
        <v>1195</v>
      </c>
      <c r="K154" s="95">
        <v>1208</v>
      </c>
      <c r="L154" s="95">
        <v>1202</v>
      </c>
      <c r="M154" s="95">
        <v>1214</v>
      </c>
      <c r="N154" s="95">
        <v>1246</v>
      </c>
      <c r="O154" s="95">
        <v>1252</v>
      </c>
      <c r="P154" s="95">
        <v>1273</v>
      </c>
      <c r="Q154" s="95">
        <v>1251</v>
      </c>
      <c r="R154" s="95">
        <v>1260</v>
      </c>
      <c r="S154" s="95">
        <v>1247</v>
      </c>
      <c r="T154" s="95">
        <v>1207</v>
      </c>
      <c r="U154" s="95">
        <v>1217</v>
      </c>
      <c r="V154" s="95">
        <v>1222</v>
      </c>
      <c r="W154" s="95">
        <v>1233</v>
      </c>
      <c r="X154" s="95">
        <v>1260</v>
      </c>
      <c r="Y154" s="95">
        <v>1252</v>
      </c>
      <c r="Z154" s="95">
        <v>1266</v>
      </c>
      <c r="AA154" s="95">
        <v>1296</v>
      </c>
      <c r="AB154" s="95">
        <v>1323</v>
      </c>
      <c r="AC154" s="95">
        <v>1335</v>
      </c>
      <c r="AD154" s="95">
        <v>1312</v>
      </c>
      <c r="AE154" s="95">
        <v>1332</v>
      </c>
      <c r="AF154" s="95">
        <v>1041</v>
      </c>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92"/>
      <c r="GQ154" s="92"/>
      <c r="GR154" s="92"/>
      <c r="GS154" s="92"/>
      <c r="GT154" s="92"/>
      <c r="GU154" s="92"/>
      <c r="GV154" s="92"/>
      <c r="GW154" s="92"/>
      <c r="GX154" s="92"/>
      <c r="GY154" s="92"/>
      <c r="GZ154" s="92"/>
      <c r="HA154" s="92"/>
      <c r="HB154" s="92"/>
      <c r="HC154" s="92"/>
      <c r="HD154" s="92"/>
      <c r="HE154" s="92"/>
      <c r="HF154" s="92"/>
      <c r="HG154" s="92"/>
      <c r="HH154" s="92"/>
      <c r="HI154" s="92"/>
      <c r="HJ154" s="92"/>
      <c r="HK154" s="92"/>
      <c r="HL154" s="92"/>
      <c r="HM154" s="92"/>
      <c r="HN154" s="92"/>
      <c r="HO154" s="92"/>
      <c r="HP154" s="92"/>
      <c r="HQ154" s="92"/>
      <c r="HR154" s="92"/>
      <c r="HS154" s="92"/>
      <c r="HT154" s="92"/>
      <c r="HU154" s="92"/>
      <c r="HV154" s="92"/>
      <c r="HW154" s="92"/>
      <c r="HX154" s="92"/>
      <c r="HY154" s="92"/>
      <c r="HZ154" s="92"/>
      <c r="IA154" s="92"/>
      <c r="IB154" s="92"/>
      <c r="IC154" s="92"/>
      <c r="ID154" s="92"/>
      <c r="IE154" s="92"/>
      <c r="IF154" s="92"/>
      <c r="IG154" s="92"/>
      <c r="IH154" s="92"/>
      <c r="II154" s="92"/>
      <c r="IJ154" s="92"/>
      <c r="IK154" s="92"/>
      <c r="IL154" s="92"/>
      <c r="IM154" s="92"/>
      <c r="IN154" s="92"/>
      <c r="IO154" s="92"/>
      <c r="IP154" s="92"/>
      <c r="IQ154" s="92"/>
      <c r="IR154" s="92"/>
      <c r="IS154" s="92"/>
      <c r="IT154" s="92"/>
      <c r="IU154" s="92"/>
      <c r="IV154" s="92"/>
      <c r="IW154" s="92"/>
      <c r="IX154" s="92"/>
      <c r="IY154" s="92"/>
      <c r="IZ154" s="92"/>
      <c r="JA154" s="92"/>
      <c r="JB154" s="92"/>
      <c r="JC154" s="92"/>
      <c r="JD154" s="92"/>
      <c r="JE154" s="92"/>
      <c r="JF154" s="92"/>
      <c r="JG154" s="92"/>
      <c r="JH154" s="92"/>
      <c r="JI154" s="92"/>
      <c r="JJ154" s="92"/>
      <c r="JK154" s="92"/>
      <c r="JL154" s="92"/>
      <c r="JM154" s="92"/>
      <c r="JN154" s="92"/>
      <c r="JO154" s="92"/>
      <c r="JP154" s="92"/>
      <c r="JQ154" s="92"/>
      <c r="JR154" s="92"/>
      <c r="JS154" s="92"/>
      <c r="JT154" s="92"/>
      <c r="JU154" s="92"/>
      <c r="JV154" s="92"/>
      <c r="JW154" s="92"/>
      <c r="JX154" s="92"/>
      <c r="JY154" s="92"/>
      <c r="JZ154" s="92"/>
      <c r="KA154" s="92"/>
      <c r="KB154" s="92"/>
      <c r="KC154" s="92"/>
      <c r="KD154" s="92"/>
      <c r="KE154" s="92"/>
      <c r="KF154" s="92"/>
      <c r="KG154" s="92"/>
      <c r="KH154" s="92"/>
      <c r="KI154" s="92"/>
      <c r="KJ154" s="92"/>
      <c r="KK154" s="92"/>
      <c r="KL154" s="92"/>
      <c r="KM154" s="92"/>
      <c r="KN154" s="92"/>
      <c r="KO154" s="92"/>
      <c r="KP154" s="92"/>
      <c r="KQ154" s="92"/>
      <c r="KR154" s="92"/>
      <c r="KS154" s="92"/>
      <c r="KT154" s="92"/>
      <c r="KU154" s="92"/>
      <c r="KV154" s="92"/>
      <c r="KW154" s="92"/>
      <c r="KX154" s="92"/>
      <c r="KY154" s="92"/>
      <c r="KZ154" s="92"/>
      <c r="LA154" s="92"/>
      <c r="LB154" s="92"/>
      <c r="LC154" s="92"/>
      <c r="LD154" s="92"/>
      <c r="LE154" s="92"/>
      <c r="LF154" s="92"/>
      <c r="LG154" s="92"/>
      <c r="LH154" s="92"/>
      <c r="LI154" s="92"/>
      <c r="LJ154" s="92"/>
      <c r="LK154" s="92"/>
      <c r="LL154" s="92"/>
      <c r="LM154" s="92"/>
      <c r="LN154" s="92"/>
      <c r="LO154" s="92"/>
      <c r="LP154" s="92"/>
      <c r="LQ154" s="92"/>
      <c r="LR154" s="92"/>
      <c r="LS154" s="92"/>
      <c r="LT154" s="92"/>
      <c r="LU154" s="92"/>
      <c r="LV154" s="92"/>
      <c r="LW154" s="92"/>
      <c r="LX154" s="92"/>
      <c r="LY154" s="92"/>
      <c r="LZ154" s="92"/>
      <c r="MA154" s="92"/>
      <c r="MB154" s="92"/>
      <c r="MC154" s="92"/>
      <c r="MD154" s="92"/>
      <c r="ME154" s="92"/>
      <c r="MF154" s="92"/>
      <c r="MG154" s="92"/>
      <c r="MH154" s="92"/>
      <c r="MI154" s="92"/>
      <c r="MJ154" s="92"/>
      <c r="MK154" s="92"/>
      <c r="ML154" s="92"/>
      <c r="MM154" s="92"/>
      <c r="MN154" s="92"/>
      <c r="MO154" s="92"/>
      <c r="MP154" s="92"/>
      <c r="MQ154" s="92"/>
      <c r="MR154" s="92"/>
      <c r="MS154" s="92"/>
      <c r="MT154" s="92"/>
      <c r="MU154" s="92"/>
      <c r="MV154" s="92"/>
      <c r="MW154" s="92"/>
      <c r="MX154" s="92"/>
      <c r="MY154" s="92"/>
      <c r="MZ154" s="92"/>
      <c r="NA154" s="92"/>
      <c r="NB154" s="92"/>
      <c r="NC154" s="92"/>
      <c r="ND154" s="92"/>
      <c r="NE154" s="92"/>
      <c r="NF154" s="92"/>
      <c r="NG154" s="92"/>
      <c r="NH154" s="92"/>
      <c r="NI154" s="92"/>
      <c r="NJ154" s="92"/>
      <c r="NK154" s="92"/>
      <c r="NL154" s="92"/>
      <c r="NM154" s="92"/>
      <c r="NN154" s="92"/>
      <c r="NO154" s="92"/>
      <c r="NP154" s="92"/>
      <c r="NQ154" s="92"/>
      <c r="NR154" s="92"/>
      <c r="NS154" s="92"/>
      <c r="NT154" s="92"/>
      <c r="NU154" s="92"/>
      <c r="NV154" s="92"/>
      <c r="NW154" s="92"/>
      <c r="NX154" s="92"/>
      <c r="NY154" s="92"/>
      <c r="NZ154" s="92"/>
      <c r="OA154" s="92"/>
      <c r="OB154" s="92"/>
      <c r="OC154" s="92"/>
      <c r="OD154" s="92"/>
      <c r="OE154" s="92"/>
      <c r="OF154" s="92"/>
      <c r="OG154" s="92"/>
      <c r="OH154" s="92"/>
      <c r="OI154" s="92"/>
      <c r="OJ154" s="92"/>
      <c r="OK154" s="92"/>
      <c r="OL154" s="92"/>
      <c r="OM154" s="92"/>
      <c r="ON154" s="92"/>
      <c r="OO154" s="92"/>
      <c r="OP154" s="92"/>
      <c r="OQ154" s="92"/>
      <c r="OR154" s="92"/>
      <c r="OS154" s="92"/>
      <c r="OT154" s="92"/>
      <c r="OU154" s="92"/>
      <c r="OV154" s="92"/>
      <c r="OW154" s="92"/>
      <c r="OX154" s="92"/>
      <c r="OY154" s="92"/>
      <c r="OZ154" s="92"/>
      <c r="PA154" s="92"/>
      <c r="PB154" s="92"/>
      <c r="PC154" s="92"/>
      <c r="PD154" s="92"/>
      <c r="PE154" s="92"/>
      <c r="PF154" s="92"/>
      <c r="PG154" s="92"/>
      <c r="PH154" s="92"/>
      <c r="PI154" s="92"/>
      <c r="PJ154" s="92"/>
      <c r="PK154" s="92"/>
      <c r="PL154" s="92"/>
      <c r="PM154" s="92"/>
      <c r="PN154" s="92"/>
      <c r="PO154" s="92"/>
      <c r="PP154" s="92"/>
      <c r="PQ154" s="92"/>
      <c r="PR154" s="92"/>
      <c r="PS154" s="92"/>
      <c r="PT154" s="92"/>
      <c r="PU154" s="92"/>
      <c r="PV154" s="92"/>
      <c r="PW154" s="92"/>
      <c r="PX154" s="92"/>
      <c r="PY154" s="92"/>
      <c r="PZ154" s="92"/>
      <c r="QA154" s="92"/>
      <c r="QB154" s="92"/>
      <c r="QC154" s="92"/>
      <c r="QD154" s="92"/>
      <c r="QE154" s="92"/>
      <c r="QF154" s="92"/>
      <c r="QG154" s="92"/>
      <c r="QH154" s="92"/>
      <c r="QI154" s="92"/>
      <c r="QJ154" s="92"/>
      <c r="QK154" s="92"/>
      <c r="QL154" s="92"/>
      <c r="QM154" s="92"/>
      <c r="QN154" s="92"/>
      <c r="QO154" s="92"/>
      <c r="QP154" s="92"/>
      <c r="QQ154" s="92"/>
      <c r="QR154" s="92"/>
      <c r="QS154" s="92"/>
      <c r="QT154" s="92"/>
      <c r="QU154" s="92"/>
      <c r="QV154" s="92"/>
      <c r="QW154" s="92"/>
      <c r="QX154" s="92"/>
      <c r="QY154" s="92"/>
      <c r="QZ154" s="92"/>
      <c r="RA154" s="92"/>
      <c r="RB154" s="92"/>
      <c r="RC154" s="92"/>
      <c r="RD154" s="92"/>
      <c r="RE154" s="92"/>
      <c r="RF154" s="92"/>
      <c r="RG154" s="92"/>
      <c r="RH154" s="92"/>
      <c r="RI154" s="92"/>
      <c r="RJ154" s="92"/>
      <c r="RK154" s="92"/>
      <c r="RL154" s="92"/>
      <c r="RM154" s="92"/>
      <c r="RN154" s="92"/>
      <c r="RO154" s="92"/>
      <c r="RP154" s="92"/>
      <c r="RQ154" s="92"/>
      <c r="RR154" s="92"/>
      <c r="RS154" s="92"/>
      <c r="RT154" s="92"/>
      <c r="RU154" s="92"/>
      <c r="RV154" s="92"/>
      <c r="RW154" s="92"/>
      <c r="RX154" s="92"/>
      <c r="RY154" s="92"/>
      <c r="RZ154" s="92"/>
      <c r="SA154" s="92"/>
      <c r="SB154" s="92"/>
      <c r="SC154" s="92"/>
      <c r="SD154" s="92"/>
      <c r="SE154" s="92"/>
      <c r="SF154" s="92"/>
      <c r="SG154" s="92"/>
      <c r="SH154" s="92"/>
      <c r="SI154" s="92"/>
      <c r="SJ154" s="92"/>
      <c r="SK154" s="92"/>
      <c r="SL154" s="92"/>
      <c r="SM154" s="92"/>
      <c r="SN154" s="92"/>
      <c r="SO154" s="92"/>
      <c r="SP154" s="92"/>
      <c r="SQ154" s="92"/>
      <c r="SR154" s="92"/>
      <c r="SS154" s="92"/>
      <c r="ST154" s="92"/>
      <c r="SU154" s="92"/>
      <c r="SV154" s="92"/>
      <c r="SW154" s="92"/>
      <c r="SX154" s="92"/>
      <c r="SY154" s="92"/>
      <c r="SZ154" s="92"/>
      <c r="TA154" s="92"/>
      <c r="TB154" s="92"/>
      <c r="TC154" s="92"/>
      <c r="TD154" s="92"/>
      <c r="TE154" s="92"/>
      <c r="TF154" s="92"/>
      <c r="TG154" s="92"/>
      <c r="TH154" s="92"/>
      <c r="TI154" s="92"/>
      <c r="TJ154" s="92"/>
      <c r="TK154" s="92"/>
      <c r="TL154" s="92"/>
      <c r="TM154" s="92"/>
      <c r="TN154" s="92"/>
      <c r="TO154" s="92"/>
      <c r="TP154" s="92"/>
      <c r="TQ154" s="92"/>
      <c r="TR154" s="92"/>
      <c r="TS154" s="92"/>
      <c r="TT154" s="92"/>
      <c r="TU154" s="92"/>
      <c r="TV154" s="92"/>
      <c r="TW154" s="92"/>
      <c r="TX154" s="92"/>
      <c r="TY154" s="92"/>
      <c r="TZ154" s="92"/>
      <c r="UA154" s="92"/>
      <c r="UB154" s="92"/>
      <c r="UC154" s="92"/>
      <c r="UD154" s="92"/>
      <c r="UE154" s="92"/>
      <c r="UF154" s="92"/>
      <c r="UG154" s="92"/>
      <c r="UH154" s="92"/>
      <c r="UI154" s="92"/>
      <c r="UJ154" s="92"/>
      <c r="UK154" s="92"/>
      <c r="UL154" s="92"/>
      <c r="UM154" s="92"/>
      <c r="UN154" s="92"/>
      <c r="UO154" s="92"/>
      <c r="UP154" s="92"/>
      <c r="UQ154" s="92"/>
      <c r="UR154" s="92"/>
      <c r="US154" s="92"/>
      <c r="UT154" s="92"/>
      <c r="UU154" s="92"/>
      <c r="UV154" s="92"/>
      <c r="UW154" s="92"/>
      <c r="UX154" s="92"/>
      <c r="UY154" s="92"/>
      <c r="UZ154" s="92"/>
      <c r="VA154" s="92"/>
      <c r="VB154" s="92"/>
      <c r="VC154" s="92"/>
      <c r="VD154" s="92"/>
      <c r="VE154" s="92"/>
      <c r="VF154" s="92"/>
      <c r="VG154" s="92"/>
      <c r="VH154" s="92"/>
      <c r="VI154" s="92"/>
      <c r="VJ154" s="92"/>
      <c r="VK154" s="92"/>
      <c r="VL154" s="92"/>
      <c r="VM154" s="92"/>
      <c r="VN154" s="92"/>
      <c r="VO154" s="92"/>
      <c r="VP154" s="92"/>
      <c r="VQ154" s="92"/>
      <c r="VR154" s="92"/>
      <c r="VS154" s="92"/>
      <c r="VT154" s="92"/>
      <c r="VU154" s="92"/>
      <c r="VV154" s="92"/>
      <c r="VW154" s="92"/>
      <c r="VX154" s="92"/>
      <c r="VY154" s="92"/>
      <c r="VZ154" s="92"/>
      <c r="WA154" s="92"/>
      <c r="WB154" s="92"/>
      <c r="WC154" s="92"/>
      <c r="WD154" s="92"/>
      <c r="WE154" s="92"/>
      <c r="WF154" s="92"/>
      <c r="WG154" s="92"/>
      <c r="WH154" s="92"/>
      <c r="WI154" s="92"/>
      <c r="WJ154" s="92"/>
      <c r="WK154" s="92"/>
      <c r="WL154" s="92"/>
      <c r="WM154" s="92"/>
      <c r="WN154" s="92"/>
      <c r="WO154" s="92"/>
      <c r="WP154" s="92"/>
      <c r="WQ154" s="92"/>
      <c r="WR154" s="92"/>
      <c r="WS154" s="92"/>
      <c r="WT154" s="92"/>
      <c r="WU154" s="92"/>
      <c r="WV154" s="92"/>
      <c r="WW154" s="92"/>
      <c r="WX154" s="92"/>
      <c r="WY154" s="92"/>
      <c r="WZ154" s="92"/>
      <c r="XA154" s="92"/>
      <c r="XB154" s="92"/>
      <c r="XC154" s="92"/>
      <c r="XD154" s="92"/>
      <c r="XE154" s="92"/>
      <c r="XF154" s="92"/>
      <c r="XG154" s="92"/>
      <c r="XH154" s="92"/>
      <c r="XI154" s="92"/>
      <c r="XJ154" s="92"/>
      <c r="XK154" s="92"/>
      <c r="XL154" s="92"/>
      <c r="XM154" s="92"/>
      <c r="XN154" s="92"/>
      <c r="XO154" s="92"/>
      <c r="XP154" s="92"/>
      <c r="XQ154" s="92"/>
      <c r="XR154" s="92"/>
      <c r="XS154" s="92"/>
      <c r="XT154" s="92"/>
      <c r="XU154" s="92"/>
      <c r="XV154" s="92"/>
      <c r="XW154" s="92"/>
      <c r="XX154" s="92"/>
      <c r="XY154" s="92"/>
      <c r="XZ154" s="92"/>
      <c r="YA154" s="92"/>
      <c r="YB154" s="92"/>
      <c r="YC154" s="92"/>
      <c r="YD154" s="92"/>
      <c r="YE154" s="92"/>
      <c r="YF154" s="92"/>
      <c r="YG154" s="92"/>
      <c r="YH154" s="92"/>
      <c r="YI154" s="92"/>
      <c r="YJ154" s="92"/>
      <c r="YK154" s="92"/>
      <c r="YL154" s="92"/>
      <c r="YM154" s="92"/>
      <c r="YN154" s="92"/>
      <c r="YO154" s="92"/>
      <c r="YP154" s="92"/>
      <c r="YQ154" s="92"/>
      <c r="YR154" s="92"/>
      <c r="YS154" s="92"/>
      <c r="YT154" s="92"/>
      <c r="YU154" s="92"/>
      <c r="YV154" s="92"/>
      <c r="YW154" s="92"/>
      <c r="YX154" s="92"/>
      <c r="YY154" s="92"/>
      <c r="YZ154" s="92"/>
      <c r="ZA154" s="92"/>
      <c r="ZB154" s="92"/>
      <c r="ZC154" s="92"/>
      <c r="ZD154" s="92"/>
      <c r="ZE154" s="92"/>
      <c r="ZF154" s="92"/>
      <c r="ZG154" s="92"/>
      <c r="ZH154" s="92"/>
      <c r="ZI154" s="92"/>
      <c r="ZJ154" s="92"/>
      <c r="ZK154" s="92"/>
      <c r="ZL154" s="92"/>
      <c r="ZM154" s="92"/>
      <c r="ZN154" s="92"/>
      <c r="ZO154" s="92"/>
      <c r="ZP154" s="92"/>
      <c r="ZQ154" s="92"/>
      <c r="ZR154" s="92"/>
      <c r="ZS154" s="92"/>
      <c r="ZT154" s="92"/>
      <c r="ZU154" s="92"/>
      <c r="ZV154" s="92"/>
      <c r="ZW154" s="92"/>
      <c r="ZX154" s="92"/>
      <c r="ZY154" s="92"/>
      <c r="ZZ154" s="92"/>
      <c r="AAA154" s="92"/>
      <c r="AAB154" s="92"/>
      <c r="AAC154" s="92"/>
      <c r="AAD154" s="92"/>
      <c r="AAE154" s="92"/>
      <c r="AAF154" s="92"/>
      <c r="AAG154" s="92"/>
      <c r="AAH154" s="92"/>
      <c r="AAI154" s="92"/>
      <c r="AAJ154" s="92"/>
      <c r="AAK154" s="92"/>
      <c r="AAL154" s="92"/>
      <c r="AAM154" s="92"/>
      <c r="AAN154" s="92"/>
      <c r="AAO154" s="92"/>
      <c r="AAP154" s="92"/>
      <c r="AAQ154" s="92"/>
      <c r="AAR154" s="92"/>
      <c r="AAS154" s="92"/>
      <c r="AAT154" s="92"/>
      <c r="AAU154" s="92"/>
      <c r="AAV154" s="92"/>
      <c r="AAW154" s="92"/>
      <c r="AAX154" s="92"/>
      <c r="AAY154" s="92"/>
      <c r="AAZ154" s="92"/>
      <c r="ABA154" s="92"/>
      <c r="ABB154" s="92"/>
      <c r="ABC154" s="92"/>
      <c r="ABD154" s="92"/>
      <c r="ABE154" s="92"/>
      <c r="ABF154" s="92"/>
      <c r="ABG154" s="92"/>
      <c r="ABH154" s="92"/>
      <c r="ABI154" s="92"/>
      <c r="ABJ154" s="92"/>
      <c r="ABK154" s="92"/>
      <c r="ABL154" s="92"/>
      <c r="ABM154" s="92"/>
      <c r="ABN154" s="92"/>
      <c r="ABO154" s="92"/>
      <c r="ABP154" s="92"/>
      <c r="ABQ154" s="92"/>
      <c r="ABR154" s="92"/>
      <c r="ABS154" s="92"/>
      <c r="ABT154" s="92"/>
      <c r="ABU154" s="92"/>
      <c r="ABV154" s="92"/>
      <c r="ABW154" s="92"/>
      <c r="ABX154" s="92"/>
      <c r="ABY154" s="92"/>
      <c r="ABZ154" s="92"/>
      <c r="ACA154" s="92"/>
      <c r="ACB154" s="92"/>
      <c r="ACC154" s="92"/>
      <c r="ACD154" s="92"/>
      <c r="ACE154" s="92"/>
      <c r="ACF154" s="92"/>
      <c r="ACG154" s="92"/>
      <c r="ACH154" s="92"/>
      <c r="ACI154" s="92"/>
      <c r="ACJ154" s="92"/>
      <c r="ACK154" s="92"/>
      <c r="ACL154" s="92"/>
      <c r="ACM154" s="92"/>
      <c r="ACN154" s="92"/>
      <c r="ACO154" s="92"/>
      <c r="ACP154" s="92"/>
      <c r="ACQ154" s="92"/>
      <c r="ACR154" s="92"/>
      <c r="ACS154" s="92"/>
      <c r="ACT154" s="92"/>
      <c r="ACU154" s="92"/>
      <c r="ACV154" s="92"/>
      <c r="ACW154" s="92"/>
      <c r="ACX154" s="92"/>
      <c r="ACY154" s="92"/>
      <c r="ACZ154" s="92"/>
      <c r="ADA154" s="92"/>
      <c r="ADB154" s="92"/>
      <c r="ADC154" s="92"/>
      <c r="ADD154" s="92"/>
      <c r="ADE154" s="92"/>
      <c r="ADF154" s="92"/>
      <c r="ADG154" s="92"/>
      <c r="ADH154" s="92"/>
      <c r="ADI154" s="92"/>
      <c r="ADJ154" s="92"/>
      <c r="ADK154" s="92"/>
      <c r="ADL154" s="92"/>
      <c r="ADM154" s="92"/>
      <c r="ADN154" s="92"/>
      <c r="ADO154" s="92"/>
      <c r="ADP154" s="92"/>
      <c r="ADQ154" s="92"/>
      <c r="ADR154" s="92"/>
      <c r="ADS154" s="92"/>
      <c r="ADT154" s="92"/>
      <c r="ADU154" s="92"/>
      <c r="ADV154" s="92"/>
      <c r="ADW154" s="92"/>
      <c r="ADX154" s="92"/>
      <c r="ADY154" s="92"/>
      <c r="ADZ154" s="92"/>
      <c r="AEA154" s="92"/>
      <c r="AEB154" s="92"/>
      <c r="AEC154" s="92"/>
      <c r="AED154" s="92"/>
      <c r="AEE154" s="92"/>
      <c r="AEF154" s="92"/>
      <c r="AEG154" s="92"/>
      <c r="AEH154" s="92"/>
      <c r="AEI154" s="92"/>
      <c r="AEJ154" s="92"/>
      <c r="AEK154" s="92"/>
      <c r="AEL154" s="92"/>
      <c r="AEM154" s="92"/>
      <c r="AEN154" s="92"/>
      <c r="AEO154" s="92"/>
      <c r="AEP154" s="92"/>
      <c r="AEQ154" s="92"/>
      <c r="AER154" s="92"/>
      <c r="AES154" s="92"/>
      <c r="AET154" s="92"/>
      <c r="AEU154" s="92"/>
      <c r="AEV154" s="92"/>
      <c r="AEW154" s="92"/>
      <c r="AEX154" s="92"/>
      <c r="AEY154" s="92"/>
      <c r="AEZ154" s="92"/>
      <c r="AFA154" s="92"/>
      <c r="AFB154" s="92"/>
      <c r="AFC154" s="92"/>
      <c r="AFD154" s="92"/>
      <c r="AFE154" s="92"/>
      <c r="AFF154" s="92"/>
      <c r="AFG154" s="92"/>
      <c r="AFH154" s="92"/>
      <c r="AFI154" s="92"/>
      <c r="AFJ154" s="92"/>
      <c r="AFK154" s="92"/>
      <c r="AFL154" s="92"/>
      <c r="AFM154" s="92"/>
      <c r="AFN154" s="92"/>
      <c r="AFO154" s="92"/>
      <c r="AFP154" s="92"/>
      <c r="AFQ154" s="92"/>
      <c r="AFR154" s="92"/>
      <c r="AFS154" s="92"/>
      <c r="AFT154" s="92"/>
      <c r="AFU154" s="92"/>
      <c r="AFV154" s="92"/>
      <c r="AFW154" s="92"/>
      <c r="AFX154" s="92"/>
      <c r="AFY154" s="92"/>
      <c r="AFZ154" s="92"/>
      <c r="AGA154" s="92"/>
      <c r="AGB154" s="92"/>
      <c r="AGC154" s="92"/>
      <c r="AGD154" s="92"/>
      <c r="AGE154" s="92"/>
      <c r="AGF154" s="92"/>
      <c r="AGG154" s="92"/>
      <c r="AGH154" s="92"/>
      <c r="AGI154" s="92"/>
      <c r="AGJ154" s="92"/>
      <c r="AGK154" s="92"/>
      <c r="AGL154" s="92"/>
      <c r="AGM154" s="92"/>
      <c r="AGN154" s="92"/>
      <c r="AGO154" s="92"/>
      <c r="AGP154" s="92"/>
      <c r="AGQ154" s="92"/>
      <c r="AGR154" s="92"/>
      <c r="AGS154" s="92"/>
      <c r="AGT154" s="92"/>
      <c r="AGU154" s="92"/>
      <c r="AGV154" s="92"/>
      <c r="AGW154" s="92"/>
      <c r="AGX154" s="92"/>
      <c r="AGY154" s="92"/>
      <c r="AGZ154" s="92"/>
      <c r="AHA154" s="92"/>
      <c r="AHB154" s="92"/>
      <c r="AHC154" s="92"/>
      <c r="AHD154" s="92"/>
      <c r="AHE154" s="92"/>
      <c r="AHF154" s="92"/>
      <c r="AHG154" s="92"/>
      <c r="AHH154" s="92"/>
      <c r="AHI154" s="92"/>
      <c r="AHJ154" s="92"/>
      <c r="AHK154" s="92"/>
      <c r="AHL154" s="92"/>
      <c r="AHM154" s="92"/>
      <c r="AHN154" s="92"/>
      <c r="AHO154" s="92"/>
      <c r="AHP154" s="92"/>
      <c r="AHQ154" s="92"/>
      <c r="AHR154" s="92"/>
      <c r="AHS154" s="92"/>
      <c r="AHT154" s="92"/>
      <c r="AHU154" s="92"/>
      <c r="AHV154" s="92"/>
      <c r="AHW154" s="92"/>
      <c r="AHX154" s="92"/>
      <c r="AHY154" s="92"/>
      <c r="AHZ154" s="92"/>
      <c r="AIA154" s="92"/>
      <c r="AIB154" s="92"/>
      <c r="AIC154" s="92"/>
      <c r="AID154" s="92"/>
      <c r="AIE154" s="92"/>
      <c r="AIF154" s="92"/>
      <c r="AIG154" s="92"/>
      <c r="AIH154" s="92"/>
      <c r="AII154" s="92"/>
      <c r="AIJ154" s="92"/>
      <c r="AIK154" s="92"/>
      <c r="AIL154" s="92"/>
      <c r="AIM154" s="92"/>
      <c r="AIN154" s="92"/>
      <c r="AIO154" s="92"/>
      <c r="AIP154" s="92"/>
      <c r="AIQ154" s="92"/>
      <c r="AIR154" s="92"/>
      <c r="AIS154" s="92"/>
      <c r="AIT154" s="92"/>
      <c r="AIU154" s="92"/>
      <c r="AIV154" s="92"/>
      <c r="AIW154" s="92"/>
      <c r="AIX154" s="92"/>
      <c r="AIY154" s="92"/>
      <c r="AIZ154" s="92"/>
      <c r="AJA154" s="92"/>
      <c r="AJB154" s="92"/>
      <c r="AJC154" s="92"/>
      <c r="AJD154" s="92"/>
      <c r="AJE154" s="92"/>
      <c r="AJF154" s="92"/>
      <c r="AJG154" s="92"/>
      <c r="AJH154" s="92"/>
      <c r="AJI154" s="92"/>
      <c r="AJJ154" s="92"/>
      <c r="AJK154" s="92"/>
      <c r="AJL154" s="92"/>
      <c r="AJM154" s="92"/>
      <c r="AJN154" s="92"/>
      <c r="AJO154" s="92"/>
      <c r="AJP154" s="92"/>
      <c r="AJQ154" s="92"/>
      <c r="AJR154" s="92"/>
      <c r="AJS154" s="92"/>
      <c r="AJT154" s="92"/>
      <c r="AJU154" s="92"/>
      <c r="AJV154" s="92"/>
      <c r="AJW154" s="92"/>
      <c r="AJX154" s="92"/>
      <c r="AJY154" s="92"/>
      <c r="AJZ154" s="92"/>
      <c r="AKA154" s="92"/>
      <c r="AKB154" s="92"/>
      <c r="AKC154" s="92"/>
      <c r="AKD154" s="92"/>
      <c r="AKE154" s="92"/>
      <c r="AKF154" s="92"/>
      <c r="AKG154" s="92"/>
      <c r="AKH154" s="92"/>
      <c r="AKI154" s="92"/>
      <c r="AKJ154" s="92"/>
      <c r="AKK154" s="92"/>
      <c r="AKL154" s="92"/>
      <c r="AKM154" s="92"/>
      <c r="AKN154" s="92"/>
      <c r="AKO154" s="92"/>
      <c r="AKP154" s="92"/>
      <c r="AKQ154" s="92"/>
      <c r="AKR154" s="92"/>
      <c r="AKS154" s="92"/>
      <c r="AKT154" s="92"/>
      <c r="AKU154" s="92"/>
      <c r="AKV154" s="92"/>
      <c r="AKW154" s="92"/>
      <c r="AKX154" s="92"/>
      <c r="AKY154" s="92"/>
      <c r="AKZ154" s="92"/>
      <c r="ALA154" s="92"/>
      <c r="ALB154" s="92"/>
      <c r="ALC154" s="92"/>
      <c r="ALD154" s="92"/>
      <c r="ALE154" s="92"/>
      <c r="ALF154" s="92"/>
      <c r="ALG154" s="92"/>
      <c r="ALH154" s="92"/>
      <c r="ALI154" s="92"/>
      <c r="ALJ154" s="92"/>
      <c r="ALK154" s="92"/>
      <c r="ALL154" s="92"/>
      <c r="ALM154" s="92"/>
      <c r="ALN154" s="92"/>
      <c r="ALO154" s="92"/>
      <c r="ALP154" s="92"/>
      <c r="ALQ154" s="92"/>
      <c r="ALR154" s="92"/>
      <c r="ALS154" s="92"/>
      <c r="ALT154" s="92"/>
      <c r="ALU154" s="92"/>
      <c r="ALV154" s="92"/>
      <c r="ALW154" s="92"/>
      <c r="ALX154" s="92"/>
      <c r="ALY154" s="92"/>
      <c r="ALZ154" s="92"/>
      <c r="AMA154" s="92"/>
      <c r="AMB154" s="92"/>
      <c r="AMC154" s="92"/>
      <c r="AMD154" s="92"/>
      <c r="AME154" s="92"/>
      <c r="AMF154" s="92"/>
      <c r="AMG154" s="92"/>
      <c r="AMH154" s="92"/>
      <c r="AMI154" s="92"/>
    </row>
    <row r="155" spans="1:1023" customFormat="1" ht="15" customHeight="1">
      <c r="A155" s="92" t="s">
        <v>433</v>
      </c>
      <c r="B155" s="89"/>
      <c r="C155" s="93" t="s">
        <v>434</v>
      </c>
      <c r="D155" s="94"/>
      <c r="E155" s="95">
        <v>606</v>
      </c>
      <c r="F155" s="95">
        <v>614</v>
      </c>
      <c r="G155" s="95">
        <v>625</v>
      </c>
      <c r="H155" s="95">
        <v>634</v>
      </c>
      <c r="I155" s="95">
        <v>642</v>
      </c>
      <c r="J155" s="95">
        <v>648</v>
      </c>
      <c r="K155" s="95">
        <v>656</v>
      </c>
      <c r="L155" s="95">
        <v>655</v>
      </c>
      <c r="M155" s="95">
        <v>659</v>
      </c>
      <c r="N155" s="95">
        <v>674</v>
      </c>
      <c r="O155" s="95">
        <v>671</v>
      </c>
      <c r="P155" s="95">
        <v>660</v>
      </c>
      <c r="Q155" s="95">
        <v>554</v>
      </c>
      <c r="R155" s="95">
        <v>537</v>
      </c>
      <c r="S155" s="95">
        <v>539</v>
      </c>
      <c r="T155" s="95">
        <v>534</v>
      </c>
      <c r="U155" s="95">
        <v>532</v>
      </c>
      <c r="V155" s="95">
        <v>523</v>
      </c>
      <c r="W155" s="95">
        <v>532</v>
      </c>
      <c r="X155" s="95">
        <v>532</v>
      </c>
      <c r="Y155" s="95">
        <v>535</v>
      </c>
      <c r="Z155" s="95">
        <v>541</v>
      </c>
      <c r="AA155" s="95">
        <v>555</v>
      </c>
      <c r="AB155" s="95">
        <v>564</v>
      </c>
      <c r="AC155" s="95">
        <v>565</v>
      </c>
      <c r="AD155" s="95">
        <v>565</v>
      </c>
      <c r="AE155" s="95">
        <v>568</v>
      </c>
      <c r="AF155" s="95">
        <v>444</v>
      </c>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92"/>
      <c r="GQ155" s="92"/>
      <c r="GR155" s="92"/>
      <c r="GS155" s="92"/>
      <c r="GT155" s="92"/>
      <c r="GU155" s="92"/>
      <c r="GV155" s="92"/>
      <c r="GW155" s="92"/>
      <c r="GX155" s="92"/>
      <c r="GY155" s="92"/>
      <c r="GZ155" s="92"/>
      <c r="HA155" s="92"/>
      <c r="HB155" s="92"/>
      <c r="HC155" s="92"/>
      <c r="HD155" s="92"/>
      <c r="HE155" s="92"/>
      <c r="HF155" s="92"/>
      <c r="HG155" s="92"/>
      <c r="HH155" s="92"/>
      <c r="HI155" s="92"/>
      <c r="HJ155" s="92"/>
      <c r="HK155" s="92"/>
      <c r="HL155" s="92"/>
      <c r="HM155" s="92"/>
      <c r="HN155" s="92"/>
      <c r="HO155" s="92"/>
      <c r="HP155" s="92"/>
      <c r="HQ155" s="92"/>
      <c r="HR155" s="92"/>
      <c r="HS155" s="92"/>
      <c r="HT155" s="92"/>
      <c r="HU155" s="92"/>
      <c r="HV155" s="92"/>
      <c r="HW155" s="92"/>
      <c r="HX155" s="92"/>
      <c r="HY155" s="92"/>
      <c r="HZ155" s="92"/>
      <c r="IA155" s="92"/>
      <c r="IB155" s="92"/>
      <c r="IC155" s="92"/>
      <c r="ID155" s="92"/>
      <c r="IE155" s="92"/>
      <c r="IF155" s="92"/>
      <c r="IG155" s="92"/>
      <c r="IH155" s="92"/>
      <c r="II155" s="92"/>
      <c r="IJ155" s="92"/>
      <c r="IK155" s="92"/>
      <c r="IL155" s="92"/>
      <c r="IM155" s="92"/>
      <c r="IN155" s="92"/>
      <c r="IO155" s="92"/>
      <c r="IP155" s="92"/>
      <c r="IQ155" s="92"/>
      <c r="IR155" s="92"/>
      <c r="IS155" s="92"/>
      <c r="IT155" s="92"/>
      <c r="IU155" s="92"/>
      <c r="IV155" s="92"/>
      <c r="IW155" s="92"/>
      <c r="IX155" s="92"/>
      <c r="IY155" s="92"/>
      <c r="IZ155" s="92"/>
      <c r="JA155" s="92"/>
      <c r="JB155" s="92"/>
      <c r="JC155" s="92"/>
      <c r="JD155" s="92"/>
      <c r="JE155" s="92"/>
      <c r="JF155" s="92"/>
      <c r="JG155" s="92"/>
      <c r="JH155" s="92"/>
      <c r="JI155" s="92"/>
      <c r="JJ155" s="92"/>
      <c r="JK155" s="92"/>
      <c r="JL155" s="92"/>
      <c r="JM155" s="92"/>
      <c r="JN155" s="92"/>
      <c r="JO155" s="92"/>
      <c r="JP155" s="92"/>
      <c r="JQ155" s="92"/>
      <c r="JR155" s="92"/>
      <c r="JS155" s="92"/>
      <c r="JT155" s="92"/>
      <c r="JU155" s="92"/>
      <c r="JV155" s="92"/>
      <c r="JW155" s="92"/>
      <c r="JX155" s="92"/>
      <c r="JY155" s="92"/>
      <c r="JZ155" s="92"/>
      <c r="KA155" s="92"/>
      <c r="KB155" s="92"/>
      <c r="KC155" s="92"/>
      <c r="KD155" s="92"/>
      <c r="KE155" s="92"/>
      <c r="KF155" s="92"/>
      <c r="KG155" s="92"/>
      <c r="KH155" s="92"/>
      <c r="KI155" s="92"/>
      <c r="KJ155" s="92"/>
      <c r="KK155" s="92"/>
      <c r="KL155" s="92"/>
      <c r="KM155" s="92"/>
      <c r="KN155" s="92"/>
      <c r="KO155" s="92"/>
      <c r="KP155" s="92"/>
      <c r="KQ155" s="92"/>
      <c r="KR155" s="92"/>
      <c r="KS155" s="92"/>
      <c r="KT155" s="92"/>
      <c r="KU155" s="92"/>
      <c r="KV155" s="92"/>
      <c r="KW155" s="92"/>
      <c r="KX155" s="92"/>
      <c r="KY155" s="92"/>
      <c r="KZ155" s="92"/>
      <c r="LA155" s="92"/>
      <c r="LB155" s="92"/>
      <c r="LC155" s="92"/>
      <c r="LD155" s="92"/>
      <c r="LE155" s="92"/>
      <c r="LF155" s="92"/>
      <c r="LG155" s="92"/>
      <c r="LH155" s="92"/>
      <c r="LI155" s="92"/>
      <c r="LJ155" s="92"/>
      <c r="LK155" s="92"/>
      <c r="LL155" s="92"/>
      <c r="LM155" s="92"/>
      <c r="LN155" s="92"/>
      <c r="LO155" s="92"/>
      <c r="LP155" s="92"/>
      <c r="LQ155" s="92"/>
      <c r="LR155" s="92"/>
      <c r="LS155" s="92"/>
      <c r="LT155" s="92"/>
      <c r="LU155" s="92"/>
      <c r="LV155" s="92"/>
      <c r="LW155" s="92"/>
      <c r="LX155" s="92"/>
      <c r="LY155" s="92"/>
      <c r="LZ155" s="92"/>
      <c r="MA155" s="92"/>
      <c r="MB155" s="92"/>
      <c r="MC155" s="92"/>
      <c r="MD155" s="92"/>
      <c r="ME155" s="92"/>
      <c r="MF155" s="92"/>
      <c r="MG155" s="92"/>
      <c r="MH155" s="92"/>
      <c r="MI155" s="92"/>
      <c r="MJ155" s="92"/>
      <c r="MK155" s="92"/>
      <c r="ML155" s="92"/>
      <c r="MM155" s="92"/>
      <c r="MN155" s="92"/>
      <c r="MO155" s="92"/>
      <c r="MP155" s="92"/>
      <c r="MQ155" s="92"/>
      <c r="MR155" s="92"/>
      <c r="MS155" s="92"/>
      <c r="MT155" s="92"/>
      <c r="MU155" s="92"/>
      <c r="MV155" s="92"/>
      <c r="MW155" s="92"/>
      <c r="MX155" s="92"/>
      <c r="MY155" s="92"/>
      <c r="MZ155" s="92"/>
      <c r="NA155" s="92"/>
      <c r="NB155" s="92"/>
      <c r="NC155" s="92"/>
      <c r="ND155" s="92"/>
      <c r="NE155" s="92"/>
      <c r="NF155" s="92"/>
      <c r="NG155" s="92"/>
      <c r="NH155" s="92"/>
      <c r="NI155" s="92"/>
      <c r="NJ155" s="92"/>
      <c r="NK155" s="92"/>
      <c r="NL155" s="92"/>
      <c r="NM155" s="92"/>
      <c r="NN155" s="92"/>
      <c r="NO155" s="92"/>
      <c r="NP155" s="92"/>
      <c r="NQ155" s="92"/>
      <c r="NR155" s="92"/>
      <c r="NS155" s="92"/>
      <c r="NT155" s="92"/>
      <c r="NU155" s="92"/>
      <c r="NV155" s="92"/>
      <c r="NW155" s="92"/>
      <c r="NX155" s="92"/>
      <c r="NY155" s="92"/>
      <c r="NZ155" s="92"/>
      <c r="OA155" s="92"/>
      <c r="OB155" s="92"/>
      <c r="OC155" s="92"/>
      <c r="OD155" s="92"/>
      <c r="OE155" s="92"/>
      <c r="OF155" s="92"/>
      <c r="OG155" s="92"/>
      <c r="OH155" s="92"/>
      <c r="OI155" s="92"/>
      <c r="OJ155" s="92"/>
      <c r="OK155" s="92"/>
      <c r="OL155" s="92"/>
      <c r="OM155" s="92"/>
      <c r="ON155" s="92"/>
      <c r="OO155" s="92"/>
      <c r="OP155" s="92"/>
      <c r="OQ155" s="92"/>
      <c r="OR155" s="92"/>
      <c r="OS155" s="92"/>
      <c r="OT155" s="92"/>
      <c r="OU155" s="92"/>
      <c r="OV155" s="92"/>
      <c r="OW155" s="92"/>
      <c r="OX155" s="92"/>
      <c r="OY155" s="92"/>
      <c r="OZ155" s="92"/>
      <c r="PA155" s="92"/>
      <c r="PB155" s="92"/>
      <c r="PC155" s="92"/>
      <c r="PD155" s="92"/>
      <c r="PE155" s="92"/>
      <c r="PF155" s="92"/>
      <c r="PG155" s="92"/>
      <c r="PH155" s="92"/>
      <c r="PI155" s="92"/>
      <c r="PJ155" s="92"/>
      <c r="PK155" s="92"/>
      <c r="PL155" s="92"/>
      <c r="PM155" s="92"/>
      <c r="PN155" s="92"/>
      <c r="PO155" s="92"/>
      <c r="PP155" s="92"/>
      <c r="PQ155" s="92"/>
      <c r="PR155" s="92"/>
      <c r="PS155" s="92"/>
      <c r="PT155" s="92"/>
      <c r="PU155" s="92"/>
      <c r="PV155" s="92"/>
      <c r="PW155" s="92"/>
      <c r="PX155" s="92"/>
      <c r="PY155" s="92"/>
      <c r="PZ155" s="92"/>
      <c r="QA155" s="92"/>
      <c r="QB155" s="92"/>
      <c r="QC155" s="92"/>
      <c r="QD155" s="92"/>
      <c r="QE155" s="92"/>
      <c r="QF155" s="92"/>
      <c r="QG155" s="92"/>
      <c r="QH155" s="92"/>
      <c r="QI155" s="92"/>
      <c r="QJ155" s="92"/>
      <c r="QK155" s="92"/>
      <c r="QL155" s="92"/>
      <c r="QM155" s="92"/>
      <c r="QN155" s="92"/>
      <c r="QO155" s="92"/>
      <c r="QP155" s="92"/>
      <c r="QQ155" s="92"/>
      <c r="QR155" s="92"/>
      <c r="QS155" s="92"/>
      <c r="QT155" s="92"/>
      <c r="QU155" s="92"/>
      <c r="QV155" s="92"/>
      <c r="QW155" s="92"/>
      <c r="QX155" s="92"/>
      <c r="QY155" s="92"/>
      <c r="QZ155" s="92"/>
      <c r="RA155" s="92"/>
      <c r="RB155" s="92"/>
      <c r="RC155" s="92"/>
      <c r="RD155" s="92"/>
      <c r="RE155" s="92"/>
      <c r="RF155" s="92"/>
      <c r="RG155" s="92"/>
      <c r="RH155" s="92"/>
      <c r="RI155" s="92"/>
      <c r="RJ155" s="92"/>
      <c r="RK155" s="92"/>
      <c r="RL155" s="92"/>
      <c r="RM155" s="92"/>
      <c r="RN155" s="92"/>
      <c r="RO155" s="92"/>
      <c r="RP155" s="92"/>
      <c r="RQ155" s="92"/>
      <c r="RR155" s="92"/>
      <c r="RS155" s="92"/>
      <c r="RT155" s="92"/>
      <c r="RU155" s="92"/>
      <c r="RV155" s="92"/>
      <c r="RW155" s="92"/>
      <c r="RX155" s="92"/>
      <c r="RY155" s="92"/>
      <c r="RZ155" s="92"/>
      <c r="SA155" s="92"/>
      <c r="SB155" s="92"/>
      <c r="SC155" s="92"/>
      <c r="SD155" s="92"/>
      <c r="SE155" s="92"/>
      <c r="SF155" s="92"/>
      <c r="SG155" s="92"/>
      <c r="SH155" s="92"/>
      <c r="SI155" s="92"/>
      <c r="SJ155" s="92"/>
      <c r="SK155" s="92"/>
      <c r="SL155" s="92"/>
      <c r="SM155" s="92"/>
      <c r="SN155" s="92"/>
      <c r="SO155" s="92"/>
      <c r="SP155" s="92"/>
      <c r="SQ155" s="92"/>
      <c r="SR155" s="92"/>
      <c r="SS155" s="92"/>
      <c r="ST155" s="92"/>
      <c r="SU155" s="92"/>
      <c r="SV155" s="92"/>
      <c r="SW155" s="92"/>
      <c r="SX155" s="92"/>
      <c r="SY155" s="92"/>
      <c r="SZ155" s="92"/>
      <c r="TA155" s="92"/>
      <c r="TB155" s="92"/>
      <c r="TC155" s="92"/>
      <c r="TD155" s="92"/>
      <c r="TE155" s="92"/>
      <c r="TF155" s="92"/>
      <c r="TG155" s="92"/>
      <c r="TH155" s="92"/>
      <c r="TI155" s="92"/>
      <c r="TJ155" s="92"/>
      <c r="TK155" s="92"/>
      <c r="TL155" s="92"/>
      <c r="TM155" s="92"/>
      <c r="TN155" s="92"/>
      <c r="TO155" s="92"/>
      <c r="TP155" s="92"/>
      <c r="TQ155" s="92"/>
      <c r="TR155" s="92"/>
      <c r="TS155" s="92"/>
      <c r="TT155" s="92"/>
      <c r="TU155" s="92"/>
      <c r="TV155" s="92"/>
      <c r="TW155" s="92"/>
      <c r="TX155" s="92"/>
      <c r="TY155" s="92"/>
      <c r="TZ155" s="92"/>
      <c r="UA155" s="92"/>
      <c r="UB155" s="92"/>
      <c r="UC155" s="92"/>
      <c r="UD155" s="92"/>
      <c r="UE155" s="92"/>
      <c r="UF155" s="92"/>
      <c r="UG155" s="92"/>
      <c r="UH155" s="92"/>
      <c r="UI155" s="92"/>
      <c r="UJ155" s="92"/>
      <c r="UK155" s="92"/>
      <c r="UL155" s="92"/>
      <c r="UM155" s="92"/>
      <c r="UN155" s="92"/>
      <c r="UO155" s="92"/>
      <c r="UP155" s="92"/>
      <c r="UQ155" s="92"/>
      <c r="UR155" s="92"/>
      <c r="US155" s="92"/>
      <c r="UT155" s="92"/>
      <c r="UU155" s="92"/>
      <c r="UV155" s="92"/>
      <c r="UW155" s="92"/>
      <c r="UX155" s="92"/>
      <c r="UY155" s="92"/>
      <c r="UZ155" s="92"/>
      <c r="VA155" s="92"/>
      <c r="VB155" s="92"/>
      <c r="VC155" s="92"/>
      <c r="VD155" s="92"/>
      <c r="VE155" s="92"/>
      <c r="VF155" s="92"/>
      <c r="VG155" s="92"/>
      <c r="VH155" s="92"/>
      <c r="VI155" s="92"/>
      <c r="VJ155" s="92"/>
      <c r="VK155" s="92"/>
      <c r="VL155" s="92"/>
      <c r="VM155" s="92"/>
      <c r="VN155" s="92"/>
      <c r="VO155" s="92"/>
      <c r="VP155" s="92"/>
      <c r="VQ155" s="92"/>
      <c r="VR155" s="92"/>
      <c r="VS155" s="92"/>
      <c r="VT155" s="92"/>
      <c r="VU155" s="92"/>
      <c r="VV155" s="92"/>
      <c r="VW155" s="92"/>
      <c r="VX155" s="92"/>
      <c r="VY155" s="92"/>
      <c r="VZ155" s="92"/>
      <c r="WA155" s="92"/>
      <c r="WB155" s="92"/>
      <c r="WC155" s="92"/>
      <c r="WD155" s="92"/>
      <c r="WE155" s="92"/>
      <c r="WF155" s="92"/>
      <c r="WG155" s="92"/>
      <c r="WH155" s="92"/>
      <c r="WI155" s="92"/>
      <c r="WJ155" s="92"/>
      <c r="WK155" s="92"/>
      <c r="WL155" s="92"/>
      <c r="WM155" s="92"/>
      <c r="WN155" s="92"/>
      <c r="WO155" s="92"/>
      <c r="WP155" s="92"/>
      <c r="WQ155" s="92"/>
      <c r="WR155" s="92"/>
      <c r="WS155" s="92"/>
      <c r="WT155" s="92"/>
      <c r="WU155" s="92"/>
      <c r="WV155" s="92"/>
      <c r="WW155" s="92"/>
      <c r="WX155" s="92"/>
      <c r="WY155" s="92"/>
      <c r="WZ155" s="92"/>
      <c r="XA155" s="92"/>
      <c r="XB155" s="92"/>
      <c r="XC155" s="92"/>
      <c r="XD155" s="92"/>
      <c r="XE155" s="92"/>
      <c r="XF155" s="92"/>
      <c r="XG155" s="92"/>
      <c r="XH155" s="92"/>
      <c r="XI155" s="92"/>
      <c r="XJ155" s="92"/>
      <c r="XK155" s="92"/>
      <c r="XL155" s="92"/>
      <c r="XM155" s="92"/>
      <c r="XN155" s="92"/>
      <c r="XO155" s="92"/>
      <c r="XP155" s="92"/>
      <c r="XQ155" s="92"/>
      <c r="XR155" s="92"/>
      <c r="XS155" s="92"/>
      <c r="XT155" s="92"/>
      <c r="XU155" s="92"/>
      <c r="XV155" s="92"/>
      <c r="XW155" s="92"/>
      <c r="XX155" s="92"/>
      <c r="XY155" s="92"/>
      <c r="XZ155" s="92"/>
      <c r="YA155" s="92"/>
      <c r="YB155" s="92"/>
      <c r="YC155" s="92"/>
      <c r="YD155" s="92"/>
      <c r="YE155" s="92"/>
      <c r="YF155" s="92"/>
      <c r="YG155" s="92"/>
      <c r="YH155" s="92"/>
      <c r="YI155" s="92"/>
      <c r="YJ155" s="92"/>
      <c r="YK155" s="92"/>
      <c r="YL155" s="92"/>
      <c r="YM155" s="92"/>
      <c r="YN155" s="92"/>
      <c r="YO155" s="92"/>
      <c r="YP155" s="92"/>
      <c r="YQ155" s="92"/>
      <c r="YR155" s="92"/>
      <c r="YS155" s="92"/>
      <c r="YT155" s="92"/>
      <c r="YU155" s="92"/>
      <c r="YV155" s="92"/>
      <c r="YW155" s="92"/>
      <c r="YX155" s="92"/>
      <c r="YY155" s="92"/>
      <c r="YZ155" s="92"/>
      <c r="ZA155" s="92"/>
      <c r="ZB155" s="92"/>
      <c r="ZC155" s="92"/>
      <c r="ZD155" s="92"/>
      <c r="ZE155" s="92"/>
      <c r="ZF155" s="92"/>
      <c r="ZG155" s="92"/>
      <c r="ZH155" s="92"/>
      <c r="ZI155" s="92"/>
      <c r="ZJ155" s="92"/>
      <c r="ZK155" s="92"/>
      <c r="ZL155" s="92"/>
      <c r="ZM155" s="92"/>
      <c r="ZN155" s="92"/>
      <c r="ZO155" s="92"/>
      <c r="ZP155" s="92"/>
      <c r="ZQ155" s="92"/>
      <c r="ZR155" s="92"/>
      <c r="ZS155" s="92"/>
      <c r="ZT155" s="92"/>
      <c r="ZU155" s="92"/>
      <c r="ZV155" s="92"/>
      <c r="ZW155" s="92"/>
      <c r="ZX155" s="92"/>
      <c r="ZY155" s="92"/>
      <c r="ZZ155" s="92"/>
      <c r="AAA155" s="92"/>
      <c r="AAB155" s="92"/>
      <c r="AAC155" s="92"/>
      <c r="AAD155" s="92"/>
      <c r="AAE155" s="92"/>
      <c r="AAF155" s="92"/>
      <c r="AAG155" s="92"/>
      <c r="AAH155" s="92"/>
      <c r="AAI155" s="92"/>
      <c r="AAJ155" s="92"/>
      <c r="AAK155" s="92"/>
      <c r="AAL155" s="92"/>
      <c r="AAM155" s="92"/>
      <c r="AAN155" s="92"/>
      <c r="AAO155" s="92"/>
      <c r="AAP155" s="92"/>
      <c r="AAQ155" s="92"/>
      <c r="AAR155" s="92"/>
      <c r="AAS155" s="92"/>
      <c r="AAT155" s="92"/>
      <c r="AAU155" s="92"/>
      <c r="AAV155" s="92"/>
      <c r="AAW155" s="92"/>
      <c r="AAX155" s="92"/>
      <c r="AAY155" s="92"/>
      <c r="AAZ155" s="92"/>
      <c r="ABA155" s="92"/>
      <c r="ABB155" s="92"/>
      <c r="ABC155" s="92"/>
      <c r="ABD155" s="92"/>
      <c r="ABE155" s="92"/>
      <c r="ABF155" s="92"/>
      <c r="ABG155" s="92"/>
      <c r="ABH155" s="92"/>
      <c r="ABI155" s="92"/>
      <c r="ABJ155" s="92"/>
      <c r="ABK155" s="92"/>
      <c r="ABL155" s="92"/>
      <c r="ABM155" s="92"/>
      <c r="ABN155" s="92"/>
      <c r="ABO155" s="92"/>
      <c r="ABP155" s="92"/>
      <c r="ABQ155" s="92"/>
      <c r="ABR155" s="92"/>
      <c r="ABS155" s="92"/>
      <c r="ABT155" s="92"/>
      <c r="ABU155" s="92"/>
      <c r="ABV155" s="92"/>
      <c r="ABW155" s="92"/>
      <c r="ABX155" s="92"/>
      <c r="ABY155" s="92"/>
      <c r="ABZ155" s="92"/>
      <c r="ACA155" s="92"/>
      <c r="ACB155" s="92"/>
      <c r="ACC155" s="92"/>
      <c r="ACD155" s="92"/>
      <c r="ACE155" s="92"/>
      <c r="ACF155" s="92"/>
      <c r="ACG155" s="92"/>
      <c r="ACH155" s="92"/>
      <c r="ACI155" s="92"/>
      <c r="ACJ155" s="92"/>
      <c r="ACK155" s="92"/>
      <c r="ACL155" s="92"/>
      <c r="ACM155" s="92"/>
      <c r="ACN155" s="92"/>
      <c r="ACO155" s="92"/>
      <c r="ACP155" s="92"/>
      <c r="ACQ155" s="92"/>
      <c r="ACR155" s="92"/>
      <c r="ACS155" s="92"/>
      <c r="ACT155" s="92"/>
      <c r="ACU155" s="92"/>
      <c r="ACV155" s="92"/>
      <c r="ACW155" s="92"/>
      <c r="ACX155" s="92"/>
      <c r="ACY155" s="92"/>
      <c r="ACZ155" s="92"/>
      <c r="ADA155" s="92"/>
      <c r="ADB155" s="92"/>
      <c r="ADC155" s="92"/>
      <c r="ADD155" s="92"/>
      <c r="ADE155" s="92"/>
      <c r="ADF155" s="92"/>
      <c r="ADG155" s="92"/>
      <c r="ADH155" s="92"/>
      <c r="ADI155" s="92"/>
      <c r="ADJ155" s="92"/>
      <c r="ADK155" s="92"/>
      <c r="ADL155" s="92"/>
      <c r="ADM155" s="92"/>
      <c r="ADN155" s="92"/>
      <c r="ADO155" s="92"/>
      <c r="ADP155" s="92"/>
      <c r="ADQ155" s="92"/>
      <c r="ADR155" s="92"/>
      <c r="ADS155" s="92"/>
      <c r="ADT155" s="92"/>
      <c r="ADU155" s="92"/>
      <c r="ADV155" s="92"/>
      <c r="ADW155" s="92"/>
      <c r="ADX155" s="92"/>
      <c r="ADY155" s="92"/>
      <c r="ADZ155" s="92"/>
      <c r="AEA155" s="92"/>
      <c r="AEB155" s="92"/>
      <c r="AEC155" s="92"/>
      <c r="AED155" s="92"/>
      <c r="AEE155" s="92"/>
      <c r="AEF155" s="92"/>
      <c r="AEG155" s="92"/>
      <c r="AEH155" s="92"/>
      <c r="AEI155" s="92"/>
      <c r="AEJ155" s="92"/>
      <c r="AEK155" s="92"/>
      <c r="AEL155" s="92"/>
      <c r="AEM155" s="92"/>
      <c r="AEN155" s="92"/>
      <c r="AEO155" s="92"/>
      <c r="AEP155" s="92"/>
      <c r="AEQ155" s="92"/>
      <c r="AER155" s="92"/>
      <c r="AES155" s="92"/>
      <c r="AET155" s="92"/>
      <c r="AEU155" s="92"/>
      <c r="AEV155" s="92"/>
      <c r="AEW155" s="92"/>
      <c r="AEX155" s="92"/>
      <c r="AEY155" s="92"/>
      <c r="AEZ155" s="92"/>
      <c r="AFA155" s="92"/>
      <c r="AFB155" s="92"/>
      <c r="AFC155" s="92"/>
      <c r="AFD155" s="92"/>
      <c r="AFE155" s="92"/>
      <c r="AFF155" s="92"/>
      <c r="AFG155" s="92"/>
      <c r="AFH155" s="92"/>
      <c r="AFI155" s="92"/>
      <c r="AFJ155" s="92"/>
      <c r="AFK155" s="92"/>
      <c r="AFL155" s="92"/>
      <c r="AFM155" s="92"/>
      <c r="AFN155" s="92"/>
      <c r="AFO155" s="92"/>
      <c r="AFP155" s="92"/>
      <c r="AFQ155" s="92"/>
      <c r="AFR155" s="92"/>
      <c r="AFS155" s="92"/>
      <c r="AFT155" s="92"/>
      <c r="AFU155" s="92"/>
      <c r="AFV155" s="92"/>
      <c r="AFW155" s="92"/>
      <c r="AFX155" s="92"/>
      <c r="AFY155" s="92"/>
      <c r="AFZ155" s="92"/>
      <c r="AGA155" s="92"/>
      <c r="AGB155" s="92"/>
      <c r="AGC155" s="92"/>
      <c r="AGD155" s="92"/>
      <c r="AGE155" s="92"/>
      <c r="AGF155" s="92"/>
      <c r="AGG155" s="92"/>
      <c r="AGH155" s="92"/>
      <c r="AGI155" s="92"/>
      <c r="AGJ155" s="92"/>
      <c r="AGK155" s="92"/>
      <c r="AGL155" s="92"/>
      <c r="AGM155" s="92"/>
      <c r="AGN155" s="92"/>
      <c r="AGO155" s="92"/>
      <c r="AGP155" s="92"/>
      <c r="AGQ155" s="92"/>
      <c r="AGR155" s="92"/>
      <c r="AGS155" s="92"/>
      <c r="AGT155" s="92"/>
      <c r="AGU155" s="92"/>
      <c r="AGV155" s="92"/>
      <c r="AGW155" s="92"/>
      <c r="AGX155" s="92"/>
      <c r="AGY155" s="92"/>
      <c r="AGZ155" s="92"/>
      <c r="AHA155" s="92"/>
      <c r="AHB155" s="92"/>
      <c r="AHC155" s="92"/>
      <c r="AHD155" s="92"/>
      <c r="AHE155" s="92"/>
      <c r="AHF155" s="92"/>
      <c r="AHG155" s="92"/>
      <c r="AHH155" s="92"/>
      <c r="AHI155" s="92"/>
      <c r="AHJ155" s="92"/>
      <c r="AHK155" s="92"/>
      <c r="AHL155" s="92"/>
      <c r="AHM155" s="92"/>
      <c r="AHN155" s="92"/>
      <c r="AHO155" s="92"/>
      <c r="AHP155" s="92"/>
      <c r="AHQ155" s="92"/>
      <c r="AHR155" s="92"/>
      <c r="AHS155" s="92"/>
      <c r="AHT155" s="92"/>
      <c r="AHU155" s="92"/>
      <c r="AHV155" s="92"/>
      <c r="AHW155" s="92"/>
      <c r="AHX155" s="92"/>
      <c r="AHY155" s="92"/>
      <c r="AHZ155" s="92"/>
      <c r="AIA155" s="92"/>
      <c r="AIB155" s="92"/>
      <c r="AIC155" s="92"/>
      <c r="AID155" s="92"/>
      <c r="AIE155" s="92"/>
      <c r="AIF155" s="92"/>
      <c r="AIG155" s="92"/>
      <c r="AIH155" s="92"/>
      <c r="AII155" s="92"/>
      <c r="AIJ155" s="92"/>
      <c r="AIK155" s="92"/>
      <c r="AIL155" s="92"/>
      <c r="AIM155" s="92"/>
      <c r="AIN155" s="92"/>
      <c r="AIO155" s="92"/>
      <c r="AIP155" s="92"/>
      <c r="AIQ155" s="92"/>
      <c r="AIR155" s="92"/>
      <c r="AIS155" s="92"/>
      <c r="AIT155" s="92"/>
      <c r="AIU155" s="92"/>
      <c r="AIV155" s="92"/>
      <c r="AIW155" s="92"/>
      <c r="AIX155" s="92"/>
      <c r="AIY155" s="92"/>
      <c r="AIZ155" s="92"/>
      <c r="AJA155" s="92"/>
      <c r="AJB155" s="92"/>
      <c r="AJC155" s="92"/>
      <c r="AJD155" s="92"/>
      <c r="AJE155" s="92"/>
      <c r="AJF155" s="92"/>
      <c r="AJG155" s="92"/>
      <c r="AJH155" s="92"/>
      <c r="AJI155" s="92"/>
      <c r="AJJ155" s="92"/>
      <c r="AJK155" s="92"/>
      <c r="AJL155" s="92"/>
      <c r="AJM155" s="92"/>
      <c r="AJN155" s="92"/>
      <c r="AJO155" s="92"/>
      <c r="AJP155" s="92"/>
      <c r="AJQ155" s="92"/>
      <c r="AJR155" s="92"/>
      <c r="AJS155" s="92"/>
      <c r="AJT155" s="92"/>
      <c r="AJU155" s="92"/>
      <c r="AJV155" s="92"/>
      <c r="AJW155" s="92"/>
      <c r="AJX155" s="92"/>
      <c r="AJY155" s="92"/>
      <c r="AJZ155" s="92"/>
      <c r="AKA155" s="92"/>
      <c r="AKB155" s="92"/>
      <c r="AKC155" s="92"/>
      <c r="AKD155" s="92"/>
      <c r="AKE155" s="92"/>
      <c r="AKF155" s="92"/>
      <c r="AKG155" s="92"/>
      <c r="AKH155" s="92"/>
      <c r="AKI155" s="92"/>
      <c r="AKJ155" s="92"/>
      <c r="AKK155" s="92"/>
      <c r="AKL155" s="92"/>
      <c r="AKM155" s="92"/>
      <c r="AKN155" s="92"/>
      <c r="AKO155" s="92"/>
      <c r="AKP155" s="92"/>
      <c r="AKQ155" s="92"/>
      <c r="AKR155" s="92"/>
      <c r="AKS155" s="92"/>
      <c r="AKT155" s="92"/>
      <c r="AKU155" s="92"/>
      <c r="AKV155" s="92"/>
      <c r="AKW155" s="92"/>
      <c r="AKX155" s="92"/>
      <c r="AKY155" s="92"/>
      <c r="AKZ155" s="92"/>
      <c r="ALA155" s="92"/>
      <c r="ALB155" s="92"/>
      <c r="ALC155" s="92"/>
      <c r="ALD155" s="92"/>
      <c r="ALE155" s="92"/>
      <c r="ALF155" s="92"/>
      <c r="ALG155" s="92"/>
      <c r="ALH155" s="92"/>
      <c r="ALI155" s="92"/>
      <c r="ALJ155" s="92"/>
      <c r="ALK155" s="92"/>
      <c r="ALL155" s="92"/>
      <c r="ALM155" s="92"/>
      <c r="ALN155" s="92"/>
      <c r="ALO155" s="92"/>
      <c r="ALP155" s="92"/>
      <c r="ALQ155" s="92"/>
      <c r="ALR155" s="92"/>
      <c r="ALS155" s="92"/>
      <c r="ALT155" s="92"/>
      <c r="ALU155" s="92"/>
      <c r="ALV155" s="92"/>
      <c r="ALW155" s="92"/>
      <c r="ALX155" s="92"/>
      <c r="ALY155" s="92"/>
      <c r="ALZ155" s="92"/>
      <c r="AMA155" s="92"/>
      <c r="AMB155" s="92"/>
      <c r="AMC155" s="92"/>
      <c r="AMD155" s="92"/>
      <c r="AME155" s="92"/>
      <c r="AMF155" s="92"/>
      <c r="AMG155" s="92"/>
      <c r="AMH155" s="92"/>
      <c r="AMI155" s="92"/>
    </row>
    <row r="156" spans="1:1023" customFormat="1" ht="15" customHeight="1">
      <c r="A156" s="92" t="s">
        <v>435</v>
      </c>
      <c r="B156" s="89"/>
      <c r="C156" s="93" t="s">
        <v>436</v>
      </c>
      <c r="D156" s="94"/>
      <c r="E156" s="95">
        <v>732</v>
      </c>
      <c r="F156" s="95">
        <v>755</v>
      </c>
      <c r="G156" s="95">
        <v>779</v>
      </c>
      <c r="H156" s="95">
        <v>812</v>
      </c>
      <c r="I156" s="95">
        <v>835</v>
      </c>
      <c r="J156" s="95">
        <v>852</v>
      </c>
      <c r="K156" s="95">
        <v>877</v>
      </c>
      <c r="L156" s="95">
        <v>904</v>
      </c>
      <c r="M156" s="95">
        <v>864</v>
      </c>
      <c r="N156" s="95">
        <v>870</v>
      </c>
      <c r="O156" s="95">
        <v>868</v>
      </c>
      <c r="P156" s="95">
        <v>875</v>
      </c>
      <c r="Q156" s="95">
        <v>863</v>
      </c>
      <c r="R156" s="95">
        <v>860</v>
      </c>
      <c r="S156" s="95">
        <v>898</v>
      </c>
      <c r="T156" s="95">
        <v>884</v>
      </c>
      <c r="U156" s="95">
        <v>888</v>
      </c>
      <c r="V156" s="95">
        <v>835</v>
      </c>
      <c r="W156" s="95">
        <v>866</v>
      </c>
      <c r="X156" s="95">
        <v>881</v>
      </c>
      <c r="Y156" s="95">
        <v>874</v>
      </c>
      <c r="Z156" s="95">
        <v>879</v>
      </c>
      <c r="AA156" s="95">
        <v>896</v>
      </c>
      <c r="AB156" s="95">
        <v>889</v>
      </c>
      <c r="AC156" s="95">
        <v>883</v>
      </c>
      <c r="AD156" s="95">
        <v>890</v>
      </c>
      <c r="AE156" s="95">
        <v>865</v>
      </c>
      <c r="AF156" s="95">
        <v>633</v>
      </c>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c r="GR156" s="92"/>
      <c r="GS156" s="92"/>
      <c r="GT156" s="92"/>
      <c r="GU156" s="92"/>
      <c r="GV156" s="92"/>
      <c r="GW156" s="92"/>
      <c r="GX156" s="92"/>
      <c r="GY156" s="92"/>
      <c r="GZ156" s="92"/>
      <c r="HA156" s="92"/>
      <c r="HB156" s="92"/>
      <c r="HC156" s="92"/>
      <c r="HD156" s="92"/>
      <c r="HE156" s="92"/>
      <c r="HF156" s="92"/>
      <c r="HG156" s="92"/>
      <c r="HH156" s="92"/>
      <c r="HI156" s="92"/>
      <c r="HJ156" s="92"/>
      <c r="HK156" s="92"/>
      <c r="HL156" s="92"/>
      <c r="HM156" s="92"/>
      <c r="HN156" s="92"/>
      <c r="HO156" s="92"/>
      <c r="HP156" s="92"/>
      <c r="HQ156" s="92"/>
      <c r="HR156" s="92"/>
      <c r="HS156" s="92"/>
      <c r="HT156" s="92"/>
      <c r="HU156" s="92"/>
      <c r="HV156" s="92"/>
      <c r="HW156" s="92"/>
      <c r="HX156" s="92"/>
      <c r="HY156" s="92"/>
      <c r="HZ156" s="92"/>
      <c r="IA156" s="92"/>
      <c r="IB156" s="92"/>
      <c r="IC156" s="92"/>
      <c r="ID156" s="92"/>
      <c r="IE156" s="92"/>
      <c r="IF156" s="92"/>
      <c r="IG156" s="92"/>
      <c r="IH156" s="92"/>
      <c r="II156" s="92"/>
      <c r="IJ156" s="92"/>
      <c r="IK156" s="92"/>
      <c r="IL156" s="92"/>
      <c r="IM156" s="92"/>
      <c r="IN156" s="92"/>
      <c r="IO156" s="92"/>
      <c r="IP156" s="92"/>
      <c r="IQ156" s="92"/>
      <c r="IR156" s="92"/>
      <c r="IS156" s="92"/>
      <c r="IT156" s="92"/>
      <c r="IU156" s="92"/>
      <c r="IV156" s="92"/>
      <c r="IW156" s="92"/>
      <c r="IX156" s="92"/>
      <c r="IY156" s="92"/>
      <c r="IZ156" s="92"/>
      <c r="JA156" s="92"/>
      <c r="JB156" s="92"/>
      <c r="JC156" s="92"/>
      <c r="JD156" s="92"/>
      <c r="JE156" s="92"/>
      <c r="JF156" s="92"/>
      <c r="JG156" s="92"/>
      <c r="JH156" s="92"/>
      <c r="JI156" s="92"/>
      <c r="JJ156" s="92"/>
      <c r="JK156" s="92"/>
      <c r="JL156" s="92"/>
      <c r="JM156" s="92"/>
      <c r="JN156" s="92"/>
      <c r="JO156" s="92"/>
      <c r="JP156" s="92"/>
      <c r="JQ156" s="92"/>
      <c r="JR156" s="92"/>
      <c r="JS156" s="92"/>
      <c r="JT156" s="92"/>
      <c r="JU156" s="92"/>
      <c r="JV156" s="92"/>
      <c r="JW156" s="92"/>
      <c r="JX156" s="92"/>
      <c r="JY156" s="92"/>
      <c r="JZ156" s="92"/>
      <c r="KA156" s="92"/>
      <c r="KB156" s="92"/>
      <c r="KC156" s="92"/>
      <c r="KD156" s="92"/>
      <c r="KE156" s="92"/>
      <c r="KF156" s="92"/>
      <c r="KG156" s="92"/>
      <c r="KH156" s="92"/>
      <c r="KI156" s="92"/>
      <c r="KJ156" s="92"/>
      <c r="KK156" s="92"/>
      <c r="KL156" s="92"/>
      <c r="KM156" s="92"/>
      <c r="KN156" s="92"/>
      <c r="KO156" s="92"/>
      <c r="KP156" s="92"/>
      <c r="KQ156" s="92"/>
      <c r="KR156" s="92"/>
      <c r="KS156" s="92"/>
      <c r="KT156" s="92"/>
      <c r="KU156" s="92"/>
      <c r="KV156" s="92"/>
      <c r="KW156" s="92"/>
      <c r="KX156" s="92"/>
      <c r="KY156" s="92"/>
      <c r="KZ156" s="92"/>
      <c r="LA156" s="92"/>
      <c r="LB156" s="92"/>
      <c r="LC156" s="92"/>
      <c r="LD156" s="92"/>
      <c r="LE156" s="92"/>
      <c r="LF156" s="92"/>
      <c r="LG156" s="92"/>
      <c r="LH156" s="92"/>
      <c r="LI156" s="92"/>
      <c r="LJ156" s="92"/>
      <c r="LK156" s="92"/>
      <c r="LL156" s="92"/>
      <c r="LM156" s="92"/>
      <c r="LN156" s="92"/>
      <c r="LO156" s="92"/>
      <c r="LP156" s="92"/>
      <c r="LQ156" s="92"/>
      <c r="LR156" s="92"/>
      <c r="LS156" s="92"/>
      <c r="LT156" s="92"/>
      <c r="LU156" s="92"/>
      <c r="LV156" s="92"/>
      <c r="LW156" s="92"/>
      <c r="LX156" s="92"/>
      <c r="LY156" s="92"/>
      <c r="LZ156" s="92"/>
      <c r="MA156" s="92"/>
      <c r="MB156" s="92"/>
      <c r="MC156" s="92"/>
      <c r="MD156" s="92"/>
      <c r="ME156" s="92"/>
      <c r="MF156" s="92"/>
      <c r="MG156" s="92"/>
      <c r="MH156" s="92"/>
      <c r="MI156" s="92"/>
      <c r="MJ156" s="92"/>
      <c r="MK156" s="92"/>
      <c r="ML156" s="92"/>
      <c r="MM156" s="92"/>
      <c r="MN156" s="92"/>
      <c r="MO156" s="92"/>
      <c r="MP156" s="92"/>
      <c r="MQ156" s="92"/>
      <c r="MR156" s="92"/>
      <c r="MS156" s="92"/>
      <c r="MT156" s="92"/>
      <c r="MU156" s="92"/>
      <c r="MV156" s="92"/>
      <c r="MW156" s="92"/>
      <c r="MX156" s="92"/>
      <c r="MY156" s="92"/>
      <c r="MZ156" s="92"/>
      <c r="NA156" s="92"/>
      <c r="NB156" s="92"/>
      <c r="NC156" s="92"/>
      <c r="ND156" s="92"/>
      <c r="NE156" s="92"/>
      <c r="NF156" s="92"/>
      <c r="NG156" s="92"/>
      <c r="NH156" s="92"/>
      <c r="NI156" s="92"/>
      <c r="NJ156" s="92"/>
      <c r="NK156" s="92"/>
      <c r="NL156" s="92"/>
      <c r="NM156" s="92"/>
      <c r="NN156" s="92"/>
      <c r="NO156" s="92"/>
      <c r="NP156" s="92"/>
      <c r="NQ156" s="92"/>
      <c r="NR156" s="92"/>
      <c r="NS156" s="92"/>
      <c r="NT156" s="92"/>
      <c r="NU156" s="92"/>
      <c r="NV156" s="92"/>
      <c r="NW156" s="92"/>
      <c r="NX156" s="92"/>
      <c r="NY156" s="92"/>
      <c r="NZ156" s="92"/>
      <c r="OA156" s="92"/>
      <c r="OB156" s="92"/>
      <c r="OC156" s="92"/>
      <c r="OD156" s="92"/>
      <c r="OE156" s="92"/>
      <c r="OF156" s="92"/>
      <c r="OG156" s="92"/>
      <c r="OH156" s="92"/>
      <c r="OI156" s="92"/>
      <c r="OJ156" s="92"/>
      <c r="OK156" s="92"/>
      <c r="OL156" s="92"/>
      <c r="OM156" s="92"/>
      <c r="ON156" s="92"/>
      <c r="OO156" s="92"/>
      <c r="OP156" s="92"/>
      <c r="OQ156" s="92"/>
      <c r="OR156" s="92"/>
      <c r="OS156" s="92"/>
      <c r="OT156" s="92"/>
      <c r="OU156" s="92"/>
      <c r="OV156" s="92"/>
      <c r="OW156" s="92"/>
      <c r="OX156" s="92"/>
      <c r="OY156" s="92"/>
      <c r="OZ156" s="92"/>
      <c r="PA156" s="92"/>
      <c r="PB156" s="92"/>
      <c r="PC156" s="92"/>
      <c r="PD156" s="92"/>
      <c r="PE156" s="92"/>
      <c r="PF156" s="92"/>
      <c r="PG156" s="92"/>
      <c r="PH156" s="92"/>
      <c r="PI156" s="92"/>
      <c r="PJ156" s="92"/>
      <c r="PK156" s="92"/>
      <c r="PL156" s="92"/>
      <c r="PM156" s="92"/>
      <c r="PN156" s="92"/>
      <c r="PO156" s="92"/>
      <c r="PP156" s="92"/>
      <c r="PQ156" s="92"/>
      <c r="PR156" s="92"/>
      <c r="PS156" s="92"/>
      <c r="PT156" s="92"/>
      <c r="PU156" s="92"/>
      <c r="PV156" s="92"/>
      <c r="PW156" s="92"/>
      <c r="PX156" s="92"/>
      <c r="PY156" s="92"/>
      <c r="PZ156" s="92"/>
      <c r="QA156" s="92"/>
      <c r="QB156" s="92"/>
      <c r="QC156" s="92"/>
      <c r="QD156" s="92"/>
      <c r="QE156" s="92"/>
      <c r="QF156" s="92"/>
      <c r="QG156" s="92"/>
      <c r="QH156" s="92"/>
      <c r="QI156" s="92"/>
      <c r="QJ156" s="92"/>
      <c r="QK156" s="92"/>
      <c r="QL156" s="92"/>
      <c r="QM156" s="92"/>
      <c r="QN156" s="92"/>
      <c r="QO156" s="92"/>
      <c r="QP156" s="92"/>
      <c r="QQ156" s="92"/>
      <c r="QR156" s="92"/>
      <c r="QS156" s="92"/>
      <c r="QT156" s="92"/>
      <c r="QU156" s="92"/>
      <c r="QV156" s="92"/>
      <c r="QW156" s="92"/>
      <c r="QX156" s="92"/>
      <c r="QY156" s="92"/>
      <c r="QZ156" s="92"/>
      <c r="RA156" s="92"/>
      <c r="RB156" s="92"/>
      <c r="RC156" s="92"/>
      <c r="RD156" s="92"/>
      <c r="RE156" s="92"/>
      <c r="RF156" s="92"/>
      <c r="RG156" s="92"/>
      <c r="RH156" s="92"/>
      <c r="RI156" s="92"/>
      <c r="RJ156" s="92"/>
      <c r="RK156" s="92"/>
      <c r="RL156" s="92"/>
      <c r="RM156" s="92"/>
      <c r="RN156" s="92"/>
      <c r="RO156" s="92"/>
      <c r="RP156" s="92"/>
      <c r="RQ156" s="92"/>
      <c r="RR156" s="92"/>
      <c r="RS156" s="92"/>
      <c r="RT156" s="92"/>
      <c r="RU156" s="92"/>
      <c r="RV156" s="92"/>
      <c r="RW156" s="92"/>
      <c r="RX156" s="92"/>
      <c r="RY156" s="92"/>
      <c r="RZ156" s="92"/>
      <c r="SA156" s="92"/>
      <c r="SB156" s="92"/>
      <c r="SC156" s="92"/>
      <c r="SD156" s="92"/>
      <c r="SE156" s="92"/>
      <c r="SF156" s="92"/>
      <c r="SG156" s="92"/>
      <c r="SH156" s="92"/>
      <c r="SI156" s="92"/>
      <c r="SJ156" s="92"/>
      <c r="SK156" s="92"/>
      <c r="SL156" s="92"/>
      <c r="SM156" s="92"/>
      <c r="SN156" s="92"/>
      <c r="SO156" s="92"/>
      <c r="SP156" s="92"/>
      <c r="SQ156" s="92"/>
      <c r="SR156" s="92"/>
      <c r="SS156" s="92"/>
      <c r="ST156" s="92"/>
      <c r="SU156" s="92"/>
      <c r="SV156" s="92"/>
      <c r="SW156" s="92"/>
      <c r="SX156" s="92"/>
      <c r="SY156" s="92"/>
      <c r="SZ156" s="92"/>
      <c r="TA156" s="92"/>
      <c r="TB156" s="92"/>
      <c r="TC156" s="92"/>
      <c r="TD156" s="92"/>
      <c r="TE156" s="92"/>
      <c r="TF156" s="92"/>
      <c r="TG156" s="92"/>
      <c r="TH156" s="92"/>
      <c r="TI156" s="92"/>
      <c r="TJ156" s="92"/>
      <c r="TK156" s="92"/>
      <c r="TL156" s="92"/>
      <c r="TM156" s="92"/>
      <c r="TN156" s="92"/>
      <c r="TO156" s="92"/>
      <c r="TP156" s="92"/>
      <c r="TQ156" s="92"/>
      <c r="TR156" s="92"/>
      <c r="TS156" s="92"/>
      <c r="TT156" s="92"/>
      <c r="TU156" s="92"/>
      <c r="TV156" s="92"/>
      <c r="TW156" s="92"/>
      <c r="TX156" s="92"/>
      <c r="TY156" s="92"/>
      <c r="TZ156" s="92"/>
      <c r="UA156" s="92"/>
      <c r="UB156" s="92"/>
      <c r="UC156" s="92"/>
      <c r="UD156" s="92"/>
      <c r="UE156" s="92"/>
      <c r="UF156" s="92"/>
      <c r="UG156" s="92"/>
      <c r="UH156" s="92"/>
      <c r="UI156" s="92"/>
      <c r="UJ156" s="92"/>
      <c r="UK156" s="92"/>
      <c r="UL156" s="92"/>
      <c r="UM156" s="92"/>
      <c r="UN156" s="92"/>
      <c r="UO156" s="92"/>
      <c r="UP156" s="92"/>
      <c r="UQ156" s="92"/>
      <c r="UR156" s="92"/>
      <c r="US156" s="92"/>
      <c r="UT156" s="92"/>
      <c r="UU156" s="92"/>
      <c r="UV156" s="92"/>
      <c r="UW156" s="92"/>
      <c r="UX156" s="92"/>
      <c r="UY156" s="92"/>
      <c r="UZ156" s="92"/>
      <c r="VA156" s="92"/>
      <c r="VB156" s="92"/>
      <c r="VC156" s="92"/>
      <c r="VD156" s="92"/>
      <c r="VE156" s="92"/>
      <c r="VF156" s="92"/>
      <c r="VG156" s="92"/>
      <c r="VH156" s="92"/>
      <c r="VI156" s="92"/>
      <c r="VJ156" s="92"/>
      <c r="VK156" s="92"/>
      <c r="VL156" s="92"/>
      <c r="VM156" s="92"/>
      <c r="VN156" s="92"/>
      <c r="VO156" s="92"/>
      <c r="VP156" s="92"/>
      <c r="VQ156" s="92"/>
      <c r="VR156" s="92"/>
      <c r="VS156" s="92"/>
      <c r="VT156" s="92"/>
      <c r="VU156" s="92"/>
      <c r="VV156" s="92"/>
      <c r="VW156" s="92"/>
      <c r="VX156" s="92"/>
      <c r="VY156" s="92"/>
      <c r="VZ156" s="92"/>
      <c r="WA156" s="92"/>
      <c r="WB156" s="92"/>
      <c r="WC156" s="92"/>
      <c r="WD156" s="92"/>
      <c r="WE156" s="92"/>
      <c r="WF156" s="92"/>
      <c r="WG156" s="92"/>
      <c r="WH156" s="92"/>
      <c r="WI156" s="92"/>
      <c r="WJ156" s="92"/>
      <c r="WK156" s="92"/>
      <c r="WL156" s="92"/>
      <c r="WM156" s="92"/>
      <c r="WN156" s="92"/>
      <c r="WO156" s="92"/>
      <c r="WP156" s="92"/>
      <c r="WQ156" s="92"/>
      <c r="WR156" s="92"/>
      <c r="WS156" s="92"/>
      <c r="WT156" s="92"/>
      <c r="WU156" s="92"/>
      <c r="WV156" s="92"/>
      <c r="WW156" s="92"/>
      <c r="WX156" s="92"/>
      <c r="WY156" s="92"/>
      <c r="WZ156" s="92"/>
      <c r="XA156" s="92"/>
      <c r="XB156" s="92"/>
      <c r="XC156" s="92"/>
      <c r="XD156" s="92"/>
      <c r="XE156" s="92"/>
      <c r="XF156" s="92"/>
      <c r="XG156" s="92"/>
      <c r="XH156" s="92"/>
      <c r="XI156" s="92"/>
      <c r="XJ156" s="92"/>
      <c r="XK156" s="92"/>
      <c r="XL156" s="92"/>
      <c r="XM156" s="92"/>
      <c r="XN156" s="92"/>
      <c r="XO156" s="92"/>
      <c r="XP156" s="92"/>
      <c r="XQ156" s="92"/>
      <c r="XR156" s="92"/>
      <c r="XS156" s="92"/>
      <c r="XT156" s="92"/>
      <c r="XU156" s="92"/>
      <c r="XV156" s="92"/>
      <c r="XW156" s="92"/>
      <c r="XX156" s="92"/>
      <c r="XY156" s="92"/>
      <c r="XZ156" s="92"/>
      <c r="YA156" s="92"/>
      <c r="YB156" s="92"/>
      <c r="YC156" s="92"/>
      <c r="YD156" s="92"/>
      <c r="YE156" s="92"/>
      <c r="YF156" s="92"/>
      <c r="YG156" s="92"/>
      <c r="YH156" s="92"/>
      <c r="YI156" s="92"/>
      <c r="YJ156" s="92"/>
      <c r="YK156" s="92"/>
      <c r="YL156" s="92"/>
      <c r="YM156" s="92"/>
      <c r="YN156" s="92"/>
      <c r="YO156" s="92"/>
      <c r="YP156" s="92"/>
      <c r="YQ156" s="92"/>
      <c r="YR156" s="92"/>
      <c r="YS156" s="92"/>
      <c r="YT156" s="92"/>
      <c r="YU156" s="92"/>
      <c r="YV156" s="92"/>
      <c r="YW156" s="92"/>
      <c r="YX156" s="92"/>
      <c r="YY156" s="92"/>
      <c r="YZ156" s="92"/>
      <c r="ZA156" s="92"/>
      <c r="ZB156" s="92"/>
      <c r="ZC156" s="92"/>
      <c r="ZD156" s="92"/>
      <c r="ZE156" s="92"/>
      <c r="ZF156" s="92"/>
      <c r="ZG156" s="92"/>
      <c r="ZH156" s="92"/>
      <c r="ZI156" s="92"/>
      <c r="ZJ156" s="92"/>
      <c r="ZK156" s="92"/>
      <c r="ZL156" s="92"/>
      <c r="ZM156" s="92"/>
      <c r="ZN156" s="92"/>
      <c r="ZO156" s="92"/>
      <c r="ZP156" s="92"/>
      <c r="ZQ156" s="92"/>
      <c r="ZR156" s="92"/>
      <c r="ZS156" s="92"/>
      <c r="ZT156" s="92"/>
      <c r="ZU156" s="92"/>
      <c r="ZV156" s="92"/>
      <c r="ZW156" s="92"/>
      <c r="ZX156" s="92"/>
      <c r="ZY156" s="92"/>
      <c r="ZZ156" s="92"/>
      <c r="AAA156" s="92"/>
      <c r="AAB156" s="92"/>
      <c r="AAC156" s="92"/>
      <c r="AAD156" s="92"/>
      <c r="AAE156" s="92"/>
      <c r="AAF156" s="92"/>
      <c r="AAG156" s="92"/>
      <c r="AAH156" s="92"/>
      <c r="AAI156" s="92"/>
      <c r="AAJ156" s="92"/>
      <c r="AAK156" s="92"/>
      <c r="AAL156" s="92"/>
      <c r="AAM156" s="92"/>
      <c r="AAN156" s="92"/>
      <c r="AAO156" s="92"/>
      <c r="AAP156" s="92"/>
      <c r="AAQ156" s="92"/>
      <c r="AAR156" s="92"/>
      <c r="AAS156" s="92"/>
      <c r="AAT156" s="92"/>
      <c r="AAU156" s="92"/>
      <c r="AAV156" s="92"/>
      <c r="AAW156" s="92"/>
      <c r="AAX156" s="92"/>
      <c r="AAY156" s="92"/>
      <c r="AAZ156" s="92"/>
      <c r="ABA156" s="92"/>
      <c r="ABB156" s="92"/>
      <c r="ABC156" s="92"/>
      <c r="ABD156" s="92"/>
      <c r="ABE156" s="92"/>
      <c r="ABF156" s="92"/>
      <c r="ABG156" s="92"/>
      <c r="ABH156" s="92"/>
      <c r="ABI156" s="92"/>
      <c r="ABJ156" s="92"/>
      <c r="ABK156" s="92"/>
      <c r="ABL156" s="92"/>
      <c r="ABM156" s="92"/>
      <c r="ABN156" s="92"/>
      <c r="ABO156" s="92"/>
      <c r="ABP156" s="92"/>
      <c r="ABQ156" s="92"/>
      <c r="ABR156" s="92"/>
      <c r="ABS156" s="92"/>
      <c r="ABT156" s="92"/>
      <c r="ABU156" s="92"/>
      <c r="ABV156" s="92"/>
      <c r="ABW156" s="92"/>
      <c r="ABX156" s="92"/>
      <c r="ABY156" s="92"/>
      <c r="ABZ156" s="92"/>
      <c r="ACA156" s="92"/>
      <c r="ACB156" s="92"/>
      <c r="ACC156" s="92"/>
      <c r="ACD156" s="92"/>
      <c r="ACE156" s="92"/>
      <c r="ACF156" s="92"/>
      <c r="ACG156" s="92"/>
      <c r="ACH156" s="92"/>
      <c r="ACI156" s="92"/>
      <c r="ACJ156" s="92"/>
      <c r="ACK156" s="92"/>
      <c r="ACL156" s="92"/>
      <c r="ACM156" s="92"/>
      <c r="ACN156" s="92"/>
      <c r="ACO156" s="92"/>
      <c r="ACP156" s="92"/>
      <c r="ACQ156" s="92"/>
      <c r="ACR156" s="92"/>
      <c r="ACS156" s="92"/>
      <c r="ACT156" s="92"/>
      <c r="ACU156" s="92"/>
      <c r="ACV156" s="92"/>
      <c r="ACW156" s="92"/>
      <c r="ACX156" s="92"/>
      <c r="ACY156" s="92"/>
      <c r="ACZ156" s="92"/>
      <c r="ADA156" s="92"/>
      <c r="ADB156" s="92"/>
      <c r="ADC156" s="92"/>
      <c r="ADD156" s="92"/>
      <c r="ADE156" s="92"/>
      <c r="ADF156" s="92"/>
      <c r="ADG156" s="92"/>
      <c r="ADH156" s="92"/>
      <c r="ADI156" s="92"/>
      <c r="ADJ156" s="92"/>
      <c r="ADK156" s="92"/>
      <c r="ADL156" s="92"/>
      <c r="ADM156" s="92"/>
      <c r="ADN156" s="92"/>
      <c r="ADO156" s="92"/>
      <c r="ADP156" s="92"/>
      <c r="ADQ156" s="92"/>
      <c r="ADR156" s="92"/>
      <c r="ADS156" s="92"/>
      <c r="ADT156" s="92"/>
      <c r="ADU156" s="92"/>
      <c r="ADV156" s="92"/>
      <c r="ADW156" s="92"/>
      <c r="ADX156" s="92"/>
      <c r="ADY156" s="92"/>
      <c r="ADZ156" s="92"/>
      <c r="AEA156" s="92"/>
      <c r="AEB156" s="92"/>
      <c r="AEC156" s="92"/>
      <c r="AED156" s="92"/>
      <c r="AEE156" s="92"/>
      <c r="AEF156" s="92"/>
      <c r="AEG156" s="92"/>
      <c r="AEH156" s="92"/>
      <c r="AEI156" s="92"/>
      <c r="AEJ156" s="92"/>
      <c r="AEK156" s="92"/>
      <c r="AEL156" s="92"/>
      <c r="AEM156" s="92"/>
      <c r="AEN156" s="92"/>
      <c r="AEO156" s="92"/>
      <c r="AEP156" s="92"/>
      <c r="AEQ156" s="92"/>
      <c r="AER156" s="92"/>
      <c r="AES156" s="92"/>
      <c r="AET156" s="92"/>
      <c r="AEU156" s="92"/>
      <c r="AEV156" s="92"/>
      <c r="AEW156" s="92"/>
      <c r="AEX156" s="92"/>
      <c r="AEY156" s="92"/>
      <c r="AEZ156" s="92"/>
      <c r="AFA156" s="92"/>
      <c r="AFB156" s="92"/>
      <c r="AFC156" s="92"/>
      <c r="AFD156" s="92"/>
      <c r="AFE156" s="92"/>
      <c r="AFF156" s="92"/>
      <c r="AFG156" s="92"/>
      <c r="AFH156" s="92"/>
      <c r="AFI156" s="92"/>
      <c r="AFJ156" s="92"/>
      <c r="AFK156" s="92"/>
      <c r="AFL156" s="92"/>
      <c r="AFM156" s="92"/>
      <c r="AFN156" s="92"/>
      <c r="AFO156" s="92"/>
      <c r="AFP156" s="92"/>
      <c r="AFQ156" s="92"/>
      <c r="AFR156" s="92"/>
      <c r="AFS156" s="92"/>
      <c r="AFT156" s="92"/>
      <c r="AFU156" s="92"/>
      <c r="AFV156" s="92"/>
      <c r="AFW156" s="92"/>
      <c r="AFX156" s="92"/>
      <c r="AFY156" s="92"/>
      <c r="AFZ156" s="92"/>
      <c r="AGA156" s="92"/>
      <c r="AGB156" s="92"/>
      <c r="AGC156" s="92"/>
      <c r="AGD156" s="92"/>
      <c r="AGE156" s="92"/>
      <c r="AGF156" s="92"/>
      <c r="AGG156" s="92"/>
      <c r="AGH156" s="92"/>
      <c r="AGI156" s="92"/>
      <c r="AGJ156" s="92"/>
      <c r="AGK156" s="92"/>
      <c r="AGL156" s="92"/>
      <c r="AGM156" s="92"/>
      <c r="AGN156" s="92"/>
      <c r="AGO156" s="92"/>
      <c r="AGP156" s="92"/>
      <c r="AGQ156" s="92"/>
      <c r="AGR156" s="92"/>
      <c r="AGS156" s="92"/>
      <c r="AGT156" s="92"/>
      <c r="AGU156" s="92"/>
      <c r="AGV156" s="92"/>
      <c r="AGW156" s="92"/>
      <c r="AGX156" s="92"/>
      <c r="AGY156" s="92"/>
      <c r="AGZ156" s="92"/>
      <c r="AHA156" s="92"/>
      <c r="AHB156" s="92"/>
      <c r="AHC156" s="92"/>
      <c r="AHD156" s="92"/>
      <c r="AHE156" s="92"/>
      <c r="AHF156" s="92"/>
      <c r="AHG156" s="92"/>
      <c r="AHH156" s="92"/>
      <c r="AHI156" s="92"/>
      <c r="AHJ156" s="92"/>
      <c r="AHK156" s="92"/>
      <c r="AHL156" s="92"/>
      <c r="AHM156" s="92"/>
      <c r="AHN156" s="92"/>
      <c r="AHO156" s="92"/>
      <c r="AHP156" s="92"/>
      <c r="AHQ156" s="92"/>
      <c r="AHR156" s="92"/>
      <c r="AHS156" s="92"/>
      <c r="AHT156" s="92"/>
      <c r="AHU156" s="92"/>
      <c r="AHV156" s="92"/>
      <c r="AHW156" s="92"/>
      <c r="AHX156" s="92"/>
      <c r="AHY156" s="92"/>
      <c r="AHZ156" s="92"/>
      <c r="AIA156" s="92"/>
      <c r="AIB156" s="92"/>
      <c r="AIC156" s="92"/>
      <c r="AID156" s="92"/>
      <c r="AIE156" s="92"/>
      <c r="AIF156" s="92"/>
      <c r="AIG156" s="92"/>
      <c r="AIH156" s="92"/>
      <c r="AII156" s="92"/>
      <c r="AIJ156" s="92"/>
      <c r="AIK156" s="92"/>
      <c r="AIL156" s="92"/>
      <c r="AIM156" s="92"/>
      <c r="AIN156" s="92"/>
      <c r="AIO156" s="92"/>
      <c r="AIP156" s="92"/>
      <c r="AIQ156" s="92"/>
      <c r="AIR156" s="92"/>
      <c r="AIS156" s="92"/>
      <c r="AIT156" s="92"/>
      <c r="AIU156" s="92"/>
      <c r="AIV156" s="92"/>
      <c r="AIW156" s="92"/>
      <c r="AIX156" s="92"/>
      <c r="AIY156" s="92"/>
      <c r="AIZ156" s="92"/>
      <c r="AJA156" s="92"/>
      <c r="AJB156" s="92"/>
      <c r="AJC156" s="92"/>
      <c r="AJD156" s="92"/>
      <c r="AJE156" s="92"/>
      <c r="AJF156" s="92"/>
      <c r="AJG156" s="92"/>
      <c r="AJH156" s="92"/>
      <c r="AJI156" s="92"/>
      <c r="AJJ156" s="92"/>
      <c r="AJK156" s="92"/>
      <c r="AJL156" s="92"/>
      <c r="AJM156" s="92"/>
      <c r="AJN156" s="92"/>
      <c r="AJO156" s="92"/>
      <c r="AJP156" s="92"/>
      <c r="AJQ156" s="92"/>
      <c r="AJR156" s="92"/>
      <c r="AJS156" s="92"/>
      <c r="AJT156" s="92"/>
      <c r="AJU156" s="92"/>
      <c r="AJV156" s="92"/>
      <c r="AJW156" s="92"/>
      <c r="AJX156" s="92"/>
      <c r="AJY156" s="92"/>
      <c r="AJZ156" s="92"/>
      <c r="AKA156" s="92"/>
      <c r="AKB156" s="92"/>
      <c r="AKC156" s="92"/>
      <c r="AKD156" s="92"/>
      <c r="AKE156" s="92"/>
      <c r="AKF156" s="92"/>
      <c r="AKG156" s="92"/>
      <c r="AKH156" s="92"/>
      <c r="AKI156" s="92"/>
      <c r="AKJ156" s="92"/>
      <c r="AKK156" s="92"/>
      <c r="AKL156" s="92"/>
      <c r="AKM156" s="92"/>
      <c r="AKN156" s="92"/>
      <c r="AKO156" s="92"/>
      <c r="AKP156" s="92"/>
      <c r="AKQ156" s="92"/>
      <c r="AKR156" s="92"/>
      <c r="AKS156" s="92"/>
      <c r="AKT156" s="92"/>
      <c r="AKU156" s="92"/>
      <c r="AKV156" s="92"/>
      <c r="AKW156" s="92"/>
      <c r="AKX156" s="92"/>
      <c r="AKY156" s="92"/>
      <c r="AKZ156" s="92"/>
      <c r="ALA156" s="92"/>
      <c r="ALB156" s="92"/>
      <c r="ALC156" s="92"/>
      <c r="ALD156" s="92"/>
      <c r="ALE156" s="92"/>
      <c r="ALF156" s="92"/>
      <c r="ALG156" s="92"/>
      <c r="ALH156" s="92"/>
      <c r="ALI156" s="92"/>
      <c r="ALJ156" s="92"/>
      <c r="ALK156" s="92"/>
      <c r="ALL156" s="92"/>
      <c r="ALM156" s="92"/>
      <c r="ALN156" s="92"/>
      <c r="ALO156" s="92"/>
      <c r="ALP156" s="92"/>
      <c r="ALQ156" s="92"/>
      <c r="ALR156" s="92"/>
      <c r="ALS156" s="92"/>
      <c r="ALT156" s="92"/>
      <c r="ALU156" s="92"/>
      <c r="ALV156" s="92"/>
      <c r="ALW156" s="92"/>
      <c r="ALX156" s="92"/>
      <c r="ALY156" s="92"/>
      <c r="ALZ156" s="92"/>
      <c r="AMA156" s="92"/>
      <c r="AMB156" s="92"/>
      <c r="AMC156" s="92"/>
      <c r="AMD156" s="92"/>
      <c r="AME156" s="92"/>
      <c r="AMF156" s="92"/>
      <c r="AMG156" s="92"/>
      <c r="AMH156" s="92"/>
      <c r="AMI156" s="92"/>
    </row>
    <row r="157" spans="1:1023" customFormat="1" ht="15" customHeight="1">
      <c r="A157" s="92" t="s">
        <v>437</v>
      </c>
      <c r="B157" s="89"/>
      <c r="C157" s="93" t="s">
        <v>438</v>
      </c>
      <c r="D157" s="94"/>
      <c r="E157" s="95">
        <v>1016</v>
      </c>
      <c r="F157" s="95">
        <v>1028</v>
      </c>
      <c r="G157" s="95">
        <v>1045</v>
      </c>
      <c r="H157" s="95">
        <v>1058</v>
      </c>
      <c r="I157" s="95">
        <v>1064</v>
      </c>
      <c r="J157" s="95">
        <v>1076</v>
      </c>
      <c r="K157" s="95">
        <v>1101</v>
      </c>
      <c r="L157" s="95">
        <v>1107</v>
      </c>
      <c r="M157" s="95">
        <v>1111</v>
      </c>
      <c r="N157" s="95">
        <v>1148</v>
      </c>
      <c r="O157" s="95">
        <v>1145</v>
      </c>
      <c r="P157" s="95">
        <v>1150</v>
      </c>
      <c r="Q157" s="95">
        <v>1144</v>
      </c>
      <c r="R157" s="95">
        <v>1137</v>
      </c>
      <c r="S157" s="95">
        <v>1140</v>
      </c>
      <c r="T157" s="95">
        <v>1093</v>
      </c>
      <c r="U157" s="95">
        <v>1073</v>
      </c>
      <c r="V157" s="95">
        <v>1063</v>
      </c>
      <c r="W157" s="95">
        <v>1088</v>
      </c>
      <c r="X157" s="95">
        <v>1097</v>
      </c>
      <c r="Y157" s="95">
        <v>1095</v>
      </c>
      <c r="Z157" s="95">
        <v>1124</v>
      </c>
      <c r="AA157" s="95">
        <v>1139</v>
      </c>
      <c r="AB157" s="95">
        <v>1152</v>
      </c>
      <c r="AC157" s="95">
        <v>1169</v>
      </c>
      <c r="AD157" s="95">
        <v>1190</v>
      </c>
      <c r="AE157" s="95">
        <v>1175</v>
      </c>
      <c r="AF157" s="95">
        <v>933</v>
      </c>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c r="GM157" s="92"/>
      <c r="GN157" s="92"/>
      <c r="GO157" s="92"/>
      <c r="GP157" s="92"/>
      <c r="GQ157" s="92"/>
      <c r="GR157" s="92"/>
      <c r="GS157" s="92"/>
      <c r="GT157" s="92"/>
      <c r="GU157" s="92"/>
      <c r="GV157" s="92"/>
      <c r="GW157" s="92"/>
      <c r="GX157" s="92"/>
      <c r="GY157" s="92"/>
      <c r="GZ157" s="92"/>
      <c r="HA157" s="92"/>
      <c r="HB157" s="92"/>
      <c r="HC157" s="92"/>
      <c r="HD157" s="92"/>
      <c r="HE157" s="92"/>
      <c r="HF157" s="92"/>
      <c r="HG157" s="92"/>
      <c r="HH157" s="92"/>
      <c r="HI157" s="92"/>
      <c r="HJ157" s="92"/>
      <c r="HK157" s="92"/>
      <c r="HL157" s="92"/>
      <c r="HM157" s="92"/>
      <c r="HN157" s="92"/>
      <c r="HO157" s="92"/>
      <c r="HP157" s="92"/>
      <c r="HQ157" s="92"/>
      <c r="HR157" s="92"/>
      <c r="HS157" s="92"/>
      <c r="HT157" s="92"/>
      <c r="HU157" s="92"/>
      <c r="HV157" s="92"/>
      <c r="HW157" s="92"/>
      <c r="HX157" s="92"/>
      <c r="HY157" s="92"/>
      <c r="HZ157" s="92"/>
      <c r="IA157" s="92"/>
      <c r="IB157" s="92"/>
      <c r="IC157" s="92"/>
      <c r="ID157" s="92"/>
      <c r="IE157" s="92"/>
      <c r="IF157" s="92"/>
      <c r="IG157" s="92"/>
      <c r="IH157" s="92"/>
      <c r="II157" s="92"/>
      <c r="IJ157" s="92"/>
      <c r="IK157" s="92"/>
      <c r="IL157" s="92"/>
      <c r="IM157" s="92"/>
      <c r="IN157" s="92"/>
      <c r="IO157" s="92"/>
      <c r="IP157" s="92"/>
      <c r="IQ157" s="92"/>
      <c r="IR157" s="92"/>
      <c r="IS157" s="92"/>
      <c r="IT157" s="92"/>
      <c r="IU157" s="92"/>
      <c r="IV157" s="92"/>
      <c r="IW157" s="92"/>
      <c r="IX157" s="92"/>
      <c r="IY157" s="92"/>
      <c r="IZ157" s="92"/>
      <c r="JA157" s="92"/>
      <c r="JB157" s="92"/>
      <c r="JC157" s="92"/>
      <c r="JD157" s="92"/>
      <c r="JE157" s="92"/>
      <c r="JF157" s="92"/>
      <c r="JG157" s="92"/>
      <c r="JH157" s="92"/>
      <c r="JI157" s="92"/>
      <c r="JJ157" s="92"/>
      <c r="JK157" s="92"/>
      <c r="JL157" s="92"/>
      <c r="JM157" s="92"/>
      <c r="JN157" s="92"/>
      <c r="JO157" s="92"/>
      <c r="JP157" s="92"/>
      <c r="JQ157" s="92"/>
      <c r="JR157" s="92"/>
      <c r="JS157" s="92"/>
      <c r="JT157" s="92"/>
      <c r="JU157" s="92"/>
      <c r="JV157" s="92"/>
      <c r="JW157" s="92"/>
      <c r="JX157" s="92"/>
      <c r="JY157" s="92"/>
      <c r="JZ157" s="92"/>
      <c r="KA157" s="92"/>
      <c r="KB157" s="92"/>
      <c r="KC157" s="92"/>
      <c r="KD157" s="92"/>
      <c r="KE157" s="92"/>
      <c r="KF157" s="92"/>
      <c r="KG157" s="92"/>
      <c r="KH157" s="92"/>
      <c r="KI157" s="92"/>
      <c r="KJ157" s="92"/>
      <c r="KK157" s="92"/>
      <c r="KL157" s="92"/>
      <c r="KM157" s="92"/>
      <c r="KN157" s="92"/>
      <c r="KO157" s="92"/>
      <c r="KP157" s="92"/>
      <c r="KQ157" s="92"/>
      <c r="KR157" s="92"/>
      <c r="KS157" s="92"/>
      <c r="KT157" s="92"/>
      <c r="KU157" s="92"/>
      <c r="KV157" s="92"/>
      <c r="KW157" s="92"/>
      <c r="KX157" s="92"/>
      <c r="KY157" s="92"/>
      <c r="KZ157" s="92"/>
      <c r="LA157" s="92"/>
      <c r="LB157" s="92"/>
      <c r="LC157" s="92"/>
      <c r="LD157" s="92"/>
      <c r="LE157" s="92"/>
      <c r="LF157" s="92"/>
      <c r="LG157" s="92"/>
      <c r="LH157" s="92"/>
      <c r="LI157" s="92"/>
      <c r="LJ157" s="92"/>
      <c r="LK157" s="92"/>
      <c r="LL157" s="92"/>
      <c r="LM157" s="92"/>
      <c r="LN157" s="92"/>
      <c r="LO157" s="92"/>
      <c r="LP157" s="92"/>
      <c r="LQ157" s="92"/>
      <c r="LR157" s="92"/>
      <c r="LS157" s="92"/>
      <c r="LT157" s="92"/>
      <c r="LU157" s="92"/>
      <c r="LV157" s="92"/>
      <c r="LW157" s="92"/>
      <c r="LX157" s="92"/>
      <c r="LY157" s="92"/>
      <c r="LZ157" s="92"/>
      <c r="MA157" s="92"/>
      <c r="MB157" s="92"/>
      <c r="MC157" s="92"/>
      <c r="MD157" s="92"/>
      <c r="ME157" s="92"/>
      <c r="MF157" s="92"/>
      <c r="MG157" s="92"/>
      <c r="MH157" s="92"/>
      <c r="MI157" s="92"/>
      <c r="MJ157" s="92"/>
      <c r="MK157" s="92"/>
      <c r="ML157" s="92"/>
      <c r="MM157" s="92"/>
      <c r="MN157" s="92"/>
      <c r="MO157" s="92"/>
      <c r="MP157" s="92"/>
      <c r="MQ157" s="92"/>
      <c r="MR157" s="92"/>
      <c r="MS157" s="92"/>
      <c r="MT157" s="92"/>
      <c r="MU157" s="92"/>
      <c r="MV157" s="92"/>
      <c r="MW157" s="92"/>
      <c r="MX157" s="92"/>
      <c r="MY157" s="92"/>
      <c r="MZ157" s="92"/>
      <c r="NA157" s="92"/>
      <c r="NB157" s="92"/>
      <c r="NC157" s="92"/>
      <c r="ND157" s="92"/>
      <c r="NE157" s="92"/>
      <c r="NF157" s="92"/>
      <c r="NG157" s="92"/>
      <c r="NH157" s="92"/>
      <c r="NI157" s="92"/>
      <c r="NJ157" s="92"/>
      <c r="NK157" s="92"/>
      <c r="NL157" s="92"/>
      <c r="NM157" s="92"/>
      <c r="NN157" s="92"/>
      <c r="NO157" s="92"/>
      <c r="NP157" s="92"/>
      <c r="NQ157" s="92"/>
      <c r="NR157" s="92"/>
      <c r="NS157" s="92"/>
      <c r="NT157" s="92"/>
      <c r="NU157" s="92"/>
      <c r="NV157" s="92"/>
      <c r="NW157" s="92"/>
      <c r="NX157" s="92"/>
      <c r="NY157" s="92"/>
      <c r="NZ157" s="92"/>
      <c r="OA157" s="92"/>
      <c r="OB157" s="92"/>
      <c r="OC157" s="92"/>
      <c r="OD157" s="92"/>
      <c r="OE157" s="92"/>
      <c r="OF157" s="92"/>
      <c r="OG157" s="92"/>
      <c r="OH157" s="92"/>
      <c r="OI157" s="92"/>
      <c r="OJ157" s="92"/>
      <c r="OK157" s="92"/>
      <c r="OL157" s="92"/>
      <c r="OM157" s="92"/>
      <c r="ON157" s="92"/>
      <c r="OO157" s="92"/>
      <c r="OP157" s="92"/>
      <c r="OQ157" s="92"/>
      <c r="OR157" s="92"/>
      <c r="OS157" s="92"/>
      <c r="OT157" s="92"/>
      <c r="OU157" s="92"/>
      <c r="OV157" s="92"/>
      <c r="OW157" s="92"/>
      <c r="OX157" s="92"/>
      <c r="OY157" s="92"/>
      <c r="OZ157" s="92"/>
      <c r="PA157" s="92"/>
      <c r="PB157" s="92"/>
      <c r="PC157" s="92"/>
      <c r="PD157" s="92"/>
      <c r="PE157" s="92"/>
      <c r="PF157" s="92"/>
      <c r="PG157" s="92"/>
      <c r="PH157" s="92"/>
      <c r="PI157" s="92"/>
      <c r="PJ157" s="92"/>
      <c r="PK157" s="92"/>
      <c r="PL157" s="92"/>
      <c r="PM157" s="92"/>
      <c r="PN157" s="92"/>
      <c r="PO157" s="92"/>
      <c r="PP157" s="92"/>
      <c r="PQ157" s="92"/>
      <c r="PR157" s="92"/>
      <c r="PS157" s="92"/>
      <c r="PT157" s="92"/>
      <c r="PU157" s="92"/>
      <c r="PV157" s="92"/>
      <c r="PW157" s="92"/>
      <c r="PX157" s="92"/>
      <c r="PY157" s="92"/>
      <c r="PZ157" s="92"/>
      <c r="QA157" s="92"/>
      <c r="QB157" s="92"/>
      <c r="QC157" s="92"/>
      <c r="QD157" s="92"/>
      <c r="QE157" s="92"/>
      <c r="QF157" s="92"/>
      <c r="QG157" s="92"/>
      <c r="QH157" s="92"/>
      <c r="QI157" s="92"/>
      <c r="QJ157" s="92"/>
      <c r="QK157" s="92"/>
      <c r="QL157" s="92"/>
      <c r="QM157" s="92"/>
      <c r="QN157" s="92"/>
      <c r="QO157" s="92"/>
      <c r="QP157" s="92"/>
      <c r="QQ157" s="92"/>
      <c r="QR157" s="92"/>
      <c r="QS157" s="92"/>
      <c r="QT157" s="92"/>
      <c r="QU157" s="92"/>
      <c r="QV157" s="92"/>
      <c r="QW157" s="92"/>
      <c r="QX157" s="92"/>
      <c r="QY157" s="92"/>
      <c r="QZ157" s="92"/>
      <c r="RA157" s="92"/>
      <c r="RB157" s="92"/>
      <c r="RC157" s="92"/>
      <c r="RD157" s="92"/>
      <c r="RE157" s="92"/>
      <c r="RF157" s="92"/>
      <c r="RG157" s="92"/>
      <c r="RH157" s="92"/>
      <c r="RI157" s="92"/>
      <c r="RJ157" s="92"/>
      <c r="RK157" s="92"/>
      <c r="RL157" s="92"/>
      <c r="RM157" s="92"/>
      <c r="RN157" s="92"/>
      <c r="RO157" s="92"/>
      <c r="RP157" s="92"/>
      <c r="RQ157" s="92"/>
      <c r="RR157" s="92"/>
      <c r="RS157" s="92"/>
      <c r="RT157" s="92"/>
      <c r="RU157" s="92"/>
      <c r="RV157" s="92"/>
      <c r="RW157" s="92"/>
      <c r="RX157" s="92"/>
      <c r="RY157" s="92"/>
      <c r="RZ157" s="92"/>
      <c r="SA157" s="92"/>
      <c r="SB157" s="92"/>
      <c r="SC157" s="92"/>
      <c r="SD157" s="92"/>
      <c r="SE157" s="92"/>
      <c r="SF157" s="92"/>
      <c r="SG157" s="92"/>
      <c r="SH157" s="92"/>
      <c r="SI157" s="92"/>
      <c r="SJ157" s="92"/>
      <c r="SK157" s="92"/>
      <c r="SL157" s="92"/>
      <c r="SM157" s="92"/>
      <c r="SN157" s="92"/>
      <c r="SO157" s="92"/>
      <c r="SP157" s="92"/>
      <c r="SQ157" s="92"/>
      <c r="SR157" s="92"/>
      <c r="SS157" s="92"/>
      <c r="ST157" s="92"/>
      <c r="SU157" s="92"/>
      <c r="SV157" s="92"/>
      <c r="SW157" s="92"/>
      <c r="SX157" s="92"/>
      <c r="SY157" s="92"/>
      <c r="SZ157" s="92"/>
      <c r="TA157" s="92"/>
      <c r="TB157" s="92"/>
      <c r="TC157" s="92"/>
      <c r="TD157" s="92"/>
      <c r="TE157" s="92"/>
      <c r="TF157" s="92"/>
      <c r="TG157" s="92"/>
      <c r="TH157" s="92"/>
      <c r="TI157" s="92"/>
      <c r="TJ157" s="92"/>
      <c r="TK157" s="92"/>
      <c r="TL157" s="92"/>
      <c r="TM157" s="92"/>
      <c r="TN157" s="92"/>
      <c r="TO157" s="92"/>
      <c r="TP157" s="92"/>
      <c r="TQ157" s="92"/>
      <c r="TR157" s="92"/>
      <c r="TS157" s="92"/>
      <c r="TT157" s="92"/>
      <c r="TU157" s="92"/>
      <c r="TV157" s="92"/>
      <c r="TW157" s="92"/>
      <c r="TX157" s="92"/>
      <c r="TY157" s="92"/>
      <c r="TZ157" s="92"/>
      <c r="UA157" s="92"/>
      <c r="UB157" s="92"/>
      <c r="UC157" s="92"/>
      <c r="UD157" s="92"/>
      <c r="UE157" s="92"/>
      <c r="UF157" s="92"/>
      <c r="UG157" s="92"/>
      <c r="UH157" s="92"/>
      <c r="UI157" s="92"/>
      <c r="UJ157" s="92"/>
      <c r="UK157" s="92"/>
      <c r="UL157" s="92"/>
      <c r="UM157" s="92"/>
      <c r="UN157" s="92"/>
      <c r="UO157" s="92"/>
      <c r="UP157" s="92"/>
      <c r="UQ157" s="92"/>
      <c r="UR157" s="92"/>
      <c r="US157" s="92"/>
      <c r="UT157" s="92"/>
      <c r="UU157" s="92"/>
      <c r="UV157" s="92"/>
      <c r="UW157" s="92"/>
      <c r="UX157" s="92"/>
      <c r="UY157" s="92"/>
      <c r="UZ157" s="92"/>
      <c r="VA157" s="92"/>
      <c r="VB157" s="92"/>
      <c r="VC157" s="92"/>
      <c r="VD157" s="92"/>
      <c r="VE157" s="92"/>
      <c r="VF157" s="92"/>
      <c r="VG157" s="92"/>
      <c r="VH157" s="92"/>
      <c r="VI157" s="92"/>
      <c r="VJ157" s="92"/>
      <c r="VK157" s="92"/>
      <c r="VL157" s="92"/>
      <c r="VM157" s="92"/>
      <c r="VN157" s="92"/>
      <c r="VO157" s="92"/>
      <c r="VP157" s="92"/>
      <c r="VQ157" s="92"/>
      <c r="VR157" s="92"/>
      <c r="VS157" s="92"/>
      <c r="VT157" s="92"/>
      <c r="VU157" s="92"/>
      <c r="VV157" s="92"/>
      <c r="VW157" s="92"/>
      <c r="VX157" s="92"/>
      <c r="VY157" s="92"/>
      <c r="VZ157" s="92"/>
      <c r="WA157" s="92"/>
      <c r="WB157" s="92"/>
      <c r="WC157" s="92"/>
      <c r="WD157" s="92"/>
      <c r="WE157" s="92"/>
      <c r="WF157" s="92"/>
      <c r="WG157" s="92"/>
      <c r="WH157" s="92"/>
      <c r="WI157" s="92"/>
      <c r="WJ157" s="92"/>
      <c r="WK157" s="92"/>
      <c r="WL157" s="92"/>
      <c r="WM157" s="92"/>
      <c r="WN157" s="92"/>
      <c r="WO157" s="92"/>
      <c r="WP157" s="92"/>
      <c r="WQ157" s="92"/>
      <c r="WR157" s="92"/>
      <c r="WS157" s="92"/>
      <c r="WT157" s="92"/>
      <c r="WU157" s="92"/>
      <c r="WV157" s="92"/>
      <c r="WW157" s="92"/>
      <c r="WX157" s="92"/>
      <c r="WY157" s="92"/>
      <c r="WZ157" s="92"/>
      <c r="XA157" s="92"/>
      <c r="XB157" s="92"/>
      <c r="XC157" s="92"/>
      <c r="XD157" s="92"/>
      <c r="XE157" s="92"/>
      <c r="XF157" s="92"/>
      <c r="XG157" s="92"/>
      <c r="XH157" s="92"/>
      <c r="XI157" s="92"/>
      <c r="XJ157" s="92"/>
      <c r="XK157" s="92"/>
      <c r="XL157" s="92"/>
      <c r="XM157" s="92"/>
      <c r="XN157" s="92"/>
      <c r="XO157" s="92"/>
      <c r="XP157" s="92"/>
      <c r="XQ157" s="92"/>
      <c r="XR157" s="92"/>
      <c r="XS157" s="92"/>
      <c r="XT157" s="92"/>
      <c r="XU157" s="92"/>
      <c r="XV157" s="92"/>
      <c r="XW157" s="92"/>
      <c r="XX157" s="92"/>
      <c r="XY157" s="92"/>
      <c r="XZ157" s="92"/>
      <c r="YA157" s="92"/>
      <c r="YB157" s="92"/>
      <c r="YC157" s="92"/>
      <c r="YD157" s="92"/>
      <c r="YE157" s="92"/>
      <c r="YF157" s="92"/>
      <c r="YG157" s="92"/>
      <c r="YH157" s="92"/>
      <c r="YI157" s="92"/>
      <c r="YJ157" s="92"/>
      <c r="YK157" s="92"/>
      <c r="YL157" s="92"/>
      <c r="YM157" s="92"/>
      <c r="YN157" s="92"/>
      <c r="YO157" s="92"/>
      <c r="YP157" s="92"/>
      <c r="YQ157" s="92"/>
      <c r="YR157" s="92"/>
      <c r="YS157" s="92"/>
      <c r="YT157" s="92"/>
      <c r="YU157" s="92"/>
      <c r="YV157" s="92"/>
      <c r="YW157" s="92"/>
      <c r="YX157" s="92"/>
      <c r="YY157" s="92"/>
      <c r="YZ157" s="92"/>
      <c r="ZA157" s="92"/>
      <c r="ZB157" s="92"/>
      <c r="ZC157" s="92"/>
      <c r="ZD157" s="92"/>
      <c r="ZE157" s="92"/>
      <c r="ZF157" s="92"/>
      <c r="ZG157" s="92"/>
      <c r="ZH157" s="92"/>
      <c r="ZI157" s="92"/>
      <c r="ZJ157" s="92"/>
      <c r="ZK157" s="92"/>
      <c r="ZL157" s="92"/>
      <c r="ZM157" s="92"/>
      <c r="ZN157" s="92"/>
      <c r="ZO157" s="92"/>
      <c r="ZP157" s="92"/>
      <c r="ZQ157" s="92"/>
      <c r="ZR157" s="92"/>
      <c r="ZS157" s="92"/>
      <c r="ZT157" s="92"/>
      <c r="ZU157" s="92"/>
      <c r="ZV157" s="92"/>
      <c r="ZW157" s="92"/>
      <c r="ZX157" s="92"/>
      <c r="ZY157" s="92"/>
      <c r="ZZ157" s="92"/>
      <c r="AAA157" s="92"/>
      <c r="AAB157" s="92"/>
      <c r="AAC157" s="92"/>
      <c r="AAD157" s="92"/>
      <c r="AAE157" s="92"/>
      <c r="AAF157" s="92"/>
      <c r="AAG157" s="92"/>
      <c r="AAH157" s="92"/>
      <c r="AAI157" s="92"/>
      <c r="AAJ157" s="92"/>
      <c r="AAK157" s="92"/>
      <c r="AAL157" s="92"/>
      <c r="AAM157" s="92"/>
      <c r="AAN157" s="92"/>
      <c r="AAO157" s="92"/>
      <c r="AAP157" s="92"/>
      <c r="AAQ157" s="92"/>
      <c r="AAR157" s="92"/>
      <c r="AAS157" s="92"/>
      <c r="AAT157" s="92"/>
      <c r="AAU157" s="92"/>
      <c r="AAV157" s="92"/>
      <c r="AAW157" s="92"/>
      <c r="AAX157" s="92"/>
      <c r="AAY157" s="92"/>
      <c r="AAZ157" s="92"/>
      <c r="ABA157" s="92"/>
      <c r="ABB157" s="92"/>
      <c r="ABC157" s="92"/>
      <c r="ABD157" s="92"/>
      <c r="ABE157" s="92"/>
      <c r="ABF157" s="92"/>
      <c r="ABG157" s="92"/>
      <c r="ABH157" s="92"/>
      <c r="ABI157" s="92"/>
      <c r="ABJ157" s="92"/>
      <c r="ABK157" s="92"/>
      <c r="ABL157" s="92"/>
      <c r="ABM157" s="92"/>
      <c r="ABN157" s="92"/>
      <c r="ABO157" s="92"/>
      <c r="ABP157" s="92"/>
      <c r="ABQ157" s="92"/>
      <c r="ABR157" s="92"/>
      <c r="ABS157" s="92"/>
      <c r="ABT157" s="92"/>
      <c r="ABU157" s="92"/>
      <c r="ABV157" s="92"/>
      <c r="ABW157" s="92"/>
      <c r="ABX157" s="92"/>
      <c r="ABY157" s="92"/>
      <c r="ABZ157" s="92"/>
      <c r="ACA157" s="92"/>
      <c r="ACB157" s="92"/>
      <c r="ACC157" s="92"/>
      <c r="ACD157" s="92"/>
      <c r="ACE157" s="92"/>
      <c r="ACF157" s="92"/>
      <c r="ACG157" s="92"/>
      <c r="ACH157" s="92"/>
      <c r="ACI157" s="92"/>
      <c r="ACJ157" s="92"/>
      <c r="ACK157" s="92"/>
      <c r="ACL157" s="92"/>
      <c r="ACM157" s="92"/>
      <c r="ACN157" s="92"/>
      <c r="ACO157" s="92"/>
      <c r="ACP157" s="92"/>
      <c r="ACQ157" s="92"/>
      <c r="ACR157" s="92"/>
      <c r="ACS157" s="92"/>
      <c r="ACT157" s="92"/>
      <c r="ACU157" s="92"/>
      <c r="ACV157" s="92"/>
      <c r="ACW157" s="92"/>
      <c r="ACX157" s="92"/>
      <c r="ACY157" s="92"/>
      <c r="ACZ157" s="92"/>
      <c r="ADA157" s="92"/>
      <c r="ADB157" s="92"/>
      <c r="ADC157" s="92"/>
      <c r="ADD157" s="92"/>
      <c r="ADE157" s="92"/>
      <c r="ADF157" s="92"/>
      <c r="ADG157" s="92"/>
      <c r="ADH157" s="92"/>
      <c r="ADI157" s="92"/>
      <c r="ADJ157" s="92"/>
      <c r="ADK157" s="92"/>
      <c r="ADL157" s="92"/>
      <c r="ADM157" s="92"/>
      <c r="ADN157" s="92"/>
      <c r="ADO157" s="92"/>
      <c r="ADP157" s="92"/>
      <c r="ADQ157" s="92"/>
      <c r="ADR157" s="92"/>
      <c r="ADS157" s="92"/>
      <c r="ADT157" s="92"/>
      <c r="ADU157" s="92"/>
      <c r="ADV157" s="92"/>
      <c r="ADW157" s="92"/>
      <c r="ADX157" s="92"/>
      <c r="ADY157" s="92"/>
      <c r="ADZ157" s="92"/>
      <c r="AEA157" s="92"/>
      <c r="AEB157" s="92"/>
      <c r="AEC157" s="92"/>
      <c r="AED157" s="92"/>
      <c r="AEE157" s="92"/>
      <c r="AEF157" s="92"/>
      <c r="AEG157" s="92"/>
      <c r="AEH157" s="92"/>
      <c r="AEI157" s="92"/>
      <c r="AEJ157" s="92"/>
      <c r="AEK157" s="92"/>
      <c r="AEL157" s="92"/>
      <c r="AEM157" s="92"/>
      <c r="AEN157" s="92"/>
      <c r="AEO157" s="92"/>
      <c r="AEP157" s="92"/>
      <c r="AEQ157" s="92"/>
      <c r="AER157" s="92"/>
      <c r="AES157" s="92"/>
      <c r="AET157" s="92"/>
      <c r="AEU157" s="92"/>
      <c r="AEV157" s="92"/>
      <c r="AEW157" s="92"/>
      <c r="AEX157" s="92"/>
      <c r="AEY157" s="92"/>
      <c r="AEZ157" s="92"/>
      <c r="AFA157" s="92"/>
      <c r="AFB157" s="92"/>
      <c r="AFC157" s="92"/>
      <c r="AFD157" s="92"/>
      <c r="AFE157" s="92"/>
      <c r="AFF157" s="92"/>
      <c r="AFG157" s="92"/>
      <c r="AFH157" s="92"/>
      <c r="AFI157" s="92"/>
      <c r="AFJ157" s="92"/>
      <c r="AFK157" s="92"/>
      <c r="AFL157" s="92"/>
      <c r="AFM157" s="92"/>
      <c r="AFN157" s="92"/>
      <c r="AFO157" s="92"/>
      <c r="AFP157" s="92"/>
      <c r="AFQ157" s="92"/>
      <c r="AFR157" s="92"/>
      <c r="AFS157" s="92"/>
      <c r="AFT157" s="92"/>
      <c r="AFU157" s="92"/>
      <c r="AFV157" s="92"/>
      <c r="AFW157" s="92"/>
      <c r="AFX157" s="92"/>
      <c r="AFY157" s="92"/>
      <c r="AFZ157" s="92"/>
      <c r="AGA157" s="92"/>
      <c r="AGB157" s="92"/>
      <c r="AGC157" s="92"/>
      <c r="AGD157" s="92"/>
      <c r="AGE157" s="92"/>
      <c r="AGF157" s="92"/>
      <c r="AGG157" s="92"/>
      <c r="AGH157" s="92"/>
      <c r="AGI157" s="92"/>
      <c r="AGJ157" s="92"/>
      <c r="AGK157" s="92"/>
      <c r="AGL157" s="92"/>
      <c r="AGM157" s="92"/>
      <c r="AGN157" s="92"/>
      <c r="AGO157" s="92"/>
      <c r="AGP157" s="92"/>
      <c r="AGQ157" s="92"/>
      <c r="AGR157" s="92"/>
      <c r="AGS157" s="92"/>
      <c r="AGT157" s="92"/>
      <c r="AGU157" s="92"/>
      <c r="AGV157" s="92"/>
      <c r="AGW157" s="92"/>
      <c r="AGX157" s="92"/>
      <c r="AGY157" s="92"/>
      <c r="AGZ157" s="92"/>
      <c r="AHA157" s="92"/>
      <c r="AHB157" s="92"/>
      <c r="AHC157" s="92"/>
      <c r="AHD157" s="92"/>
      <c r="AHE157" s="92"/>
      <c r="AHF157" s="92"/>
      <c r="AHG157" s="92"/>
      <c r="AHH157" s="92"/>
      <c r="AHI157" s="92"/>
      <c r="AHJ157" s="92"/>
      <c r="AHK157" s="92"/>
      <c r="AHL157" s="92"/>
      <c r="AHM157" s="92"/>
      <c r="AHN157" s="92"/>
      <c r="AHO157" s="92"/>
      <c r="AHP157" s="92"/>
      <c r="AHQ157" s="92"/>
      <c r="AHR157" s="92"/>
      <c r="AHS157" s="92"/>
      <c r="AHT157" s="92"/>
      <c r="AHU157" s="92"/>
      <c r="AHV157" s="92"/>
      <c r="AHW157" s="92"/>
      <c r="AHX157" s="92"/>
      <c r="AHY157" s="92"/>
      <c r="AHZ157" s="92"/>
      <c r="AIA157" s="92"/>
      <c r="AIB157" s="92"/>
      <c r="AIC157" s="92"/>
      <c r="AID157" s="92"/>
      <c r="AIE157" s="92"/>
      <c r="AIF157" s="92"/>
      <c r="AIG157" s="92"/>
      <c r="AIH157" s="92"/>
      <c r="AII157" s="92"/>
      <c r="AIJ157" s="92"/>
      <c r="AIK157" s="92"/>
      <c r="AIL157" s="92"/>
      <c r="AIM157" s="92"/>
      <c r="AIN157" s="92"/>
      <c r="AIO157" s="92"/>
      <c r="AIP157" s="92"/>
      <c r="AIQ157" s="92"/>
      <c r="AIR157" s="92"/>
      <c r="AIS157" s="92"/>
      <c r="AIT157" s="92"/>
      <c r="AIU157" s="92"/>
      <c r="AIV157" s="92"/>
      <c r="AIW157" s="92"/>
      <c r="AIX157" s="92"/>
      <c r="AIY157" s="92"/>
      <c r="AIZ157" s="92"/>
      <c r="AJA157" s="92"/>
      <c r="AJB157" s="92"/>
      <c r="AJC157" s="92"/>
      <c r="AJD157" s="92"/>
      <c r="AJE157" s="92"/>
      <c r="AJF157" s="92"/>
      <c r="AJG157" s="92"/>
      <c r="AJH157" s="92"/>
      <c r="AJI157" s="92"/>
      <c r="AJJ157" s="92"/>
      <c r="AJK157" s="92"/>
      <c r="AJL157" s="92"/>
      <c r="AJM157" s="92"/>
      <c r="AJN157" s="92"/>
      <c r="AJO157" s="92"/>
      <c r="AJP157" s="92"/>
      <c r="AJQ157" s="92"/>
      <c r="AJR157" s="92"/>
      <c r="AJS157" s="92"/>
      <c r="AJT157" s="92"/>
      <c r="AJU157" s="92"/>
      <c r="AJV157" s="92"/>
      <c r="AJW157" s="92"/>
      <c r="AJX157" s="92"/>
      <c r="AJY157" s="92"/>
      <c r="AJZ157" s="92"/>
      <c r="AKA157" s="92"/>
      <c r="AKB157" s="92"/>
      <c r="AKC157" s="92"/>
      <c r="AKD157" s="92"/>
      <c r="AKE157" s="92"/>
      <c r="AKF157" s="92"/>
      <c r="AKG157" s="92"/>
      <c r="AKH157" s="92"/>
      <c r="AKI157" s="92"/>
      <c r="AKJ157" s="92"/>
      <c r="AKK157" s="92"/>
      <c r="AKL157" s="92"/>
      <c r="AKM157" s="92"/>
      <c r="AKN157" s="92"/>
      <c r="AKO157" s="92"/>
      <c r="AKP157" s="92"/>
      <c r="AKQ157" s="92"/>
      <c r="AKR157" s="92"/>
      <c r="AKS157" s="92"/>
      <c r="AKT157" s="92"/>
      <c r="AKU157" s="92"/>
      <c r="AKV157" s="92"/>
      <c r="AKW157" s="92"/>
      <c r="AKX157" s="92"/>
      <c r="AKY157" s="92"/>
      <c r="AKZ157" s="92"/>
      <c r="ALA157" s="92"/>
      <c r="ALB157" s="92"/>
      <c r="ALC157" s="92"/>
      <c r="ALD157" s="92"/>
      <c r="ALE157" s="92"/>
      <c r="ALF157" s="92"/>
      <c r="ALG157" s="92"/>
      <c r="ALH157" s="92"/>
      <c r="ALI157" s="92"/>
      <c r="ALJ157" s="92"/>
      <c r="ALK157" s="92"/>
      <c r="ALL157" s="92"/>
      <c r="ALM157" s="92"/>
      <c r="ALN157" s="92"/>
      <c r="ALO157" s="92"/>
      <c r="ALP157" s="92"/>
      <c r="ALQ157" s="92"/>
      <c r="ALR157" s="92"/>
      <c r="ALS157" s="92"/>
      <c r="ALT157" s="92"/>
      <c r="ALU157" s="92"/>
      <c r="ALV157" s="92"/>
      <c r="ALW157" s="92"/>
      <c r="ALX157" s="92"/>
      <c r="ALY157" s="92"/>
      <c r="ALZ157" s="92"/>
      <c r="AMA157" s="92"/>
      <c r="AMB157" s="92"/>
      <c r="AMC157" s="92"/>
      <c r="AMD157" s="92"/>
      <c r="AME157" s="92"/>
      <c r="AMF157" s="92"/>
      <c r="AMG157" s="92"/>
      <c r="AMH157" s="92"/>
      <c r="AMI157" s="92"/>
    </row>
    <row r="158" spans="1:1023" customFormat="1" ht="15" customHeight="1">
      <c r="A158" s="92" t="s">
        <v>439</v>
      </c>
      <c r="B158" s="89"/>
      <c r="C158" s="93" t="s">
        <v>440</v>
      </c>
      <c r="D158" s="94"/>
      <c r="E158" s="95">
        <v>11664</v>
      </c>
      <c r="F158" s="95">
        <v>11990</v>
      </c>
      <c r="G158" s="95">
        <v>12298</v>
      </c>
      <c r="H158" s="95">
        <v>12759</v>
      </c>
      <c r="I158" s="95">
        <v>13092</v>
      </c>
      <c r="J158" s="95">
        <v>13568</v>
      </c>
      <c r="K158" s="95">
        <v>13621</v>
      </c>
      <c r="L158" s="95">
        <v>13476</v>
      </c>
      <c r="M158" s="95">
        <v>13756</v>
      </c>
      <c r="N158" s="95">
        <v>13860</v>
      </c>
      <c r="O158" s="95">
        <v>13817</v>
      </c>
      <c r="P158" s="95">
        <v>13945</v>
      </c>
      <c r="Q158" s="95">
        <v>13802</v>
      </c>
      <c r="R158" s="95">
        <v>13885</v>
      </c>
      <c r="S158" s="95">
        <v>13893</v>
      </c>
      <c r="T158" s="95">
        <v>13774</v>
      </c>
      <c r="U158" s="95">
        <v>13647</v>
      </c>
      <c r="V158" s="95">
        <v>13418</v>
      </c>
      <c r="W158" s="95">
        <v>13621</v>
      </c>
      <c r="X158" s="95">
        <v>13641</v>
      </c>
      <c r="Y158" s="95">
        <v>13694</v>
      </c>
      <c r="Z158" s="95">
        <v>14130</v>
      </c>
      <c r="AA158" s="95">
        <v>14504</v>
      </c>
      <c r="AB158" s="95">
        <v>14500</v>
      </c>
      <c r="AC158" s="95">
        <v>14569</v>
      </c>
      <c r="AD158" s="95">
        <v>14612</v>
      </c>
      <c r="AE158" s="95">
        <v>14637</v>
      </c>
      <c r="AF158" s="95">
        <v>11433</v>
      </c>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c r="GM158" s="92"/>
      <c r="GN158" s="92"/>
      <c r="GO158" s="92"/>
      <c r="GP158" s="92"/>
      <c r="GQ158" s="92"/>
      <c r="GR158" s="92"/>
      <c r="GS158" s="92"/>
      <c r="GT158" s="92"/>
      <c r="GU158" s="92"/>
      <c r="GV158" s="92"/>
      <c r="GW158" s="92"/>
      <c r="GX158" s="92"/>
      <c r="GY158" s="92"/>
      <c r="GZ158" s="92"/>
      <c r="HA158" s="92"/>
      <c r="HB158" s="92"/>
      <c r="HC158" s="92"/>
      <c r="HD158" s="92"/>
      <c r="HE158" s="92"/>
      <c r="HF158" s="92"/>
      <c r="HG158" s="92"/>
      <c r="HH158" s="92"/>
      <c r="HI158" s="92"/>
      <c r="HJ158" s="92"/>
      <c r="HK158" s="92"/>
      <c r="HL158" s="92"/>
      <c r="HM158" s="92"/>
      <c r="HN158" s="92"/>
      <c r="HO158" s="92"/>
      <c r="HP158" s="92"/>
      <c r="HQ158" s="92"/>
      <c r="HR158" s="92"/>
      <c r="HS158" s="92"/>
      <c r="HT158" s="92"/>
      <c r="HU158" s="92"/>
      <c r="HV158" s="92"/>
      <c r="HW158" s="92"/>
      <c r="HX158" s="92"/>
      <c r="HY158" s="92"/>
      <c r="HZ158" s="92"/>
      <c r="IA158" s="92"/>
      <c r="IB158" s="92"/>
      <c r="IC158" s="92"/>
      <c r="ID158" s="92"/>
      <c r="IE158" s="92"/>
      <c r="IF158" s="92"/>
      <c r="IG158" s="92"/>
      <c r="IH158" s="92"/>
      <c r="II158" s="92"/>
      <c r="IJ158" s="92"/>
      <c r="IK158" s="92"/>
      <c r="IL158" s="92"/>
      <c r="IM158" s="92"/>
      <c r="IN158" s="92"/>
      <c r="IO158" s="92"/>
      <c r="IP158" s="92"/>
      <c r="IQ158" s="92"/>
      <c r="IR158" s="92"/>
      <c r="IS158" s="92"/>
      <c r="IT158" s="92"/>
      <c r="IU158" s="92"/>
      <c r="IV158" s="92"/>
      <c r="IW158" s="92"/>
      <c r="IX158" s="92"/>
      <c r="IY158" s="92"/>
      <c r="IZ158" s="92"/>
      <c r="JA158" s="92"/>
      <c r="JB158" s="92"/>
      <c r="JC158" s="92"/>
      <c r="JD158" s="92"/>
      <c r="JE158" s="92"/>
      <c r="JF158" s="92"/>
      <c r="JG158" s="92"/>
      <c r="JH158" s="92"/>
      <c r="JI158" s="92"/>
      <c r="JJ158" s="92"/>
      <c r="JK158" s="92"/>
      <c r="JL158" s="92"/>
      <c r="JM158" s="92"/>
      <c r="JN158" s="92"/>
      <c r="JO158" s="92"/>
      <c r="JP158" s="92"/>
      <c r="JQ158" s="92"/>
      <c r="JR158" s="92"/>
      <c r="JS158" s="92"/>
      <c r="JT158" s="92"/>
      <c r="JU158" s="92"/>
      <c r="JV158" s="92"/>
      <c r="JW158" s="92"/>
      <c r="JX158" s="92"/>
      <c r="JY158" s="92"/>
      <c r="JZ158" s="92"/>
      <c r="KA158" s="92"/>
      <c r="KB158" s="92"/>
      <c r="KC158" s="92"/>
      <c r="KD158" s="92"/>
      <c r="KE158" s="92"/>
      <c r="KF158" s="92"/>
      <c r="KG158" s="92"/>
      <c r="KH158" s="92"/>
      <c r="KI158" s="92"/>
      <c r="KJ158" s="92"/>
      <c r="KK158" s="92"/>
      <c r="KL158" s="92"/>
      <c r="KM158" s="92"/>
      <c r="KN158" s="92"/>
      <c r="KO158" s="92"/>
      <c r="KP158" s="92"/>
      <c r="KQ158" s="92"/>
      <c r="KR158" s="92"/>
      <c r="KS158" s="92"/>
      <c r="KT158" s="92"/>
      <c r="KU158" s="92"/>
      <c r="KV158" s="92"/>
      <c r="KW158" s="92"/>
      <c r="KX158" s="92"/>
      <c r="KY158" s="92"/>
      <c r="KZ158" s="92"/>
      <c r="LA158" s="92"/>
      <c r="LB158" s="92"/>
      <c r="LC158" s="92"/>
      <c r="LD158" s="92"/>
      <c r="LE158" s="92"/>
      <c r="LF158" s="92"/>
      <c r="LG158" s="92"/>
      <c r="LH158" s="92"/>
      <c r="LI158" s="92"/>
      <c r="LJ158" s="92"/>
      <c r="LK158" s="92"/>
      <c r="LL158" s="92"/>
      <c r="LM158" s="92"/>
      <c r="LN158" s="92"/>
      <c r="LO158" s="92"/>
      <c r="LP158" s="92"/>
      <c r="LQ158" s="92"/>
      <c r="LR158" s="92"/>
      <c r="LS158" s="92"/>
      <c r="LT158" s="92"/>
      <c r="LU158" s="92"/>
      <c r="LV158" s="92"/>
      <c r="LW158" s="92"/>
      <c r="LX158" s="92"/>
      <c r="LY158" s="92"/>
      <c r="LZ158" s="92"/>
      <c r="MA158" s="92"/>
      <c r="MB158" s="92"/>
      <c r="MC158" s="92"/>
      <c r="MD158" s="92"/>
      <c r="ME158" s="92"/>
      <c r="MF158" s="92"/>
      <c r="MG158" s="92"/>
      <c r="MH158" s="92"/>
      <c r="MI158" s="92"/>
      <c r="MJ158" s="92"/>
      <c r="MK158" s="92"/>
      <c r="ML158" s="92"/>
      <c r="MM158" s="92"/>
      <c r="MN158" s="92"/>
      <c r="MO158" s="92"/>
      <c r="MP158" s="92"/>
      <c r="MQ158" s="92"/>
      <c r="MR158" s="92"/>
      <c r="MS158" s="92"/>
      <c r="MT158" s="92"/>
      <c r="MU158" s="92"/>
      <c r="MV158" s="92"/>
      <c r="MW158" s="92"/>
      <c r="MX158" s="92"/>
      <c r="MY158" s="92"/>
      <c r="MZ158" s="92"/>
      <c r="NA158" s="92"/>
      <c r="NB158" s="92"/>
      <c r="NC158" s="92"/>
      <c r="ND158" s="92"/>
      <c r="NE158" s="92"/>
      <c r="NF158" s="92"/>
      <c r="NG158" s="92"/>
      <c r="NH158" s="92"/>
      <c r="NI158" s="92"/>
      <c r="NJ158" s="92"/>
      <c r="NK158" s="92"/>
      <c r="NL158" s="92"/>
      <c r="NM158" s="92"/>
      <c r="NN158" s="92"/>
      <c r="NO158" s="92"/>
      <c r="NP158" s="92"/>
      <c r="NQ158" s="92"/>
      <c r="NR158" s="92"/>
      <c r="NS158" s="92"/>
      <c r="NT158" s="92"/>
      <c r="NU158" s="92"/>
      <c r="NV158" s="92"/>
      <c r="NW158" s="92"/>
      <c r="NX158" s="92"/>
      <c r="NY158" s="92"/>
      <c r="NZ158" s="92"/>
      <c r="OA158" s="92"/>
      <c r="OB158" s="92"/>
      <c r="OC158" s="92"/>
      <c r="OD158" s="92"/>
      <c r="OE158" s="92"/>
      <c r="OF158" s="92"/>
      <c r="OG158" s="92"/>
      <c r="OH158" s="92"/>
      <c r="OI158" s="92"/>
      <c r="OJ158" s="92"/>
      <c r="OK158" s="92"/>
      <c r="OL158" s="92"/>
      <c r="OM158" s="92"/>
      <c r="ON158" s="92"/>
      <c r="OO158" s="92"/>
      <c r="OP158" s="92"/>
      <c r="OQ158" s="92"/>
      <c r="OR158" s="92"/>
      <c r="OS158" s="92"/>
      <c r="OT158" s="92"/>
      <c r="OU158" s="92"/>
      <c r="OV158" s="92"/>
      <c r="OW158" s="92"/>
      <c r="OX158" s="92"/>
      <c r="OY158" s="92"/>
      <c r="OZ158" s="92"/>
      <c r="PA158" s="92"/>
      <c r="PB158" s="92"/>
      <c r="PC158" s="92"/>
      <c r="PD158" s="92"/>
      <c r="PE158" s="92"/>
      <c r="PF158" s="92"/>
      <c r="PG158" s="92"/>
      <c r="PH158" s="92"/>
      <c r="PI158" s="92"/>
      <c r="PJ158" s="92"/>
      <c r="PK158" s="92"/>
      <c r="PL158" s="92"/>
      <c r="PM158" s="92"/>
      <c r="PN158" s="92"/>
      <c r="PO158" s="92"/>
      <c r="PP158" s="92"/>
      <c r="PQ158" s="92"/>
      <c r="PR158" s="92"/>
      <c r="PS158" s="92"/>
      <c r="PT158" s="92"/>
      <c r="PU158" s="92"/>
      <c r="PV158" s="92"/>
      <c r="PW158" s="92"/>
      <c r="PX158" s="92"/>
      <c r="PY158" s="92"/>
      <c r="PZ158" s="92"/>
      <c r="QA158" s="92"/>
      <c r="QB158" s="92"/>
      <c r="QC158" s="92"/>
      <c r="QD158" s="92"/>
      <c r="QE158" s="92"/>
      <c r="QF158" s="92"/>
      <c r="QG158" s="92"/>
      <c r="QH158" s="92"/>
      <c r="QI158" s="92"/>
      <c r="QJ158" s="92"/>
      <c r="QK158" s="92"/>
      <c r="QL158" s="92"/>
      <c r="QM158" s="92"/>
      <c r="QN158" s="92"/>
      <c r="QO158" s="92"/>
      <c r="QP158" s="92"/>
      <c r="QQ158" s="92"/>
      <c r="QR158" s="92"/>
      <c r="QS158" s="92"/>
      <c r="QT158" s="92"/>
      <c r="QU158" s="92"/>
      <c r="QV158" s="92"/>
      <c r="QW158" s="92"/>
      <c r="QX158" s="92"/>
      <c r="QY158" s="92"/>
      <c r="QZ158" s="92"/>
      <c r="RA158" s="92"/>
      <c r="RB158" s="92"/>
      <c r="RC158" s="92"/>
      <c r="RD158" s="92"/>
      <c r="RE158" s="92"/>
      <c r="RF158" s="92"/>
      <c r="RG158" s="92"/>
      <c r="RH158" s="92"/>
      <c r="RI158" s="92"/>
      <c r="RJ158" s="92"/>
      <c r="RK158" s="92"/>
      <c r="RL158" s="92"/>
      <c r="RM158" s="92"/>
      <c r="RN158" s="92"/>
      <c r="RO158" s="92"/>
      <c r="RP158" s="92"/>
      <c r="RQ158" s="92"/>
      <c r="RR158" s="92"/>
      <c r="RS158" s="92"/>
      <c r="RT158" s="92"/>
      <c r="RU158" s="92"/>
      <c r="RV158" s="92"/>
      <c r="RW158" s="92"/>
      <c r="RX158" s="92"/>
      <c r="RY158" s="92"/>
      <c r="RZ158" s="92"/>
      <c r="SA158" s="92"/>
      <c r="SB158" s="92"/>
      <c r="SC158" s="92"/>
      <c r="SD158" s="92"/>
      <c r="SE158" s="92"/>
      <c r="SF158" s="92"/>
      <c r="SG158" s="92"/>
      <c r="SH158" s="92"/>
      <c r="SI158" s="92"/>
      <c r="SJ158" s="92"/>
      <c r="SK158" s="92"/>
      <c r="SL158" s="92"/>
      <c r="SM158" s="92"/>
      <c r="SN158" s="92"/>
      <c r="SO158" s="92"/>
      <c r="SP158" s="92"/>
      <c r="SQ158" s="92"/>
      <c r="SR158" s="92"/>
      <c r="SS158" s="92"/>
      <c r="ST158" s="92"/>
      <c r="SU158" s="92"/>
      <c r="SV158" s="92"/>
      <c r="SW158" s="92"/>
      <c r="SX158" s="92"/>
      <c r="SY158" s="92"/>
      <c r="SZ158" s="92"/>
      <c r="TA158" s="92"/>
      <c r="TB158" s="92"/>
      <c r="TC158" s="92"/>
      <c r="TD158" s="92"/>
      <c r="TE158" s="92"/>
      <c r="TF158" s="92"/>
      <c r="TG158" s="92"/>
      <c r="TH158" s="92"/>
      <c r="TI158" s="92"/>
      <c r="TJ158" s="92"/>
      <c r="TK158" s="92"/>
      <c r="TL158" s="92"/>
      <c r="TM158" s="92"/>
      <c r="TN158" s="92"/>
      <c r="TO158" s="92"/>
      <c r="TP158" s="92"/>
      <c r="TQ158" s="92"/>
      <c r="TR158" s="92"/>
      <c r="TS158" s="92"/>
      <c r="TT158" s="92"/>
      <c r="TU158" s="92"/>
      <c r="TV158" s="92"/>
      <c r="TW158" s="92"/>
      <c r="TX158" s="92"/>
      <c r="TY158" s="92"/>
      <c r="TZ158" s="92"/>
      <c r="UA158" s="92"/>
      <c r="UB158" s="92"/>
      <c r="UC158" s="92"/>
      <c r="UD158" s="92"/>
      <c r="UE158" s="92"/>
      <c r="UF158" s="92"/>
      <c r="UG158" s="92"/>
      <c r="UH158" s="92"/>
      <c r="UI158" s="92"/>
      <c r="UJ158" s="92"/>
      <c r="UK158" s="92"/>
      <c r="UL158" s="92"/>
      <c r="UM158" s="92"/>
      <c r="UN158" s="92"/>
      <c r="UO158" s="92"/>
      <c r="UP158" s="92"/>
      <c r="UQ158" s="92"/>
      <c r="UR158" s="92"/>
      <c r="US158" s="92"/>
      <c r="UT158" s="92"/>
      <c r="UU158" s="92"/>
      <c r="UV158" s="92"/>
      <c r="UW158" s="92"/>
      <c r="UX158" s="92"/>
      <c r="UY158" s="92"/>
      <c r="UZ158" s="92"/>
      <c r="VA158" s="92"/>
      <c r="VB158" s="92"/>
      <c r="VC158" s="92"/>
      <c r="VD158" s="92"/>
      <c r="VE158" s="92"/>
      <c r="VF158" s="92"/>
      <c r="VG158" s="92"/>
      <c r="VH158" s="92"/>
      <c r="VI158" s="92"/>
      <c r="VJ158" s="92"/>
      <c r="VK158" s="92"/>
      <c r="VL158" s="92"/>
      <c r="VM158" s="92"/>
      <c r="VN158" s="92"/>
      <c r="VO158" s="92"/>
      <c r="VP158" s="92"/>
      <c r="VQ158" s="92"/>
      <c r="VR158" s="92"/>
      <c r="VS158" s="92"/>
      <c r="VT158" s="92"/>
      <c r="VU158" s="92"/>
      <c r="VV158" s="92"/>
      <c r="VW158" s="92"/>
      <c r="VX158" s="92"/>
      <c r="VY158" s="92"/>
      <c r="VZ158" s="92"/>
      <c r="WA158" s="92"/>
      <c r="WB158" s="92"/>
      <c r="WC158" s="92"/>
      <c r="WD158" s="92"/>
      <c r="WE158" s="92"/>
      <c r="WF158" s="92"/>
      <c r="WG158" s="92"/>
      <c r="WH158" s="92"/>
      <c r="WI158" s="92"/>
      <c r="WJ158" s="92"/>
      <c r="WK158" s="92"/>
      <c r="WL158" s="92"/>
      <c r="WM158" s="92"/>
      <c r="WN158" s="92"/>
      <c r="WO158" s="92"/>
      <c r="WP158" s="92"/>
      <c r="WQ158" s="92"/>
      <c r="WR158" s="92"/>
      <c r="WS158" s="92"/>
      <c r="WT158" s="92"/>
      <c r="WU158" s="92"/>
      <c r="WV158" s="92"/>
      <c r="WW158" s="92"/>
      <c r="WX158" s="92"/>
      <c r="WY158" s="92"/>
      <c r="WZ158" s="92"/>
      <c r="XA158" s="92"/>
      <c r="XB158" s="92"/>
      <c r="XC158" s="92"/>
      <c r="XD158" s="92"/>
      <c r="XE158" s="92"/>
      <c r="XF158" s="92"/>
      <c r="XG158" s="92"/>
      <c r="XH158" s="92"/>
      <c r="XI158" s="92"/>
      <c r="XJ158" s="92"/>
      <c r="XK158" s="92"/>
      <c r="XL158" s="92"/>
      <c r="XM158" s="92"/>
      <c r="XN158" s="92"/>
      <c r="XO158" s="92"/>
      <c r="XP158" s="92"/>
      <c r="XQ158" s="92"/>
      <c r="XR158" s="92"/>
      <c r="XS158" s="92"/>
      <c r="XT158" s="92"/>
      <c r="XU158" s="92"/>
      <c r="XV158" s="92"/>
      <c r="XW158" s="92"/>
      <c r="XX158" s="92"/>
      <c r="XY158" s="92"/>
      <c r="XZ158" s="92"/>
      <c r="YA158" s="92"/>
      <c r="YB158" s="92"/>
      <c r="YC158" s="92"/>
      <c r="YD158" s="92"/>
      <c r="YE158" s="92"/>
      <c r="YF158" s="92"/>
      <c r="YG158" s="92"/>
      <c r="YH158" s="92"/>
      <c r="YI158" s="92"/>
      <c r="YJ158" s="92"/>
      <c r="YK158" s="92"/>
      <c r="YL158" s="92"/>
      <c r="YM158" s="92"/>
      <c r="YN158" s="92"/>
      <c r="YO158" s="92"/>
      <c r="YP158" s="92"/>
      <c r="YQ158" s="92"/>
      <c r="YR158" s="92"/>
      <c r="YS158" s="92"/>
      <c r="YT158" s="92"/>
      <c r="YU158" s="92"/>
      <c r="YV158" s="92"/>
      <c r="YW158" s="92"/>
      <c r="YX158" s="92"/>
      <c r="YY158" s="92"/>
      <c r="YZ158" s="92"/>
      <c r="ZA158" s="92"/>
      <c r="ZB158" s="92"/>
      <c r="ZC158" s="92"/>
      <c r="ZD158" s="92"/>
      <c r="ZE158" s="92"/>
      <c r="ZF158" s="92"/>
      <c r="ZG158" s="92"/>
      <c r="ZH158" s="92"/>
      <c r="ZI158" s="92"/>
      <c r="ZJ158" s="92"/>
      <c r="ZK158" s="92"/>
      <c r="ZL158" s="92"/>
      <c r="ZM158" s="92"/>
      <c r="ZN158" s="92"/>
      <c r="ZO158" s="92"/>
      <c r="ZP158" s="92"/>
      <c r="ZQ158" s="92"/>
      <c r="ZR158" s="92"/>
      <c r="ZS158" s="92"/>
      <c r="ZT158" s="92"/>
      <c r="ZU158" s="92"/>
      <c r="ZV158" s="92"/>
      <c r="ZW158" s="92"/>
      <c r="ZX158" s="92"/>
      <c r="ZY158" s="92"/>
      <c r="ZZ158" s="92"/>
      <c r="AAA158" s="92"/>
      <c r="AAB158" s="92"/>
      <c r="AAC158" s="92"/>
      <c r="AAD158" s="92"/>
      <c r="AAE158" s="92"/>
      <c r="AAF158" s="92"/>
      <c r="AAG158" s="92"/>
      <c r="AAH158" s="92"/>
      <c r="AAI158" s="92"/>
      <c r="AAJ158" s="92"/>
      <c r="AAK158" s="92"/>
      <c r="AAL158" s="92"/>
      <c r="AAM158" s="92"/>
      <c r="AAN158" s="92"/>
      <c r="AAO158" s="92"/>
      <c r="AAP158" s="92"/>
      <c r="AAQ158" s="92"/>
      <c r="AAR158" s="92"/>
      <c r="AAS158" s="92"/>
      <c r="AAT158" s="92"/>
      <c r="AAU158" s="92"/>
      <c r="AAV158" s="92"/>
      <c r="AAW158" s="92"/>
      <c r="AAX158" s="92"/>
      <c r="AAY158" s="92"/>
      <c r="AAZ158" s="92"/>
      <c r="ABA158" s="92"/>
      <c r="ABB158" s="92"/>
      <c r="ABC158" s="92"/>
      <c r="ABD158" s="92"/>
      <c r="ABE158" s="92"/>
      <c r="ABF158" s="92"/>
      <c r="ABG158" s="92"/>
      <c r="ABH158" s="92"/>
      <c r="ABI158" s="92"/>
      <c r="ABJ158" s="92"/>
      <c r="ABK158" s="92"/>
      <c r="ABL158" s="92"/>
      <c r="ABM158" s="92"/>
      <c r="ABN158" s="92"/>
      <c r="ABO158" s="92"/>
      <c r="ABP158" s="92"/>
      <c r="ABQ158" s="92"/>
      <c r="ABR158" s="92"/>
      <c r="ABS158" s="92"/>
      <c r="ABT158" s="92"/>
      <c r="ABU158" s="92"/>
      <c r="ABV158" s="92"/>
      <c r="ABW158" s="92"/>
      <c r="ABX158" s="92"/>
      <c r="ABY158" s="92"/>
      <c r="ABZ158" s="92"/>
      <c r="ACA158" s="92"/>
      <c r="ACB158" s="92"/>
      <c r="ACC158" s="92"/>
      <c r="ACD158" s="92"/>
      <c r="ACE158" s="92"/>
      <c r="ACF158" s="92"/>
      <c r="ACG158" s="92"/>
      <c r="ACH158" s="92"/>
      <c r="ACI158" s="92"/>
      <c r="ACJ158" s="92"/>
      <c r="ACK158" s="92"/>
      <c r="ACL158" s="92"/>
      <c r="ACM158" s="92"/>
      <c r="ACN158" s="92"/>
      <c r="ACO158" s="92"/>
      <c r="ACP158" s="92"/>
      <c r="ACQ158" s="92"/>
      <c r="ACR158" s="92"/>
      <c r="ACS158" s="92"/>
      <c r="ACT158" s="92"/>
      <c r="ACU158" s="92"/>
      <c r="ACV158" s="92"/>
      <c r="ACW158" s="92"/>
      <c r="ACX158" s="92"/>
      <c r="ACY158" s="92"/>
      <c r="ACZ158" s="92"/>
      <c r="ADA158" s="92"/>
      <c r="ADB158" s="92"/>
      <c r="ADC158" s="92"/>
      <c r="ADD158" s="92"/>
      <c r="ADE158" s="92"/>
      <c r="ADF158" s="92"/>
      <c r="ADG158" s="92"/>
      <c r="ADH158" s="92"/>
      <c r="ADI158" s="92"/>
      <c r="ADJ158" s="92"/>
      <c r="ADK158" s="92"/>
      <c r="ADL158" s="92"/>
      <c r="ADM158" s="92"/>
      <c r="ADN158" s="92"/>
      <c r="ADO158" s="92"/>
      <c r="ADP158" s="92"/>
      <c r="ADQ158" s="92"/>
      <c r="ADR158" s="92"/>
      <c r="ADS158" s="92"/>
      <c r="ADT158" s="92"/>
      <c r="ADU158" s="92"/>
      <c r="ADV158" s="92"/>
      <c r="ADW158" s="92"/>
      <c r="ADX158" s="92"/>
      <c r="ADY158" s="92"/>
      <c r="ADZ158" s="92"/>
      <c r="AEA158" s="92"/>
      <c r="AEB158" s="92"/>
      <c r="AEC158" s="92"/>
      <c r="AED158" s="92"/>
      <c r="AEE158" s="92"/>
      <c r="AEF158" s="92"/>
      <c r="AEG158" s="92"/>
      <c r="AEH158" s="92"/>
      <c r="AEI158" s="92"/>
      <c r="AEJ158" s="92"/>
      <c r="AEK158" s="92"/>
      <c r="AEL158" s="92"/>
      <c r="AEM158" s="92"/>
      <c r="AEN158" s="92"/>
      <c r="AEO158" s="92"/>
      <c r="AEP158" s="92"/>
      <c r="AEQ158" s="92"/>
      <c r="AER158" s="92"/>
      <c r="AES158" s="92"/>
      <c r="AET158" s="92"/>
      <c r="AEU158" s="92"/>
      <c r="AEV158" s="92"/>
      <c r="AEW158" s="92"/>
      <c r="AEX158" s="92"/>
      <c r="AEY158" s="92"/>
      <c r="AEZ158" s="92"/>
      <c r="AFA158" s="92"/>
      <c r="AFB158" s="92"/>
      <c r="AFC158" s="92"/>
      <c r="AFD158" s="92"/>
      <c r="AFE158" s="92"/>
      <c r="AFF158" s="92"/>
      <c r="AFG158" s="92"/>
      <c r="AFH158" s="92"/>
      <c r="AFI158" s="92"/>
      <c r="AFJ158" s="92"/>
      <c r="AFK158" s="92"/>
      <c r="AFL158" s="92"/>
      <c r="AFM158" s="92"/>
      <c r="AFN158" s="92"/>
      <c r="AFO158" s="92"/>
      <c r="AFP158" s="92"/>
      <c r="AFQ158" s="92"/>
      <c r="AFR158" s="92"/>
      <c r="AFS158" s="92"/>
      <c r="AFT158" s="92"/>
      <c r="AFU158" s="92"/>
      <c r="AFV158" s="92"/>
      <c r="AFW158" s="92"/>
      <c r="AFX158" s="92"/>
      <c r="AFY158" s="92"/>
      <c r="AFZ158" s="92"/>
      <c r="AGA158" s="92"/>
      <c r="AGB158" s="92"/>
      <c r="AGC158" s="92"/>
      <c r="AGD158" s="92"/>
      <c r="AGE158" s="92"/>
      <c r="AGF158" s="92"/>
      <c r="AGG158" s="92"/>
      <c r="AGH158" s="92"/>
      <c r="AGI158" s="92"/>
      <c r="AGJ158" s="92"/>
      <c r="AGK158" s="92"/>
      <c r="AGL158" s="92"/>
      <c r="AGM158" s="92"/>
      <c r="AGN158" s="92"/>
      <c r="AGO158" s="92"/>
      <c r="AGP158" s="92"/>
      <c r="AGQ158" s="92"/>
      <c r="AGR158" s="92"/>
      <c r="AGS158" s="92"/>
      <c r="AGT158" s="92"/>
      <c r="AGU158" s="92"/>
      <c r="AGV158" s="92"/>
      <c r="AGW158" s="92"/>
      <c r="AGX158" s="92"/>
      <c r="AGY158" s="92"/>
      <c r="AGZ158" s="92"/>
      <c r="AHA158" s="92"/>
      <c r="AHB158" s="92"/>
      <c r="AHC158" s="92"/>
      <c r="AHD158" s="92"/>
      <c r="AHE158" s="92"/>
      <c r="AHF158" s="92"/>
      <c r="AHG158" s="92"/>
      <c r="AHH158" s="92"/>
      <c r="AHI158" s="92"/>
      <c r="AHJ158" s="92"/>
      <c r="AHK158" s="92"/>
      <c r="AHL158" s="92"/>
      <c r="AHM158" s="92"/>
      <c r="AHN158" s="92"/>
      <c r="AHO158" s="92"/>
      <c r="AHP158" s="92"/>
      <c r="AHQ158" s="92"/>
      <c r="AHR158" s="92"/>
      <c r="AHS158" s="92"/>
      <c r="AHT158" s="92"/>
      <c r="AHU158" s="92"/>
      <c r="AHV158" s="92"/>
      <c r="AHW158" s="92"/>
      <c r="AHX158" s="92"/>
      <c r="AHY158" s="92"/>
      <c r="AHZ158" s="92"/>
      <c r="AIA158" s="92"/>
      <c r="AIB158" s="92"/>
      <c r="AIC158" s="92"/>
      <c r="AID158" s="92"/>
      <c r="AIE158" s="92"/>
      <c r="AIF158" s="92"/>
      <c r="AIG158" s="92"/>
      <c r="AIH158" s="92"/>
      <c r="AII158" s="92"/>
      <c r="AIJ158" s="92"/>
      <c r="AIK158" s="92"/>
      <c r="AIL158" s="92"/>
      <c r="AIM158" s="92"/>
      <c r="AIN158" s="92"/>
      <c r="AIO158" s="92"/>
      <c r="AIP158" s="92"/>
      <c r="AIQ158" s="92"/>
      <c r="AIR158" s="92"/>
      <c r="AIS158" s="92"/>
      <c r="AIT158" s="92"/>
      <c r="AIU158" s="92"/>
      <c r="AIV158" s="92"/>
      <c r="AIW158" s="92"/>
      <c r="AIX158" s="92"/>
      <c r="AIY158" s="92"/>
      <c r="AIZ158" s="92"/>
      <c r="AJA158" s="92"/>
      <c r="AJB158" s="92"/>
      <c r="AJC158" s="92"/>
      <c r="AJD158" s="92"/>
      <c r="AJE158" s="92"/>
      <c r="AJF158" s="92"/>
      <c r="AJG158" s="92"/>
      <c r="AJH158" s="92"/>
      <c r="AJI158" s="92"/>
      <c r="AJJ158" s="92"/>
      <c r="AJK158" s="92"/>
      <c r="AJL158" s="92"/>
      <c r="AJM158" s="92"/>
      <c r="AJN158" s="92"/>
      <c r="AJO158" s="92"/>
      <c r="AJP158" s="92"/>
      <c r="AJQ158" s="92"/>
      <c r="AJR158" s="92"/>
      <c r="AJS158" s="92"/>
      <c r="AJT158" s="92"/>
      <c r="AJU158" s="92"/>
      <c r="AJV158" s="92"/>
      <c r="AJW158" s="92"/>
      <c r="AJX158" s="92"/>
      <c r="AJY158" s="92"/>
      <c r="AJZ158" s="92"/>
      <c r="AKA158" s="92"/>
      <c r="AKB158" s="92"/>
      <c r="AKC158" s="92"/>
      <c r="AKD158" s="92"/>
      <c r="AKE158" s="92"/>
      <c r="AKF158" s="92"/>
      <c r="AKG158" s="92"/>
      <c r="AKH158" s="92"/>
      <c r="AKI158" s="92"/>
      <c r="AKJ158" s="92"/>
      <c r="AKK158" s="92"/>
      <c r="AKL158" s="92"/>
      <c r="AKM158" s="92"/>
      <c r="AKN158" s="92"/>
      <c r="AKO158" s="92"/>
      <c r="AKP158" s="92"/>
      <c r="AKQ158" s="92"/>
      <c r="AKR158" s="92"/>
      <c r="AKS158" s="92"/>
      <c r="AKT158" s="92"/>
      <c r="AKU158" s="92"/>
      <c r="AKV158" s="92"/>
      <c r="AKW158" s="92"/>
      <c r="AKX158" s="92"/>
      <c r="AKY158" s="92"/>
      <c r="AKZ158" s="92"/>
      <c r="ALA158" s="92"/>
      <c r="ALB158" s="92"/>
      <c r="ALC158" s="92"/>
      <c r="ALD158" s="92"/>
      <c r="ALE158" s="92"/>
      <c r="ALF158" s="92"/>
      <c r="ALG158" s="92"/>
      <c r="ALH158" s="92"/>
      <c r="ALI158" s="92"/>
      <c r="ALJ158" s="92"/>
      <c r="ALK158" s="92"/>
      <c r="ALL158" s="92"/>
      <c r="ALM158" s="92"/>
      <c r="ALN158" s="92"/>
      <c r="ALO158" s="92"/>
      <c r="ALP158" s="92"/>
      <c r="ALQ158" s="92"/>
      <c r="ALR158" s="92"/>
      <c r="ALS158" s="92"/>
      <c r="ALT158" s="92"/>
      <c r="ALU158" s="92"/>
      <c r="ALV158" s="92"/>
      <c r="ALW158" s="92"/>
      <c r="ALX158" s="92"/>
      <c r="ALY158" s="92"/>
      <c r="ALZ158" s="92"/>
      <c r="AMA158" s="92"/>
      <c r="AMB158" s="92"/>
      <c r="AMC158" s="92"/>
      <c r="AMD158" s="92"/>
      <c r="AME158" s="92"/>
      <c r="AMF158" s="92"/>
      <c r="AMG158" s="92"/>
      <c r="AMH158" s="92"/>
      <c r="AMI158" s="92"/>
    </row>
    <row r="159" spans="1:1023" customFormat="1" ht="15" customHeight="1">
      <c r="A159" s="92" t="s">
        <v>441</v>
      </c>
      <c r="B159" s="89"/>
      <c r="C159" s="93" t="s">
        <v>442</v>
      </c>
      <c r="D159" s="94"/>
      <c r="E159" s="95">
        <v>2286</v>
      </c>
      <c r="F159" s="95">
        <v>2348</v>
      </c>
      <c r="G159" s="95">
        <v>2415</v>
      </c>
      <c r="H159" s="95">
        <v>2520</v>
      </c>
      <c r="I159" s="95">
        <v>2610</v>
      </c>
      <c r="J159" s="95">
        <v>2717</v>
      </c>
      <c r="K159" s="95">
        <v>2739</v>
      </c>
      <c r="L159" s="95">
        <v>2789</v>
      </c>
      <c r="M159" s="95">
        <v>2856</v>
      </c>
      <c r="N159" s="95">
        <v>2921</v>
      </c>
      <c r="O159" s="95">
        <v>2888</v>
      </c>
      <c r="P159" s="95">
        <v>2893</v>
      </c>
      <c r="Q159" s="95">
        <v>2964</v>
      </c>
      <c r="R159" s="95">
        <v>2993</v>
      </c>
      <c r="S159" s="95">
        <v>3025</v>
      </c>
      <c r="T159" s="95">
        <v>3002</v>
      </c>
      <c r="U159" s="95">
        <v>2954</v>
      </c>
      <c r="V159" s="95">
        <v>2936</v>
      </c>
      <c r="W159" s="95">
        <v>2932</v>
      </c>
      <c r="X159" s="95">
        <v>2833</v>
      </c>
      <c r="Y159" s="95">
        <v>2857</v>
      </c>
      <c r="Z159" s="95">
        <v>2946</v>
      </c>
      <c r="AA159" s="95">
        <v>3105</v>
      </c>
      <c r="AB159" s="95">
        <v>3148</v>
      </c>
      <c r="AC159" s="95">
        <v>3227</v>
      </c>
      <c r="AD159" s="95">
        <v>3174</v>
      </c>
      <c r="AE159" s="95">
        <v>3213</v>
      </c>
      <c r="AF159" s="95">
        <v>2184</v>
      </c>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c r="GI159" s="92"/>
      <c r="GJ159" s="92"/>
      <c r="GK159" s="92"/>
      <c r="GL159" s="92"/>
      <c r="GM159" s="92"/>
      <c r="GN159" s="92"/>
      <c r="GO159" s="92"/>
      <c r="GP159" s="92"/>
      <c r="GQ159" s="92"/>
      <c r="GR159" s="92"/>
      <c r="GS159" s="92"/>
      <c r="GT159" s="92"/>
      <c r="GU159" s="92"/>
      <c r="GV159" s="92"/>
      <c r="GW159" s="92"/>
      <c r="GX159" s="92"/>
      <c r="GY159" s="92"/>
      <c r="GZ159" s="92"/>
      <c r="HA159" s="92"/>
      <c r="HB159" s="92"/>
      <c r="HC159" s="92"/>
      <c r="HD159" s="92"/>
      <c r="HE159" s="92"/>
      <c r="HF159" s="92"/>
      <c r="HG159" s="92"/>
      <c r="HH159" s="92"/>
      <c r="HI159" s="92"/>
      <c r="HJ159" s="92"/>
      <c r="HK159" s="92"/>
      <c r="HL159" s="92"/>
      <c r="HM159" s="92"/>
      <c r="HN159" s="92"/>
      <c r="HO159" s="92"/>
      <c r="HP159" s="92"/>
      <c r="HQ159" s="92"/>
      <c r="HR159" s="92"/>
      <c r="HS159" s="92"/>
      <c r="HT159" s="92"/>
      <c r="HU159" s="92"/>
      <c r="HV159" s="92"/>
      <c r="HW159" s="92"/>
      <c r="HX159" s="92"/>
      <c r="HY159" s="92"/>
      <c r="HZ159" s="92"/>
      <c r="IA159" s="92"/>
      <c r="IB159" s="92"/>
      <c r="IC159" s="92"/>
      <c r="ID159" s="92"/>
      <c r="IE159" s="92"/>
      <c r="IF159" s="92"/>
      <c r="IG159" s="92"/>
      <c r="IH159" s="92"/>
      <c r="II159" s="92"/>
      <c r="IJ159" s="92"/>
      <c r="IK159" s="92"/>
      <c r="IL159" s="92"/>
      <c r="IM159" s="92"/>
      <c r="IN159" s="92"/>
      <c r="IO159" s="92"/>
      <c r="IP159" s="92"/>
      <c r="IQ159" s="92"/>
      <c r="IR159" s="92"/>
      <c r="IS159" s="92"/>
      <c r="IT159" s="92"/>
      <c r="IU159" s="92"/>
      <c r="IV159" s="92"/>
      <c r="IW159" s="92"/>
      <c r="IX159" s="92"/>
      <c r="IY159" s="92"/>
      <c r="IZ159" s="92"/>
      <c r="JA159" s="92"/>
      <c r="JB159" s="92"/>
      <c r="JC159" s="92"/>
      <c r="JD159" s="92"/>
      <c r="JE159" s="92"/>
      <c r="JF159" s="92"/>
      <c r="JG159" s="92"/>
      <c r="JH159" s="92"/>
      <c r="JI159" s="92"/>
      <c r="JJ159" s="92"/>
      <c r="JK159" s="92"/>
      <c r="JL159" s="92"/>
      <c r="JM159" s="92"/>
      <c r="JN159" s="92"/>
      <c r="JO159" s="92"/>
      <c r="JP159" s="92"/>
      <c r="JQ159" s="92"/>
      <c r="JR159" s="92"/>
      <c r="JS159" s="92"/>
      <c r="JT159" s="92"/>
      <c r="JU159" s="92"/>
      <c r="JV159" s="92"/>
      <c r="JW159" s="92"/>
      <c r="JX159" s="92"/>
      <c r="JY159" s="92"/>
      <c r="JZ159" s="92"/>
      <c r="KA159" s="92"/>
      <c r="KB159" s="92"/>
      <c r="KC159" s="92"/>
      <c r="KD159" s="92"/>
      <c r="KE159" s="92"/>
      <c r="KF159" s="92"/>
      <c r="KG159" s="92"/>
      <c r="KH159" s="92"/>
      <c r="KI159" s="92"/>
      <c r="KJ159" s="92"/>
      <c r="KK159" s="92"/>
      <c r="KL159" s="92"/>
      <c r="KM159" s="92"/>
      <c r="KN159" s="92"/>
      <c r="KO159" s="92"/>
      <c r="KP159" s="92"/>
      <c r="KQ159" s="92"/>
      <c r="KR159" s="92"/>
      <c r="KS159" s="92"/>
      <c r="KT159" s="92"/>
      <c r="KU159" s="92"/>
      <c r="KV159" s="92"/>
      <c r="KW159" s="92"/>
      <c r="KX159" s="92"/>
      <c r="KY159" s="92"/>
      <c r="KZ159" s="92"/>
      <c r="LA159" s="92"/>
      <c r="LB159" s="92"/>
      <c r="LC159" s="92"/>
      <c r="LD159" s="92"/>
      <c r="LE159" s="92"/>
      <c r="LF159" s="92"/>
      <c r="LG159" s="92"/>
      <c r="LH159" s="92"/>
      <c r="LI159" s="92"/>
      <c r="LJ159" s="92"/>
      <c r="LK159" s="92"/>
      <c r="LL159" s="92"/>
      <c r="LM159" s="92"/>
      <c r="LN159" s="92"/>
      <c r="LO159" s="92"/>
      <c r="LP159" s="92"/>
      <c r="LQ159" s="92"/>
      <c r="LR159" s="92"/>
      <c r="LS159" s="92"/>
      <c r="LT159" s="92"/>
      <c r="LU159" s="92"/>
      <c r="LV159" s="92"/>
      <c r="LW159" s="92"/>
      <c r="LX159" s="92"/>
      <c r="LY159" s="92"/>
      <c r="LZ159" s="92"/>
      <c r="MA159" s="92"/>
      <c r="MB159" s="92"/>
      <c r="MC159" s="92"/>
      <c r="MD159" s="92"/>
      <c r="ME159" s="92"/>
      <c r="MF159" s="92"/>
      <c r="MG159" s="92"/>
      <c r="MH159" s="92"/>
      <c r="MI159" s="92"/>
      <c r="MJ159" s="92"/>
      <c r="MK159" s="92"/>
      <c r="ML159" s="92"/>
      <c r="MM159" s="92"/>
      <c r="MN159" s="92"/>
      <c r="MO159" s="92"/>
      <c r="MP159" s="92"/>
      <c r="MQ159" s="92"/>
      <c r="MR159" s="92"/>
      <c r="MS159" s="92"/>
      <c r="MT159" s="92"/>
      <c r="MU159" s="92"/>
      <c r="MV159" s="92"/>
      <c r="MW159" s="92"/>
      <c r="MX159" s="92"/>
      <c r="MY159" s="92"/>
      <c r="MZ159" s="92"/>
      <c r="NA159" s="92"/>
      <c r="NB159" s="92"/>
      <c r="NC159" s="92"/>
      <c r="ND159" s="92"/>
      <c r="NE159" s="92"/>
      <c r="NF159" s="92"/>
      <c r="NG159" s="92"/>
      <c r="NH159" s="92"/>
      <c r="NI159" s="92"/>
      <c r="NJ159" s="92"/>
      <c r="NK159" s="92"/>
      <c r="NL159" s="92"/>
      <c r="NM159" s="92"/>
      <c r="NN159" s="92"/>
      <c r="NO159" s="92"/>
      <c r="NP159" s="92"/>
      <c r="NQ159" s="92"/>
      <c r="NR159" s="92"/>
      <c r="NS159" s="92"/>
      <c r="NT159" s="92"/>
      <c r="NU159" s="92"/>
      <c r="NV159" s="92"/>
      <c r="NW159" s="92"/>
      <c r="NX159" s="92"/>
      <c r="NY159" s="92"/>
      <c r="NZ159" s="92"/>
      <c r="OA159" s="92"/>
      <c r="OB159" s="92"/>
      <c r="OC159" s="92"/>
      <c r="OD159" s="92"/>
      <c r="OE159" s="92"/>
      <c r="OF159" s="92"/>
      <c r="OG159" s="92"/>
      <c r="OH159" s="92"/>
      <c r="OI159" s="92"/>
      <c r="OJ159" s="92"/>
      <c r="OK159" s="92"/>
      <c r="OL159" s="92"/>
      <c r="OM159" s="92"/>
      <c r="ON159" s="92"/>
      <c r="OO159" s="92"/>
      <c r="OP159" s="92"/>
      <c r="OQ159" s="92"/>
      <c r="OR159" s="92"/>
      <c r="OS159" s="92"/>
      <c r="OT159" s="92"/>
      <c r="OU159" s="92"/>
      <c r="OV159" s="92"/>
      <c r="OW159" s="92"/>
      <c r="OX159" s="92"/>
      <c r="OY159" s="92"/>
      <c r="OZ159" s="92"/>
      <c r="PA159" s="92"/>
      <c r="PB159" s="92"/>
      <c r="PC159" s="92"/>
      <c r="PD159" s="92"/>
      <c r="PE159" s="92"/>
      <c r="PF159" s="92"/>
      <c r="PG159" s="92"/>
      <c r="PH159" s="92"/>
      <c r="PI159" s="92"/>
      <c r="PJ159" s="92"/>
      <c r="PK159" s="92"/>
      <c r="PL159" s="92"/>
      <c r="PM159" s="92"/>
      <c r="PN159" s="92"/>
      <c r="PO159" s="92"/>
      <c r="PP159" s="92"/>
      <c r="PQ159" s="92"/>
      <c r="PR159" s="92"/>
      <c r="PS159" s="92"/>
      <c r="PT159" s="92"/>
      <c r="PU159" s="92"/>
      <c r="PV159" s="92"/>
      <c r="PW159" s="92"/>
      <c r="PX159" s="92"/>
      <c r="PY159" s="92"/>
      <c r="PZ159" s="92"/>
      <c r="QA159" s="92"/>
      <c r="QB159" s="92"/>
      <c r="QC159" s="92"/>
      <c r="QD159" s="92"/>
      <c r="QE159" s="92"/>
      <c r="QF159" s="92"/>
      <c r="QG159" s="92"/>
      <c r="QH159" s="92"/>
      <c r="QI159" s="92"/>
      <c r="QJ159" s="92"/>
      <c r="QK159" s="92"/>
      <c r="QL159" s="92"/>
      <c r="QM159" s="92"/>
      <c r="QN159" s="92"/>
      <c r="QO159" s="92"/>
      <c r="QP159" s="92"/>
      <c r="QQ159" s="92"/>
      <c r="QR159" s="92"/>
      <c r="QS159" s="92"/>
      <c r="QT159" s="92"/>
      <c r="QU159" s="92"/>
      <c r="QV159" s="92"/>
      <c r="QW159" s="92"/>
      <c r="QX159" s="92"/>
      <c r="QY159" s="92"/>
      <c r="QZ159" s="92"/>
      <c r="RA159" s="92"/>
      <c r="RB159" s="92"/>
      <c r="RC159" s="92"/>
      <c r="RD159" s="92"/>
      <c r="RE159" s="92"/>
      <c r="RF159" s="92"/>
      <c r="RG159" s="92"/>
      <c r="RH159" s="92"/>
      <c r="RI159" s="92"/>
      <c r="RJ159" s="92"/>
      <c r="RK159" s="92"/>
      <c r="RL159" s="92"/>
      <c r="RM159" s="92"/>
      <c r="RN159" s="92"/>
      <c r="RO159" s="92"/>
      <c r="RP159" s="92"/>
      <c r="RQ159" s="92"/>
      <c r="RR159" s="92"/>
      <c r="RS159" s="92"/>
      <c r="RT159" s="92"/>
      <c r="RU159" s="92"/>
      <c r="RV159" s="92"/>
      <c r="RW159" s="92"/>
      <c r="RX159" s="92"/>
      <c r="RY159" s="92"/>
      <c r="RZ159" s="92"/>
      <c r="SA159" s="92"/>
      <c r="SB159" s="92"/>
      <c r="SC159" s="92"/>
      <c r="SD159" s="92"/>
      <c r="SE159" s="92"/>
      <c r="SF159" s="92"/>
      <c r="SG159" s="92"/>
      <c r="SH159" s="92"/>
      <c r="SI159" s="92"/>
      <c r="SJ159" s="92"/>
      <c r="SK159" s="92"/>
      <c r="SL159" s="92"/>
      <c r="SM159" s="92"/>
      <c r="SN159" s="92"/>
      <c r="SO159" s="92"/>
      <c r="SP159" s="92"/>
      <c r="SQ159" s="92"/>
      <c r="SR159" s="92"/>
      <c r="SS159" s="92"/>
      <c r="ST159" s="92"/>
      <c r="SU159" s="92"/>
      <c r="SV159" s="92"/>
      <c r="SW159" s="92"/>
      <c r="SX159" s="92"/>
      <c r="SY159" s="92"/>
      <c r="SZ159" s="92"/>
      <c r="TA159" s="92"/>
      <c r="TB159" s="92"/>
      <c r="TC159" s="92"/>
      <c r="TD159" s="92"/>
      <c r="TE159" s="92"/>
      <c r="TF159" s="92"/>
      <c r="TG159" s="92"/>
      <c r="TH159" s="92"/>
      <c r="TI159" s="92"/>
      <c r="TJ159" s="92"/>
      <c r="TK159" s="92"/>
      <c r="TL159" s="92"/>
      <c r="TM159" s="92"/>
      <c r="TN159" s="92"/>
      <c r="TO159" s="92"/>
      <c r="TP159" s="92"/>
      <c r="TQ159" s="92"/>
      <c r="TR159" s="92"/>
      <c r="TS159" s="92"/>
      <c r="TT159" s="92"/>
      <c r="TU159" s="92"/>
      <c r="TV159" s="92"/>
      <c r="TW159" s="92"/>
      <c r="TX159" s="92"/>
      <c r="TY159" s="92"/>
      <c r="TZ159" s="92"/>
      <c r="UA159" s="92"/>
      <c r="UB159" s="92"/>
      <c r="UC159" s="92"/>
      <c r="UD159" s="92"/>
      <c r="UE159" s="92"/>
      <c r="UF159" s="92"/>
      <c r="UG159" s="92"/>
      <c r="UH159" s="92"/>
      <c r="UI159" s="92"/>
      <c r="UJ159" s="92"/>
      <c r="UK159" s="92"/>
      <c r="UL159" s="92"/>
      <c r="UM159" s="92"/>
      <c r="UN159" s="92"/>
      <c r="UO159" s="92"/>
      <c r="UP159" s="92"/>
      <c r="UQ159" s="92"/>
      <c r="UR159" s="92"/>
      <c r="US159" s="92"/>
      <c r="UT159" s="92"/>
      <c r="UU159" s="92"/>
      <c r="UV159" s="92"/>
      <c r="UW159" s="92"/>
      <c r="UX159" s="92"/>
      <c r="UY159" s="92"/>
      <c r="UZ159" s="92"/>
      <c r="VA159" s="92"/>
      <c r="VB159" s="92"/>
      <c r="VC159" s="92"/>
      <c r="VD159" s="92"/>
      <c r="VE159" s="92"/>
      <c r="VF159" s="92"/>
      <c r="VG159" s="92"/>
      <c r="VH159" s="92"/>
      <c r="VI159" s="92"/>
      <c r="VJ159" s="92"/>
      <c r="VK159" s="92"/>
      <c r="VL159" s="92"/>
      <c r="VM159" s="92"/>
      <c r="VN159" s="92"/>
      <c r="VO159" s="92"/>
      <c r="VP159" s="92"/>
      <c r="VQ159" s="92"/>
      <c r="VR159" s="92"/>
      <c r="VS159" s="92"/>
      <c r="VT159" s="92"/>
      <c r="VU159" s="92"/>
      <c r="VV159" s="92"/>
      <c r="VW159" s="92"/>
      <c r="VX159" s="92"/>
      <c r="VY159" s="92"/>
      <c r="VZ159" s="92"/>
      <c r="WA159" s="92"/>
      <c r="WB159" s="92"/>
      <c r="WC159" s="92"/>
      <c r="WD159" s="92"/>
      <c r="WE159" s="92"/>
      <c r="WF159" s="92"/>
      <c r="WG159" s="92"/>
      <c r="WH159" s="92"/>
      <c r="WI159" s="92"/>
      <c r="WJ159" s="92"/>
      <c r="WK159" s="92"/>
      <c r="WL159" s="92"/>
      <c r="WM159" s="92"/>
      <c r="WN159" s="92"/>
      <c r="WO159" s="92"/>
      <c r="WP159" s="92"/>
      <c r="WQ159" s="92"/>
      <c r="WR159" s="92"/>
      <c r="WS159" s="92"/>
      <c r="WT159" s="92"/>
      <c r="WU159" s="92"/>
      <c r="WV159" s="92"/>
      <c r="WW159" s="92"/>
      <c r="WX159" s="92"/>
      <c r="WY159" s="92"/>
      <c r="WZ159" s="92"/>
      <c r="XA159" s="92"/>
      <c r="XB159" s="92"/>
      <c r="XC159" s="92"/>
      <c r="XD159" s="92"/>
      <c r="XE159" s="92"/>
      <c r="XF159" s="92"/>
      <c r="XG159" s="92"/>
      <c r="XH159" s="92"/>
      <c r="XI159" s="92"/>
      <c r="XJ159" s="92"/>
      <c r="XK159" s="92"/>
      <c r="XL159" s="92"/>
      <c r="XM159" s="92"/>
      <c r="XN159" s="92"/>
      <c r="XO159" s="92"/>
      <c r="XP159" s="92"/>
      <c r="XQ159" s="92"/>
      <c r="XR159" s="92"/>
      <c r="XS159" s="92"/>
      <c r="XT159" s="92"/>
      <c r="XU159" s="92"/>
      <c r="XV159" s="92"/>
      <c r="XW159" s="92"/>
      <c r="XX159" s="92"/>
      <c r="XY159" s="92"/>
      <c r="XZ159" s="92"/>
      <c r="YA159" s="92"/>
      <c r="YB159" s="92"/>
      <c r="YC159" s="92"/>
      <c r="YD159" s="92"/>
      <c r="YE159" s="92"/>
      <c r="YF159" s="92"/>
      <c r="YG159" s="92"/>
      <c r="YH159" s="92"/>
      <c r="YI159" s="92"/>
      <c r="YJ159" s="92"/>
      <c r="YK159" s="92"/>
      <c r="YL159" s="92"/>
      <c r="YM159" s="92"/>
      <c r="YN159" s="92"/>
      <c r="YO159" s="92"/>
      <c r="YP159" s="92"/>
      <c r="YQ159" s="92"/>
      <c r="YR159" s="92"/>
      <c r="YS159" s="92"/>
      <c r="YT159" s="92"/>
      <c r="YU159" s="92"/>
      <c r="YV159" s="92"/>
      <c r="YW159" s="92"/>
      <c r="YX159" s="92"/>
      <c r="YY159" s="92"/>
      <c r="YZ159" s="92"/>
      <c r="ZA159" s="92"/>
      <c r="ZB159" s="92"/>
      <c r="ZC159" s="92"/>
      <c r="ZD159" s="92"/>
      <c r="ZE159" s="92"/>
      <c r="ZF159" s="92"/>
      <c r="ZG159" s="92"/>
      <c r="ZH159" s="92"/>
      <c r="ZI159" s="92"/>
      <c r="ZJ159" s="92"/>
      <c r="ZK159" s="92"/>
      <c r="ZL159" s="92"/>
      <c r="ZM159" s="92"/>
      <c r="ZN159" s="92"/>
      <c r="ZO159" s="92"/>
      <c r="ZP159" s="92"/>
      <c r="ZQ159" s="92"/>
      <c r="ZR159" s="92"/>
      <c r="ZS159" s="92"/>
      <c r="ZT159" s="92"/>
      <c r="ZU159" s="92"/>
      <c r="ZV159" s="92"/>
      <c r="ZW159" s="92"/>
      <c r="ZX159" s="92"/>
      <c r="ZY159" s="92"/>
      <c r="ZZ159" s="92"/>
      <c r="AAA159" s="92"/>
      <c r="AAB159" s="92"/>
      <c r="AAC159" s="92"/>
      <c r="AAD159" s="92"/>
      <c r="AAE159" s="92"/>
      <c r="AAF159" s="92"/>
      <c r="AAG159" s="92"/>
      <c r="AAH159" s="92"/>
      <c r="AAI159" s="92"/>
      <c r="AAJ159" s="92"/>
      <c r="AAK159" s="92"/>
      <c r="AAL159" s="92"/>
      <c r="AAM159" s="92"/>
      <c r="AAN159" s="92"/>
      <c r="AAO159" s="92"/>
      <c r="AAP159" s="92"/>
      <c r="AAQ159" s="92"/>
      <c r="AAR159" s="92"/>
      <c r="AAS159" s="92"/>
      <c r="AAT159" s="92"/>
      <c r="AAU159" s="92"/>
      <c r="AAV159" s="92"/>
      <c r="AAW159" s="92"/>
      <c r="AAX159" s="92"/>
      <c r="AAY159" s="92"/>
      <c r="AAZ159" s="92"/>
      <c r="ABA159" s="92"/>
      <c r="ABB159" s="92"/>
      <c r="ABC159" s="92"/>
      <c r="ABD159" s="92"/>
      <c r="ABE159" s="92"/>
      <c r="ABF159" s="92"/>
      <c r="ABG159" s="92"/>
      <c r="ABH159" s="92"/>
      <c r="ABI159" s="92"/>
      <c r="ABJ159" s="92"/>
      <c r="ABK159" s="92"/>
      <c r="ABL159" s="92"/>
      <c r="ABM159" s="92"/>
      <c r="ABN159" s="92"/>
      <c r="ABO159" s="92"/>
      <c r="ABP159" s="92"/>
      <c r="ABQ159" s="92"/>
      <c r="ABR159" s="92"/>
      <c r="ABS159" s="92"/>
      <c r="ABT159" s="92"/>
      <c r="ABU159" s="92"/>
      <c r="ABV159" s="92"/>
      <c r="ABW159" s="92"/>
      <c r="ABX159" s="92"/>
      <c r="ABY159" s="92"/>
      <c r="ABZ159" s="92"/>
      <c r="ACA159" s="92"/>
      <c r="ACB159" s="92"/>
      <c r="ACC159" s="92"/>
      <c r="ACD159" s="92"/>
      <c r="ACE159" s="92"/>
      <c r="ACF159" s="92"/>
      <c r="ACG159" s="92"/>
      <c r="ACH159" s="92"/>
      <c r="ACI159" s="92"/>
      <c r="ACJ159" s="92"/>
      <c r="ACK159" s="92"/>
      <c r="ACL159" s="92"/>
      <c r="ACM159" s="92"/>
      <c r="ACN159" s="92"/>
      <c r="ACO159" s="92"/>
      <c r="ACP159" s="92"/>
      <c r="ACQ159" s="92"/>
      <c r="ACR159" s="92"/>
      <c r="ACS159" s="92"/>
      <c r="ACT159" s="92"/>
      <c r="ACU159" s="92"/>
      <c r="ACV159" s="92"/>
      <c r="ACW159" s="92"/>
      <c r="ACX159" s="92"/>
      <c r="ACY159" s="92"/>
      <c r="ACZ159" s="92"/>
      <c r="ADA159" s="92"/>
      <c r="ADB159" s="92"/>
      <c r="ADC159" s="92"/>
      <c r="ADD159" s="92"/>
      <c r="ADE159" s="92"/>
      <c r="ADF159" s="92"/>
      <c r="ADG159" s="92"/>
      <c r="ADH159" s="92"/>
      <c r="ADI159" s="92"/>
      <c r="ADJ159" s="92"/>
      <c r="ADK159" s="92"/>
      <c r="ADL159" s="92"/>
      <c r="ADM159" s="92"/>
      <c r="ADN159" s="92"/>
      <c r="ADO159" s="92"/>
      <c r="ADP159" s="92"/>
      <c r="ADQ159" s="92"/>
      <c r="ADR159" s="92"/>
      <c r="ADS159" s="92"/>
      <c r="ADT159" s="92"/>
      <c r="ADU159" s="92"/>
      <c r="ADV159" s="92"/>
      <c r="ADW159" s="92"/>
      <c r="ADX159" s="92"/>
      <c r="ADY159" s="92"/>
      <c r="ADZ159" s="92"/>
      <c r="AEA159" s="92"/>
      <c r="AEB159" s="92"/>
      <c r="AEC159" s="92"/>
      <c r="AED159" s="92"/>
      <c r="AEE159" s="92"/>
      <c r="AEF159" s="92"/>
      <c r="AEG159" s="92"/>
      <c r="AEH159" s="92"/>
      <c r="AEI159" s="92"/>
      <c r="AEJ159" s="92"/>
      <c r="AEK159" s="92"/>
      <c r="AEL159" s="92"/>
      <c r="AEM159" s="92"/>
      <c r="AEN159" s="92"/>
      <c r="AEO159" s="92"/>
      <c r="AEP159" s="92"/>
      <c r="AEQ159" s="92"/>
      <c r="AER159" s="92"/>
      <c r="AES159" s="92"/>
      <c r="AET159" s="92"/>
      <c r="AEU159" s="92"/>
      <c r="AEV159" s="92"/>
      <c r="AEW159" s="92"/>
      <c r="AEX159" s="92"/>
      <c r="AEY159" s="92"/>
      <c r="AEZ159" s="92"/>
      <c r="AFA159" s="92"/>
      <c r="AFB159" s="92"/>
      <c r="AFC159" s="92"/>
      <c r="AFD159" s="92"/>
      <c r="AFE159" s="92"/>
      <c r="AFF159" s="92"/>
      <c r="AFG159" s="92"/>
      <c r="AFH159" s="92"/>
      <c r="AFI159" s="92"/>
      <c r="AFJ159" s="92"/>
      <c r="AFK159" s="92"/>
      <c r="AFL159" s="92"/>
      <c r="AFM159" s="92"/>
      <c r="AFN159" s="92"/>
      <c r="AFO159" s="92"/>
      <c r="AFP159" s="92"/>
      <c r="AFQ159" s="92"/>
      <c r="AFR159" s="92"/>
      <c r="AFS159" s="92"/>
      <c r="AFT159" s="92"/>
      <c r="AFU159" s="92"/>
      <c r="AFV159" s="92"/>
      <c r="AFW159" s="92"/>
      <c r="AFX159" s="92"/>
      <c r="AFY159" s="92"/>
      <c r="AFZ159" s="92"/>
      <c r="AGA159" s="92"/>
      <c r="AGB159" s="92"/>
      <c r="AGC159" s="92"/>
      <c r="AGD159" s="92"/>
      <c r="AGE159" s="92"/>
      <c r="AGF159" s="92"/>
      <c r="AGG159" s="92"/>
      <c r="AGH159" s="92"/>
      <c r="AGI159" s="92"/>
      <c r="AGJ159" s="92"/>
      <c r="AGK159" s="92"/>
      <c r="AGL159" s="92"/>
      <c r="AGM159" s="92"/>
      <c r="AGN159" s="92"/>
      <c r="AGO159" s="92"/>
      <c r="AGP159" s="92"/>
      <c r="AGQ159" s="92"/>
      <c r="AGR159" s="92"/>
      <c r="AGS159" s="92"/>
      <c r="AGT159" s="92"/>
      <c r="AGU159" s="92"/>
      <c r="AGV159" s="92"/>
      <c r="AGW159" s="92"/>
      <c r="AGX159" s="92"/>
      <c r="AGY159" s="92"/>
      <c r="AGZ159" s="92"/>
      <c r="AHA159" s="92"/>
      <c r="AHB159" s="92"/>
      <c r="AHC159" s="92"/>
      <c r="AHD159" s="92"/>
      <c r="AHE159" s="92"/>
      <c r="AHF159" s="92"/>
      <c r="AHG159" s="92"/>
      <c r="AHH159" s="92"/>
      <c r="AHI159" s="92"/>
      <c r="AHJ159" s="92"/>
      <c r="AHK159" s="92"/>
      <c r="AHL159" s="92"/>
      <c r="AHM159" s="92"/>
      <c r="AHN159" s="92"/>
      <c r="AHO159" s="92"/>
      <c r="AHP159" s="92"/>
      <c r="AHQ159" s="92"/>
      <c r="AHR159" s="92"/>
      <c r="AHS159" s="92"/>
      <c r="AHT159" s="92"/>
      <c r="AHU159" s="92"/>
      <c r="AHV159" s="92"/>
      <c r="AHW159" s="92"/>
      <c r="AHX159" s="92"/>
      <c r="AHY159" s="92"/>
      <c r="AHZ159" s="92"/>
      <c r="AIA159" s="92"/>
      <c r="AIB159" s="92"/>
      <c r="AIC159" s="92"/>
      <c r="AID159" s="92"/>
      <c r="AIE159" s="92"/>
      <c r="AIF159" s="92"/>
      <c r="AIG159" s="92"/>
      <c r="AIH159" s="92"/>
      <c r="AII159" s="92"/>
      <c r="AIJ159" s="92"/>
      <c r="AIK159" s="92"/>
      <c r="AIL159" s="92"/>
      <c r="AIM159" s="92"/>
      <c r="AIN159" s="92"/>
      <c r="AIO159" s="92"/>
      <c r="AIP159" s="92"/>
      <c r="AIQ159" s="92"/>
      <c r="AIR159" s="92"/>
      <c r="AIS159" s="92"/>
      <c r="AIT159" s="92"/>
      <c r="AIU159" s="92"/>
      <c r="AIV159" s="92"/>
      <c r="AIW159" s="92"/>
      <c r="AIX159" s="92"/>
      <c r="AIY159" s="92"/>
      <c r="AIZ159" s="92"/>
      <c r="AJA159" s="92"/>
      <c r="AJB159" s="92"/>
      <c r="AJC159" s="92"/>
      <c r="AJD159" s="92"/>
      <c r="AJE159" s="92"/>
      <c r="AJF159" s="92"/>
      <c r="AJG159" s="92"/>
      <c r="AJH159" s="92"/>
      <c r="AJI159" s="92"/>
      <c r="AJJ159" s="92"/>
      <c r="AJK159" s="92"/>
      <c r="AJL159" s="92"/>
      <c r="AJM159" s="92"/>
      <c r="AJN159" s="92"/>
      <c r="AJO159" s="92"/>
      <c r="AJP159" s="92"/>
      <c r="AJQ159" s="92"/>
      <c r="AJR159" s="92"/>
      <c r="AJS159" s="92"/>
      <c r="AJT159" s="92"/>
      <c r="AJU159" s="92"/>
      <c r="AJV159" s="92"/>
      <c r="AJW159" s="92"/>
      <c r="AJX159" s="92"/>
      <c r="AJY159" s="92"/>
      <c r="AJZ159" s="92"/>
      <c r="AKA159" s="92"/>
      <c r="AKB159" s="92"/>
      <c r="AKC159" s="92"/>
      <c r="AKD159" s="92"/>
      <c r="AKE159" s="92"/>
      <c r="AKF159" s="92"/>
      <c r="AKG159" s="92"/>
      <c r="AKH159" s="92"/>
      <c r="AKI159" s="92"/>
      <c r="AKJ159" s="92"/>
      <c r="AKK159" s="92"/>
      <c r="AKL159" s="92"/>
      <c r="AKM159" s="92"/>
      <c r="AKN159" s="92"/>
      <c r="AKO159" s="92"/>
      <c r="AKP159" s="92"/>
      <c r="AKQ159" s="92"/>
      <c r="AKR159" s="92"/>
      <c r="AKS159" s="92"/>
      <c r="AKT159" s="92"/>
      <c r="AKU159" s="92"/>
      <c r="AKV159" s="92"/>
      <c r="AKW159" s="92"/>
      <c r="AKX159" s="92"/>
      <c r="AKY159" s="92"/>
      <c r="AKZ159" s="92"/>
      <c r="ALA159" s="92"/>
      <c r="ALB159" s="92"/>
      <c r="ALC159" s="92"/>
      <c r="ALD159" s="92"/>
      <c r="ALE159" s="92"/>
      <c r="ALF159" s="92"/>
      <c r="ALG159" s="92"/>
      <c r="ALH159" s="92"/>
      <c r="ALI159" s="92"/>
      <c r="ALJ159" s="92"/>
      <c r="ALK159" s="92"/>
      <c r="ALL159" s="92"/>
      <c r="ALM159" s="92"/>
      <c r="ALN159" s="92"/>
      <c r="ALO159" s="92"/>
      <c r="ALP159" s="92"/>
      <c r="ALQ159" s="92"/>
      <c r="ALR159" s="92"/>
      <c r="ALS159" s="92"/>
      <c r="ALT159" s="92"/>
      <c r="ALU159" s="92"/>
      <c r="ALV159" s="92"/>
      <c r="ALW159" s="92"/>
      <c r="ALX159" s="92"/>
      <c r="ALY159" s="92"/>
      <c r="ALZ159" s="92"/>
      <c r="AMA159" s="92"/>
      <c r="AMB159" s="92"/>
      <c r="AMC159" s="92"/>
      <c r="AMD159" s="92"/>
      <c r="AME159" s="92"/>
      <c r="AMF159" s="92"/>
      <c r="AMG159" s="92"/>
      <c r="AMH159" s="92"/>
      <c r="AMI159" s="92"/>
    </row>
    <row r="160" spans="1:1023" customFormat="1" ht="15" customHeight="1">
      <c r="A160" s="92" t="s">
        <v>443</v>
      </c>
      <c r="B160" s="89"/>
      <c r="C160" s="93" t="s">
        <v>444</v>
      </c>
      <c r="D160" s="94"/>
      <c r="E160" s="95">
        <v>6299</v>
      </c>
      <c r="F160" s="95">
        <v>6434</v>
      </c>
      <c r="G160" s="95">
        <v>6538</v>
      </c>
      <c r="H160" s="95">
        <v>6734</v>
      </c>
      <c r="I160" s="95">
        <v>6882</v>
      </c>
      <c r="J160" s="95">
        <v>7054</v>
      </c>
      <c r="K160" s="95">
        <v>7238</v>
      </c>
      <c r="L160" s="95">
        <v>7253</v>
      </c>
      <c r="M160" s="95">
        <v>7320</v>
      </c>
      <c r="N160" s="95">
        <v>7343</v>
      </c>
      <c r="O160" s="95">
        <v>7428</v>
      </c>
      <c r="P160" s="95">
        <v>7525</v>
      </c>
      <c r="Q160" s="95">
        <v>7520</v>
      </c>
      <c r="R160" s="95">
        <v>7525</v>
      </c>
      <c r="S160" s="95">
        <v>7481</v>
      </c>
      <c r="T160" s="95">
        <v>7255</v>
      </c>
      <c r="U160" s="95">
        <v>7167</v>
      </c>
      <c r="V160" s="95">
        <v>7072</v>
      </c>
      <c r="W160" s="95">
        <v>7123</v>
      </c>
      <c r="X160" s="95">
        <v>7063</v>
      </c>
      <c r="Y160" s="95">
        <v>7028</v>
      </c>
      <c r="Z160" s="95">
        <v>7244</v>
      </c>
      <c r="AA160" s="95">
        <v>7453</v>
      </c>
      <c r="AB160" s="95">
        <v>7719</v>
      </c>
      <c r="AC160" s="95">
        <v>7790</v>
      </c>
      <c r="AD160" s="95">
        <v>7764</v>
      </c>
      <c r="AE160" s="95">
        <v>7836</v>
      </c>
      <c r="AF160" s="95">
        <v>6204</v>
      </c>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c r="FB160" s="92"/>
      <c r="FC160" s="92"/>
      <c r="FD160" s="92"/>
      <c r="FE160" s="92"/>
      <c r="FF160" s="92"/>
      <c r="FG160" s="92"/>
      <c r="FH160" s="92"/>
      <c r="FI160" s="92"/>
      <c r="FJ160" s="92"/>
      <c r="FK160" s="92"/>
      <c r="FL160" s="92"/>
      <c r="FM160" s="92"/>
      <c r="FN160" s="92"/>
      <c r="FO160" s="92"/>
      <c r="FP160" s="92"/>
      <c r="FQ160" s="92"/>
      <c r="FR160" s="92"/>
      <c r="FS160" s="92"/>
      <c r="FT160" s="92"/>
      <c r="FU160" s="92"/>
      <c r="FV160" s="92"/>
      <c r="FW160" s="92"/>
      <c r="FX160" s="92"/>
      <c r="FY160" s="92"/>
      <c r="FZ160" s="92"/>
      <c r="GA160" s="92"/>
      <c r="GB160" s="92"/>
      <c r="GC160" s="92"/>
      <c r="GD160" s="92"/>
      <c r="GE160" s="92"/>
      <c r="GF160" s="92"/>
      <c r="GG160" s="92"/>
      <c r="GH160" s="92"/>
      <c r="GI160" s="92"/>
      <c r="GJ160" s="92"/>
      <c r="GK160" s="92"/>
      <c r="GL160" s="92"/>
      <c r="GM160" s="92"/>
      <c r="GN160" s="92"/>
      <c r="GO160" s="92"/>
      <c r="GP160" s="92"/>
      <c r="GQ160" s="92"/>
      <c r="GR160" s="92"/>
      <c r="GS160" s="92"/>
      <c r="GT160" s="92"/>
      <c r="GU160" s="92"/>
      <c r="GV160" s="92"/>
      <c r="GW160" s="92"/>
      <c r="GX160" s="92"/>
      <c r="GY160" s="92"/>
      <c r="GZ160" s="92"/>
      <c r="HA160" s="92"/>
      <c r="HB160" s="92"/>
      <c r="HC160" s="92"/>
      <c r="HD160" s="92"/>
      <c r="HE160" s="92"/>
      <c r="HF160" s="92"/>
      <c r="HG160" s="92"/>
      <c r="HH160" s="92"/>
      <c r="HI160" s="92"/>
      <c r="HJ160" s="92"/>
      <c r="HK160" s="92"/>
      <c r="HL160" s="92"/>
      <c r="HM160" s="92"/>
      <c r="HN160" s="92"/>
      <c r="HO160" s="92"/>
      <c r="HP160" s="92"/>
      <c r="HQ160" s="92"/>
      <c r="HR160" s="92"/>
      <c r="HS160" s="92"/>
      <c r="HT160" s="92"/>
      <c r="HU160" s="92"/>
      <c r="HV160" s="92"/>
      <c r="HW160" s="92"/>
      <c r="HX160" s="92"/>
      <c r="HY160" s="92"/>
      <c r="HZ160" s="92"/>
      <c r="IA160" s="92"/>
      <c r="IB160" s="92"/>
      <c r="IC160" s="92"/>
      <c r="ID160" s="92"/>
      <c r="IE160" s="92"/>
      <c r="IF160" s="92"/>
      <c r="IG160" s="92"/>
      <c r="IH160" s="92"/>
      <c r="II160" s="92"/>
      <c r="IJ160" s="92"/>
      <c r="IK160" s="92"/>
      <c r="IL160" s="92"/>
      <c r="IM160" s="92"/>
      <c r="IN160" s="92"/>
      <c r="IO160" s="92"/>
      <c r="IP160" s="92"/>
      <c r="IQ160" s="92"/>
      <c r="IR160" s="92"/>
      <c r="IS160" s="92"/>
      <c r="IT160" s="92"/>
      <c r="IU160" s="92"/>
      <c r="IV160" s="92"/>
      <c r="IW160" s="92"/>
      <c r="IX160" s="92"/>
      <c r="IY160" s="92"/>
      <c r="IZ160" s="92"/>
      <c r="JA160" s="92"/>
      <c r="JB160" s="92"/>
      <c r="JC160" s="92"/>
      <c r="JD160" s="92"/>
      <c r="JE160" s="92"/>
      <c r="JF160" s="92"/>
      <c r="JG160" s="92"/>
      <c r="JH160" s="92"/>
      <c r="JI160" s="92"/>
      <c r="JJ160" s="92"/>
      <c r="JK160" s="92"/>
      <c r="JL160" s="92"/>
      <c r="JM160" s="92"/>
      <c r="JN160" s="92"/>
      <c r="JO160" s="92"/>
      <c r="JP160" s="92"/>
      <c r="JQ160" s="92"/>
      <c r="JR160" s="92"/>
      <c r="JS160" s="92"/>
      <c r="JT160" s="92"/>
      <c r="JU160" s="92"/>
      <c r="JV160" s="92"/>
      <c r="JW160" s="92"/>
      <c r="JX160" s="92"/>
      <c r="JY160" s="92"/>
      <c r="JZ160" s="92"/>
      <c r="KA160" s="92"/>
      <c r="KB160" s="92"/>
      <c r="KC160" s="92"/>
      <c r="KD160" s="92"/>
      <c r="KE160" s="92"/>
      <c r="KF160" s="92"/>
      <c r="KG160" s="92"/>
      <c r="KH160" s="92"/>
      <c r="KI160" s="92"/>
      <c r="KJ160" s="92"/>
      <c r="KK160" s="92"/>
      <c r="KL160" s="92"/>
      <c r="KM160" s="92"/>
      <c r="KN160" s="92"/>
      <c r="KO160" s="92"/>
      <c r="KP160" s="92"/>
      <c r="KQ160" s="92"/>
      <c r="KR160" s="92"/>
      <c r="KS160" s="92"/>
      <c r="KT160" s="92"/>
      <c r="KU160" s="92"/>
      <c r="KV160" s="92"/>
      <c r="KW160" s="92"/>
      <c r="KX160" s="92"/>
      <c r="KY160" s="92"/>
      <c r="KZ160" s="92"/>
      <c r="LA160" s="92"/>
      <c r="LB160" s="92"/>
      <c r="LC160" s="92"/>
      <c r="LD160" s="92"/>
      <c r="LE160" s="92"/>
      <c r="LF160" s="92"/>
      <c r="LG160" s="92"/>
      <c r="LH160" s="92"/>
      <c r="LI160" s="92"/>
      <c r="LJ160" s="92"/>
      <c r="LK160" s="92"/>
      <c r="LL160" s="92"/>
      <c r="LM160" s="92"/>
      <c r="LN160" s="92"/>
      <c r="LO160" s="92"/>
      <c r="LP160" s="92"/>
      <c r="LQ160" s="92"/>
      <c r="LR160" s="92"/>
      <c r="LS160" s="92"/>
      <c r="LT160" s="92"/>
      <c r="LU160" s="92"/>
      <c r="LV160" s="92"/>
      <c r="LW160" s="92"/>
      <c r="LX160" s="92"/>
      <c r="LY160" s="92"/>
      <c r="LZ160" s="92"/>
      <c r="MA160" s="92"/>
      <c r="MB160" s="92"/>
      <c r="MC160" s="92"/>
      <c r="MD160" s="92"/>
      <c r="ME160" s="92"/>
      <c r="MF160" s="92"/>
      <c r="MG160" s="92"/>
      <c r="MH160" s="92"/>
      <c r="MI160" s="92"/>
      <c r="MJ160" s="92"/>
      <c r="MK160" s="92"/>
      <c r="ML160" s="92"/>
      <c r="MM160" s="92"/>
      <c r="MN160" s="92"/>
      <c r="MO160" s="92"/>
      <c r="MP160" s="92"/>
      <c r="MQ160" s="92"/>
      <c r="MR160" s="92"/>
      <c r="MS160" s="92"/>
      <c r="MT160" s="92"/>
      <c r="MU160" s="92"/>
      <c r="MV160" s="92"/>
      <c r="MW160" s="92"/>
      <c r="MX160" s="92"/>
      <c r="MY160" s="92"/>
      <c r="MZ160" s="92"/>
      <c r="NA160" s="92"/>
      <c r="NB160" s="92"/>
      <c r="NC160" s="92"/>
      <c r="ND160" s="92"/>
      <c r="NE160" s="92"/>
      <c r="NF160" s="92"/>
      <c r="NG160" s="92"/>
      <c r="NH160" s="92"/>
      <c r="NI160" s="92"/>
      <c r="NJ160" s="92"/>
      <c r="NK160" s="92"/>
      <c r="NL160" s="92"/>
      <c r="NM160" s="92"/>
      <c r="NN160" s="92"/>
      <c r="NO160" s="92"/>
      <c r="NP160" s="92"/>
      <c r="NQ160" s="92"/>
      <c r="NR160" s="92"/>
      <c r="NS160" s="92"/>
      <c r="NT160" s="92"/>
      <c r="NU160" s="92"/>
      <c r="NV160" s="92"/>
      <c r="NW160" s="92"/>
      <c r="NX160" s="92"/>
      <c r="NY160" s="92"/>
      <c r="NZ160" s="92"/>
      <c r="OA160" s="92"/>
      <c r="OB160" s="92"/>
      <c r="OC160" s="92"/>
      <c r="OD160" s="92"/>
      <c r="OE160" s="92"/>
      <c r="OF160" s="92"/>
      <c r="OG160" s="92"/>
      <c r="OH160" s="92"/>
      <c r="OI160" s="92"/>
      <c r="OJ160" s="92"/>
      <c r="OK160" s="92"/>
      <c r="OL160" s="92"/>
      <c r="OM160" s="92"/>
      <c r="ON160" s="92"/>
      <c r="OO160" s="92"/>
      <c r="OP160" s="92"/>
      <c r="OQ160" s="92"/>
      <c r="OR160" s="92"/>
      <c r="OS160" s="92"/>
      <c r="OT160" s="92"/>
      <c r="OU160" s="92"/>
      <c r="OV160" s="92"/>
      <c r="OW160" s="92"/>
      <c r="OX160" s="92"/>
      <c r="OY160" s="92"/>
      <c r="OZ160" s="92"/>
      <c r="PA160" s="92"/>
      <c r="PB160" s="92"/>
      <c r="PC160" s="92"/>
      <c r="PD160" s="92"/>
      <c r="PE160" s="92"/>
      <c r="PF160" s="92"/>
      <c r="PG160" s="92"/>
      <c r="PH160" s="92"/>
      <c r="PI160" s="92"/>
      <c r="PJ160" s="92"/>
      <c r="PK160" s="92"/>
      <c r="PL160" s="92"/>
      <c r="PM160" s="92"/>
      <c r="PN160" s="92"/>
      <c r="PO160" s="92"/>
      <c r="PP160" s="92"/>
      <c r="PQ160" s="92"/>
      <c r="PR160" s="92"/>
      <c r="PS160" s="92"/>
      <c r="PT160" s="92"/>
      <c r="PU160" s="92"/>
      <c r="PV160" s="92"/>
      <c r="PW160" s="92"/>
      <c r="PX160" s="92"/>
      <c r="PY160" s="92"/>
      <c r="PZ160" s="92"/>
      <c r="QA160" s="92"/>
      <c r="QB160" s="92"/>
      <c r="QC160" s="92"/>
      <c r="QD160" s="92"/>
      <c r="QE160" s="92"/>
      <c r="QF160" s="92"/>
      <c r="QG160" s="92"/>
      <c r="QH160" s="92"/>
      <c r="QI160" s="92"/>
      <c r="QJ160" s="92"/>
      <c r="QK160" s="92"/>
      <c r="QL160" s="92"/>
      <c r="QM160" s="92"/>
      <c r="QN160" s="92"/>
      <c r="QO160" s="92"/>
      <c r="QP160" s="92"/>
      <c r="QQ160" s="92"/>
      <c r="QR160" s="92"/>
      <c r="QS160" s="92"/>
      <c r="QT160" s="92"/>
      <c r="QU160" s="92"/>
      <c r="QV160" s="92"/>
      <c r="QW160" s="92"/>
      <c r="QX160" s="92"/>
      <c r="QY160" s="92"/>
      <c r="QZ160" s="92"/>
      <c r="RA160" s="92"/>
      <c r="RB160" s="92"/>
      <c r="RC160" s="92"/>
      <c r="RD160" s="92"/>
      <c r="RE160" s="92"/>
      <c r="RF160" s="92"/>
      <c r="RG160" s="92"/>
      <c r="RH160" s="92"/>
      <c r="RI160" s="92"/>
      <c r="RJ160" s="92"/>
      <c r="RK160" s="92"/>
      <c r="RL160" s="92"/>
      <c r="RM160" s="92"/>
      <c r="RN160" s="92"/>
      <c r="RO160" s="92"/>
      <c r="RP160" s="92"/>
      <c r="RQ160" s="92"/>
      <c r="RR160" s="92"/>
      <c r="RS160" s="92"/>
      <c r="RT160" s="92"/>
      <c r="RU160" s="92"/>
      <c r="RV160" s="92"/>
      <c r="RW160" s="92"/>
      <c r="RX160" s="92"/>
      <c r="RY160" s="92"/>
      <c r="RZ160" s="92"/>
      <c r="SA160" s="92"/>
      <c r="SB160" s="92"/>
      <c r="SC160" s="92"/>
      <c r="SD160" s="92"/>
      <c r="SE160" s="92"/>
      <c r="SF160" s="92"/>
      <c r="SG160" s="92"/>
      <c r="SH160" s="92"/>
      <c r="SI160" s="92"/>
      <c r="SJ160" s="92"/>
      <c r="SK160" s="92"/>
      <c r="SL160" s="92"/>
      <c r="SM160" s="92"/>
      <c r="SN160" s="92"/>
      <c r="SO160" s="92"/>
      <c r="SP160" s="92"/>
      <c r="SQ160" s="92"/>
      <c r="SR160" s="92"/>
      <c r="SS160" s="92"/>
      <c r="ST160" s="92"/>
      <c r="SU160" s="92"/>
      <c r="SV160" s="92"/>
      <c r="SW160" s="92"/>
      <c r="SX160" s="92"/>
      <c r="SY160" s="92"/>
      <c r="SZ160" s="92"/>
      <c r="TA160" s="92"/>
      <c r="TB160" s="92"/>
      <c r="TC160" s="92"/>
      <c r="TD160" s="92"/>
      <c r="TE160" s="92"/>
      <c r="TF160" s="92"/>
      <c r="TG160" s="92"/>
      <c r="TH160" s="92"/>
      <c r="TI160" s="92"/>
      <c r="TJ160" s="92"/>
      <c r="TK160" s="92"/>
      <c r="TL160" s="92"/>
      <c r="TM160" s="92"/>
      <c r="TN160" s="92"/>
      <c r="TO160" s="92"/>
      <c r="TP160" s="92"/>
      <c r="TQ160" s="92"/>
      <c r="TR160" s="92"/>
      <c r="TS160" s="92"/>
      <c r="TT160" s="92"/>
      <c r="TU160" s="92"/>
      <c r="TV160" s="92"/>
      <c r="TW160" s="92"/>
      <c r="TX160" s="92"/>
      <c r="TY160" s="92"/>
      <c r="TZ160" s="92"/>
      <c r="UA160" s="92"/>
      <c r="UB160" s="92"/>
      <c r="UC160" s="92"/>
      <c r="UD160" s="92"/>
      <c r="UE160" s="92"/>
      <c r="UF160" s="92"/>
      <c r="UG160" s="92"/>
      <c r="UH160" s="92"/>
      <c r="UI160" s="92"/>
      <c r="UJ160" s="92"/>
      <c r="UK160" s="92"/>
      <c r="UL160" s="92"/>
      <c r="UM160" s="92"/>
      <c r="UN160" s="92"/>
      <c r="UO160" s="92"/>
      <c r="UP160" s="92"/>
      <c r="UQ160" s="92"/>
      <c r="UR160" s="92"/>
      <c r="US160" s="92"/>
      <c r="UT160" s="92"/>
      <c r="UU160" s="92"/>
      <c r="UV160" s="92"/>
      <c r="UW160" s="92"/>
      <c r="UX160" s="92"/>
      <c r="UY160" s="92"/>
      <c r="UZ160" s="92"/>
      <c r="VA160" s="92"/>
      <c r="VB160" s="92"/>
      <c r="VC160" s="92"/>
      <c r="VD160" s="92"/>
      <c r="VE160" s="92"/>
      <c r="VF160" s="92"/>
      <c r="VG160" s="92"/>
      <c r="VH160" s="92"/>
      <c r="VI160" s="92"/>
      <c r="VJ160" s="92"/>
      <c r="VK160" s="92"/>
      <c r="VL160" s="92"/>
      <c r="VM160" s="92"/>
      <c r="VN160" s="92"/>
      <c r="VO160" s="92"/>
      <c r="VP160" s="92"/>
      <c r="VQ160" s="92"/>
      <c r="VR160" s="92"/>
      <c r="VS160" s="92"/>
      <c r="VT160" s="92"/>
      <c r="VU160" s="92"/>
      <c r="VV160" s="92"/>
      <c r="VW160" s="92"/>
      <c r="VX160" s="92"/>
      <c r="VY160" s="92"/>
      <c r="VZ160" s="92"/>
      <c r="WA160" s="92"/>
      <c r="WB160" s="92"/>
      <c r="WC160" s="92"/>
      <c r="WD160" s="92"/>
      <c r="WE160" s="92"/>
      <c r="WF160" s="92"/>
      <c r="WG160" s="92"/>
      <c r="WH160" s="92"/>
      <c r="WI160" s="92"/>
      <c r="WJ160" s="92"/>
      <c r="WK160" s="92"/>
      <c r="WL160" s="92"/>
      <c r="WM160" s="92"/>
      <c r="WN160" s="92"/>
      <c r="WO160" s="92"/>
      <c r="WP160" s="92"/>
      <c r="WQ160" s="92"/>
      <c r="WR160" s="92"/>
      <c r="WS160" s="92"/>
      <c r="WT160" s="92"/>
      <c r="WU160" s="92"/>
      <c r="WV160" s="92"/>
      <c r="WW160" s="92"/>
      <c r="WX160" s="92"/>
      <c r="WY160" s="92"/>
      <c r="WZ160" s="92"/>
      <c r="XA160" s="92"/>
      <c r="XB160" s="92"/>
      <c r="XC160" s="92"/>
      <c r="XD160" s="92"/>
      <c r="XE160" s="92"/>
      <c r="XF160" s="92"/>
      <c r="XG160" s="92"/>
      <c r="XH160" s="92"/>
      <c r="XI160" s="92"/>
      <c r="XJ160" s="92"/>
      <c r="XK160" s="92"/>
      <c r="XL160" s="92"/>
      <c r="XM160" s="92"/>
      <c r="XN160" s="92"/>
      <c r="XO160" s="92"/>
      <c r="XP160" s="92"/>
      <c r="XQ160" s="92"/>
      <c r="XR160" s="92"/>
      <c r="XS160" s="92"/>
      <c r="XT160" s="92"/>
      <c r="XU160" s="92"/>
      <c r="XV160" s="92"/>
      <c r="XW160" s="92"/>
      <c r="XX160" s="92"/>
      <c r="XY160" s="92"/>
      <c r="XZ160" s="92"/>
      <c r="YA160" s="92"/>
      <c r="YB160" s="92"/>
      <c r="YC160" s="92"/>
      <c r="YD160" s="92"/>
      <c r="YE160" s="92"/>
      <c r="YF160" s="92"/>
      <c r="YG160" s="92"/>
      <c r="YH160" s="92"/>
      <c r="YI160" s="92"/>
      <c r="YJ160" s="92"/>
      <c r="YK160" s="92"/>
      <c r="YL160" s="92"/>
      <c r="YM160" s="92"/>
      <c r="YN160" s="92"/>
      <c r="YO160" s="92"/>
      <c r="YP160" s="92"/>
      <c r="YQ160" s="92"/>
      <c r="YR160" s="92"/>
      <c r="YS160" s="92"/>
      <c r="YT160" s="92"/>
      <c r="YU160" s="92"/>
      <c r="YV160" s="92"/>
      <c r="YW160" s="92"/>
      <c r="YX160" s="92"/>
      <c r="YY160" s="92"/>
      <c r="YZ160" s="92"/>
      <c r="ZA160" s="92"/>
      <c r="ZB160" s="92"/>
      <c r="ZC160" s="92"/>
      <c r="ZD160" s="92"/>
      <c r="ZE160" s="92"/>
      <c r="ZF160" s="92"/>
      <c r="ZG160" s="92"/>
      <c r="ZH160" s="92"/>
      <c r="ZI160" s="92"/>
      <c r="ZJ160" s="92"/>
      <c r="ZK160" s="92"/>
      <c r="ZL160" s="92"/>
      <c r="ZM160" s="92"/>
      <c r="ZN160" s="92"/>
      <c r="ZO160" s="92"/>
      <c r="ZP160" s="92"/>
      <c r="ZQ160" s="92"/>
      <c r="ZR160" s="92"/>
      <c r="ZS160" s="92"/>
      <c r="ZT160" s="92"/>
      <c r="ZU160" s="92"/>
      <c r="ZV160" s="92"/>
      <c r="ZW160" s="92"/>
      <c r="ZX160" s="92"/>
      <c r="ZY160" s="92"/>
      <c r="ZZ160" s="92"/>
      <c r="AAA160" s="92"/>
      <c r="AAB160" s="92"/>
      <c r="AAC160" s="92"/>
      <c r="AAD160" s="92"/>
      <c r="AAE160" s="92"/>
      <c r="AAF160" s="92"/>
      <c r="AAG160" s="92"/>
      <c r="AAH160" s="92"/>
      <c r="AAI160" s="92"/>
      <c r="AAJ160" s="92"/>
      <c r="AAK160" s="92"/>
      <c r="AAL160" s="92"/>
      <c r="AAM160" s="92"/>
      <c r="AAN160" s="92"/>
      <c r="AAO160" s="92"/>
      <c r="AAP160" s="92"/>
      <c r="AAQ160" s="92"/>
      <c r="AAR160" s="92"/>
      <c r="AAS160" s="92"/>
      <c r="AAT160" s="92"/>
      <c r="AAU160" s="92"/>
      <c r="AAV160" s="92"/>
      <c r="AAW160" s="92"/>
      <c r="AAX160" s="92"/>
      <c r="AAY160" s="92"/>
      <c r="AAZ160" s="92"/>
      <c r="ABA160" s="92"/>
      <c r="ABB160" s="92"/>
      <c r="ABC160" s="92"/>
      <c r="ABD160" s="92"/>
      <c r="ABE160" s="92"/>
      <c r="ABF160" s="92"/>
      <c r="ABG160" s="92"/>
      <c r="ABH160" s="92"/>
      <c r="ABI160" s="92"/>
      <c r="ABJ160" s="92"/>
      <c r="ABK160" s="92"/>
      <c r="ABL160" s="92"/>
      <c r="ABM160" s="92"/>
      <c r="ABN160" s="92"/>
      <c r="ABO160" s="92"/>
      <c r="ABP160" s="92"/>
      <c r="ABQ160" s="92"/>
      <c r="ABR160" s="92"/>
      <c r="ABS160" s="92"/>
      <c r="ABT160" s="92"/>
      <c r="ABU160" s="92"/>
      <c r="ABV160" s="92"/>
      <c r="ABW160" s="92"/>
      <c r="ABX160" s="92"/>
      <c r="ABY160" s="92"/>
      <c r="ABZ160" s="92"/>
      <c r="ACA160" s="92"/>
      <c r="ACB160" s="92"/>
      <c r="ACC160" s="92"/>
      <c r="ACD160" s="92"/>
      <c r="ACE160" s="92"/>
      <c r="ACF160" s="92"/>
      <c r="ACG160" s="92"/>
      <c r="ACH160" s="92"/>
      <c r="ACI160" s="92"/>
      <c r="ACJ160" s="92"/>
      <c r="ACK160" s="92"/>
      <c r="ACL160" s="92"/>
      <c r="ACM160" s="92"/>
      <c r="ACN160" s="92"/>
      <c r="ACO160" s="92"/>
      <c r="ACP160" s="92"/>
      <c r="ACQ160" s="92"/>
      <c r="ACR160" s="92"/>
      <c r="ACS160" s="92"/>
      <c r="ACT160" s="92"/>
      <c r="ACU160" s="92"/>
      <c r="ACV160" s="92"/>
      <c r="ACW160" s="92"/>
      <c r="ACX160" s="92"/>
      <c r="ACY160" s="92"/>
      <c r="ACZ160" s="92"/>
      <c r="ADA160" s="92"/>
      <c r="ADB160" s="92"/>
      <c r="ADC160" s="92"/>
      <c r="ADD160" s="92"/>
      <c r="ADE160" s="92"/>
      <c r="ADF160" s="92"/>
      <c r="ADG160" s="92"/>
      <c r="ADH160" s="92"/>
      <c r="ADI160" s="92"/>
      <c r="ADJ160" s="92"/>
      <c r="ADK160" s="92"/>
      <c r="ADL160" s="92"/>
      <c r="ADM160" s="92"/>
      <c r="ADN160" s="92"/>
      <c r="ADO160" s="92"/>
      <c r="ADP160" s="92"/>
      <c r="ADQ160" s="92"/>
      <c r="ADR160" s="92"/>
      <c r="ADS160" s="92"/>
      <c r="ADT160" s="92"/>
      <c r="ADU160" s="92"/>
      <c r="ADV160" s="92"/>
      <c r="ADW160" s="92"/>
      <c r="ADX160" s="92"/>
      <c r="ADY160" s="92"/>
      <c r="ADZ160" s="92"/>
      <c r="AEA160" s="92"/>
      <c r="AEB160" s="92"/>
      <c r="AEC160" s="92"/>
      <c r="AED160" s="92"/>
      <c r="AEE160" s="92"/>
      <c r="AEF160" s="92"/>
      <c r="AEG160" s="92"/>
      <c r="AEH160" s="92"/>
      <c r="AEI160" s="92"/>
      <c r="AEJ160" s="92"/>
      <c r="AEK160" s="92"/>
      <c r="AEL160" s="92"/>
      <c r="AEM160" s="92"/>
      <c r="AEN160" s="92"/>
      <c r="AEO160" s="92"/>
      <c r="AEP160" s="92"/>
      <c r="AEQ160" s="92"/>
      <c r="AER160" s="92"/>
      <c r="AES160" s="92"/>
      <c r="AET160" s="92"/>
      <c r="AEU160" s="92"/>
      <c r="AEV160" s="92"/>
      <c r="AEW160" s="92"/>
      <c r="AEX160" s="92"/>
      <c r="AEY160" s="92"/>
      <c r="AEZ160" s="92"/>
      <c r="AFA160" s="92"/>
      <c r="AFB160" s="92"/>
      <c r="AFC160" s="92"/>
      <c r="AFD160" s="92"/>
      <c r="AFE160" s="92"/>
      <c r="AFF160" s="92"/>
      <c r="AFG160" s="92"/>
      <c r="AFH160" s="92"/>
      <c r="AFI160" s="92"/>
      <c r="AFJ160" s="92"/>
      <c r="AFK160" s="92"/>
      <c r="AFL160" s="92"/>
      <c r="AFM160" s="92"/>
      <c r="AFN160" s="92"/>
      <c r="AFO160" s="92"/>
      <c r="AFP160" s="92"/>
      <c r="AFQ160" s="92"/>
      <c r="AFR160" s="92"/>
      <c r="AFS160" s="92"/>
      <c r="AFT160" s="92"/>
      <c r="AFU160" s="92"/>
      <c r="AFV160" s="92"/>
      <c r="AFW160" s="92"/>
      <c r="AFX160" s="92"/>
      <c r="AFY160" s="92"/>
      <c r="AFZ160" s="92"/>
      <c r="AGA160" s="92"/>
      <c r="AGB160" s="92"/>
      <c r="AGC160" s="92"/>
      <c r="AGD160" s="92"/>
      <c r="AGE160" s="92"/>
      <c r="AGF160" s="92"/>
      <c r="AGG160" s="92"/>
      <c r="AGH160" s="92"/>
      <c r="AGI160" s="92"/>
      <c r="AGJ160" s="92"/>
      <c r="AGK160" s="92"/>
      <c r="AGL160" s="92"/>
      <c r="AGM160" s="92"/>
      <c r="AGN160" s="92"/>
      <c r="AGO160" s="92"/>
      <c r="AGP160" s="92"/>
      <c r="AGQ160" s="92"/>
      <c r="AGR160" s="92"/>
      <c r="AGS160" s="92"/>
      <c r="AGT160" s="92"/>
      <c r="AGU160" s="92"/>
      <c r="AGV160" s="92"/>
      <c r="AGW160" s="92"/>
      <c r="AGX160" s="92"/>
      <c r="AGY160" s="92"/>
      <c r="AGZ160" s="92"/>
      <c r="AHA160" s="92"/>
      <c r="AHB160" s="92"/>
      <c r="AHC160" s="92"/>
      <c r="AHD160" s="92"/>
      <c r="AHE160" s="92"/>
      <c r="AHF160" s="92"/>
      <c r="AHG160" s="92"/>
      <c r="AHH160" s="92"/>
      <c r="AHI160" s="92"/>
      <c r="AHJ160" s="92"/>
      <c r="AHK160" s="92"/>
      <c r="AHL160" s="92"/>
      <c r="AHM160" s="92"/>
      <c r="AHN160" s="92"/>
      <c r="AHO160" s="92"/>
      <c r="AHP160" s="92"/>
      <c r="AHQ160" s="92"/>
      <c r="AHR160" s="92"/>
      <c r="AHS160" s="92"/>
      <c r="AHT160" s="92"/>
      <c r="AHU160" s="92"/>
      <c r="AHV160" s="92"/>
      <c r="AHW160" s="92"/>
      <c r="AHX160" s="92"/>
      <c r="AHY160" s="92"/>
      <c r="AHZ160" s="92"/>
      <c r="AIA160" s="92"/>
      <c r="AIB160" s="92"/>
      <c r="AIC160" s="92"/>
      <c r="AID160" s="92"/>
      <c r="AIE160" s="92"/>
      <c r="AIF160" s="92"/>
      <c r="AIG160" s="92"/>
      <c r="AIH160" s="92"/>
      <c r="AII160" s="92"/>
      <c r="AIJ160" s="92"/>
      <c r="AIK160" s="92"/>
      <c r="AIL160" s="92"/>
      <c r="AIM160" s="92"/>
      <c r="AIN160" s="92"/>
      <c r="AIO160" s="92"/>
      <c r="AIP160" s="92"/>
      <c r="AIQ160" s="92"/>
      <c r="AIR160" s="92"/>
      <c r="AIS160" s="92"/>
      <c r="AIT160" s="92"/>
      <c r="AIU160" s="92"/>
      <c r="AIV160" s="92"/>
      <c r="AIW160" s="92"/>
      <c r="AIX160" s="92"/>
      <c r="AIY160" s="92"/>
      <c r="AIZ160" s="92"/>
      <c r="AJA160" s="92"/>
      <c r="AJB160" s="92"/>
      <c r="AJC160" s="92"/>
      <c r="AJD160" s="92"/>
      <c r="AJE160" s="92"/>
      <c r="AJF160" s="92"/>
      <c r="AJG160" s="92"/>
      <c r="AJH160" s="92"/>
      <c r="AJI160" s="92"/>
      <c r="AJJ160" s="92"/>
      <c r="AJK160" s="92"/>
      <c r="AJL160" s="92"/>
      <c r="AJM160" s="92"/>
      <c r="AJN160" s="92"/>
      <c r="AJO160" s="92"/>
      <c r="AJP160" s="92"/>
      <c r="AJQ160" s="92"/>
      <c r="AJR160" s="92"/>
      <c r="AJS160" s="92"/>
      <c r="AJT160" s="92"/>
      <c r="AJU160" s="92"/>
      <c r="AJV160" s="92"/>
      <c r="AJW160" s="92"/>
      <c r="AJX160" s="92"/>
      <c r="AJY160" s="92"/>
      <c r="AJZ160" s="92"/>
      <c r="AKA160" s="92"/>
      <c r="AKB160" s="92"/>
      <c r="AKC160" s="92"/>
      <c r="AKD160" s="92"/>
      <c r="AKE160" s="92"/>
      <c r="AKF160" s="92"/>
      <c r="AKG160" s="92"/>
      <c r="AKH160" s="92"/>
      <c r="AKI160" s="92"/>
      <c r="AKJ160" s="92"/>
      <c r="AKK160" s="92"/>
      <c r="AKL160" s="92"/>
      <c r="AKM160" s="92"/>
      <c r="AKN160" s="92"/>
      <c r="AKO160" s="92"/>
      <c r="AKP160" s="92"/>
      <c r="AKQ160" s="92"/>
      <c r="AKR160" s="92"/>
      <c r="AKS160" s="92"/>
      <c r="AKT160" s="92"/>
      <c r="AKU160" s="92"/>
      <c r="AKV160" s="92"/>
      <c r="AKW160" s="92"/>
      <c r="AKX160" s="92"/>
      <c r="AKY160" s="92"/>
      <c r="AKZ160" s="92"/>
      <c r="ALA160" s="92"/>
      <c r="ALB160" s="92"/>
      <c r="ALC160" s="92"/>
      <c r="ALD160" s="92"/>
      <c r="ALE160" s="92"/>
      <c r="ALF160" s="92"/>
      <c r="ALG160" s="92"/>
      <c r="ALH160" s="92"/>
      <c r="ALI160" s="92"/>
      <c r="ALJ160" s="92"/>
      <c r="ALK160" s="92"/>
      <c r="ALL160" s="92"/>
      <c r="ALM160" s="92"/>
      <c r="ALN160" s="92"/>
      <c r="ALO160" s="92"/>
      <c r="ALP160" s="92"/>
      <c r="ALQ160" s="92"/>
      <c r="ALR160" s="92"/>
      <c r="ALS160" s="92"/>
      <c r="ALT160" s="92"/>
      <c r="ALU160" s="92"/>
      <c r="ALV160" s="92"/>
      <c r="ALW160" s="92"/>
      <c r="ALX160" s="92"/>
      <c r="ALY160" s="92"/>
      <c r="ALZ160" s="92"/>
      <c r="AMA160" s="92"/>
      <c r="AMB160" s="92"/>
      <c r="AMC160" s="92"/>
      <c r="AMD160" s="92"/>
      <c r="AME160" s="92"/>
      <c r="AMF160" s="92"/>
      <c r="AMG160" s="92"/>
      <c r="AMH160" s="92"/>
      <c r="AMI160" s="92"/>
    </row>
    <row r="161" spans="1:1023" customFormat="1" ht="15" customHeight="1">
      <c r="A161" s="92" t="s">
        <v>445</v>
      </c>
      <c r="B161" s="89"/>
      <c r="C161" s="93" t="s">
        <v>446</v>
      </c>
      <c r="D161" s="94"/>
      <c r="E161" s="95">
        <v>1552</v>
      </c>
      <c r="F161" s="95">
        <v>1602</v>
      </c>
      <c r="G161" s="95">
        <v>1648</v>
      </c>
      <c r="H161" s="95">
        <v>1710</v>
      </c>
      <c r="I161" s="95">
        <v>1765</v>
      </c>
      <c r="J161" s="95">
        <v>1789</v>
      </c>
      <c r="K161" s="95">
        <v>1806</v>
      </c>
      <c r="L161" s="95">
        <v>1814</v>
      </c>
      <c r="M161" s="95">
        <v>1829</v>
      </c>
      <c r="N161" s="95">
        <v>1871</v>
      </c>
      <c r="O161" s="95">
        <v>1850</v>
      </c>
      <c r="P161" s="95">
        <v>1872</v>
      </c>
      <c r="Q161" s="95">
        <v>1880</v>
      </c>
      <c r="R161" s="95">
        <v>1871</v>
      </c>
      <c r="S161" s="95">
        <v>1924</v>
      </c>
      <c r="T161" s="95">
        <v>1870</v>
      </c>
      <c r="U161" s="95">
        <v>1857</v>
      </c>
      <c r="V161" s="95">
        <v>1803</v>
      </c>
      <c r="W161" s="95">
        <v>1833</v>
      </c>
      <c r="X161" s="95">
        <v>1827</v>
      </c>
      <c r="Y161" s="95">
        <v>1807</v>
      </c>
      <c r="Z161" s="95">
        <v>1860</v>
      </c>
      <c r="AA161" s="95">
        <v>1897</v>
      </c>
      <c r="AB161" s="95">
        <v>1929</v>
      </c>
      <c r="AC161" s="95">
        <v>1893</v>
      </c>
      <c r="AD161" s="95">
        <v>1902</v>
      </c>
      <c r="AE161" s="95">
        <v>1913</v>
      </c>
      <c r="AF161" s="95">
        <v>1340</v>
      </c>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c r="FB161" s="92"/>
      <c r="FC161" s="92"/>
      <c r="FD161" s="92"/>
      <c r="FE161" s="92"/>
      <c r="FF161" s="92"/>
      <c r="FG161" s="92"/>
      <c r="FH161" s="92"/>
      <c r="FI161" s="92"/>
      <c r="FJ161" s="92"/>
      <c r="FK161" s="92"/>
      <c r="FL161" s="92"/>
      <c r="FM161" s="92"/>
      <c r="FN161" s="92"/>
      <c r="FO161" s="92"/>
      <c r="FP161" s="92"/>
      <c r="FQ161" s="92"/>
      <c r="FR161" s="92"/>
      <c r="FS161" s="92"/>
      <c r="FT161" s="92"/>
      <c r="FU161" s="92"/>
      <c r="FV161" s="92"/>
      <c r="FW161" s="92"/>
      <c r="FX161" s="92"/>
      <c r="FY161" s="92"/>
      <c r="FZ161" s="92"/>
      <c r="GA161" s="92"/>
      <c r="GB161" s="92"/>
      <c r="GC161" s="92"/>
      <c r="GD161" s="92"/>
      <c r="GE161" s="92"/>
      <c r="GF161" s="92"/>
      <c r="GG161" s="92"/>
      <c r="GH161" s="92"/>
      <c r="GI161" s="92"/>
      <c r="GJ161" s="92"/>
      <c r="GK161" s="92"/>
      <c r="GL161" s="92"/>
      <c r="GM161" s="92"/>
      <c r="GN161" s="92"/>
      <c r="GO161" s="92"/>
      <c r="GP161" s="92"/>
      <c r="GQ161" s="92"/>
      <c r="GR161" s="92"/>
      <c r="GS161" s="92"/>
      <c r="GT161" s="92"/>
      <c r="GU161" s="92"/>
      <c r="GV161" s="92"/>
      <c r="GW161" s="92"/>
      <c r="GX161" s="92"/>
      <c r="GY161" s="92"/>
      <c r="GZ161" s="92"/>
      <c r="HA161" s="92"/>
      <c r="HB161" s="92"/>
      <c r="HC161" s="92"/>
      <c r="HD161" s="92"/>
      <c r="HE161" s="92"/>
      <c r="HF161" s="92"/>
      <c r="HG161" s="92"/>
      <c r="HH161" s="92"/>
      <c r="HI161" s="92"/>
      <c r="HJ161" s="92"/>
      <c r="HK161" s="92"/>
      <c r="HL161" s="92"/>
      <c r="HM161" s="92"/>
      <c r="HN161" s="92"/>
      <c r="HO161" s="92"/>
      <c r="HP161" s="92"/>
      <c r="HQ161" s="92"/>
      <c r="HR161" s="92"/>
      <c r="HS161" s="92"/>
      <c r="HT161" s="92"/>
      <c r="HU161" s="92"/>
      <c r="HV161" s="92"/>
      <c r="HW161" s="92"/>
      <c r="HX161" s="92"/>
      <c r="HY161" s="92"/>
      <c r="HZ161" s="92"/>
      <c r="IA161" s="92"/>
      <c r="IB161" s="92"/>
      <c r="IC161" s="92"/>
      <c r="ID161" s="92"/>
      <c r="IE161" s="92"/>
      <c r="IF161" s="92"/>
      <c r="IG161" s="92"/>
      <c r="IH161" s="92"/>
      <c r="II161" s="92"/>
      <c r="IJ161" s="92"/>
      <c r="IK161" s="92"/>
      <c r="IL161" s="92"/>
      <c r="IM161" s="92"/>
      <c r="IN161" s="92"/>
      <c r="IO161" s="92"/>
      <c r="IP161" s="92"/>
      <c r="IQ161" s="92"/>
      <c r="IR161" s="92"/>
      <c r="IS161" s="92"/>
      <c r="IT161" s="92"/>
      <c r="IU161" s="92"/>
      <c r="IV161" s="92"/>
      <c r="IW161" s="92"/>
      <c r="IX161" s="92"/>
      <c r="IY161" s="92"/>
      <c r="IZ161" s="92"/>
      <c r="JA161" s="92"/>
      <c r="JB161" s="92"/>
      <c r="JC161" s="92"/>
      <c r="JD161" s="92"/>
      <c r="JE161" s="92"/>
      <c r="JF161" s="92"/>
      <c r="JG161" s="92"/>
      <c r="JH161" s="92"/>
      <c r="JI161" s="92"/>
      <c r="JJ161" s="92"/>
      <c r="JK161" s="92"/>
      <c r="JL161" s="92"/>
      <c r="JM161" s="92"/>
      <c r="JN161" s="92"/>
      <c r="JO161" s="92"/>
      <c r="JP161" s="92"/>
      <c r="JQ161" s="92"/>
      <c r="JR161" s="92"/>
      <c r="JS161" s="92"/>
      <c r="JT161" s="92"/>
      <c r="JU161" s="92"/>
      <c r="JV161" s="92"/>
      <c r="JW161" s="92"/>
      <c r="JX161" s="92"/>
      <c r="JY161" s="92"/>
      <c r="JZ161" s="92"/>
      <c r="KA161" s="92"/>
      <c r="KB161" s="92"/>
      <c r="KC161" s="92"/>
      <c r="KD161" s="92"/>
      <c r="KE161" s="92"/>
      <c r="KF161" s="92"/>
      <c r="KG161" s="92"/>
      <c r="KH161" s="92"/>
      <c r="KI161" s="92"/>
      <c r="KJ161" s="92"/>
      <c r="KK161" s="92"/>
      <c r="KL161" s="92"/>
      <c r="KM161" s="92"/>
      <c r="KN161" s="92"/>
      <c r="KO161" s="92"/>
      <c r="KP161" s="92"/>
      <c r="KQ161" s="92"/>
      <c r="KR161" s="92"/>
      <c r="KS161" s="92"/>
      <c r="KT161" s="92"/>
      <c r="KU161" s="92"/>
      <c r="KV161" s="92"/>
      <c r="KW161" s="92"/>
      <c r="KX161" s="92"/>
      <c r="KY161" s="92"/>
      <c r="KZ161" s="92"/>
      <c r="LA161" s="92"/>
      <c r="LB161" s="92"/>
      <c r="LC161" s="92"/>
      <c r="LD161" s="92"/>
      <c r="LE161" s="92"/>
      <c r="LF161" s="92"/>
      <c r="LG161" s="92"/>
      <c r="LH161" s="92"/>
      <c r="LI161" s="92"/>
      <c r="LJ161" s="92"/>
      <c r="LK161" s="92"/>
      <c r="LL161" s="92"/>
      <c r="LM161" s="92"/>
      <c r="LN161" s="92"/>
      <c r="LO161" s="92"/>
      <c r="LP161" s="92"/>
      <c r="LQ161" s="92"/>
      <c r="LR161" s="92"/>
      <c r="LS161" s="92"/>
      <c r="LT161" s="92"/>
      <c r="LU161" s="92"/>
      <c r="LV161" s="92"/>
      <c r="LW161" s="92"/>
      <c r="LX161" s="92"/>
      <c r="LY161" s="92"/>
      <c r="LZ161" s="92"/>
      <c r="MA161" s="92"/>
      <c r="MB161" s="92"/>
      <c r="MC161" s="92"/>
      <c r="MD161" s="92"/>
      <c r="ME161" s="92"/>
      <c r="MF161" s="92"/>
      <c r="MG161" s="92"/>
      <c r="MH161" s="92"/>
      <c r="MI161" s="92"/>
      <c r="MJ161" s="92"/>
      <c r="MK161" s="92"/>
      <c r="ML161" s="92"/>
      <c r="MM161" s="92"/>
      <c r="MN161" s="92"/>
      <c r="MO161" s="92"/>
      <c r="MP161" s="92"/>
      <c r="MQ161" s="92"/>
      <c r="MR161" s="92"/>
      <c r="MS161" s="92"/>
      <c r="MT161" s="92"/>
      <c r="MU161" s="92"/>
      <c r="MV161" s="92"/>
      <c r="MW161" s="92"/>
      <c r="MX161" s="92"/>
      <c r="MY161" s="92"/>
      <c r="MZ161" s="92"/>
      <c r="NA161" s="92"/>
      <c r="NB161" s="92"/>
      <c r="NC161" s="92"/>
      <c r="ND161" s="92"/>
      <c r="NE161" s="92"/>
      <c r="NF161" s="92"/>
      <c r="NG161" s="92"/>
      <c r="NH161" s="92"/>
      <c r="NI161" s="92"/>
      <c r="NJ161" s="92"/>
      <c r="NK161" s="92"/>
      <c r="NL161" s="92"/>
      <c r="NM161" s="92"/>
      <c r="NN161" s="92"/>
      <c r="NO161" s="92"/>
      <c r="NP161" s="92"/>
      <c r="NQ161" s="92"/>
      <c r="NR161" s="92"/>
      <c r="NS161" s="92"/>
      <c r="NT161" s="92"/>
      <c r="NU161" s="92"/>
      <c r="NV161" s="92"/>
      <c r="NW161" s="92"/>
      <c r="NX161" s="92"/>
      <c r="NY161" s="92"/>
      <c r="NZ161" s="92"/>
      <c r="OA161" s="92"/>
      <c r="OB161" s="92"/>
      <c r="OC161" s="92"/>
      <c r="OD161" s="92"/>
      <c r="OE161" s="92"/>
      <c r="OF161" s="92"/>
      <c r="OG161" s="92"/>
      <c r="OH161" s="92"/>
      <c r="OI161" s="92"/>
      <c r="OJ161" s="92"/>
      <c r="OK161" s="92"/>
      <c r="OL161" s="92"/>
      <c r="OM161" s="92"/>
      <c r="ON161" s="92"/>
      <c r="OO161" s="92"/>
      <c r="OP161" s="92"/>
      <c r="OQ161" s="92"/>
      <c r="OR161" s="92"/>
      <c r="OS161" s="92"/>
      <c r="OT161" s="92"/>
      <c r="OU161" s="92"/>
      <c r="OV161" s="92"/>
      <c r="OW161" s="92"/>
      <c r="OX161" s="92"/>
      <c r="OY161" s="92"/>
      <c r="OZ161" s="92"/>
      <c r="PA161" s="92"/>
      <c r="PB161" s="92"/>
      <c r="PC161" s="92"/>
      <c r="PD161" s="92"/>
      <c r="PE161" s="92"/>
      <c r="PF161" s="92"/>
      <c r="PG161" s="92"/>
      <c r="PH161" s="92"/>
      <c r="PI161" s="92"/>
      <c r="PJ161" s="92"/>
      <c r="PK161" s="92"/>
      <c r="PL161" s="92"/>
      <c r="PM161" s="92"/>
      <c r="PN161" s="92"/>
      <c r="PO161" s="92"/>
      <c r="PP161" s="92"/>
      <c r="PQ161" s="92"/>
      <c r="PR161" s="92"/>
      <c r="PS161" s="92"/>
      <c r="PT161" s="92"/>
      <c r="PU161" s="92"/>
      <c r="PV161" s="92"/>
      <c r="PW161" s="92"/>
      <c r="PX161" s="92"/>
      <c r="PY161" s="92"/>
      <c r="PZ161" s="92"/>
      <c r="QA161" s="92"/>
      <c r="QB161" s="92"/>
      <c r="QC161" s="92"/>
      <c r="QD161" s="92"/>
      <c r="QE161" s="92"/>
      <c r="QF161" s="92"/>
      <c r="QG161" s="92"/>
      <c r="QH161" s="92"/>
      <c r="QI161" s="92"/>
      <c r="QJ161" s="92"/>
      <c r="QK161" s="92"/>
      <c r="QL161" s="92"/>
      <c r="QM161" s="92"/>
      <c r="QN161" s="92"/>
      <c r="QO161" s="92"/>
      <c r="QP161" s="92"/>
      <c r="QQ161" s="92"/>
      <c r="QR161" s="92"/>
      <c r="QS161" s="92"/>
      <c r="QT161" s="92"/>
      <c r="QU161" s="92"/>
      <c r="QV161" s="92"/>
      <c r="QW161" s="92"/>
      <c r="QX161" s="92"/>
      <c r="QY161" s="92"/>
      <c r="QZ161" s="92"/>
      <c r="RA161" s="92"/>
      <c r="RB161" s="92"/>
      <c r="RC161" s="92"/>
      <c r="RD161" s="92"/>
      <c r="RE161" s="92"/>
      <c r="RF161" s="92"/>
      <c r="RG161" s="92"/>
      <c r="RH161" s="92"/>
      <c r="RI161" s="92"/>
      <c r="RJ161" s="92"/>
      <c r="RK161" s="92"/>
      <c r="RL161" s="92"/>
      <c r="RM161" s="92"/>
      <c r="RN161" s="92"/>
      <c r="RO161" s="92"/>
      <c r="RP161" s="92"/>
      <c r="RQ161" s="92"/>
      <c r="RR161" s="92"/>
      <c r="RS161" s="92"/>
      <c r="RT161" s="92"/>
      <c r="RU161" s="92"/>
      <c r="RV161" s="92"/>
      <c r="RW161" s="92"/>
      <c r="RX161" s="92"/>
      <c r="RY161" s="92"/>
      <c r="RZ161" s="92"/>
      <c r="SA161" s="92"/>
      <c r="SB161" s="92"/>
      <c r="SC161" s="92"/>
      <c r="SD161" s="92"/>
      <c r="SE161" s="92"/>
      <c r="SF161" s="92"/>
      <c r="SG161" s="92"/>
      <c r="SH161" s="92"/>
      <c r="SI161" s="92"/>
      <c r="SJ161" s="92"/>
      <c r="SK161" s="92"/>
      <c r="SL161" s="92"/>
      <c r="SM161" s="92"/>
      <c r="SN161" s="92"/>
      <c r="SO161" s="92"/>
      <c r="SP161" s="92"/>
      <c r="SQ161" s="92"/>
      <c r="SR161" s="92"/>
      <c r="SS161" s="92"/>
      <c r="ST161" s="92"/>
      <c r="SU161" s="92"/>
      <c r="SV161" s="92"/>
      <c r="SW161" s="92"/>
      <c r="SX161" s="92"/>
      <c r="SY161" s="92"/>
      <c r="SZ161" s="92"/>
      <c r="TA161" s="92"/>
      <c r="TB161" s="92"/>
      <c r="TC161" s="92"/>
      <c r="TD161" s="92"/>
      <c r="TE161" s="92"/>
      <c r="TF161" s="92"/>
      <c r="TG161" s="92"/>
      <c r="TH161" s="92"/>
      <c r="TI161" s="92"/>
      <c r="TJ161" s="92"/>
      <c r="TK161" s="92"/>
      <c r="TL161" s="92"/>
      <c r="TM161" s="92"/>
      <c r="TN161" s="92"/>
      <c r="TO161" s="92"/>
      <c r="TP161" s="92"/>
      <c r="TQ161" s="92"/>
      <c r="TR161" s="92"/>
      <c r="TS161" s="92"/>
      <c r="TT161" s="92"/>
      <c r="TU161" s="92"/>
      <c r="TV161" s="92"/>
      <c r="TW161" s="92"/>
      <c r="TX161" s="92"/>
      <c r="TY161" s="92"/>
      <c r="TZ161" s="92"/>
      <c r="UA161" s="92"/>
      <c r="UB161" s="92"/>
      <c r="UC161" s="92"/>
      <c r="UD161" s="92"/>
      <c r="UE161" s="92"/>
      <c r="UF161" s="92"/>
      <c r="UG161" s="92"/>
      <c r="UH161" s="92"/>
      <c r="UI161" s="92"/>
      <c r="UJ161" s="92"/>
      <c r="UK161" s="92"/>
      <c r="UL161" s="92"/>
      <c r="UM161" s="92"/>
      <c r="UN161" s="92"/>
      <c r="UO161" s="92"/>
      <c r="UP161" s="92"/>
      <c r="UQ161" s="92"/>
      <c r="UR161" s="92"/>
      <c r="US161" s="92"/>
      <c r="UT161" s="92"/>
      <c r="UU161" s="92"/>
      <c r="UV161" s="92"/>
      <c r="UW161" s="92"/>
      <c r="UX161" s="92"/>
      <c r="UY161" s="92"/>
      <c r="UZ161" s="92"/>
      <c r="VA161" s="92"/>
      <c r="VB161" s="92"/>
      <c r="VC161" s="92"/>
      <c r="VD161" s="92"/>
      <c r="VE161" s="92"/>
      <c r="VF161" s="92"/>
      <c r="VG161" s="92"/>
      <c r="VH161" s="92"/>
      <c r="VI161" s="92"/>
      <c r="VJ161" s="92"/>
      <c r="VK161" s="92"/>
      <c r="VL161" s="92"/>
      <c r="VM161" s="92"/>
      <c r="VN161" s="92"/>
      <c r="VO161" s="92"/>
      <c r="VP161" s="92"/>
      <c r="VQ161" s="92"/>
      <c r="VR161" s="92"/>
      <c r="VS161" s="92"/>
      <c r="VT161" s="92"/>
      <c r="VU161" s="92"/>
      <c r="VV161" s="92"/>
      <c r="VW161" s="92"/>
      <c r="VX161" s="92"/>
      <c r="VY161" s="92"/>
      <c r="VZ161" s="92"/>
      <c r="WA161" s="92"/>
      <c r="WB161" s="92"/>
      <c r="WC161" s="92"/>
      <c r="WD161" s="92"/>
      <c r="WE161" s="92"/>
      <c r="WF161" s="92"/>
      <c r="WG161" s="92"/>
      <c r="WH161" s="92"/>
      <c r="WI161" s="92"/>
      <c r="WJ161" s="92"/>
      <c r="WK161" s="92"/>
      <c r="WL161" s="92"/>
      <c r="WM161" s="92"/>
      <c r="WN161" s="92"/>
      <c r="WO161" s="92"/>
      <c r="WP161" s="92"/>
      <c r="WQ161" s="92"/>
      <c r="WR161" s="92"/>
      <c r="WS161" s="92"/>
      <c r="WT161" s="92"/>
      <c r="WU161" s="92"/>
      <c r="WV161" s="92"/>
      <c r="WW161" s="92"/>
      <c r="WX161" s="92"/>
      <c r="WY161" s="92"/>
      <c r="WZ161" s="92"/>
      <c r="XA161" s="92"/>
      <c r="XB161" s="92"/>
      <c r="XC161" s="92"/>
      <c r="XD161" s="92"/>
      <c r="XE161" s="92"/>
      <c r="XF161" s="92"/>
      <c r="XG161" s="92"/>
      <c r="XH161" s="92"/>
      <c r="XI161" s="92"/>
      <c r="XJ161" s="92"/>
      <c r="XK161" s="92"/>
      <c r="XL161" s="92"/>
      <c r="XM161" s="92"/>
      <c r="XN161" s="92"/>
      <c r="XO161" s="92"/>
      <c r="XP161" s="92"/>
      <c r="XQ161" s="92"/>
      <c r="XR161" s="92"/>
      <c r="XS161" s="92"/>
      <c r="XT161" s="92"/>
      <c r="XU161" s="92"/>
      <c r="XV161" s="92"/>
      <c r="XW161" s="92"/>
      <c r="XX161" s="92"/>
      <c r="XY161" s="92"/>
      <c r="XZ161" s="92"/>
      <c r="YA161" s="92"/>
      <c r="YB161" s="92"/>
      <c r="YC161" s="92"/>
      <c r="YD161" s="92"/>
      <c r="YE161" s="92"/>
      <c r="YF161" s="92"/>
      <c r="YG161" s="92"/>
      <c r="YH161" s="92"/>
      <c r="YI161" s="92"/>
      <c r="YJ161" s="92"/>
      <c r="YK161" s="92"/>
      <c r="YL161" s="92"/>
      <c r="YM161" s="92"/>
      <c r="YN161" s="92"/>
      <c r="YO161" s="92"/>
      <c r="YP161" s="92"/>
      <c r="YQ161" s="92"/>
      <c r="YR161" s="92"/>
      <c r="YS161" s="92"/>
      <c r="YT161" s="92"/>
      <c r="YU161" s="92"/>
      <c r="YV161" s="92"/>
      <c r="YW161" s="92"/>
      <c r="YX161" s="92"/>
      <c r="YY161" s="92"/>
      <c r="YZ161" s="92"/>
      <c r="ZA161" s="92"/>
      <c r="ZB161" s="92"/>
      <c r="ZC161" s="92"/>
      <c r="ZD161" s="92"/>
      <c r="ZE161" s="92"/>
      <c r="ZF161" s="92"/>
      <c r="ZG161" s="92"/>
      <c r="ZH161" s="92"/>
      <c r="ZI161" s="92"/>
      <c r="ZJ161" s="92"/>
      <c r="ZK161" s="92"/>
      <c r="ZL161" s="92"/>
      <c r="ZM161" s="92"/>
      <c r="ZN161" s="92"/>
      <c r="ZO161" s="92"/>
      <c r="ZP161" s="92"/>
      <c r="ZQ161" s="92"/>
      <c r="ZR161" s="92"/>
      <c r="ZS161" s="92"/>
      <c r="ZT161" s="92"/>
      <c r="ZU161" s="92"/>
      <c r="ZV161" s="92"/>
      <c r="ZW161" s="92"/>
      <c r="ZX161" s="92"/>
      <c r="ZY161" s="92"/>
      <c r="ZZ161" s="92"/>
      <c r="AAA161" s="92"/>
      <c r="AAB161" s="92"/>
      <c r="AAC161" s="92"/>
      <c r="AAD161" s="92"/>
      <c r="AAE161" s="92"/>
      <c r="AAF161" s="92"/>
      <c r="AAG161" s="92"/>
      <c r="AAH161" s="92"/>
      <c r="AAI161" s="92"/>
      <c r="AAJ161" s="92"/>
      <c r="AAK161" s="92"/>
      <c r="AAL161" s="92"/>
      <c r="AAM161" s="92"/>
      <c r="AAN161" s="92"/>
      <c r="AAO161" s="92"/>
      <c r="AAP161" s="92"/>
      <c r="AAQ161" s="92"/>
      <c r="AAR161" s="92"/>
      <c r="AAS161" s="92"/>
      <c r="AAT161" s="92"/>
      <c r="AAU161" s="92"/>
      <c r="AAV161" s="92"/>
      <c r="AAW161" s="92"/>
      <c r="AAX161" s="92"/>
      <c r="AAY161" s="92"/>
      <c r="AAZ161" s="92"/>
      <c r="ABA161" s="92"/>
      <c r="ABB161" s="92"/>
      <c r="ABC161" s="92"/>
      <c r="ABD161" s="92"/>
      <c r="ABE161" s="92"/>
      <c r="ABF161" s="92"/>
      <c r="ABG161" s="92"/>
      <c r="ABH161" s="92"/>
      <c r="ABI161" s="92"/>
      <c r="ABJ161" s="92"/>
      <c r="ABK161" s="92"/>
      <c r="ABL161" s="92"/>
      <c r="ABM161" s="92"/>
      <c r="ABN161" s="92"/>
      <c r="ABO161" s="92"/>
      <c r="ABP161" s="92"/>
      <c r="ABQ161" s="92"/>
      <c r="ABR161" s="92"/>
      <c r="ABS161" s="92"/>
      <c r="ABT161" s="92"/>
      <c r="ABU161" s="92"/>
      <c r="ABV161" s="92"/>
      <c r="ABW161" s="92"/>
      <c r="ABX161" s="92"/>
      <c r="ABY161" s="92"/>
      <c r="ABZ161" s="92"/>
      <c r="ACA161" s="92"/>
      <c r="ACB161" s="92"/>
      <c r="ACC161" s="92"/>
      <c r="ACD161" s="92"/>
      <c r="ACE161" s="92"/>
      <c r="ACF161" s="92"/>
      <c r="ACG161" s="92"/>
      <c r="ACH161" s="92"/>
      <c r="ACI161" s="92"/>
      <c r="ACJ161" s="92"/>
      <c r="ACK161" s="92"/>
      <c r="ACL161" s="92"/>
      <c r="ACM161" s="92"/>
      <c r="ACN161" s="92"/>
      <c r="ACO161" s="92"/>
      <c r="ACP161" s="92"/>
      <c r="ACQ161" s="92"/>
      <c r="ACR161" s="92"/>
      <c r="ACS161" s="92"/>
      <c r="ACT161" s="92"/>
      <c r="ACU161" s="92"/>
      <c r="ACV161" s="92"/>
      <c r="ACW161" s="92"/>
      <c r="ACX161" s="92"/>
      <c r="ACY161" s="92"/>
      <c r="ACZ161" s="92"/>
      <c r="ADA161" s="92"/>
      <c r="ADB161" s="92"/>
      <c r="ADC161" s="92"/>
      <c r="ADD161" s="92"/>
      <c r="ADE161" s="92"/>
      <c r="ADF161" s="92"/>
      <c r="ADG161" s="92"/>
      <c r="ADH161" s="92"/>
      <c r="ADI161" s="92"/>
      <c r="ADJ161" s="92"/>
      <c r="ADK161" s="92"/>
      <c r="ADL161" s="92"/>
      <c r="ADM161" s="92"/>
      <c r="ADN161" s="92"/>
      <c r="ADO161" s="92"/>
      <c r="ADP161" s="92"/>
      <c r="ADQ161" s="92"/>
      <c r="ADR161" s="92"/>
      <c r="ADS161" s="92"/>
      <c r="ADT161" s="92"/>
      <c r="ADU161" s="92"/>
      <c r="ADV161" s="92"/>
      <c r="ADW161" s="92"/>
      <c r="ADX161" s="92"/>
      <c r="ADY161" s="92"/>
      <c r="ADZ161" s="92"/>
      <c r="AEA161" s="92"/>
      <c r="AEB161" s="92"/>
      <c r="AEC161" s="92"/>
      <c r="AED161" s="92"/>
      <c r="AEE161" s="92"/>
      <c r="AEF161" s="92"/>
      <c r="AEG161" s="92"/>
      <c r="AEH161" s="92"/>
      <c r="AEI161" s="92"/>
      <c r="AEJ161" s="92"/>
      <c r="AEK161" s="92"/>
      <c r="AEL161" s="92"/>
      <c r="AEM161" s="92"/>
      <c r="AEN161" s="92"/>
      <c r="AEO161" s="92"/>
      <c r="AEP161" s="92"/>
      <c r="AEQ161" s="92"/>
      <c r="AER161" s="92"/>
      <c r="AES161" s="92"/>
      <c r="AET161" s="92"/>
      <c r="AEU161" s="92"/>
      <c r="AEV161" s="92"/>
      <c r="AEW161" s="92"/>
      <c r="AEX161" s="92"/>
      <c r="AEY161" s="92"/>
      <c r="AEZ161" s="92"/>
      <c r="AFA161" s="92"/>
      <c r="AFB161" s="92"/>
      <c r="AFC161" s="92"/>
      <c r="AFD161" s="92"/>
      <c r="AFE161" s="92"/>
      <c r="AFF161" s="92"/>
      <c r="AFG161" s="92"/>
      <c r="AFH161" s="92"/>
      <c r="AFI161" s="92"/>
      <c r="AFJ161" s="92"/>
      <c r="AFK161" s="92"/>
      <c r="AFL161" s="92"/>
      <c r="AFM161" s="92"/>
      <c r="AFN161" s="92"/>
      <c r="AFO161" s="92"/>
      <c r="AFP161" s="92"/>
      <c r="AFQ161" s="92"/>
      <c r="AFR161" s="92"/>
      <c r="AFS161" s="92"/>
      <c r="AFT161" s="92"/>
      <c r="AFU161" s="92"/>
      <c r="AFV161" s="92"/>
      <c r="AFW161" s="92"/>
      <c r="AFX161" s="92"/>
      <c r="AFY161" s="92"/>
      <c r="AFZ161" s="92"/>
      <c r="AGA161" s="92"/>
      <c r="AGB161" s="92"/>
      <c r="AGC161" s="92"/>
      <c r="AGD161" s="92"/>
      <c r="AGE161" s="92"/>
      <c r="AGF161" s="92"/>
      <c r="AGG161" s="92"/>
      <c r="AGH161" s="92"/>
      <c r="AGI161" s="92"/>
      <c r="AGJ161" s="92"/>
      <c r="AGK161" s="92"/>
      <c r="AGL161" s="92"/>
      <c r="AGM161" s="92"/>
      <c r="AGN161" s="92"/>
      <c r="AGO161" s="92"/>
      <c r="AGP161" s="92"/>
      <c r="AGQ161" s="92"/>
      <c r="AGR161" s="92"/>
      <c r="AGS161" s="92"/>
      <c r="AGT161" s="92"/>
      <c r="AGU161" s="92"/>
      <c r="AGV161" s="92"/>
      <c r="AGW161" s="92"/>
      <c r="AGX161" s="92"/>
      <c r="AGY161" s="92"/>
      <c r="AGZ161" s="92"/>
      <c r="AHA161" s="92"/>
      <c r="AHB161" s="92"/>
      <c r="AHC161" s="92"/>
      <c r="AHD161" s="92"/>
      <c r="AHE161" s="92"/>
      <c r="AHF161" s="92"/>
      <c r="AHG161" s="92"/>
      <c r="AHH161" s="92"/>
      <c r="AHI161" s="92"/>
      <c r="AHJ161" s="92"/>
      <c r="AHK161" s="92"/>
      <c r="AHL161" s="92"/>
      <c r="AHM161" s="92"/>
      <c r="AHN161" s="92"/>
      <c r="AHO161" s="92"/>
      <c r="AHP161" s="92"/>
      <c r="AHQ161" s="92"/>
      <c r="AHR161" s="92"/>
      <c r="AHS161" s="92"/>
      <c r="AHT161" s="92"/>
      <c r="AHU161" s="92"/>
      <c r="AHV161" s="92"/>
      <c r="AHW161" s="92"/>
      <c r="AHX161" s="92"/>
      <c r="AHY161" s="92"/>
      <c r="AHZ161" s="92"/>
      <c r="AIA161" s="92"/>
      <c r="AIB161" s="92"/>
      <c r="AIC161" s="92"/>
      <c r="AID161" s="92"/>
      <c r="AIE161" s="92"/>
      <c r="AIF161" s="92"/>
      <c r="AIG161" s="92"/>
      <c r="AIH161" s="92"/>
      <c r="AII161" s="92"/>
      <c r="AIJ161" s="92"/>
      <c r="AIK161" s="92"/>
      <c r="AIL161" s="92"/>
      <c r="AIM161" s="92"/>
      <c r="AIN161" s="92"/>
      <c r="AIO161" s="92"/>
      <c r="AIP161" s="92"/>
      <c r="AIQ161" s="92"/>
      <c r="AIR161" s="92"/>
      <c r="AIS161" s="92"/>
      <c r="AIT161" s="92"/>
      <c r="AIU161" s="92"/>
      <c r="AIV161" s="92"/>
      <c r="AIW161" s="92"/>
      <c r="AIX161" s="92"/>
      <c r="AIY161" s="92"/>
      <c r="AIZ161" s="92"/>
      <c r="AJA161" s="92"/>
      <c r="AJB161" s="92"/>
      <c r="AJC161" s="92"/>
      <c r="AJD161" s="92"/>
      <c r="AJE161" s="92"/>
      <c r="AJF161" s="92"/>
      <c r="AJG161" s="92"/>
      <c r="AJH161" s="92"/>
      <c r="AJI161" s="92"/>
      <c r="AJJ161" s="92"/>
      <c r="AJK161" s="92"/>
      <c r="AJL161" s="92"/>
      <c r="AJM161" s="92"/>
      <c r="AJN161" s="92"/>
      <c r="AJO161" s="92"/>
      <c r="AJP161" s="92"/>
      <c r="AJQ161" s="92"/>
      <c r="AJR161" s="92"/>
      <c r="AJS161" s="92"/>
      <c r="AJT161" s="92"/>
      <c r="AJU161" s="92"/>
      <c r="AJV161" s="92"/>
      <c r="AJW161" s="92"/>
      <c r="AJX161" s="92"/>
      <c r="AJY161" s="92"/>
      <c r="AJZ161" s="92"/>
      <c r="AKA161" s="92"/>
      <c r="AKB161" s="92"/>
      <c r="AKC161" s="92"/>
      <c r="AKD161" s="92"/>
      <c r="AKE161" s="92"/>
      <c r="AKF161" s="92"/>
      <c r="AKG161" s="92"/>
      <c r="AKH161" s="92"/>
      <c r="AKI161" s="92"/>
      <c r="AKJ161" s="92"/>
      <c r="AKK161" s="92"/>
      <c r="AKL161" s="92"/>
      <c r="AKM161" s="92"/>
      <c r="AKN161" s="92"/>
      <c r="AKO161" s="92"/>
      <c r="AKP161" s="92"/>
      <c r="AKQ161" s="92"/>
      <c r="AKR161" s="92"/>
      <c r="AKS161" s="92"/>
      <c r="AKT161" s="92"/>
      <c r="AKU161" s="92"/>
      <c r="AKV161" s="92"/>
      <c r="AKW161" s="92"/>
      <c r="AKX161" s="92"/>
      <c r="AKY161" s="92"/>
      <c r="AKZ161" s="92"/>
      <c r="ALA161" s="92"/>
      <c r="ALB161" s="92"/>
      <c r="ALC161" s="92"/>
      <c r="ALD161" s="92"/>
      <c r="ALE161" s="92"/>
      <c r="ALF161" s="92"/>
      <c r="ALG161" s="92"/>
      <c r="ALH161" s="92"/>
      <c r="ALI161" s="92"/>
      <c r="ALJ161" s="92"/>
      <c r="ALK161" s="92"/>
      <c r="ALL161" s="92"/>
      <c r="ALM161" s="92"/>
      <c r="ALN161" s="92"/>
      <c r="ALO161" s="92"/>
      <c r="ALP161" s="92"/>
      <c r="ALQ161" s="92"/>
      <c r="ALR161" s="92"/>
      <c r="ALS161" s="92"/>
      <c r="ALT161" s="92"/>
      <c r="ALU161" s="92"/>
      <c r="ALV161" s="92"/>
      <c r="ALW161" s="92"/>
      <c r="ALX161" s="92"/>
      <c r="ALY161" s="92"/>
      <c r="ALZ161" s="92"/>
      <c r="AMA161" s="92"/>
      <c r="AMB161" s="92"/>
      <c r="AMC161" s="92"/>
      <c r="AMD161" s="92"/>
      <c r="AME161" s="92"/>
      <c r="AMF161" s="92"/>
      <c r="AMG161" s="92"/>
      <c r="AMH161" s="92"/>
      <c r="AMI161" s="92"/>
    </row>
    <row r="162" spans="1:1023" s="88" customFormat="1" ht="22.5" customHeight="1">
      <c r="A162" s="92" t="s">
        <v>447</v>
      </c>
      <c r="B162" s="89"/>
      <c r="C162" s="93" t="s">
        <v>448</v>
      </c>
      <c r="D162" s="94"/>
      <c r="E162" s="95">
        <v>1487</v>
      </c>
      <c r="F162" s="95">
        <v>1533</v>
      </c>
      <c r="G162" s="95">
        <v>1576</v>
      </c>
      <c r="H162" s="95">
        <v>1516</v>
      </c>
      <c r="I162" s="95">
        <v>1559</v>
      </c>
      <c r="J162" s="95">
        <v>1589</v>
      </c>
      <c r="K162" s="95">
        <v>1629</v>
      </c>
      <c r="L162" s="95">
        <v>1642</v>
      </c>
      <c r="M162" s="95">
        <v>1662</v>
      </c>
      <c r="N162" s="95">
        <v>1699</v>
      </c>
      <c r="O162" s="95">
        <v>1681</v>
      </c>
      <c r="P162" s="95">
        <v>1675</v>
      </c>
      <c r="Q162" s="95">
        <v>1669</v>
      </c>
      <c r="R162" s="95">
        <v>1701</v>
      </c>
      <c r="S162" s="95">
        <v>1737</v>
      </c>
      <c r="T162" s="95">
        <v>1694</v>
      </c>
      <c r="U162" s="95">
        <v>1682</v>
      </c>
      <c r="V162" s="95">
        <v>1616</v>
      </c>
      <c r="W162" s="95">
        <v>1667</v>
      </c>
      <c r="X162" s="95">
        <v>1692</v>
      </c>
      <c r="Y162" s="95">
        <v>1645</v>
      </c>
      <c r="Z162" s="95">
        <v>1662</v>
      </c>
      <c r="AA162" s="95">
        <v>1734</v>
      </c>
      <c r="AB162" s="95">
        <v>1765</v>
      </c>
      <c r="AC162" s="95">
        <v>1727</v>
      </c>
      <c r="AD162" s="95">
        <v>1702</v>
      </c>
      <c r="AE162" s="95">
        <v>1706</v>
      </c>
      <c r="AF162" s="95">
        <v>1259</v>
      </c>
      <c r="AG162" s="92"/>
      <c r="AH162" s="92"/>
      <c r="AI162" s="92"/>
    </row>
    <row r="163" spans="1:1023" s="97" customFormat="1" ht="15" customHeight="1">
      <c r="A163" s="88" t="s">
        <v>449</v>
      </c>
      <c r="B163" s="89" t="s">
        <v>161</v>
      </c>
      <c r="C163" s="89"/>
      <c r="D163" s="90"/>
      <c r="E163" s="91">
        <v>38393</v>
      </c>
      <c r="F163" s="91">
        <v>39435</v>
      </c>
      <c r="G163" s="91">
        <v>40283</v>
      </c>
      <c r="H163" s="91">
        <v>41322</v>
      </c>
      <c r="I163" s="91">
        <v>42083</v>
      </c>
      <c r="J163" s="91">
        <v>42926</v>
      </c>
      <c r="K163" s="91">
        <v>43673</v>
      </c>
      <c r="L163" s="91">
        <v>43921</v>
      </c>
      <c r="M163" s="91">
        <v>44950</v>
      </c>
      <c r="N163" s="91">
        <v>46404</v>
      </c>
      <c r="O163" s="91">
        <v>47113</v>
      </c>
      <c r="P163" s="91">
        <v>47858</v>
      </c>
      <c r="Q163" s="91">
        <v>48682</v>
      </c>
      <c r="R163" s="91">
        <v>49668</v>
      </c>
      <c r="S163" s="91">
        <v>50203</v>
      </c>
      <c r="T163" s="91">
        <v>50594</v>
      </c>
      <c r="U163" s="91">
        <v>49935</v>
      </c>
      <c r="V163" s="91">
        <v>49466</v>
      </c>
      <c r="W163" s="91">
        <v>49645</v>
      </c>
      <c r="X163" s="91">
        <v>49484</v>
      </c>
      <c r="Y163" s="91">
        <v>50127</v>
      </c>
      <c r="Z163" s="91">
        <v>51865</v>
      </c>
      <c r="AA163" s="91">
        <v>52982</v>
      </c>
      <c r="AB163" s="91">
        <v>54612</v>
      </c>
      <c r="AC163" s="91">
        <v>56238</v>
      </c>
      <c r="AD163" s="91">
        <v>56566</v>
      </c>
      <c r="AE163" s="91">
        <v>58056</v>
      </c>
      <c r="AF163" s="91">
        <v>44808</v>
      </c>
      <c r="AG163" s="88"/>
      <c r="AH163" s="88"/>
      <c r="AI163" s="88"/>
    </row>
    <row r="164" spans="1:1023" customFormat="1" ht="15" customHeight="1">
      <c r="A164" s="106" t="s">
        <v>450</v>
      </c>
      <c r="B164" s="107"/>
      <c r="C164" s="108" t="s">
        <v>451</v>
      </c>
      <c r="D164" s="109">
        <v>2</v>
      </c>
      <c r="E164" s="110">
        <v>732</v>
      </c>
      <c r="F164" s="110">
        <v>744</v>
      </c>
      <c r="G164" s="110">
        <v>755</v>
      </c>
      <c r="H164" s="110">
        <v>764</v>
      </c>
      <c r="I164" s="110">
        <v>766</v>
      </c>
      <c r="J164" s="110">
        <v>780</v>
      </c>
      <c r="K164" s="110">
        <v>803</v>
      </c>
      <c r="L164" s="110">
        <v>804</v>
      </c>
      <c r="M164" s="110">
        <v>803</v>
      </c>
      <c r="N164" s="110">
        <v>815</v>
      </c>
      <c r="O164" s="110">
        <v>828</v>
      </c>
      <c r="P164" s="110">
        <v>816</v>
      </c>
      <c r="Q164" s="110">
        <v>831</v>
      </c>
      <c r="R164" s="110">
        <v>832</v>
      </c>
      <c r="S164" s="110">
        <v>859</v>
      </c>
      <c r="T164" s="110">
        <v>848</v>
      </c>
      <c r="U164" s="110">
        <v>835</v>
      </c>
      <c r="V164" s="110">
        <v>812</v>
      </c>
      <c r="W164" s="110">
        <v>803</v>
      </c>
      <c r="X164" s="110">
        <v>822</v>
      </c>
      <c r="Y164" s="110">
        <v>823</v>
      </c>
      <c r="Z164" s="110">
        <v>841</v>
      </c>
      <c r="AA164" s="110">
        <v>843</v>
      </c>
      <c r="AB164" s="110">
        <v>852</v>
      </c>
      <c r="AC164" s="110">
        <v>860</v>
      </c>
      <c r="AD164" s="110">
        <v>857</v>
      </c>
      <c r="AE164" s="102" t="s">
        <v>185</v>
      </c>
      <c r="AF164" s="102" t="s">
        <v>185</v>
      </c>
      <c r="AG164" s="97"/>
      <c r="AH164" s="97"/>
      <c r="AI164" s="97"/>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c r="IT164" s="92"/>
      <c r="IU164" s="92"/>
      <c r="IV164" s="92"/>
      <c r="IW164" s="92"/>
      <c r="IX164" s="92"/>
      <c r="IY164" s="92"/>
      <c r="IZ164" s="92"/>
      <c r="JA164" s="92"/>
      <c r="JB164" s="92"/>
      <c r="JC164" s="92"/>
      <c r="JD164" s="92"/>
      <c r="JE164" s="92"/>
      <c r="JF164" s="92"/>
      <c r="JG164" s="92"/>
      <c r="JH164" s="92"/>
      <c r="JI164" s="92"/>
      <c r="JJ164" s="92"/>
      <c r="JK164" s="92"/>
      <c r="JL164" s="92"/>
      <c r="JM164" s="92"/>
      <c r="JN164" s="92"/>
      <c r="JO164" s="92"/>
      <c r="JP164" s="92"/>
      <c r="JQ164" s="92"/>
      <c r="JR164" s="92"/>
      <c r="JS164" s="92"/>
      <c r="JT164" s="92"/>
      <c r="JU164" s="92"/>
      <c r="JV164" s="92"/>
      <c r="JW164" s="92"/>
      <c r="JX164" s="92"/>
      <c r="JY164" s="92"/>
      <c r="JZ164" s="92"/>
      <c r="KA164" s="92"/>
      <c r="KB164" s="92"/>
      <c r="KC164" s="92"/>
      <c r="KD164" s="92"/>
      <c r="KE164" s="92"/>
      <c r="KF164" s="92"/>
      <c r="KG164" s="92"/>
      <c r="KH164" s="92"/>
      <c r="KI164" s="92"/>
      <c r="KJ164" s="92"/>
      <c r="KK164" s="92"/>
      <c r="KL164" s="92"/>
      <c r="KM164" s="92"/>
      <c r="KN164" s="92"/>
      <c r="KO164" s="92"/>
      <c r="KP164" s="92"/>
      <c r="KQ164" s="92"/>
      <c r="KR164" s="92"/>
      <c r="KS164" s="92"/>
      <c r="KT164" s="92"/>
      <c r="KU164" s="92"/>
      <c r="KV164" s="92"/>
      <c r="KW164" s="92"/>
      <c r="KX164" s="92"/>
      <c r="KY164" s="92"/>
      <c r="KZ164" s="92"/>
      <c r="LA164" s="92"/>
      <c r="LB164" s="92"/>
      <c r="LC164" s="92"/>
      <c r="LD164" s="92"/>
      <c r="LE164" s="92"/>
      <c r="LF164" s="92"/>
      <c r="LG164" s="92"/>
      <c r="LH164" s="92"/>
      <c r="LI164" s="92"/>
      <c r="LJ164" s="92"/>
      <c r="LK164" s="92"/>
      <c r="LL164" s="92"/>
      <c r="LM164" s="92"/>
      <c r="LN164" s="92"/>
      <c r="LO164" s="92"/>
      <c r="LP164" s="92"/>
      <c r="LQ164" s="92"/>
      <c r="LR164" s="92"/>
      <c r="LS164" s="92"/>
      <c r="LT164" s="92"/>
      <c r="LU164" s="92"/>
      <c r="LV164" s="92"/>
      <c r="LW164" s="92"/>
      <c r="LX164" s="92"/>
      <c r="LY164" s="92"/>
      <c r="LZ164" s="92"/>
      <c r="MA164" s="92"/>
      <c r="MB164" s="92"/>
      <c r="MC164" s="92"/>
      <c r="MD164" s="92"/>
      <c r="ME164" s="92"/>
      <c r="MF164" s="92"/>
      <c r="MG164" s="92"/>
      <c r="MH164" s="92"/>
      <c r="MI164" s="92"/>
      <c r="MJ164" s="92"/>
      <c r="MK164" s="92"/>
      <c r="ML164" s="92"/>
      <c r="MM164" s="92"/>
      <c r="MN164" s="92"/>
      <c r="MO164" s="92"/>
      <c r="MP164" s="92"/>
      <c r="MQ164" s="92"/>
      <c r="MR164" s="92"/>
      <c r="MS164" s="92"/>
      <c r="MT164" s="92"/>
      <c r="MU164" s="92"/>
      <c r="MV164" s="92"/>
      <c r="MW164" s="92"/>
      <c r="MX164" s="92"/>
      <c r="MY164" s="92"/>
      <c r="MZ164" s="92"/>
      <c r="NA164" s="92"/>
      <c r="NB164" s="92"/>
      <c r="NC164" s="92"/>
      <c r="ND164" s="92"/>
      <c r="NE164" s="92"/>
      <c r="NF164" s="92"/>
      <c r="NG164" s="92"/>
      <c r="NH164" s="92"/>
      <c r="NI164" s="92"/>
      <c r="NJ164" s="92"/>
      <c r="NK164" s="92"/>
      <c r="NL164" s="92"/>
      <c r="NM164" s="92"/>
      <c r="NN164" s="92"/>
      <c r="NO164" s="92"/>
      <c r="NP164" s="92"/>
      <c r="NQ164" s="92"/>
      <c r="NR164" s="92"/>
      <c r="NS164" s="92"/>
      <c r="NT164" s="92"/>
      <c r="NU164" s="92"/>
      <c r="NV164" s="92"/>
      <c r="NW164" s="92"/>
      <c r="NX164" s="92"/>
      <c r="NY164" s="92"/>
      <c r="NZ164" s="92"/>
      <c r="OA164" s="92"/>
      <c r="OB164" s="92"/>
      <c r="OC164" s="92"/>
      <c r="OD164" s="92"/>
      <c r="OE164" s="92"/>
      <c r="OF164" s="92"/>
      <c r="OG164" s="92"/>
      <c r="OH164" s="92"/>
      <c r="OI164" s="92"/>
      <c r="OJ164" s="92"/>
      <c r="OK164" s="92"/>
      <c r="OL164" s="92"/>
      <c r="OM164" s="92"/>
      <c r="ON164" s="92"/>
      <c r="OO164" s="92"/>
      <c r="OP164" s="92"/>
      <c r="OQ164" s="92"/>
      <c r="OR164" s="92"/>
      <c r="OS164" s="92"/>
      <c r="OT164" s="92"/>
      <c r="OU164" s="92"/>
      <c r="OV164" s="92"/>
      <c r="OW164" s="92"/>
      <c r="OX164" s="92"/>
      <c r="OY164" s="92"/>
      <c r="OZ164" s="92"/>
      <c r="PA164" s="92"/>
      <c r="PB164" s="92"/>
      <c r="PC164" s="92"/>
      <c r="PD164" s="92"/>
      <c r="PE164" s="92"/>
      <c r="PF164" s="92"/>
      <c r="PG164" s="92"/>
      <c r="PH164" s="92"/>
      <c r="PI164" s="92"/>
      <c r="PJ164" s="92"/>
      <c r="PK164" s="92"/>
      <c r="PL164" s="92"/>
      <c r="PM164" s="92"/>
      <c r="PN164" s="92"/>
      <c r="PO164" s="92"/>
      <c r="PP164" s="92"/>
      <c r="PQ164" s="92"/>
      <c r="PR164" s="92"/>
      <c r="PS164" s="92"/>
      <c r="PT164" s="92"/>
      <c r="PU164" s="92"/>
      <c r="PV164" s="92"/>
      <c r="PW164" s="92"/>
      <c r="PX164" s="92"/>
      <c r="PY164" s="92"/>
      <c r="PZ164" s="92"/>
      <c r="QA164" s="92"/>
      <c r="QB164" s="92"/>
      <c r="QC164" s="92"/>
      <c r="QD164" s="92"/>
      <c r="QE164" s="92"/>
      <c r="QF164" s="92"/>
      <c r="QG164" s="92"/>
      <c r="QH164" s="92"/>
      <c r="QI164" s="92"/>
      <c r="QJ164" s="92"/>
      <c r="QK164" s="92"/>
      <c r="QL164" s="92"/>
      <c r="QM164" s="92"/>
      <c r="QN164" s="92"/>
      <c r="QO164" s="92"/>
      <c r="QP164" s="92"/>
      <c r="QQ164" s="92"/>
      <c r="QR164" s="92"/>
      <c r="QS164" s="92"/>
      <c r="QT164" s="92"/>
      <c r="QU164" s="92"/>
      <c r="QV164" s="92"/>
      <c r="QW164" s="92"/>
      <c r="QX164" s="92"/>
      <c r="QY164" s="92"/>
      <c r="QZ164" s="92"/>
      <c r="RA164" s="92"/>
      <c r="RB164" s="92"/>
      <c r="RC164" s="92"/>
      <c r="RD164" s="92"/>
      <c r="RE164" s="92"/>
      <c r="RF164" s="92"/>
      <c r="RG164" s="92"/>
      <c r="RH164" s="92"/>
      <c r="RI164" s="92"/>
      <c r="RJ164" s="92"/>
      <c r="RK164" s="92"/>
      <c r="RL164" s="92"/>
      <c r="RM164" s="92"/>
      <c r="RN164" s="92"/>
      <c r="RO164" s="92"/>
      <c r="RP164" s="92"/>
      <c r="RQ164" s="92"/>
      <c r="RR164" s="92"/>
      <c r="RS164" s="92"/>
      <c r="RT164" s="92"/>
      <c r="RU164" s="92"/>
      <c r="RV164" s="92"/>
      <c r="RW164" s="92"/>
      <c r="RX164" s="92"/>
      <c r="RY164" s="92"/>
      <c r="RZ164" s="92"/>
      <c r="SA164" s="92"/>
      <c r="SB164" s="92"/>
      <c r="SC164" s="92"/>
      <c r="SD164" s="92"/>
      <c r="SE164" s="92"/>
      <c r="SF164" s="92"/>
      <c r="SG164" s="92"/>
      <c r="SH164" s="92"/>
      <c r="SI164" s="92"/>
      <c r="SJ164" s="92"/>
      <c r="SK164" s="92"/>
      <c r="SL164" s="92"/>
      <c r="SM164" s="92"/>
      <c r="SN164" s="92"/>
      <c r="SO164" s="92"/>
      <c r="SP164" s="92"/>
      <c r="SQ164" s="92"/>
      <c r="SR164" s="92"/>
      <c r="SS164" s="92"/>
      <c r="ST164" s="92"/>
      <c r="SU164" s="92"/>
      <c r="SV164" s="92"/>
      <c r="SW164" s="92"/>
      <c r="SX164" s="92"/>
      <c r="SY164" s="92"/>
      <c r="SZ164" s="92"/>
      <c r="TA164" s="92"/>
      <c r="TB164" s="92"/>
      <c r="TC164" s="92"/>
      <c r="TD164" s="92"/>
      <c r="TE164" s="92"/>
      <c r="TF164" s="92"/>
      <c r="TG164" s="92"/>
      <c r="TH164" s="92"/>
      <c r="TI164" s="92"/>
      <c r="TJ164" s="92"/>
      <c r="TK164" s="92"/>
      <c r="TL164" s="92"/>
      <c r="TM164" s="92"/>
      <c r="TN164" s="92"/>
      <c r="TO164" s="92"/>
      <c r="TP164" s="92"/>
      <c r="TQ164" s="92"/>
      <c r="TR164" s="92"/>
      <c r="TS164" s="92"/>
      <c r="TT164" s="92"/>
      <c r="TU164" s="92"/>
      <c r="TV164" s="92"/>
      <c r="TW164" s="92"/>
      <c r="TX164" s="92"/>
      <c r="TY164" s="92"/>
      <c r="TZ164" s="92"/>
      <c r="UA164" s="92"/>
      <c r="UB164" s="92"/>
      <c r="UC164" s="92"/>
      <c r="UD164" s="92"/>
      <c r="UE164" s="92"/>
      <c r="UF164" s="92"/>
      <c r="UG164" s="92"/>
      <c r="UH164" s="92"/>
      <c r="UI164" s="92"/>
      <c r="UJ164" s="92"/>
      <c r="UK164" s="92"/>
      <c r="UL164" s="92"/>
      <c r="UM164" s="92"/>
      <c r="UN164" s="92"/>
      <c r="UO164" s="92"/>
      <c r="UP164" s="92"/>
      <c r="UQ164" s="92"/>
      <c r="UR164" s="92"/>
      <c r="US164" s="92"/>
      <c r="UT164" s="92"/>
      <c r="UU164" s="92"/>
      <c r="UV164" s="92"/>
      <c r="UW164" s="92"/>
      <c r="UX164" s="92"/>
      <c r="UY164" s="92"/>
      <c r="UZ164" s="92"/>
      <c r="VA164" s="92"/>
      <c r="VB164" s="92"/>
      <c r="VC164" s="92"/>
      <c r="VD164" s="92"/>
      <c r="VE164" s="92"/>
      <c r="VF164" s="92"/>
      <c r="VG164" s="92"/>
      <c r="VH164" s="92"/>
      <c r="VI164" s="92"/>
      <c r="VJ164" s="92"/>
      <c r="VK164" s="92"/>
      <c r="VL164" s="92"/>
      <c r="VM164" s="92"/>
      <c r="VN164" s="92"/>
      <c r="VO164" s="92"/>
      <c r="VP164" s="92"/>
      <c r="VQ164" s="92"/>
      <c r="VR164" s="92"/>
      <c r="VS164" s="92"/>
      <c r="VT164" s="92"/>
      <c r="VU164" s="92"/>
      <c r="VV164" s="92"/>
      <c r="VW164" s="92"/>
      <c r="VX164" s="92"/>
      <c r="VY164" s="92"/>
      <c r="VZ164" s="92"/>
      <c r="WA164" s="92"/>
      <c r="WB164" s="92"/>
      <c r="WC164" s="92"/>
      <c r="WD164" s="92"/>
      <c r="WE164" s="92"/>
      <c r="WF164" s="92"/>
      <c r="WG164" s="92"/>
      <c r="WH164" s="92"/>
      <c r="WI164" s="92"/>
      <c r="WJ164" s="92"/>
      <c r="WK164" s="92"/>
      <c r="WL164" s="92"/>
      <c r="WM164" s="92"/>
      <c r="WN164" s="92"/>
      <c r="WO164" s="92"/>
      <c r="WP164" s="92"/>
      <c r="WQ164" s="92"/>
      <c r="WR164" s="92"/>
      <c r="WS164" s="92"/>
      <c r="WT164" s="92"/>
      <c r="WU164" s="92"/>
      <c r="WV164" s="92"/>
      <c r="WW164" s="92"/>
      <c r="WX164" s="92"/>
      <c r="WY164" s="92"/>
      <c r="WZ164" s="92"/>
      <c r="XA164" s="92"/>
      <c r="XB164" s="92"/>
      <c r="XC164" s="92"/>
      <c r="XD164" s="92"/>
      <c r="XE164" s="92"/>
      <c r="XF164" s="92"/>
      <c r="XG164" s="92"/>
      <c r="XH164" s="92"/>
      <c r="XI164" s="92"/>
      <c r="XJ164" s="92"/>
      <c r="XK164" s="92"/>
      <c r="XL164" s="92"/>
      <c r="XM164" s="92"/>
      <c r="XN164" s="92"/>
      <c r="XO164" s="92"/>
      <c r="XP164" s="92"/>
      <c r="XQ164" s="92"/>
      <c r="XR164" s="92"/>
      <c r="XS164" s="92"/>
      <c r="XT164" s="92"/>
      <c r="XU164" s="92"/>
      <c r="XV164" s="92"/>
      <c r="XW164" s="92"/>
      <c r="XX164" s="92"/>
      <c r="XY164" s="92"/>
      <c r="XZ164" s="92"/>
      <c r="YA164" s="92"/>
      <c r="YB164" s="92"/>
      <c r="YC164" s="92"/>
      <c r="YD164" s="92"/>
      <c r="YE164" s="92"/>
      <c r="YF164" s="92"/>
      <c r="YG164" s="92"/>
      <c r="YH164" s="92"/>
      <c r="YI164" s="92"/>
      <c r="YJ164" s="92"/>
      <c r="YK164" s="92"/>
      <c r="YL164" s="92"/>
      <c r="YM164" s="92"/>
      <c r="YN164" s="92"/>
      <c r="YO164" s="92"/>
      <c r="YP164" s="92"/>
      <c r="YQ164" s="92"/>
      <c r="YR164" s="92"/>
      <c r="YS164" s="92"/>
      <c r="YT164" s="92"/>
      <c r="YU164" s="92"/>
      <c r="YV164" s="92"/>
      <c r="YW164" s="92"/>
      <c r="YX164" s="92"/>
      <c r="YY164" s="92"/>
      <c r="YZ164" s="92"/>
      <c r="ZA164" s="92"/>
      <c r="ZB164" s="92"/>
      <c r="ZC164" s="92"/>
      <c r="ZD164" s="92"/>
      <c r="ZE164" s="92"/>
      <c r="ZF164" s="92"/>
      <c r="ZG164" s="92"/>
      <c r="ZH164" s="92"/>
      <c r="ZI164" s="92"/>
      <c r="ZJ164" s="92"/>
      <c r="ZK164" s="92"/>
      <c r="ZL164" s="92"/>
      <c r="ZM164" s="92"/>
      <c r="ZN164" s="92"/>
      <c r="ZO164" s="92"/>
      <c r="ZP164" s="92"/>
      <c r="ZQ164" s="92"/>
      <c r="ZR164" s="92"/>
      <c r="ZS164" s="92"/>
      <c r="ZT164" s="92"/>
      <c r="ZU164" s="92"/>
      <c r="ZV164" s="92"/>
      <c r="ZW164" s="92"/>
      <c r="ZX164" s="92"/>
      <c r="ZY164" s="92"/>
      <c r="ZZ164" s="92"/>
      <c r="AAA164" s="92"/>
      <c r="AAB164" s="92"/>
      <c r="AAC164" s="92"/>
      <c r="AAD164" s="92"/>
      <c r="AAE164" s="92"/>
      <c r="AAF164" s="92"/>
      <c r="AAG164" s="92"/>
      <c r="AAH164" s="92"/>
      <c r="AAI164" s="92"/>
      <c r="AAJ164" s="92"/>
      <c r="AAK164" s="92"/>
      <c r="AAL164" s="92"/>
      <c r="AAM164" s="92"/>
      <c r="AAN164" s="92"/>
      <c r="AAO164" s="92"/>
      <c r="AAP164" s="92"/>
      <c r="AAQ164" s="92"/>
      <c r="AAR164" s="92"/>
      <c r="AAS164" s="92"/>
      <c r="AAT164" s="92"/>
      <c r="AAU164" s="92"/>
      <c r="AAV164" s="92"/>
      <c r="AAW164" s="92"/>
      <c r="AAX164" s="92"/>
      <c r="AAY164" s="92"/>
      <c r="AAZ164" s="92"/>
      <c r="ABA164" s="92"/>
      <c r="ABB164" s="92"/>
      <c r="ABC164" s="92"/>
      <c r="ABD164" s="92"/>
      <c r="ABE164" s="92"/>
      <c r="ABF164" s="92"/>
      <c r="ABG164" s="92"/>
      <c r="ABH164" s="92"/>
      <c r="ABI164" s="92"/>
      <c r="ABJ164" s="92"/>
      <c r="ABK164" s="92"/>
      <c r="ABL164" s="92"/>
      <c r="ABM164" s="92"/>
      <c r="ABN164" s="92"/>
      <c r="ABO164" s="92"/>
      <c r="ABP164" s="92"/>
      <c r="ABQ164" s="92"/>
      <c r="ABR164" s="92"/>
      <c r="ABS164" s="92"/>
      <c r="ABT164" s="92"/>
      <c r="ABU164" s="92"/>
      <c r="ABV164" s="92"/>
      <c r="ABW164" s="92"/>
      <c r="ABX164" s="92"/>
      <c r="ABY164" s="92"/>
      <c r="ABZ164" s="92"/>
      <c r="ACA164" s="92"/>
      <c r="ACB164" s="92"/>
      <c r="ACC164" s="92"/>
      <c r="ACD164" s="92"/>
      <c r="ACE164" s="92"/>
      <c r="ACF164" s="92"/>
      <c r="ACG164" s="92"/>
      <c r="ACH164" s="92"/>
      <c r="ACI164" s="92"/>
      <c r="ACJ164" s="92"/>
      <c r="ACK164" s="92"/>
      <c r="ACL164" s="92"/>
      <c r="ACM164" s="92"/>
      <c r="ACN164" s="92"/>
      <c r="ACO164" s="92"/>
      <c r="ACP164" s="92"/>
      <c r="ACQ164" s="92"/>
      <c r="ACR164" s="92"/>
      <c r="ACS164" s="92"/>
      <c r="ACT164" s="92"/>
      <c r="ACU164" s="92"/>
      <c r="ACV164" s="92"/>
      <c r="ACW164" s="92"/>
      <c r="ACX164" s="92"/>
      <c r="ACY164" s="92"/>
      <c r="ACZ164" s="92"/>
      <c r="ADA164" s="92"/>
      <c r="ADB164" s="92"/>
      <c r="ADC164" s="92"/>
      <c r="ADD164" s="92"/>
      <c r="ADE164" s="92"/>
      <c r="ADF164" s="92"/>
      <c r="ADG164" s="92"/>
      <c r="ADH164" s="92"/>
      <c r="ADI164" s="92"/>
      <c r="ADJ164" s="92"/>
      <c r="ADK164" s="92"/>
      <c r="ADL164" s="92"/>
      <c r="ADM164" s="92"/>
      <c r="ADN164" s="92"/>
      <c r="ADO164" s="92"/>
      <c r="ADP164" s="92"/>
      <c r="ADQ164" s="92"/>
      <c r="ADR164" s="92"/>
      <c r="ADS164" s="92"/>
      <c r="ADT164" s="92"/>
      <c r="ADU164" s="92"/>
      <c r="ADV164" s="92"/>
      <c r="ADW164" s="92"/>
      <c r="ADX164" s="92"/>
      <c r="ADY164" s="92"/>
      <c r="ADZ164" s="92"/>
      <c r="AEA164" s="92"/>
      <c r="AEB164" s="92"/>
      <c r="AEC164" s="92"/>
      <c r="AED164" s="92"/>
      <c r="AEE164" s="92"/>
      <c r="AEF164" s="92"/>
      <c r="AEG164" s="92"/>
      <c r="AEH164" s="92"/>
      <c r="AEI164" s="92"/>
      <c r="AEJ164" s="92"/>
      <c r="AEK164" s="92"/>
      <c r="AEL164" s="92"/>
      <c r="AEM164" s="92"/>
      <c r="AEN164" s="92"/>
      <c r="AEO164" s="92"/>
      <c r="AEP164" s="92"/>
      <c r="AEQ164" s="92"/>
      <c r="AER164" s="92"/>
      <c r="AES164" s="92"/>
      <c r="AET164" s="92"/>
      <c r="AEU164" s="92"/>
      <c r="AEV164" s="92"/>
      <c r="AEW164" s="92"/>
      <c r="AEX164" s="92"/>
      <c r="AEY164" s="92"/>
      <c r="AEZ164" s="92"/>
      <c r="AFA164" s="92"/>
      <c r="AFB164" s="92"/>
      <c r="AFC164" s="92"/>
      <c r="AFD164" s="92"/>
      <c r="AFE164" s="92"/>
      <c r="AFF164" s="92"/>
      <c r="AFG164" s="92"/>
      <c r="AFH164" s="92"/>
      <c r="AFI164" s="92"/>
      <c r="AFJ164" s="92"/>
      <c r="AFK164" s="92"/>
      <c r="AFL164" s="92"/>
      <c r="AFM164" s="92"/>
      <c r="AFN164" s="92"/>
      <c r="AFO164" s="92"/>
      <c r="AFP164" s="92"/>
      <c r="AFQ164" s="92"/>
      <c r="AFR164" s="92"/>
      <c r="AFS164" s="92"/>
      <c r="AFT164" s="92"/>
      <c r="AFU164" s="92"/>
      <c r="AFV164" s="92"/>
      <c r="AFW164" s="92"/>
      <c r="AFX164" s="92"/>
      <c r="AFY164" s="92"/>
      <c r="AFZ164" s="92"/>
      <c r="AGA164" s="92"/>
      <c r="AGB164" s="92"/>
      <c r="AGC164" s="92"/>
      <c r="AGD164" s="92"/>
      <c r="AGE164" s="92"/>
      <c r="AGF164" s="92"/>
      <c r="AGG164" s="92"/>
      <c r="AGH164" s="92"/>
      <c r="AGI164" s="92"/>
      <c r="AGJ164" s="92"/>
      <c r="AGK164" s="92"/>
      <c r="AGL164" s="92"/>
      <c r="AGM164" s="92"/>
      <c r="AGN164" s="92"/>
      <c r="AGO164" s="92"/>
      <c r="AGP164" s="92"/>
      <c r="AGQ164" s="92"/>
      <c r="AGR164" s="92"/>
      <c r="AGS164" s="92"/>
      <c r="AGT164" s="92"/>
      <c r="AGU164" s="92"/>
      <c r="AGV164" s="92"/>
      <c r="AGW164" s="92"/>
      <c r="AGX164" s="92"/>
      <c r="AGY164" s="92"/>
      <c r="AGZ164" s="92"/>
      <c r="AHA164" s="92"/>
      <c r="AHB164" s="92"/>
      <c r="AHC164" s="92"/>
      <c r="AHD164" s="92"/>
      <c r="AHE164" s="92"/>
      <c r="AHF164" s="92"/>
      <c r="AHG164" s="92"/>
      <c r="AHH164" s="92"/>
      <c r="AHI164" s="92"/>
      <c r="AHJ164" s="92"/>
      <c r="AHK164" s="92"/>
      <c r="AHL164" s="92"/>
      <c r="AHM164" s="92"/>
      <c r="AHN164" s="92"/>
      <c r="AHO164" s="92"/>
      <c r="AHP164" s="92"/>
      <c r="AHQ164" s="92"/>
      <c r="AHR164" s="92"/>
      <c r="AHS164" s="92"/>
      <c r="AHT164" s="92"/>
      <c r="AHU164" s="92"/>
      <c r="AHV164" s="92"/>
      <c r="AHW164" s="92"/>
      <c r="AHX164" s="92"/>
      <c r="AHY164" s="92"/>
      <c r="AHZ164" s="92"/>
      <c r="AIA164" s="92"/>
      <c r="AIB164" s="92"/>
      <c r="AIC164" s="92"/>
      <c r="AID164" s="92"/>
      <c r="AIE164" s="92"/>
      <c r="AIF164" s="92"/>
      <c r="AIG164" s="92"/>
      <c r="AIH164" s="92"/>
      <c r="AII164" s="92"/>
      <c r="AIJ164" s="92"/>
      <c r="AIK164" s="92"/>
      <c r="AIL164" s="92"/>
      <c r="AIM164" s="92"/>
      <c r="AIN164" s="92"/>
      <c r="AIO164" s="92"/>
      <c r="AIP164" s="92"/>
      <c r="AIQ164" s="92"/>
      <c r="AIR164" s="92"/>
      <c r="AIS164" s="92"/>
      <c r="AIT164" s="92"/>
      <c r="AIU164" s="92"/>
      <c r="AIV164" s="92"/>
      <c r="AIW164" s="92"/>
      <c r="AIX164" s="92"/>
      <c r="AIY164" s="92"/>
      <c r="AIZ164" s="92"/>
      <c r="AJA164" s="92"/>
      <c r="AJB164" s="92"/>
      <c r="AJC164" s="92"/>
      <c r="AJD164" s="92"/>
      <c r="AJE164" s="92"/>
      <c r="AJF164" s="92"/>
      <c r="AJG164" s="92"/>
      <c r="AJH164" s="92"/>
      <c r="AJI164" s="92"/>
      <c r="AJJ164" s="92"/>
      <c r="AJK164" s="92"/>
      <c r="AJL164" s="92"/>
      <c r="AJM164" s="92"/>
      <c r="AJN164" s="92"/>
      <c r="AJO164" s="92"/>
      <c r="AJP164" s="92"/>
      <c r="AJQ164" s="92"/>
      <c r="AJR164" s="92"/>
      <c r="AJS164" s="92"/>
      <c r="AJT164" s="92"/>
      <c r="AJU164" s="92"/>
      <c r="AJV164" s="92"/>
      <c r="AJW164" s="92"/>
      <c r="AJX164" s="92"/>
      <c r="AJY164" s="92"/>
      <c r="AJZ164" s="92"/>
      <c r="AKA164" s="92"/>
      <c r="AKB164" s="92"/>
      <c r="AKC164" s="92"/>
      <c r="AKD164" s="92"/>
      <c r="AKE164" s="92"/>
      <c r="AKF164" s="92"/>
      <c r="AKG164" s="92"/>
      <c r="AKH164" s="92"/>
      <c r="AKI164" s="92"/>
      <c r="AKJ164" s="92"/>
      <c r="AKK164" s="92"/>
      <c r="AKL164" s="92"/>
      <c r="AKM164" s="92"/>
      <c r="AKN164" s="92"/>
      <c r="AKO164" s="92"/>
      <c r="AKP164" s="92"/>
      <c r="AKQ164" s="92"/>
      <c r="AKR164" s="92"/>
      <c r="AKS164" s="92"/>
      <c r="AKT164" s="92"/>
      <c r="AKU164" s="92"/>
      <c r="AKV164" s="92"/>
      <c r="AKW164" s="92"/>
      <c r="AKX164" s="92"/>
      <c r="AKY164" s="92"/>
      <c r="AKZ164" s="92"/>
      <c r="ALA164" s="92"/>
      <c r="ALB164" s="92"/>
      <c r="ALC164" s="92"/>
      <c r="ALD164" s="92"/>
      <c r="ALE164" s="92"/>
      <c r="ALF164" s="92"/>
      <c r="ALG164" s="92"/>
      <c r="ALH164" s="92"/>
      <c r="ALI164" s="92"/>
      <c r="ALJ164" s="92"/>
      <c r="ALK164" s="92"/>
      <c r="ALL164" s="92"/>
      <c r="ALM164" s="92"/>
      <c r="ALN164" s="92"/>
      <c r="ALO164" s="92"/>
      <c r="ALP164" s="92"/>
      <c r="ALQ164" s="92"/>
      <c r="ALR164" s="92"/>
      <c r="ALS164" s="92"/>
      <c r="ALT164" s="92"/>
      <c r="ALU164" s="92"/>
      <c r="ALV164" s="92"/>
      <c r="ALW164" s="92"/>
      <c r="ALX164" s="92"/>
      <c r="ALY164" s="92"/>
      <c r="ALZ164" s="92"/>
      <c r="AMA164" s="92"/>
      <c r="AMB164" s="92"/>
      <c r="AMC164" s="92"/>
      <c r="AMD164" s="92"/>
      <c r="AME164" s="92"/>
      <c r="AMF164" s="92"/>
      <c r="AMG164" s="92"/>
      <c r="AMH164" s="92"/>
      <c r="AMI164" s="92"/>
    </row>
    <row r="165" spans="1:1023" s="97" customFormat="1" ht="15" customHeight="1">
      <c r="A165" s="106" t="s">
        <v>452</v>
      </c>
      <c r="B165" s="107"/>
      <c r="C165" s="108" t="s">
        <v>453</v>
      </c>
      <c r="D165" s="109">
        <v>2</v>
      </c>
      <c r="E165" s="110">
        <v>3111</v>
      </c>
      <c r="F165" s="110">
        <v>3197</v>
      </c>
      <c r="G165" s="110">
        <v>3255</v>
      </c>
      <c r="H165" s="110">
        <v>3304</v>
      </c>
      <c r="I165" s="110">
        <v>3310</v>
      </c>
      <c r="J165" s="110">
        <v>3384</v>
      </c>
      <c r="K165" s="110">
        <v>3498</v>
      </c>
      <c r="L165" s="110">
        <v>3493</v>
      </c>
      <c r="M165" s="110">
        <v>3576</v>
      </c>
      <c r="N165" s="110">
        <v>3708</v>
      </c>
      <c r="O165" s="110">
        <v>3763</v>
      </c>
      <c r="P165" s="110">
        <v>3779</v>
      </c>
      <c r="Q165" s="110">
        <v>3859</v>
      </c>
      <c r="R165" s="110">
        <v>3956</v>
      </c>
      <c r="S165" s="110">
        <v>3994</v>
      </c>
      <c r="T165" s="110">
        <v>3943</v>
      </c>
      <c r="U165" s="110">
        <v>3902</v>
      </c>
      <c r="V165" s="110">
        <v>3843</v>
      </c>
      <c r="W165" s="110">
        <v>3825</v>
      </c>
      <c r="X165" s="110">
        <v>3792</v>
      </c>
      <c r="Y165" s="110">
        <v>3883</v>
      </c>
      <c r="Z165" s="110">
        <v>4024</v>
      </c>
      <c r="AA165" s="110">
        <v>4124</v>
      </c>
      <c r="AB165" s="110">
        <v>4274</v>
      </c>
      <c r="AC165" s="110">
        <v>4419</v>
      </c>
      <c r="AD165" s="110">
        <v>4435</v>
      </c>
      <c r="AE165" s="102" t="s">
        <v>185</v>
      </c>
      <c r="AF165" s="102" t="s">
        <v>185</v>
      </c>
      <c r="AG165" s="92"/>
      <c r="AH165" s="92"/>
      <c r="AI165" s="92"/>
    </row>
    <row r="166" spans="1:1023" customFormat="1" ht="15" customHeight="1">
      <c r="A166" s="106" t="s">
        <v>454</v>
      </c>
      <c r="B166" s="107"/>
      <c r="C166" s="108" t="s">
        <v>455</v>
      </c>
      <c r="D166" s="109">
        <v>2</v>
      </c>
      <c r="E166" s="110">
        <v>730</v>
      </c>
      <c r="F166" s="110">
        <v>742</v>
      </c>
      <c r="G166" s="110">
        <v>752</v>
      </c>
      <c r="H166" s="110">
        <v>757</v>
      </c>
      <c r="I166" s="110">
        <v>764</v>
      </c>
      <c r="J166" s="110">
        <v>771</v>
      </c>
      <c r="K166" s="110">
        <v>797</v>
      </c>
      <c r="L166" s="110">
        <v>795</v>
      </c>
      <c r="M166" s="110">
        <v>805</v>
      </c>
      <c r="N166" s="110">
        <v>824</v>
      </c>
      <c r="O166" s="110">
        <v>828</v>
      </c>
      <c r="P166" s="110">
        <v>833</v>
      </c>
      <c r="Q166" s="110">
        <v>861</v>
      </c>
      <c r="R166" s="110">
        <v>845</v>
      </c>
      <c r="S166" s="110">
        <v>860</v>
      </c>
      <c r="T166" s="110">
        <v>857</v>
      </c>
      <c r="U166" s="110">
        <v>844</v>
      </c>
      <c r="V166" s="110">
        <v>834</v>
      </c>
      <c r="W166" s="110">
        <v>840</v>
      </c>
      <c r="X166" s="110">
        <v>848</v>
      </c>
      <c r="Y166" s="110">
        <v>840</v>
      </c>
      <c r="Z166" s="110">
        <v>866</v>
      </c>
      <c r="AA166" s="110">
        <v>875</v>
      </c>
      <c r="AB166" s="110">
        <v>878</v>
      </c>
      <c r="AC166" s="110">
        <v>891</v>
      </c>
      <c r="AD166" s="110">
        <v>895</v>
      </c>
      <c r="AE166" s="102" t="s">
        <v>185</v>
      </c>
      <c r="AF166" s="102" t="s">
        <v>185</v>
      </c>
      <c r="AG166" s="97"/>
      <c r="AH166" s="97"/>
      <c r="AI166" s="97"/>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2"/>
      <c r="HX166" s="92"/>
      <c r="HY166" s="92"/>
      <c r="HZ166" s="92"/>
      <c r="IA166" s="92"/>
      <c r="IB166" s="92"/>
      <c r="IC166" s="92"/>
      <c r="ID166" s="92"/>
      <c r="IE166" s="92"/>
      <c r="IF166" s="92"/>
      <c r="IG166" s="92"/>
      <c r="IH166" s="92"/>
      <c r="II166" s="92"/>
      <c r="IJ166" s="92"/>
      <c r="IK166" s="92"/>
      <c r="IL166" s="92"/>
      <c r="IM166" s="92"/>
      <c r="IN166" s="92"/>
      <c r="IO166" s="92"/>
      <c r="IP166" s="92"/>
      <c r="IQ166" s="92"/>
      <c r="IR166" s="92"/>
      <c r="IS166" s="92"/>
      <c r="IT166" s="92"/>
      <c r="IU166" s="92"/>
      <c r="IV166" s="92"/>
      <c r="IW166" s="92"/>
      <c r="IX166" s="92"/>
      <c r="IY166" s="92"/>
      <c r="IZ166" s="92"/>
      <c r="JA166" s="92"/>
      <c r="JB166" s="92"/>
      <c r="JC166" s="92"/>
      <c r="JD166" s="92"/>
      <c r="JE166" s="92"/>
      <c r="JF166" s="92"/>
      <c r="JG166" s="92"/>
      <c r="JH166" s="92"/>
      <c r="JI166" s="92"/>
      <c r="JJ166" s="92"/>
      <c r="JK166" s="92"/>
      <c r="JL166" s="92"/>
      <c r="JM166" s="92"/>
      <c r="JN166" s="92"/>
      <c r="JO166" s="92"/>
      <c r="JP166" s="92"/>
      <c r="JQ166" s="92"/>
      <c r="JR166" s="92"/>
      <c r="JS166" s="92"/>
      <c r="JT166" s="92"/>
      <c r="JU166" s="92"/>
      <c r="JV166" s="92"/>
      <c r="JW166" s="92"/>
      <c r="JX166" s="92"/>
      <c r="JY166" s="92"/>
      <c r="JZ166" s="92"/>
      <c r="KA166" s="92"/>
      <c r="KB166" s="92"/>
      <c r="KC166" s="92"/>
      <c r="KD166" s="92"/>
      <c r="KE166" s="92"/>
      <c r="KF166" s="92"/>
      <c r="KG166" s="92"/>
      <c r="KH166" s="92"/>
      <c r="KI166" s="92"/>
      <c r="KJ166" s="92"/>
      <c r="KK166" s="92"/>
      <c r="KL166" s="92"/>
      <c r="KM166" s="92"/>
      <c r="KN166" s="92"/>
      <c r="KO166" s="92"/>
      <c r="KP166" s="92"/>
      <c r="KQ166" s="92"/>
      <c r="KR166" s="92"/>
      <c r="KS166" s="92"/>
      <c r="KT166" s="92"/>
      <c r="KU166" s="92"/>
      <c r="KV166" s="92"/>
      <c r="KW166" s="92"/>
      <c r="KX166" s="92"/>
      <c r="KY166" s="92"/>
      <c r="KZ166" s="92"/>
      <c r="LA166" s="92"/>
      <c r="LB166" s="92"/>
      <c r="LC166" s="92"/>
      <c r="LD166" s="92"/>
      <c r="LE166" s="92"/>
      <c r="LF166" s="92"/>
      <c r="LG166" s="92"/>
      <c r="LH166" s="92"/>
      <c r="LI166" s="92"/>
      <c r="LJ166" s="92"/>
      <c r="LK166" s="92"/>
      <c r="LL166" s="92"/>
      <c r="LM166" s="92"/>
      <c r="LN166" s="92"/>
      <c r="LO166" s="92"/>
      <c r="LP166" s="92"/>
      <c r="LQ166" s="92"/>
      <c r="LR166" s="92"/>
      <c r="LS166" s="92"/>
      <c r="LT166" s="92"/>
      <c r="LU166" s="92"/>
      <c r="LV166" s="92"/>
      <c r="LW166" s="92"/>
      <c r="LX166" s="92"/>
      <c r="LY166" s="92"/>
      <c r="LZ166" s="92"/>
      <c r="MA166" s="92"/>
      <c r="MB166" s="92"/>
      <c r="MC166" s="92"/>
      <c r="MD166" s="92"/>
      <c r="ME166" s="92"/>
      <c r="MF166" s="92"/>
      <c r="MG166" s="92"/>
      <c r="MH166" s="92"/>
      <c r="MI166" s="92"/>
      <c r="MJ166" s="92"/>
      <c r="MK166" s="92"/>
      <c r="ML166" s="92"/>
      <c r="MM166" s="92"/>
      <c r="MN166" s="92"/>
      <c r="MO166" s="92"/>
      <c r="MP166" s="92"/>
      <c r="MQ166" s="92"/>
      <c r="MR166" s="92"/>
      <c r="MS166" s="92"/>
      <c r="MT166" s="92"/>
      <c r="MU166" s="92"/>
      <c r="MV166" s="92"/>
      <c r="MW166" s="92"/>
      <c r="MX166" s="92"/>
      <c r="MY166" s="92"/>
      <c r="MZ166" s="92"/>
      <c r="NA166" s="92"/>
      <c r="NB166" s="92"/>
      <c r="NC166" s="92"/>
      <c r="ND166" s="92"/>
      <c r="NE166" s="92"/>
      <c r="NF166" s="92"/>
      <c r="NG166" s="92"/>
      <c r="NH166" s="92"/>
      <c r="NI166" s="92"/>
      <c r="NJ166" s="92"/>
      <c r="NK166" s="92"/>
      <c r="NL166" s="92"/>
      <c r="NM166" s="92"/>
      <c r="NN166" s="92"/>
      <c r="NO166" s="92"/>
      <c r="NP166" s="92"/>
      <c r="NQ166" s="92"/>
      <c r="NR166" s="92"/>
      <c r="NS166" s="92"/>
      <c r="NT166" s="92"/>
      <c r="NU166" s="92"/>
      <c r="NV166" s="92"/>
      <c r="NW166" s="92"/>
      <c r="NX166" s="92"/>
      <c r="NY166" s="92"/>
      <c r="NZ166" s="92"/>
      <c r="OA166" s="92"/>
      <c r="OB166" s="92"/>
      <c r="OC166" s="92"/>
      <c r="OD166" s="92"/>
      <c r="OE166" s="92"/>
      <c r="OF166" s="92"/>
      <c r="OG166" s="92"/>
      <c r="OH166" s="92"/>
      <c r="OI166" s="92"/>
      <c r="OJ166" s="92"/>
      <c r="OK166" s="92"/>
      <c r="OL166" s="92"/>
      <c r="OM166" s="92"/>
      <c r="ON166" s="92"/>
      <c r="OO166" s="92"/>
      <c r="OP166" s="92"/>
      <c r="OQ166" s="92"/>
      <c r="OR166" s="92"/>
      <c r="OS166" s="92"/>
      <c r="OT166" s="92"/>
      <c r="OU166" s="92"/>
      <c r="OV166" s="92"/>
      <c r="OW166" s="92"/>
      <c r="OX166" s="92"/>
      <c r="OY166" s="92"/>
      <c r="OZ166" s="92"/>
      <c r="PA166" s="92"/>
      <c r="PB166" s="92"/>
      <c r="PC166" s="92"/>
      <c r="PD166" s="92"/>
      <c r="PE166" s="92"/>
      <c r="PF166" s="92"/>
      <c r="PG166" s="92"/>
      <c r="PH166" s="92"/>
      <c r="PI166" s="92"/>
      <c r="PJ166" s="92"/>
      <c r="PK166" s="92"/>
      <c r="PL166" s="92"/>
      <c r="PM166" s="92"/>
      <c r="PN166" s="92"/>
      <c r="PO166" s="92"/>
      <c r="PP166" s="92"/>
      <c r="PQ166" s="92"/>
      <c r="PR166" s="92"/>
      <c r="PS166" s="92"/>
      <c r="PT166" s="92"/>
      <c r="PU166" s="92"/>
      <c r="PV166" s="92"/>
      <c r="PW166" s="92"/>
      <c r="PX166" s="92"/>
      <c r="PY166" s="92"/>
      <c r="PZ166" s="92"/>
      <c r="QA166" s="92"/>
      <c r="QB166" s="92"/>
      <c r="QC166" s="92"/>
      <c r="QD166" s="92"/>
      <c r="QE166" s="92"/>
      <c r="QF166" s="92"/>
      <c r="QG166" s="92"/>
      <c r="QH166" s="92"/>
      <c r="QI166" s="92"/>
      <c r="QJ166" s="92"/>
      <c r="QK166" s="92"/>
      <c r="QL166" s="92"/>
      <c r="QM166" s="92"/>
      <c r="QN166" s="92"/>
      <c r="QO166" s="92"/>
      <c r="QP166" s="92"/>
      <c r="QQ166" s="92"/>
      <c r="QR166" s="92"/>
      <c r="QS166" s="92"/>
      <c r="QT166" s="92"/>
      <c r="QU166" s="92"/>
      <c r="QV166" s="92"/>
      <c r="QW166" s="92"/>
      <c r="QX166" s="92"/>
      <c r="QY166" s="92"/>
      <c r="QZ166" s="92"/>
      <c r="RA166" s="92"/>
      <c r="RB166" s="92"/>
      <c r="RC166" s="92"/>
      <c r="RD166" s="92"/>
      <c r="RE166" s="92"/>
      <c r="RF166" s="92"/>
      <c r="RG166" s="92"/>
      <c r="RH166" s="92"/>
      <c r="RI166" s="92"/>
      <c r="RJ166" s="92"/>
      <c r="RK166" s="92"/>
      <c r="RL166" s="92"/>
      <c r="RM166" s="92"/>
      <c r="RN166" s="92"/>
      <c r="RO166" s="92"/>
      <c r="RP166" s="92"/>
      <c r="RQ166" s="92"/>
      <c r="RR166" s="92"/>
      <c r="RS166" s="92"/>
      <c r="RT166" s="92"/>
      <c r="RU166" s="92"/>
      <c r="RV166" s="92"/>
      <c r="RW166" s="92"/>
      <c r="RX166" s="92"/>
      <c r="RY166" s="92"/>
      <c r="RZ166" s="92"/>
      <c r="SA166" s="92"/>
      <c r="SB166" s="92"/>
      <c r="SC166" s="92"/>
      <c r="SD166" s="92"/>
      <c r="SE166" s="92"/>
      <c r="SF166" s="92"/>
      <c r="SG166" s="92"/>
      <c r="SH166" s="92"/>
      <c r="SI166" s="92"/>
      <c r="SJ166" s="92"/>
      <c r="SK166" s="92"/>
      <c r="SL166" s="92"/>
      <c r="SM166" s="92"/>
      <c r="SN166" s="92"/>
      <c r="SO166" s="92"/>
      <c r="SP166" s="92"/>
      <c r="SQ166" s="92"/>
      <c r="SR166" s="92"/>
      <c r="SS166" s="92"/>
      <c r="ST166" s="92"/>
      <c r="SU166" s="92"/>
      <c r="SV166" s="92"/>
      <c r="SW166" s="92"/>
      <c r="SX166" s="92"/>
      <c r="SY166" s="92"/>
      <c r="SZ166" s="92"/>
      <c r="TA166" s="92"/>
      <c r="TB166" s="92"/>
      <c r="TC166" s="92"/>
      <c r="TD166" s="92"/>
      <c r="TE166" s="92"/>
      <c r="TF166" s="92"/>
      <c r="TG166" s="92"/>
      <c r="TH166" s="92"/>
      <c r="TI166" s="92"/>
      <c r="TJ166" s="92"/>
      <c r="TK166" s="92"/>
      <c r="TL166" s="92"/>
      <c r="TM166" s="92"/>
      <c r="TN166" s="92"/>
      <c r="TO166" s="92"/>
      <c r="TP166" s="92"/>
      <c r="TQ166" s="92"/>
      <c r="TR166" s="92"/>
      <c r="TS166" s="92"/>
      <c r="TT166" s="92"/>
      <c r="TU166" s="92"/>
      <c r="TV166" s="92"/>
      <c r="TW166" s="92"/>
      <c r="TX166" s="92"/>
      <c r="TY166" s="92"/>
      <c r="TZ166" s="92"/>
      <c r="UA166" s="92"/>
      <c r="UB166" s="92"/>
      <c r="UC166" s="92"/>
      <c r="UD166" s="92"/>
      <c r="UE166" s="92"/>
      <c r="UF166" s="92"/>
      <c r="UG166" s="92"/>
      <c r="UH166" s="92"/>
      <c r="UI166" s="92"/>
      <c r="UJ166" s="92"/>
      <c r="UK166" s="92"/>
      <c r="UL166" s="92"/>
      <c r="UM166" s="92"/>
      <c r="UN166" s="92"/>
      <c r="UO166" s="92"/>
      <c r="UP166" s="92"/>
      <c r="UQ166" s="92"/>
      <c r="UR166" s="92"/>
      <c r="US166" s="92"/>
      <c r="UT166" s="92"/>
      <c r="UU166" s="92"/>
      <c r="UV166" s="92"/>
      <c r="UW166" s="92"/>
      <c r="UX166" s="92"/>
      <c r="UY166" s="92"/>
      <c r="UZ166" s="92"/>
      <c r="VA166" s="92"/>
      <c r="VB166" s="92"/>
      <c r="VC166" s="92"/>
      <c r="VD166" s="92"/>
      <c r="VE166" s="92"/>
      <c r="VF166" s="92"/>
      <c r="VG166" s="92"/>
      <c r="VH166" s="92"/>
      <c r="VI166" s="92"/>
      <c r="VJ166" s="92"/>
      <c r="VK166" s="92"/>
      <c r="VL166" s="92"/>
      <c r="VM166" s="92"/>
      <c r="VN166" s="92"/>
      <c r="VO166" s="92"/>
      <c r="VP166" s="92"/>
      <c r="VQ166" s="92"/>
      <c r="VR166" s="92"/>
      <c r="VS166" s="92"/>
      <c r="VT166" s="92"/>
      <c r="VU166" s="92"/>
      <c r="VV166" s="92"/>
      <c r="VW166" s="92"/>
      <c r="VX166" s="92"/>
      <c r="VY166" s="92"/>
      <c r="VZ166" s="92"/>
      <c r="WA166" s="92"/>
      <c r="WB166" s="92"/>
      <c r="WC166" s="92"/>
      <c r="WD166" s="92"/>
      <c r="WE166" s="92"/>
      <c r="WF166" s="92"/>
      <c r="WG166" s="92"/>
      <c r="WH166" s="92"/>
      <c r="WI166" s="92"/>
      <c r="WJ166" s="92"/>
      <c r="WK166" s="92"/>
      <c r="WL166" s="92"/>
      <c r="WM166" s="92"/>
      <c r="WN166" s="92"/>
      <c r="WO166" s="92"/>
      <c r="WP166" s="92"/>
      <c r="WQ166" s="92"/>
      <c r="WR166" s="92"/>
      <c r="WS166" s="92"/>
      <c r="WT166" s="92"/>
      <c r="WU166" s="92"/>
      <c r="WV166" s="92"/>
      <c r="WW166" s="92"/>
      <c r="WX166" s="92"/>
      <c r="WY166" s="92"/>
      <c r="WZ166" s="92"/>
      <c r="XA166" s="92"/>
      <c r="XB166" s="92"/>
      <c r="XC166" s="92"/>
      <c r="XD166" s="92"/>
      <c r="XE166" s="92"/>
      <c r="XF166" s="92"/>
      <c r="XG166" s="92"/>
      <c r="XH166" s="92"/>
      <c r="XI166" s="92"/>
      <c r="XJ166" s="92"/>
      <c r="XK166" s="92"/>
      <c r="XL166" s="92"/>
      <c r="XM166" s="92"/>
      <c r="XN166" s="92"/>
      <c r="XO166" s="92"/>
      <c r="XP166" s="92"/>
      <c r="XQ166" s="92"/>
      <c r="XR166" s="92"/>
      <c r="XS166" s="92"/>
      <c r="XT166" s="92"/>
      <c r="XU166" s="92"/>
      <c r="XV166" s="92"/>
      <c r="XW166" s="92"/>
      <c r="XX166" s="92"/>
      <c r="XY166" s="92"/>
      <c r="XZ166" s="92"/>
      <c r="YA166" s="92"/>
      <c r="YB166" s="92"/>
      <c r="YC166" s="92"/>
      <c r="YD166" s="92"/>
      <c r="YE166" s="92"/>
      <c r="YF166" s="92"/>
      <c r="YG166" s="92"/>
      <c r="YH166" s="92"/>
      <c r="YI166" s="92"/>
      <c r="YJ166" s="92"/>
      <c r="YK166" s="92"/>
      <c r="YL166" s="92"/>
      <c r="YM166" s="92"/>
      <c r="YN166" s="92"/>
      <c r="YO166" s="92"/>
      <c r="YP166" s="92"/>
      <c r="YQ166" s="92"/>
      <c r="YR166" s="92"/>
      <c r="YS166" s="92"/>
      <c r="YT166" s="92"/>
      <c r="YU166" s="92"/>
      <c r="YV166" s="92"/>
      <c r="YW166" s="92"/>
      <c r="YX166" s="92"/>
      <c r="YY166" s="92"/>
      <c r="YZ166" s="92"/>
      <c r="ZA166" s="92"/>
      <c r="ZB166" s="92"/>
      <c r="ZC166" s="92"/>
      <c r="ZD166" s="92"/>
      <c r="ZE166" s="92"/>
      <c r="ZF166" s="92"/>
      <c r="ZG166" s="92"/>
      <c r="ZH166" s="92"/>
      <c r="ZI166" s="92"/>
      <c r="ZJ166" s="92"/>
      <c r="ZK166" s="92"/>
      <c r="ZL166" s="92"/>
      <c r="ZM166" s="92"/>
      <c r="ZN166" s="92"/>
      <c r="ZO166" s="92"/>
      <c r="ZP166" s="92"/>
      <c r="ZQ166" s="92"/>
      <c r="ZR166" s="92"/>
      <c r="ZS166" s="92"/>
      <c r="ZT166" s="92"/>
      <c r="ZU166" s="92"/>
      <c r="ZV166" s="92"/>
      <c r="ZW166" s="92"/>
      <c r="ZX166" s="92"/>
      <c r="ZY166" s="92"/>
      <c r="ZZ166" s="92"/>
      <c r="AAA166" s="92"/>
      <c r="AAB166" s="92"/>
      <c r="AAC166" s="92"/>
      <c r="AAD166" s="92"/>
      <c r="AAE166" s="92"/>
      <c r="AAF166" s="92"/>
      <c r="AAG166" s="92"/>
      <c r="AAH166" s="92"/>
      <c r="AAI166" s="92"/>
      <c r="AAJ166" s="92"/>
      <c r="AAK166" s="92"/>
      <c r="AAL166" s="92"/>
      <c r="AAM166" s="92"/>
      <c r="AAN166" s="92"/>
      <c r="AAO166" s="92"/>
      <c r="AAP166" s="92"/>
      <c r="AAQ166" s="92"/>
      <c r="AAR166" s="92"/>
      <c r="AAS166" s="92"/>
      <c r="AAT166" s="92"/>
      <c r="AAU166" s="92"/>
      <c r="AAV166" s="92"/>
      <c r="AAW166" s="92"/>
      <c r="AAX166" s="92"/>
      <c r="AAY166" s="92"/>
      <c r="AAZ166" s="92"/>
      <c r="ABA166" s="92"/>
      <c r="ABB166" s="92"/>
      <c r="ABC166" s="92"/>
      <c r="ABD166" s="92"/>
      <c r="ABE166" s="92"/>
      <c r="ABF166" s="92"/>
      <c r="ABG166" s="92"/>
      <c r="ABH166" s="92"/>
      <c r="ABI166" s="92"/>
      <c r="ABJ166" s="92"/>
      <c r="ABK166" s="92"/>
      <c r="ABL166" s="92"/>
      <c r="ABM166" s="92"/>
      <c r="ABN166" s="92"/>
      <c r="ABO166" s="92"/>
      <c r="ABP166" s="92"/>
      <c r="ABQ166" s="92"/>
      <c r="ABR166" s="92"/>
      <c r="ABS166" s="92"/>
      <c r="ABT166" s="92"/>
      <c r="ABU166" s="92"/>
      <c r="ABV166" s="92"/>
      <c r="ABW166" s="92"/>
      <c r="ABX166" s="92"/>
      <c r="ABY166" s="92"/>
      <c r="ABZ166" s="92"/>
      <c r="ACA166" s="92"/>
      <c r="ACB166" s="92"/>
      <c r="ACC166" s="92"/>
      <c r="ACD166" s="92"/>
      <c r="ACE166" s="92"/>
      <c r="ACF166" s="92"/>
      <c r="ACG166" s="92"/>
      <c r="ACH166" s="92"/>
      <c r="ACI166" s="92"/>
      <c r="ACJ166" s="92"/>
      <c r="ACK166" s="92"/>
      <c r="ACL166" s="92"/>
      <c r="ACM166" s="92"/>
      <c r="ACN166" s="92"/>
      <c r="ACO166" s="92"/>
      <c r="ACP166" s="92"/>
      <c r="ACQ166" s="92"/>
      <c r="ACR166" s="92"/>
      <c r="ACS166" s="92"/>
      <c r="ACT166" s="92"/>
      <c r="ACU166" s="92"/>
      <c r="ACV166" s="92"/>
      <c r="ACW166" s="92"/>
      <c r="ACX166" s="92"/>
      <c r="ACY166" s="92"/>
      <c r="ACZ166" s="92"/>
      <c r="ADA166" s="92"/>
      <c r="ADB166" s="92"/>
      <c r="ADC166" s="92"/>
      <c r="ADD166" s="92"/>
      <c r="ADE166" s="92"/>
      <c r="ADF166" s="92"/>
      <c r="ADG166" s="92"/>
      <c r="ADH166" s="92"/>
      <c r="ADI166" s="92"/>
      <c r="ADJ166" s="92"/>
      <c r="ADK166" s="92"/>
      <c r="ADL166" s="92"/>
      <c r="ADM166" s="92"/>
      <c r="ADN166" s="92"/>
      <c r="ADO166" s="92"/>
      <c r="ADP166" s="92"/>
      <c r="ADQ166" s="92"/>
      <c r="ADR166" s="92"/>
      <c r="ADS166" s="92"/>
      <c r="ADT166" s="92"/>
      <c r="ADU166" s="92"/>
      <c r="ADV166" s="92"/>
      <c r="ADW166" s="92"/>
      <c r="ADX166" s="92"/>
      <c r="ADY166" s="92"/>
      <c r="ADZ166" s="92"/>
      <c r="AEA166" s="92"/>
      <c r="AEB166" s="92"/>
      <c r="AEC166" s="92"/>
      <c r="AED166" s="92"/>
      <c r="AEE166" s="92"/>
      <c r="AEF166" s="92"/>
      <c r="AEG166" s="92"/>
      <c r="AEH166" s="92"/>
      <c r="AEI166" s="92"/>
      <c r="AEJ166" s="92"/>
      <c r="AEK166" s="92"/>
      <c r="AEL166" s="92"/>
      <c r="AEM166" s="92"/>
      <c r="AEN166" s="92"/>
      <c r="AEO166" s="92"/>
      <c r="AEP166" s="92"/>
      <c r="AEQ166" s="92"/>
      <c r="AER166" s="92"/>
      <c r="AES166" s="92"/>
      <c r="AET166" s="92"/>
      <c r="AEU166" s="92"/>
      <c r="AEV166" s="92"/>
      <c r="AEW166" s="92"/>
      <c r="AEX166" s="92"/>
      <c r="AEY166" s="92"/>
      <c r="AEZ166" s="92"/>
      <c r="AFA166" s="92"/>
      <c r="AFB166" s="92"/>
      <c r="AFC166" s="92"/>
      <c r="AFD166" s="92"/>
      <c r="AFE166" s="92"/>
      <c r="AFF166" s="92"/>
      <c r="AFG166" s="92"/>
      <c r="AFH166" s="92"/>
      <c r="AFI166" s="92"/>
      <c r="AFJ166" s="92"/>
      <c r="AFK166" s="92"/>
      <c r="AFL166" s="92"/>
      <c r="AFM166" s="92"/>
      <c r="AFN166" s="92"/>
      <c r="AFO166" s="92"/>
      <c r="AFP166" s="92"/>
      <c r="AFQ166" s="92"/>
      <c r="AFR166" s="92"/>
      <c r="AFS166" s="92"/>
      <c r="AFT166" s="92"/>
      <c r="AFU166" s="92"/>
      <c r="AFV166" s="92"/>
      <c r="AFW166" s="92"/>
      <c r="AFX166" s="92"/>
      <c r="AFY166" s="92"/>
      <c r="AFZ166" s="92"/>
      <c r="AGA166" s="92"/>
      <c r="AGB166" s="92"/>
      <c r="AGC166" s="92"/>
      <c r="AGD166" s="92"/>
      <c r="AGE166" s="92"/>
      <c r="AGF166" s="92"/>
      <c r="AGG166" s="92"/>
      <c r="AGH166" s="92"/>
      <c r="AGI166" s="92"/>
      <c r="AGJ166" s="92"/>
      <c r="AGK166" s="92"/>
      <c r="AGL166" s="92"/>
      <c r="AGM166" s="92"/>
      <c r="AGN166" s="92"/>
      <c r="AGO166" s="92"/>
      <c r="AGP166" s="92"/>
      <c r="AGQ166" s="92"/>
      <c r="AGR166" s="92"/>
      <c r="AGS166" s="92"/>
      <c r="AGT166" s="92"/>
      <c r="AGU166" s="92"/>
      <c r="AGV166" s="92"/>
      <c r="AGW166" s="92"/>
      <c r="AGX166" s="92"/>
      <c r="AGY166" s="92"/>
      <c r="AGZ166" s="92"/>
      <c r="AHA166" s="92"/>
      <c r="AHB166" s="92"/>
      <c r="AHC166" s="92"/>
      <c r="AHD166" s="92"/>
      <c r="AHE166" s="92"/>
      <c r="AHF166" s="92"/>
      <c r="AHG166" s="92"/>
      <c r="AHH166" s="92"/>
      <c r="AHI166" s="92"/>
      <c r="AHJ166" s="92"/>
      <c r="AHK166" s="92"/>
      <c r="AHL166" s="92"/>
      <c r="AHM166" s="92"/>
      <c r="AHN166" s="92"/>
      <c r="AHO166" s="92"/>
      <c r="AHP166" s="92"/>
      <c r="AHQ166" s="92"/>
      <c r="AHR166" s="92"/>
      <c r="AHS166" s="92"/>
      <c r="AHT166" s="92"/>
      <c r="AHU166" s="92"/>
      <c r="AHV166" s="92"/>
      <c r="AHW166" s="92"/>
      <c r="AHX166" s="92"/>
      <c r="AHY166" s="92"/>
      <c r="AHZ166" s="92"/>
      <c r="AIA166" s="92"/>
      <c r="AIB166" s="92"/>
      <c r="AIC166" s="92"/>
      <c r="AID166" s="92"/>
      <c r="AIE166" s="92"/>
      <c r="AIF166" s="92"/>
      <c r="AIG166" s="92"/>
      <c r="AIH166" s="92"/>
      <c r="AII166" s="92"/>
      <c r="AIJ166" s="92"/>
      <c r="AIK166" s="92"/>
      <c r="AIL166" s="92"/>
      <c r="AIM166" s="92"/>
      <c r="AIN166" s="92"/>
      <c r="AIO166" s="92"/>
      <c r="AIP166" s="92"/>
      <c r="AIQ166" s="92"/>
      <c r="AIR166" s="92"/>
      <c r="AIS166" s="92"/>
      <c r="AIT166" s="92"/>
      <c r="AIU166" s="92"/>
      <c r="AIV166" s="92"/>
      <c r="AIW166" s="92"/>
      <c r="AIX166" s="92"/>
      <c r="AIY166" s="92"/>
      <c r="AIZ166" s="92"/>
      <c r="AJA166" s="92"/>
      <c r="AJB166" s="92"/>
      <c r="AJC166" s="92"/>
      <c r="AJD166" s="92"/>
      <c r="AJE166" s="92"/>
      <c r="AJF166" s="92"/>
      <c r="AJG166" s="92"/>
      <c r="AJH166" s="92"/>
      <c r="AJI166" s="92"/>
      <c r="AJJ166" s="92"/>
      <c r="AJK166" s="92"/>
      <c r="AJL166" s="92"/>
      <c r="AJM166" s="92"/>
      <c r="AJN166" s="92"/>
      <c r="AJO166" s="92"/>
      <c r="AJP166" s="92"/>
      <c r="AJQ166" s="92"/>
      <c r="AJR166" s="92"/>
      <c r="AJS166" s="92"/>
      <c r="AJT166" s="92"/>
      <c r="AJU166" s="92"/>
      <c r="AJV166" s="92"/>
      <c r="AJW166" s="92"/>
      <c r="AJX166" s="92"/>
      <c r="AJY166" s="92"/>
      <c r="AJZ166" s="92"/>
      <c r="AKA166" s="92"/>
      <c r="AKB166" s="92"/>
      <c r="AKC166" s="92"/>
      <c r="AKD166" s="92"/>
      <c r="AKE166" s="92"/>
      <c r="AKF166" s="92"/>
      <c r="AKG166" s="92"/>
      <c r="AKH166" s="92"/>
      <c r="AKI166" s="92"/>
      <c r="AKJ166" s="92"/>
      <c r="AKK166" s="92"/>
      <c r="AKL166" s="92"/>
      <c r="AKM166" s="92"/>
      <c r="AKN166" s="92"/>
      <c r="AKO166" s="92"/>
      <c r="AKP166" s="92"/>
      <c r="AKQ166" s="92"/>
      <c r="AKR166" s="92"/>
      <c r="AKS166" s="92"/>
      <c r="AKT166" s="92"/>
      <c r="AKU166" s="92"/>
      <c r="AKV166" s="92"/>
      <c r="AKW166" s="92"/>
      <c r="AKX166" s="92"/>
      <c r="AKY166" s="92"/>
      <c r="AKZ166" s="92"/>
      <c r="ALA166" s="92"/>
      <c r="ALB166" s="92"/>
      <c r="ALC166" s="92"/>
      <c r="ALD166" s="92"/>
      <c r="ALE166" s="92"/>
      <c r="ALF166" s="92"/>
      <c r="ALG166" s="92"/>
      <c r="ALH166" s="92"/>
      <c r="ALI166" s="92"/>
      <c r="ALJ166" s="92"/>
      <c r="ALK166" s="92"/>
      <c r="ALL166" s="92"/>
      <c r="ALM166" s="92"/>
      <c r="ALN166" s="92"/>
      <c r="ALO166" s="92"/>
      <c r="ALP166" s="92"/>
      <c r="ALQ166" s="92"/>
      <c r="ALR166" s="92"/>
      <c r="ALS166" s="92"/>
      <c r="ALT166" s="92"/>
      <c r="ALU166" s="92"/>
      <c r="ALV166" s="92"/>
      <c r="ALW166" s="92"/>
      <c r="ALX166" s="92"/>
      <c r="ALY166" s="92"/>
      <c r="ALZ166" s="92"/>
      <c r="AMA166" s="92"/>
      <c r="AMB166" s="92"/>
      <c r="AMC166" s="92"/>
      <c r="AMD166" s="92"/>
      <c r="AME166" s="92"/>
      <c r="AMF166" s="92"/>
      <c r="AMG166" s="92"/>
      <c r="AMH166" s="92"/>
      <c r="AMI166" s="92"/>
    </row>
    <row r="167" spans="1:1023" s="97" customFormat="1" ht="15" customHeight="1">
      <c r="A167" s="92" t="s">
        <v>456</v>
      </c>
      <c r="B167" s="89"/>
      <c r="C167" s="93" t="s">
        <v>457</v>
      </c>
      <c r="D167" s="94"/>
      <c r="E167" s="95">
        <v>983</v>
      </c>
      <c r="F167" s="95">
        <v>1000</v>
      </c>
      <c r="G167" s="95">
        <v>1013</v>
      </c>
      <c r="H167" s="95">
        <v>1033</v>
      </c>
      <c r="I167" s="95">
        <v>1042</v>
      </c>
      <c r="J167" s="95">
        <v>1047</v>
      </c>
      <c r="K167" s="95">
        <v>1067</v>
      </c>
      <c r="L167" s="95">
        <v>1071</v>
      </c>
      <c r="M167" s="95">
        <v>1086</v>
      </c>
      <c r="N167" s="95">
        <v>1112</v>
      </c>
      <c r="O167" s="95">
        <v>1127</v>
      </c>
      <c r="P167" s="95">
        <v>1139</v>
      </c>
      <c r="Q167" s="95">
        <v>1142</v>
      </c>
      <c r="R167" s="95">
        <v>1173</v>
      </c>
      <c r="S167" s="95">
        <v>1189</v>
      </c>
      <c r="T167" s="95">
        <v>1189</v>
      </c>
      <c r="U167" s="95">
        <v>1153</v>
      </c>
      <c r="V167" s="95">
        <v>1127</v>
      </c>
      <c r="W167" s="95">
        <v>1148</v>
      </c>
      <c r="X167" s="95">
        <v>1150</v>
      </c>
      <c r="Y167" s="95">
        <v>1158</v>
      </c>
      <c r="Z167" s="95">
        <v>1202</v>
      </c>
      <c r="AA167" s="95">
        <v>1227</v>
      </c>
      <c r="AB167" s="95">
        <v>1243</v>
      </c>
      <c r="AC167" s="95">
        <v>1242</v>
      </c>
      <c r="AD167" s="95">
        <v>1238</v>
      </c>
      <c r="AE167" s="95">
        <v>1256</v>
      </c>
      <c r="AF167" s="95">
        <v>990</v>
      </c>
      <c r="AG167" s="92"/>
      <c r="AH167" s="92"/>
      <c r="AI167" s="92"/>
    </row>
    <row r="168" spans="1:1023" customFormat="1" ht="15" customHeight="1">
      <c r="A168" s="92" t="s">
        <v>458</v>
      </c>
      <c r="B168" s="89"/>
      <c r="C168" s="93" t="s">
        <v>459</v>
      </c>
      <c r="D168" s="94">
        <v>2</v>
      </c>
      <c r="E168" s="95" t="s">
        <v>185</v>
      </c>
      <c r="F168" s="95" t="s">
        <v>185</v>
      </c>
      <c r="G168" s="95" t="s">
        <v>185</v>
      </c>
      <c r="H168" s="95" t="s">
        <v>185</v>
      </c>
      <c r="I168" s="95" t="s">
        <v>185</v>
      </c>
      <c r="J168" s="95" t="s">
        <v>185</v>
      </c>
      <c r="K168" s="95" t="s">
        <v>185</v>
      </c>
      <c r="L168" s="95" t="s">
        <v>185</v>
      </c>
      <c r="M168" s="95" t="s">
        <v>185</v>
      </c>
      <c r="N168" s="95" t="s">
        <v>185</v>
      </c>
      <c r="O168" s="95" t="s">
        <v>185</v>
      </c>
      <c r="P168" s="95" t="s">
        <v>185</v>
      </c>
      <c r="Q168" s="95" t="s">
        <v>185</v>
      </c>
      <c r="R168" s="95" t="s">
        <v>185</v>
      </c>
      <c r="S168" s="95" t="s">
        <v>185</v>
      </c>
      <c r="T168" s="95" t="s">
        <v>185</v>
      </c>
      <c r="U168" s="95" t="s">
        <v>185</v>
      </c>
      <c r="V168" s="95" t="s">
        <v>185</v>
      </c>
      <c r="W168" s="95" t="s">
        <v>185</v>
      </c>
      <c r="X168" s="95" t="s">
        <v>185</v>
      </c>
      <c r="Y168" s="95" t="s">
        <v>185</v>
      </c>
      <c r="Z168" s="95" t="s">
        <v>185</v>
      </c>
      <c r="AA168" s="95" t="s">
        <v>185</v>
      </c>
      <c r="AB168" s="95" t="s">
        <v>185</v>
      </c>
      <c r="AC168" s="95" t="s">
        <v>185</v>
      </c>
      <c r="AD168" s="95" t="s">
        <v>185</v>
      </c>
      <c r="AE168" s="95">
        <v>2206</v>
      </c>
      <c r="AF168" s="95">
        <v>1739</v>
      </c>
      <c r="AG168" s="97"/>
      <c r="AH168" s="97"/>
      <c r="AI168" s="97"/>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c r="IT168" s="92"/>
      <c r="IU168" s="92"/>
      <c r="IV168" s="92"/>
      <c r="IW168" s="92"/>
      <c r="IX168" s="92"/>
      <c r="IY168" s="92"/>
      <c r="IZ168" s="92"/>
      <c r="JA168" s="92"/>
      <c r="JB168" s="92"/>
      <c r="JC168" s="92"/>
      <c r="JD168" s="92"/>
      <c r="JE168" s="92"/>
      <c r="JF168" s="92"/>
      <c r="JG168" s="92"/>
      <c r="JH168" s="92"/>
      <c r="JI168" s="92"/>
      <c r="JJ168" s="92"/>
      <c r="JK168" s="92"/>
      <c r="JL168" s="92"/>
      <c r="JM168" s="92"/>
      <c r="JN168" s="92"/>
      <c r="JO168" s="92"/>
      <c r="JP168" s="92"/>
      <c r="JQ168" s="92"/>
      <c r="JR168" s="92"/>
      <c r="JS168" s="92"/>
      <c r="JT168" s="92"/>
      <c r="JU168" s="92"/>
      <c r="JV168" s="92"/>
      <c r="JW168" s="92"/>
      <c r="JX168" s="92"/>
      <c r="JY168" s="92"/>
      <c r="JZ168" s="92"/>
      <c r="KA168" s="92"/>
      <c r="KB168" s="92"/>
      <c r="KC168" s="92"/>
      <c r="KD168" s="92"/>
      <c r="KE168" s="92"/>
      <c r="KF168" s="92"/>
      <c r="KG168" s="92"/>
      <c r="KH168" s="92"/>
      <c r="KI168" s="92"/>
      <c r="KJ168" s="92"/>
      <c r="KK168" s="92"/>
      <c r="KL168" s="92"/>
      <c r="KM168" s="92"/>
      <c r="KN168" s="92"/>
      <c r="KO168" s="92"/>
      <c r="KP168" s="92"/>
      <c r="KQ168" s="92"/>
      <c r="KR168" s="92"/>
      <c r="KS168" s="92"/>
      <c r="KT168" s="92"/>
      <c r="KU168" s="92"/>
      <c r="KV168" s="92"/>
      <c r="KW168" s="92"/>
      <c r="KX168" s="92"/>
      <c r="KY168" s="92"/>
      <c r="KZ168" s="92"/>
      <c r="LA168" s="92"/>
      <c r="LB168" s="92"/>
      <c r="LC168" s="92"/>
      <c r="LD168" s="92"/>
      <c r="LE168" s="92"/>
      <c r="LF168" s="92"/>
      <c r="LG168" s="92"/>
      <c r="LH168" s="92"/>
      <c r="LI168" s="92"/>
      <c r="LJ168" s="92"/>
      <c r="LK168" s="92"/>
      <c r="LL168" s="92"/>
      <c r="LM168" s="92"/>
      <c r="LN168" s="92"/>
      <c r="LO168" s="92"/>
      <c r="LP168" s="92"/>
      <c r="LQ168" s="92"/>
      <c r="LR168" s="92"/>
      <c r="LS168" s="92"/>
      <c r="LT168" s="92"/>
      <c r="LU168" s="92"/>
      <c r="LV168" s="92"/>
      <c r="LW168" s="92"/>
      <c r="LX168" s="92"/>
      <c r="LY168" s="92"/>
      <c r="LZ168" s="92"/>
      <c r="MA168" s="92"/>
      <c r="MB168" s="92"/>
      <c r="MC168" s="92"/>
      <c r="MD168" s="92"/>
      <c r="ME168" s="92"/>
      <c r="MF168" s="92"/>
      <c r="MG168" s="92"/>
      <c r="MH168" s="92"/>
      <c r="MI168" s="92"/>
      <c r="MJ168" s="92"/>
      <c r="MK168" s="92"/>
      <c r="ML168" s="92"/>
      <c r="MM168" s="92"/>
      <c r="MN168" s="92"/>
      <c r="MO168" s="92"/>
      <c r="MP168" s="92"/>
      <c r="MQ168" s="92"/>
      <c r="MR168" s="92"/>
      <c r="MS168" s="92"/>
      <c r="MT168" s="92"/>
      <c r="MU168" s="92"/>
      <c r="MV168" s="92"/>
      <c r="MW168" s="92"/>
      <c r="MX168" s="92"/>
      <c r="MY168" s="92"/>
      <c r="MZ168" s="92"/>
      <c r="NA168" s="92"/>
      <c r="NB168" s="92"/>
      <c r="NC168" s="92"/>
      <c r="ND168" s="92"/>
      <c r="NE168" s="92"/>
      <c r="NF168" s="92"/>
      <c r="NG168" s="92"/>
      <c r="NH168" s="92"/>
      <c r="NI168" s="92"/>
      <c r="NJ168" s="92"/>
      <c r="NK168" s="92"/>
      <c r="NL168" s="92"/>
      <c r="NM168" s="92"/>
      <c r="NN168" s="92"/>
      <c r="NO168" s="92"/>
      <c r="NP168" s="92"/>
      <c r="NQ168" s="92"/>
      <c r="NR168" s="92"/>
      <c r="NS168" s="92"/>
      <c r="NT168" s="92"/>
      <c r="NU168" s="92"/>
      <c r="NV168" s="92"/>
      <c r="NW168" s="92"/>
      <c r="NX168" s="92"/>
      <c r="NY168" s="92"/>
      <c r="NZ168" s="92"/>
      <c r="OA168" s="92"/>
      <c r="OB168" s="92"/>
      <c r="OC168" s="92"/>
      <c r="OD168" s="92"/>
      <c r="OE168" s="92"/>
      <c r="OF168" s="92"/>
      <c r="OG168" s="92"/>
      <c r="OH168" s="92"/>
      <c r="OI168" s="92"/>
      <c r="OJ168" s="92"/>
      <c r="OK168" s="92"/>
      <c r="OL168" s="92"/>
      <c r="OM168" s="92"/>
      <c r="ON168" s="92"/>
      <c r="OO168" s="92"/>
      <c r="OP168" s="92"/>
      <c r="OQ168" s="92"/>
      <c r="OR168" s="92"/>
      <c r="OS168" s="92"/>
      <c r="OT168" s="92"/>
      <c r="OU168" s="92"/>
      <c r="OV168" s="92"/>
      <c r="OW168" s="92"/>
      <c r="OX168" s="92"/>
      <c r="OY168" s="92"/>
      <c r="OZ168" s="92"/>
      <c r="PA168" s="92"/>
      <c r="PB168" s="92"/>
      <c r="PC168" s="92"/>
      <c r="PD168" s="92"/>
      <c r="PE168" s="92"/>
      <c r="PF168" s="92"/>
      <c r="PG168" s="92"/>
      <c r="PH168" s="92"/>
      <c r="PI168" s="92"/>
      <c r="PJ168" s="92"/>
      <c r="PK168" s="92"/>
      <c r="PL168" s="92"/>
      <c r="PM168" s="92"/>
      <c r="PN168" s="92"/>
      <c r="PO168" s="92"/>
      <c r="PP168" s="92"/>
      <c r="PQ168" s="92"/>
      <c r="PR168" s="92"/>
      <c r="PS168" s="92"/>
      <c r="PT168" s="92"/>
      <c r="PU168" s="92"/>
      <c r="PV168" s="92"/>
      <c r="PW168" s="92"/>
      <c r="PX168" s="92"/>
      <c r="PY168" s="92"/>
      <c r="PZ168" s="92"/>
      <c r="QA168" s="92"/>
      <c r="QB168" s="92"/>
      <c r="QC168" s="92"/>
      <c r="QD168" s="92"/>
      <c r="QE168" s="92"/>
      <c r="QF168" s="92"/>
      <c r="QG168" s="92"/>
      <c r="QH168" s="92"/>
      <c r="QI168" s="92"/>
      <c r="QJ168" s="92"/>
      <c r="QK168" s="92"/>
      <c r="QL168" s="92"/>
      <c r="QM168" s="92"/>
      <c r="QN168" s="92"/>
      <c r="QO168" s="92"/>
      <c r="QP168" s="92"/>
      <c r="QQ168" s="92"/>
      <c r="QR168" s="92"/>
      <c r="QS168" s="92"/>
      <c r="QT168" s="92"/>
      <c r="QU168" s="92"/>
      <c r="QV168" s="92"/>
      <c r="QW168" s="92"/>
      <c r="QX168" s="92"/>
      <c r="QY168" s="92"/>
      <c r="QZ168" s="92"/>
      <c r="RA168" s="92"/>
      <c r="RB168" s="92"/>
      <c r="RC168" s="92"/>
      <c r="RD168" s="92"/>
      <c r="RE168" s="92"/>
      <c r="RF168" s="92"/>
      <c r="RG168" s="92"/>
      <c r="RH168" s="92"/>
      <c r="RI168" s="92"/>
      <c r="RJ168" s="92"/>
      <c r="RK168" s="92"/>
      <c r="RL168" s="92"/>
      <c r="RM168" s="92"/>
      <c r="RN168" s="92"/>
      <c r="RO168" s="92"/>
      <c r="RP168" s="92"/>
      <c r="RQ168" s="92"/>
      <c r="RR168" s="92"/>
      <c r="RS168" s="92"/>
      <c r="RT168" s="92"/>
      <c r="RU168" s="92"/>
      <c r="RV168" s="92"/>
      <c r="RW168" s="92"/>
      <c r="RX168" s="92"/>
      <c r="RY168" s="92"/>
      <c r="RZ168" s="92"/>
      <c r="SA168" s="92"/>
      <c r="SB168" s="92"/>
      <c r="SC168" s="92"/>
      <c r="SD168" s="92"/>
      <c r="SE168" s="92"/>
      <c r="SF168" s="92"/>
      <c r="SG168" s="92"/>
      <c r="SH168" s="92"/>
      <c r="SI168" s="92"/>
      <c r="SJ168" s="92"/>
      <c r="SK168" s="92"/>
      <c r="SL168" s="92"/>
      <c r="SM168" s="92"/>
      <c r="SN168" s="92"/>
      <c r="SO168" s="92"/>
      <c r="SP168" s="92"/>
      <c r="SQ168" s="92"/>
      <c r="SR168" s="92"/>
      <c r="SS168" s="92"/>
      <c r="ST168" s="92"/>
      <c r="SU168" s="92"/>
      <c r="SV168" s="92"/>
      <c r="SW168" s="92"/>
      <c r="SX168" s="92"/>
      <c r="SY168" s="92"/>
      <c r="SZ168" s="92"/>
      <c r="TA168" s="92"/>
      <c r="TB168" s="92"/>
      <c r="TC168" s="92"/>
      <c r="TD168" s="92"/>
      <c r="TE168" s="92"/>
      <c r="TF168" s="92"/>
      <c r="TG168" s="92"/>
      <c r="TH168" s="92"/>
      <c r="TI168" s="92"/>
      <c r="TJ168" s="92"/>
      <c r="TK168" s="92"/>
      <c r="TL168" s="92"/>
      <c r="TM168" s="92"/>
      <c r="TN168" s="92"/>
      <c r="TO168" s="92"/>
      <c r="TP168" s="92"/>
      <c r="TQ168" s="92"/>
      <c r="TR168" s="92"/>
      <c r="TS168" s="92"/>
      <c r="TT168" s="92"/>
      <c r="TU168" s="92"/>
      <c r="TV168" s="92"/>
      <c r="TW168" s="92"/>
      <c r="TX168" s="92"/>
      <c r="TY168" s="92"/>
      <c r="TZ168" s="92"/>
      <c r="UA168" s="92"/>
      <c r="UB168" s="92"/>
      <c r="UC168" s="92"/>
      <c r="UD168" s="92"/>
      <c r="UE168" s="92"/>
      <c r="UF168" s="92"/>
      <c r="UG168" s="92"/>
      <c r="UH168" s="92"/>
      <c r="UI168" s="92"/>
      <c r="UJ168" s="92"/>
      <c r="UK168" s="92"/>
      <c r="UL168" s="92"/>
      <c r="UM168" s="92"/>
      <c r="UN168" s="92"/>
      <c r="UO168" s="92"/>
      <c r="UP168" s="92"/>
      <c r="UQ168" s="92"/>
      <c r="UR168" s="92"/>
      <c r="US168" s="92"/>
      <c r="UT168" s="92"/>
      <c r="UU168" s="92"/>
      <c r="UV168" s="92"/>
      <c r="UW168" s="92"/>
      <c r="UX168" s="92"/>
      <c r="UY168" s="92"/>
      <c r="UZ168" s="92"/>
      <c r="VA168" s="92"/>
      <c r="VB168" s="92"/>
      <c r="VC168" s="92"/>
      <c r="VD168" s="92"/>
      <c r="VE168" s="92"/>
      <c r="VF168" s="92"/>
      <c r="VG168" s="92"/>
      <c r="VH168" s="92"/>
      <c r="VI168" s="92"/>
      <c r="VJ168" s="92"/>
      <c r="VK168" s="92"/>
      <c r="VL168" s="92"/>
      <c r="VM168" s="92"/>
      <c r="VN168" s="92"/>
      <c r="VO168" s="92"/>
      <c r="VP168" s="92"/>
      <c r="VQ168" s="92"/>
      <c r="VR168" s="92"/>
      <c r="VS168" s="92"/>
      <c r="VT168" s="92"/>
      <c r="VU168" s="92"/>
      <c r="VV168" s="92"/>
      <c r="VW168" s="92"/>
      <c r="VX168" s="92"/>
      <c r="VY168" s="92"/>
      <c r="VZ168" s="92"/>
      <c r="WA168" s="92"/>
      <c r="WB168" s="92"/>
      <c r="WC168" s="92"/>
      <c r="WD168" s="92"/>
      <c r="WE168" s="92"/>
      <c r="WF168" s="92"/>
      <c r="WG168" s="92"/>
      <c r="WH168" s="92"/>
      <c r="WI168" s="92"/>
      <c r="WJ168" s="92"/>
      <c r="WK168" s="92"/>
      <c r="WL168" s="92"/>
      <c r="WM168" s="92"/>
      <c r="WN168" s="92"/>
      <c r="WO168" s="92"/>
      <c r="WP168" s="92"/>
      <c r="WQ168" s="92"/>
      <c r="WR168" s="92"/>
      <c r="WS168" s="92"/>
      <c r="WT168" s="92"/>
      <c r="WU168" s="92"/>
      <c r="WV168" s="92"/>
      <c r="WW168" s="92"/>
      <c r="WX168" s="92"/>
      <c r="WY168" s="92"/>
      <c r="WZ168" s="92"/>
      <c r="XA168" s="92"/>
      <c r="XB168" s="92"/>
      <c r="XC168" s="92"/>
      <c r="XD168" s="92"/>
      <c r="XE168" s="92"/>
      <c r="XF168" s="92"/>
      <c r="XG168" s="92"/>
      <c r="XH168" s="92"/>
      <c r="XI168" s="92"/>
      <c r="XJ168" s="92"/>
      <c r="XK168" s="92"/>
      <c r="XL168" s="92"/>
      <c r="XM168" s="92"/>
      <c r="XN168" s="92"/>
      <c r="XO168" s="92"/>
      <c r="XP168" s="92"/>
      <c r="XQ168" s="92"/>
      <c r="XR168" s="92"/>
      <c r="XS168" s="92"/>
      <c r="XT168" s="92"/>
      <c r="XU168" s="92"/>
      <c r="XV168" s="92"/>
      <c r="XW168" s="92"/>
      <c r="XX168" s="92"/>
      <c r="XY168" s="92"/>
      <c r="XZ168" s="92"/>
      <c r="YA168" s="92"/>
      <c r="YB168" s="92"/>
      <c r="YC168" s="92"/>
      <c r="YD168" s="92"/>
      <c r="YE168" s="92"/>
      <c r="YF168" s="92"/>
      <c r="YG168" s="92"/>
      <c r="YH168" s="92"/>
      <c r="YI168" s="92"/>
      <c r="YJ168" s="92"/>
      <c r="YK168" s="92"/>
      <c r="YL168" s="92"/>
      <c r="YM168" s="92"/>
      <c r="YN168" s="92"/>
      <c r="YO168" s="92"/>
      <c r="YP168" s="92"/>
      <c r="YQ168" s="92"/>
      <c r="YR168" s="92"/>
      <c r="YS168" s="92"/>
      <c r="YT168" s="92"/>
      <c r="YU168" s="92"/>
      <c r="YV168" s="92"/>
      <c r="YW168" s="92"/>
      <c r="YX168" s="92"/>
      <c r="YY168" s="92"/>
      <c r="YZ168" s="92"/>
      <c r="ZA168" s="92"/>
      <c r="ZB168" s="92"/>
      <c r="ZC168" s="92"/>
      <c r="ZD168" s="92"/>
      <c r="ZE168" s="92"/>
      <c r="ZF168" s="92"/>
      <c r="ZG168" s="92"/>
      <c r="ZH168" s="92"/>
      <c r="ZI168" s="92"/>
      <c r="ZJ168" s="92"/>
      <c r="ZK168" s="92"/>
      <c r="ZL168" s="92"/>
      <c r="ZM168" s="92"/>
      <c r="ZN168" s="92"/>
      <c r="ZO168" s="92"/>
      <c r="ZP168" s="92"/>
      <c r="ZQ168" s="92"/>
      <c r="ZR168" s="92"/>
      <c r="ZS168" s="92"/>
      <c r="ZT168" s="92"/>
      <c r="ZU168" s="92"/>
      <c r="ZV168" s="92"/>
      <c r="ZW168" s="92"/>
      <c r="ZX168" s="92"/>
      <c r="ZY168" s="92"/>
      <c r="ZZ168" s="92"/>
      <c r="AAA168" s="92"/>
      <c r="AAB168" s="92"/>
      <c r="AAC168" s="92"/>
      <c r="AAD168" s="92"/>
      <c r="AAE168" s="92"/>
      <c r="AAF168" s="92"/>
      <c r="AAG168" s="92"/>
      <c r="AAH168" s="92"/>
      <c r="AAI168" s="92"/>
      <c r="AAJ168" s="92"/>
      <c r="AAK168" s="92"/>
      <c r="AAL168" s="92"/>
      <c r="AAM168" s="92"/>
      <c r="AAN168" s="92"/>
      <c r="AAO168" s="92"/>
      <c r="AAP168" s="92"/>
      <c r="AAQ168" s="92"/>
      <c r="AAR168" s="92"/>
      <c r="AAS168" s="92"/>
      <c r="AAT168" s="92"/>
      <c r="AAU168" s="92"/>
      <c r="AAV168" s="92"/>
      <c r="AAW168" s="92"/>
      <c r="AAX168" s="92"/>
      <c r="AAY168" s="92"/>
      <c r="AAZ168" s="92"/>
      <c r="ABA168" s="92"/>
      <c r="ABB168" s="92"/>
      <c r="ABC168" s="92"/>
      <c r="ABD168" s="92"/>
      <c r="ABE168" s="92"/>
      <c r="ABF168" s="92"/>
      <c r="ABG168" s="92"/>
      <c r="ABH168" s="92"/>
      <c r="ABI168" s="92"/>
      <c r="ABJ168" s="92"/>
      <c r="ABK168" s="92"/>
      <c r="ABL168" s="92"/>
      <c r="ABM168" s="92"/>
      <c r="ABN168" s="92"/>
      <c r="ABO168" s="92"/>
      <c r="ABP168" s="92"/>
      <c r="ABQ168" s="92"/>
      <c r="ABR168" s="92"/>
      <c r="ABS168" s="92"/>
      <c r="ABT168" s="92"/>
      <c r="ABU168" s="92"/>
      <c r="ABV168" s="92"/>
      <c r="ABW168" s="92"/>
      <c r="ABX168" s="92"/>
      <c r="ABY168" s="92"/>
      <c r="ABZ168" s="92"/>
      <c r="ACA168" s="92"/>
      <c r="ACB168" s="92"/>
      <c r="ACC168" s="92"/>
      <c r="ACD168" s="92"/>
      <c r="ACE168" s="92"/>
      <c r="ACF168" s="92"/>
      <c r="ACG168" s="92"/>
      <c r="ACH168" s="92"/>
      <c r="ACI168" s="92"/>
      <c r="ACJ168" s="92"/>
      <c r="ACK168" s="92"/>
      <c r="ACL168" s="92"/>
      <c r="ACM168" s="92"/>
      <c r="ACN168" s="92"/>
      <c r="ACO168" s="92"/>
      <c r="ACP168" s="92"/>
      <c r="ACQ168" s="92"/>
      <c r="ACR168" s="92"/>
      <c r="ACS168" s="92"/>
      <c r="ACT168" s="92"/>
      <c r="ACU168" s="92"/>
      <c r="ACV168" s="92"/>
      <c r="ACW168" s="92"/>
      <c r="ACX168" s="92"/>
      <c r="ACY168" s="92"/>
      <c r="ACZ168" s="92"/>
      <c r="ADA168" s="92"/>
      <c r="ADB168" s="92"/>
      <c r="ADC168" s="92"/>
      <c r="ADD168" s="92"/>
      <c r="ADE168" s="92"/>
      <c r="ADF168" s="92"/>
      <c r="ADG168" s="92"/>
      <c r="ADH168" s="92"/>
      <c r="ADI168" s="92"/>
      <c r="ADJ168" s="92"/>
      <c r="ADK168" s="92"/>
      <c r="ADL168" s="92"/>
      <c r="ADM168" s="92"/>
      <c r="ADN168" s="92"/>
      <c r="ADO168" s="92"/>
      <c r="ADP168" s="92"/>
      <c r="ADQ168" s="92"/>
      <c r="ADR168" s="92"/>
      <c r="ADS168" s="92"/>
      <c r="ADT168" s="92"/>
      <c r="ADU168" s="92"/>
      <c r="ADV168" s="92"/>
      <c r="ADW168" s="92"/>
      <c r="ADX168" s="92"/>
      <c r="ADY168" s="92"/>
      <c r="ADZ168" s="92"/>
      <c r="AEA168" s="92"/>
      <c r="AEB168" s="92"/>
      <c r="AEC168" s="92"/>
      <c r="AED168" s="92"/>
      <c r="AEE168" s="92"/>
      <c r="AEF168" s="92"/>
      <c r="AEG168" s="92"/>
      <c r="AEH168" s="92"/>
      <c r="AEI168" s="92"/>
      <c r="AEJ168" s="92"/>
      <c r="AEK168" s="92"/>
      <c r="AEL168" s="92"/>
      <c r="AEM168" s="92"/>
      <c r="AEN168" s="92"/>
      <c r="AEO168" s="92"/>
      <c r="AEP168" s="92"/>
      <c r="AEQ168" s="92"/>
      <c r="AER168" s="92"/>
      <c r="AES168" s="92"/>
      <c r="AET168" s="92"/>
      <c r="AEU168" s="92"/>
      <c r="AEV168" s="92"/>
      <c r="AEW168" s="92"/>
      <c r="AEX168" s="92"/>
      <c r="AEY168" s="92"/>
      <c r="AEZ168" s="92"/>
      <c r="AFA168" s="92"/>
      <c r="AFB168" s="92"/>
      <c r="AFC168" s="92"/>
      <c r="AFD168" s="92"/>
      <c r="AFE168" s="92"/>
      <c r="AFF168" s="92"/>
      <c r="AFG168" s="92"/>
      <c r="AFH168" s="92"/>
      <c r="AFI168" s="92"/>
      <c r="AFJ168" s="92"/>
      <c r="AFK168" s="92"/>
      <c r="AFL168" s="92"/>
      <c r="AFM168" s="92"/>
      <c r="AFN168" s="92"/>
      <c r="AFO168" s="92"/>
      <c r="AFP168" s="92"/>
      <c r="AFQ168" s="92"/>
      <c r="AFR168" s="92"/>
      <c r="AFS168" s="92"/>
      <c r="AFT168" s="92"/>
      <c r="AFU168" s="92"/>
      <c r="AFV168" s="92"/>
      <c r="AFW168" s="92"/>
      <c r="AFX168" s="92"/>
      <c r="AFY168" s="92"/>
      <c r="AFZ168" s="92"/>
      <c r="AGA168" s="92"/>
      <c r="AGB168" s="92"/>
      <c r="AGC168" s="92"/>
      <c r="AGD168" s="92"/>
      <c r="AGE168" s="92"/>
      <c r="AGF168" s="92"/>
      <c r="AGG168" s="92"/>
      <c r="AGH168" s="92"/>
      <c r="AGI168" s="92"/>
      <c r="AGJ168" s="92"/>
      <c r="AGK168" s="92"/>
      <c r="AGL168" s="92"/>
      <c r="AGM168" s="92"/>
      <c r="AGN168" s="92"/>
      <c r="AGO168" s="92"/>
      <c r="AGP168" s="92"/>
      <c r="AGQ168" s="92"/>
      <c r="AGR168" s="92"/>
      <c r="AGS168" s="92"/>
      <c r="AGT168" s="92"/>
      <c r="AGU168" s="92"/>
      <c r="AGV168" s="92"/>
      <c r="AGW168" s="92"/>
      <c r="AGX168" s="92"/>
      <c r="AGY168" s="92"/>
      <c r="AGZ168" s="92"/>
      <c r="AHA168" s="92"/>
      <c r="AHB168" s="92"/>
      <c r="AHC168" s="92"/>
      <c r="AHD168" s="92"/>
      <c r="AHE168" s="92"/>
      <c r="AHF168" s="92"/>
      <c r="AHG168" s="92"/>
      <c r="AHH168" s="92"/>
      <c r="AHI168" s="92"/>
      <c r="AHJ168" s="92"/>
      <c r="AHK168" s="92"/>
      <c r="AHL168" s="92"/>
      <c r="AHM168" s="92"/>
      <c r="AHN168" s="92"/>
      <c r="AHO168" s="92"/>
      <c r="AHP168" s="92"/>
      <c r="AHQ168" s="92"/>
      <c r="AHR168" s="92"/>
      <c r="AHS168" s="92"/>
      <c r="AHT168" s="92"/>
      <c r="AHU168" s="92"/>
      <c r="AHV168" s="92"/>
      <c r="AHW168" s="92"/>
      <c r="AHX168" s="92"/>
      <c r="AHY168" s="92"/>
      <c r="AHZ168" s="92"/>
      <c r="AIA168" s="92"/>
      <c r="AIB168" s="92"/>
      <c r="AIC168" s="92"/>
      <c r="AID168" s="92"/>
      <c r="AIE168" s="92"/>
      <c r="AIF168" s="92"/>
      <c r="AIG168" s="92"/>
      <c r="AIH168" s="92"/>
      <c r="AII168" s="92"/>
      <c r="AIJ168" s="92"/>
      <c r="AIK168" s="92"/>
      <c r="AIL168" s="92"/>
      <c r="AIM168" s="92"/>
      <c r="AIN168" s="92"/>
      <c r="AIO168" s="92"/>
      <c r="AIP168" s="92"/>
      <c r="AIQ168" s="92"/>
      <c r="AIR168" s="92"/>
      <c r="AIS168" s="92"/>
      <c r="AIT168" s="92"/>
      <c r="AIU168" s="92"/>
      <c r="AIV168" s="92"/>
      <c r="AIW168" s="92"/>
      <c r="AIX168" s="92"/>
      <c r="AIY168" s="92"/>
      <c r="AIZ168" s="92"/>
      <c r="AJA168" s="92"/>
      <c r="AJB168" s="92"/>
      <c r="AJC168" s="92"/>
      <c r="AJD168" s="92"/>
      <c r="AJE168" s="92"/>
      <c r="AJF168" s="92"/>
      <c r="AJG168" s="92"/>
      <c r="AJH168" s="92"/>
      <c r="AJI168" s="92"/>
      <c r="AJJ168" s="92"/>
      <c r="AJK168" s="92"/>
      <c r="AJL168" s="92"/>
      <c r="AJM168" s="92"/>
      <c r="AJN168" s="92"/>
      <c r="AJO168" s="92"/>
      <c r="AJP168" s="92"/>
      <c r="AJQ168" s="92"/>
      <c r="AJR168" s="92"/>
      <c r="AJS168" s="92"/>
      <c r="AJT168" s="92"/>
      <c r="AJU168" s="92"/>
      <c r="AJV168" s="92"/>
      <c r="AJW168" s="92"/>
      <c r="AJX168" s="92"/>
      <c r="AJY168" s="92"/>
      <c r="AJZ168" s="92"/>
      <c r="AKA168" s="92"/>
      <c r="AKB168" s="92"/>
      <c r="AKC168" s="92"/>
      <c r="AKD168" s="92"/>
      <c r="AKE168" s="92"/>
      <c r="AKF168" s="92"/>
      <c r="AKG168" s="92"/>
      <c r="AKH168" s="92"/>
      <c r="AKI168" s="92"/>
      <c r="AKJ168" s="92"/>
      <c r="AKK168" s="92"/>
      <c r="AKL168" s="92"/>
      <c r="AKM168" s="92"/>
      <c r="AKN168" s="92"/>
      <c r="AKO168" s="92"/>
      <c r="AKP168" s="92"/>
      <c r="AKQ168" s="92"/>
      <c r="AKR168" s="92"/>
      <c r="AKS168" s="92"/>
      <c r="AKT168" s="92"/>
      <c r="AKU168" s="92"/>
      <c r="AKV168" s="92"/>
      <c r="AKW168" s="92"/>
      <c r="AKX168" s="92"/>
      <c r="AKY168" s="92"/>
      <c r="AKZ168" s="92"/>
      <c r="ALA168" s="92"/>
      <c r="ALB168" s="92"/>
      <c r="ALC168" s="92"/>
      <c r="ALD168" s="92"/>
      <c r="ALE168" s="92"/>
      <c r="ALF168" s="92"/>
      <c r="ALG168" s="92"/>
      <c r="ALH168" s="92"/>
      <c r="ALI168" s="92"/>
      <c r="ALJ168" s="92"/>
      <c r="ALK168" s="92"/>
      <c r="ALL168" s="92"/>
      <c r="ALM168" s="92"/>
      <c r="ALN168" s="92"/>
      <c r="ALO168" s="92"/>
      <c r="ALP168" s="92"/>
      <c r="ALQ168" s="92"/>
      <c r="ALR168" s="92"/>
      <c r="ALS168" s="92"/>
      <c r="ALT168" s="92"/>
      <c r="ALU168" s="92"/>
      <c r="ALV168" s="92"/>
      <c r="ALW168" s="92"/>
      <c r="ALX168" s="92"/>
      <c r="ALY168" s="92"/>
      <c r="ALZ168" s="92"/>
      <c r="AMA168" s="92"/>
      <c r="AMB168" s="92"/>
      <c r="AMC168" s="92"/>
      <c r="AMD168" s="92"/>
      <c r="AME168" s="92"/>
      <c r="AMF168" s="92"/>
      <c r="AMG168" s="92"/>
      <c r="AMH168" s="92"/>
      <c r="AMI168" s="92"/>
    </row>
    <row r="169" spans="1:1023" customFormat="1" ht="15" customHeight="1">
      <c r="A169" s="92" t="s">
        <v>460</v>
      </c>
      <c r="B169" s="89"/>
      <c r="C169" s="93" t="s">
        <v>461</v>
      </c>
      <c r="D169" s="94"/>
      <c r="E169" s="95">
        <v>1970</v>
      </c>
      <c r="F169" s="95">
        <v>1996</v>
      </c>
      <c r="G169" s="95">
        <v>2029</v>
      </c>
      <c r="H169" s="95">
        <v>2039</v>
      </c>
      <c r="I169" s="95">
        <v>2057</v>
      </c>
      <c r="J169" s="95">
        <v>2087</v>
      </c>
      <c r="K169" s="95">
        <v>2097</v>
      </c>
      <c r="L169" s="95">
        <v>2115</v>
      </c>
      <c r="M169" s="95">
        <v>2143</v>
      </c>
      <c r="N169" s="95">
        <v>2204</v>
      </c>
      <c r="O169" s="95">
        <v>2199</v>
      </c>
      <c r="P169" s="95">
        <v>2233</v>
      </c>
      <c r="Q169" s="95">
        <v>2242</v>
      </c>
      <c r="R169" s="95">
        <v>2261</v>
      </c>
      <c r="S169" s="95">
        <v>2325</v>
      </c>
      <c r="T169" s="95">
        <v>2312</v>
      </c>
      <c r="U169" s="95">
        <v>2292</v>
      </c>
      <c r="V169" s="95">
        <v>2238</v>
      </c>
      <c r="W169" s="95">
        <v>2278</v>
      </c>
      <c r="X169" s="95">
        <v>2284</v>
      </c>
      <c r="Y169" s="95">
        <v>2289</v>
      </c>
      <c r="Z169" s="95">
        <v>2363</v>
      </c>
      <c r="AA169" s="95">
        <v>2383</v>
      </c>
      <c r="AB169" s="95">
        <v>2393</v>
      </c>
      <c r="AC169" s="95">
        <v>2428</v>
      </c>
      <c r="AD169" s="95">
        <v>2421</v>
      </c>
      <c r="AE169" s="95">
        <v>2438</v>
      </c>
      <c r="AF169" s="95">
        <v>1907</v>
      </c>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2"/>
      <c r="HX169" s="92"/>
      <c r="HY169" s="92"/>
      <c r="HZ169" s="92"/>
      <c r="IA169" s="92"/>
      <c r="IB169" s="92"/>
      <c r="IC169" s="92"/>
      <c r="ID169" s="92"/>
      <c r="IE169" s="92"/>
      <c r="IF169" s="92"/>
      <c r="IG169" s="92"/>
      <c r="IH169" s="92"/>
      <c r="II169" s="92"/>
      <c r="IJ169" s="92"/>
      <c r="IK169" s="92"/>
      <c r="IL169" s="92"/>
      <c r="IM169" s="92"/>
      <c r="IN169" s="92"/>
      <c r="IO169" s="92"/>
      <c r="IP169" s="92"/>
      <c r="IQ169" s="92"/>
      <c r="IR169" s="92"/>
      <c r="IS169" s="92"/>
      <c r="IT169" s="92"/>
      <c r="IU169" s="92"/>
      <c r="IV169" s="92"/>
      <c r="IW169" s="92"/>
      <c r="IX169" s="92"/>
      <c r="IY169" s="92"/>
      <c r="IZ169" s="92"/>
      <c r="JA169" s="92"/>
      <c r="JB169" s="92"/>
      <c r="JC169" s="92"/>
      <c r="JD169" s="92"/>
      <c r="JE169" s="92"/>
      <c r="JF169" s="92"/>
      <c r="JG169" s="92"/>
      <c r="JH169" s="92"/>
      <c r="JI169" s="92"/>
      <c r="JJ169" s="92"/>
      <c r="JK169" s="92"/>
      <c r="JL169" s="92"/>
      <c r="JM169" s="92"/>
      <c r="JN169" s="92"/>
      <c r="JO169" s="92"/>
      <c r="JP169" s="92"/>
      <c r="JQ169" s="92"/>
      <c r="JR169" s="92"/>
      <c r="JS169" s="92"/>
      <c r="JT169" s="92"/>
      <c r="JU169" s="92"/>
      <c r="JV169" s="92"/>
      <c r="JW169" s="92"/>
      <c r="JX169" s="92"/>
      <c r="JY169" s="92"/>
      <c r="JZ169" s="92"/>
      <c r="KA169" s="92"/>
      <c r="KB169" s="92"/>
      <c r="KC169" s="92"/>
      <c r="KD169" s="92"/>
      <c r="KE169" s="92"/>
      <c r="KF169" s="92"/>
      <c r="KG169" s="92"/>
      <c r="KH169" s="92"/>
      <c r="KI169" s="92"/>
      <c r="KJ169" s="92"/>
      <c r="KK169" s="92"/>
      <c r="KL169" s="92"/>
      <c r="KM169" s="92"/>
      <c r="KN169" s="92"/>
      <c r="KO169" s="92"/>
      <c r="KP169" s="92"/>
      <c r="KQ169" s="92"/>
      <c r="KR169" s="92"/>
      <c r="KS169" s="92"/>
      <c r="KT169" s="92"/>
      <c r="KU169" s="92"/>
      <c r="KV169" s="92"/>
      <c r="KW169" s="92"/>
      <c r="KX169" s="92"/>
      <c r="KY169" s="92"/>
      <c r="KZ169" s="92"/>
      <c r="LA169" s="92"/>
      <c r="LB169" s="92"/>
      <c r="LC169" s="92"/>
      <c r="LD169" s="92"/>
      <c r="LE169" s="92"/>
      <c r="LF169" s="92"/>
      <c r="LG169" s="92"/>
      <c r="LH169" s="92"/>
      <c r="LI169" s="92"/>
      <c r="LJ169" s="92"/>
      <c r="LK169" s="92"/>
      <c r="LL169" s="92"/>
      <c r="LM169" s="92"/>
      <c r="LN169" s="92"/>
      <c r="LO169" s="92"/>
      <c r="LP169" s="92"/>
      <c r="LQ169" s="92"/>
      <c r="LR169" s="92"/>
      <c r="LS169" s="92"/>
      <c r="LT169" s="92"/>
      <c r="LU169" s="92"/>
      <c r="LV169" s="92"/>
      <c r="LW169" s="92"/>
      <c r="LX169" s="92"/>
      <c r="LY169" s="92"/>
      <c r="LZ169" s="92"/>
      <c r="MA169" s="92"/>
      <c r="MB169" s="92"/>
      <c r="MC169" s="92"/>
      <c r="MD169" s="92"/>
      <c r="ME169" s="92"/>
      <c r="MF169" s="92"/>
      <c r="MG169" s="92"/>
      <c r="MH169" s="92"/>
      <c r="MI169" s="92"/>
      <c r="MJ169" s="92"/>
      <c r="MK169" s="92"/>
      <c r="ML169" s="92"/>
      <c r="MM169" s="92"/>
      <c r="MN169" s="92"/>
      <c r="MO169" s="92"/>
      <c r="MP169" s="92"/>
      <c r="MQ169" s="92"/>
      <c r="MR169" s="92"/>
      <c r="MS169" s="92"/>
      <c r="MT169" s="92"/>
      <c r="MU169" s="92"/>
      <c r="MV169" s="92"/>
      <c r="MW169" s="92"/>
      <c r="MX169" s="92"/>
      <c r="MY169" s="92"/>
      <c r="MZ169" s="92"/>
      <c r="NA169" s="92"/>
      <c r="NB169" s="92"/>
      <c r="NC169" s="92"/>
      <c r="ND169" s="92"/>
      <c r="NE169" s="92"/>
      <c r="NF169" s="92"/>
      <c r="NG169" s="92"/>
      <c r="NH169" s="92"/>
      <c r="NI169" s="92"/>
      <c r="NJ169" s="92"/>
      <c r="NK169" s="92"/>
      <c r="NL169" s="92"/>
      <c r="NM169" s="92"/>
      <c r="NN169" s="92"/>
      <c r="NO169" s="92"/>
      <c r="NP169" s="92"/>
      <c r="NQ169" s="92"/>
      <c r="NR169" s="92"/>
      <c r="NS169" s="92"/>
      <c r="NT169" s="92"/>
      <c r="NU169" s="92"/>
      <c r="NV169" s="92"/>
      <c r="NW169" s="92"/>
      <c r="NX169" s="92"/>
      <c r="NY169" s="92"/>
      <c r="NZ169" s="92"/>
      <c r="OA169" s="92"/>
      <c r="OB169" s="92"/>
      <c r="OC169" s="92"/>
      <c r="OD169" s="92"/>
      <c r="OE169" s="92"/>
      <c r="OF169" s="92"/>
      <c r="OG169" s="92"/>
      <c r="OH169" s="92"/>
      <c r="OI169" s="92"/>
      <c r="OJ169" s="92"/>
      <c r="OK169" s="92"/>
      <c r="OL169" s="92"/>
      <c r="OM169" s="92"/>
      <c r="ON169" s="92"/>
      <c r="OO169" s="92"/>
      <c r="OP169" s="92"/>
      <c r="OQ169" s="92"/>
      <c r="OR169" s="92"/>
      <c r="OS169" s="92"/>
      <c r="OT169" s="92"/>
      <c r="OU169" s="92"/>
      <c r="OV169" s="92"/>
      <c r="OW169" s="92"/>
      <c r="OX169" s="92"/>
      <c r="OY169" s="92"/>
      <c r="OZ169" s="92"/>
      <c r="PA169" s="92"/>
      <c r="PB169" s="92"/>
      <c r="PC169" s="92"/>
      <c r="PD169" s="92"/>
      <c r="PE169" s="92"/>
      <c r="PF169" s="92"/>
      <c r="PG169" s="92"/>
      <c r="PH169" s="92"/>
      <c r="PI169" s="92"/>
      <c r="PJ169" s="92"/>
      <c r="PK169" s="92"/>
      <c r="PL169" s="92"/>
      <c r="PM169" s="92"/>
      <c r="PN169" s="92"/>
      <c r="PO169" s="92"/>
      <c r="PP169" s="92"/>
      <c r="PQ169" s="92"/>
      <c r="PR169" s="92"/>
      <c r="PS169" s="92"/>
      <c r="PT169" s="92"/>
      <c r="PU169" s="92"/>
      <c r="PV169" s="92"/>
      <c r="PW169" s="92"/>
      <c r="PX169" s="92"/>
      <c r="PY169" s="92"/>
      <c r="PZ169" s="92"/>
      <c r="QA169" s="92"/>
      <c r="QB169" s="92"/>
      <c r="QC169" s="92"/>
      <c r="QD169" s="92"/>
      <c r="QE169" s="92"/>
      <c r="QF169" s="92"/>
      <c r="QG169" s="92"/>
      <c r="QH169" s="92"/>
      <c r="QI169" s="92"/>
      <c r="QJ169" s="92"/>
      <c r="QK169" s="92"/>
      <c r="QL169" s="92"/>
      <c r="QM169" s="92"/>
      <c r="QN169" s="92"/>
      <c r="QO169" s="92"/>
      <c r="QP169" s="92"/>
      <c r="QQ169" s="92"/>
      <c r="QR169" s="92"/>
      <c r="QS169" s="92"/>
      <c r="QT169" s="92"/>
      <c r="QU169" s="92"/>
      <c r="QV169" s="92"/>
      <c r="QW169" s="92"/>
      <c r="QX169" s="92"/>
      <c r="QY169" s="92"/>
      <c r="QZ169" s="92"/>
      <c r="RA169" s="92"/>
      <c r="RB169" s="92"/>
      <c r="RC169" s="92"/>
      <c r="RD169" s="92"/>
      <c r="RE169" s="92"/>
      <c r="RF169" s="92"/>
      <c r="RG169" s="92"/>
      <c r="RH169" s="92"/>
      <c r="RI169" s="92"/>
      <c r="RJ169" s="92"/>
      <c r="RK169" s="92"/>
      <c r="RL169" s="92"/>
      <c r="RM169" s="92"/>
      <c r="RN169" s="92"/>
      <c r="RO169" s="92"/>
      <c r="RP169" s="92"/>
      <c r="RQ169" s="92"/>
      <c r="RR169" s="92"/>
      <c r="RS169" s="92"/>
      <c r="RT169" s="92"/>
      <c r="RU169" s="92"/>
      <c r="RV169" s="92"/>
      <c r="RW169" s="92"/>
      <c r="RX169" s="92"/>
      <c r="RY169" s="92"/>
      <c r="RZ169" s="92"/>
      <c r="SA169" s="92"/>
      <c r="SB169" s="92"/>
      <c r="SC169" s="92"/>
      <c r="SD169" s="92"/>
      <c r="SE169" s="92"/>
      <c r="SF169" s="92"/>
      <c r="SG169" s="92"/>
      <c r="SH169" s="92"/>
      <c r="SI169" s="92"/>
      <c r="SJ169" s="92"/>
      <c r="SK169" s="92"/>
      <c r="SL169" s="92"/>
      <c r="SM169" s="92"/>
      <c r="SN169" s="92"/>
      <c r="SO169" s="92"/>
      <c r="SP169" s="92"/>
      <c r="SQ169" s="92"/>
      <c r="SR169" s="92"/>
      <c r="SS169" s="92"/>
      <c r="ST169" s="92"/>
      <c r="SU169" s="92"/>
      <c r="SV169" s="92"/>
      <c r="SW169" s="92"/>
      <c r="SX169" s="92"/>
      <c r="SY169" s="92"/>
      <c r="SZ169" s="92"/>
      <c r="TA169" s="92"/>
      <c r="TB169" s="92"/>
      <c r="TC169" s="92"/>
      <c r="TD169" s="92"/>
      <c r="TE169" s="92"/>
      <c r="TF169" s="92"/>
      <c r="TG169" s="92"/>
      <c r="TH169" s="92"/>
      <c r="TI169" s="92"/>
      <c r="TJ169" s="92"/>
      <c r="TK169" s="92"/>
      <c r="TL169" s="92"/>
      <c r="TM169" s="92"/>
      <c r="TN169" s="92"/>
      <c r="TO169" s="92"/>
      <c r="TP169" s="92"/>
      <c r="TQ169" s="92"/>
      <c r="TR169" s="92"/>
      <c r="TS169" s="92"/>
      <c r="TT169" s="92"/>
      <c r="TU169" s="92"/>
      <c r="TV169" s="92"/>
      <c r="TW169" s="92"/>
      <c r="TX169" s="92"/>
      <c r="TY169" s="92"/>
      <c r="TZ169" s="92"/>
      <c r="UA169" s="92"/>
      <c r="UB169" s="92"/>
      <c r="UC169" s="92"/>
      <c r="UD169" s="92"/>
      <c r="UE169" s="92"/>
      <c r="UF169" s="92"/>
      <c r="UG169" s="92"/>
      <c r="UH169" s="92"/>
      <c r="UI169" s="92"/>
      <c r="UJ169" s="92"/>
      <c r="UK169" s="92"/>
      <c r="UL169" s="92"/>
      <c r="UM169" s="92"/>
      <c r="UN169" s="92"/>
      <c r="UO169" s="92"/>
      <c r="UP169" s="92"/>
      <c r="UQ169" s="92"/>
      <c r="UR169" s="92"/>
      <c r="US169" s="92"/>
      <c r="UT169" s="92"/>
      <c r="UU169" s="92"/>
      <c r="UV169" s="92"/>
      <c r="UW169" s="92"/>
      <c r="UX169" s="92"/>
      <c r="UY169" s="92"/>
      <c r="UZ169" s="92"/>
      <c r="VA169" s="92"/>
      <c r="VB169" s="92"/>
      <c r="VC169" s="92"/>
      <c r="VD169" s="92"/>
      <c r="VE169" s="92"/>
      <c r="VF169" s="92"/>
      <c r="VG169" s="92"/>
      <c r="VH169" s="92"/>
      <c r="VI169" s="92"/>
      <c r="VJ169" s="92"/>
      <c r="VK169" s="92"/>
      <c r="VL169" s="92"/>
      <c r="VM169" s="92"/>
      <c r="VN169" s="92"/>
      <c r="VO169" s="92"/>
      <c r="VP169" s="92"/>
      <c r="VQ169" s="92"/>
      <c r="VR169" s="92"/>
      <c r="VS169" s="92"/>
      <c r="VT169" s="92"/>
      <c r="VU169" s="92"/>
      <c r="VV169" s="92"/>
      <c r="VW169" s="92"/>
      <c r="VX169" s="92"/>
      <c r="VY169" s="92"/>
      <c r="VZ169" s="92"/>
      <c r="WA169" s="92"/>
      <c r="WB169" s="92"/>
      <c r="WC169" s="92"/>
      <c r="WD169" s="92"/>
      <c r="WE169" s="92"/>
      <c r="WF169" s="92"/>
      <c r="WG169" s="92"/>
      <c r="WH169" s="92"/>
      <c r="WI169" s="92"/>
      <c r="WJ169" s="92"/>
      <c r="WK169" s="92"/>
      <c r="WL169" s="92"/>
      <c r="WM169" s="92"/>
      <c r="WN169" s="92"/>
      <c r="WO169" s="92"/>
      <c r="WP169" s="92"/>
      <c r="WQ169" s="92"/>
      <c r="WR169" s="92"/>
      <c r="WS169" s="92"/>
      <c r="WT169" s="92"/>
      <c r="WU169" s="92"/>
      <c r="WV169" s="92"/>
      <c r="WW169" s="92"/>
      <c r="WX169" s="92"/>
      <c r="WY169" s="92"/>
      <c r="WZ169" s="92"/>
      <c r="XA169" s="92"/>
      <c r="XB169" s="92"/>
      <c r="XC169" s="92"/>
      <c r="XD169" s="92"/>
      <c r="XE169" s="92"/>
      <c r="XF169" s="92"/>
      <c r="XG169" s="92"/>
      <c r="XH169" s="92"/>
      <c r="XI169" s="92"/>
      <c r="XJ169" s="92"/>
      <c r="XK169" s="92"/>
      <c r="XL169" s="92"/>
      <c r="XM169" s="92"/>
      <c r="XN169" s="92"/>
      <c r="XO169" s="92"/>
      <c r="XP169" s="92"/>
      <c r="XQ169" s="92"/>
      <c r="XR169" s="92"/>
      <c r="XS169" s="92"/>
      <c r="XT169" s="92"/>
      <c r="XU169" s="92"/>
      <c r="XV169" s="92"/>
      <c r="XW169" s="92"/>
      <c r="XX169" s="92"/>
      <c r="XY169" s="92"/>
      <c r="XZ169" s="92"/>
      <c r="YA169" s="92"/>
      <c r="YB169" s="92"/>
      <c r="YC169" s="92"/>
      <c r="YD169" s="92"/>
      <c r="YE169" s="92"/>
      <c r="YF169" s="92"/>
      <c r="YG169" s="92"/>
      <c r="YH169" s="92"/>
      <c r="YI169" s="92"/>
      <c r="YJ169" s="92"/>
      <c r="YK169" s="92"/>
      <c r="YL169" s="92"/>
      <c r="YM169" s="92"/>
      <c r="YN169" s="92"/>
      <c r="YO169" s="92"/>
      <c r="YP169" s="92"/>
      <c r="YQ169" s="92"/>
      <c r="YR169" s="92"/>
      <c r="YS169" s="92"/>
      <c r="YT169" s="92"/>
      <c r="YU169" s="92"/>
      <c r="YV169" s="92"/>
      <c r="YW169" s="92"/>
      <c r="YX169" s="92"/>
      <c r="YY169" s="92"/>
      <c r="YZ169" s="92"/>
      <c r="ZA169" s="92"/>
      <c r="ZB169" s="92"/>
      <c r="ZC169" s="92"/>
      <c r="ZD169" s="92"/>
      <c r="ZE169" s="92"/>
      <c r="ZF169" s="92"/>
      <c r="ZG169" s="92"/>
      <c r="ZH169" s="92"/>
      <c r="ZI169" s="92"/>
      <c r="ZJ169" s="92"/>
      <c r="ZK169" s="92"/>
      <c r="ZL169" s="92"/>
      <c r="ZM169" s="92"/>
      <c r="ZN169" s="92"/>
      <c r="ZO169" s="92"/>
      <c r="ZP169" s="92"/>
      <c r="ZQ169" s="92"/>
      <c r="ZR169" s="92"/>
      <c r="ZS169" s="92"/>
      <c r="ZT169" s="92"/>
      <c r="ZU169" s="92"/>
      <c r="ZV169" s="92"/>
      <c r="ZW169" s="92"/>
      <c r="ZX169" s="92"/>
      <c r="ZY169" s="92"/>
      <c r="ZZ169" s="92"/>
      <c r="AAA169" s="92"/>
      <c r="AAB169" s="92"/>
      <c r="AAC169" s="92"/>
      <c r="AAD169" s="92"/>
      <c r="AAE169" s="92"/>
      <c r="AAF169" s="92"/>
      <c r="AAG169" s="92"/>
      <c r="AAH169" s="92"/>
      <c r="AAI169" s="92"/>
      <c r="AAJ169" s="92"/>
      <c r="AAK169" s="92"/>
      <c r="AAL169" s="92"/>
      <c r="AAM169" s="92"/>
      <c r="AAN169" s="92"/>
      <c r="AAO169" s="92"/>
      <c r="AAP169" s="92"/>
      <c r="AAQ169" s="92"/>
      <c r="AAR169" s="92"/>
      <c r="AAS169" s="92"/>
      <c r="AAT169" s="92"/>
      <c r="AAU169" s="92"/>
      <c r="AAV169" s="92"/>
      <c r="AAW169" s="92"/>
      <c r="AAX169" s="92"/>
      <c r="AAY169" s="92"/>
      <c r="AAZ169" s="92"/>
      <c r="ABA169" s="92"/>
      <c r="ABB169" s="92"/>
      <c r="ABC169" s="92"/>
      <c r="ABD169" s="92"/>
      <c r="ABE169" s="92"/>
      <c r="ABF169" s="92"/>
      <c r="ABG169" s="92"/>
      <c r="ABH169" s="92"/>
      <c r="ABI169" s="92"/>
      <c r="ABJ169" s="92"/>
      <c r="ABK169" s="92"/>
      <c r="ABL169" s="92"/>
      <c r="ABM169" s="92"/>
      <c r="ABN169" s="92"/>
      <c r="ABO169" s="92"/>
      <c r="ABP169" s="92"/>
      <c r="ABQ169" s="92"/>
      <c r="ABR169" s="92"/>
      <c r="ABS169" s="92"/>
      <c r="ABT169" s="92"/>
      <c r="ABU169" s="92"/>
      <c r="ABV169" s="92"/>
      <c r="ABW169" s="92"/>
      <c r="ABX169" s="92"/>
      <c r="ABY169" s="92"/>
      <c r="ABZ169" s="92"/>
      <c r="ACA169" s="92"/>
      <c r="ACB169" s="92"/>
      <c r="ACC169" s="92"/>
      <c r="ACD169" s="92"/>
      <c r="ACE169" s="92"/>
      <c r="ACF169" s="92"/>
      <c r="ACG169" s="92"/>
      <c r="ACH169" s="92"/>
      <c r="ACI169" s="92"/>
      <c r="ACJ169" s="92"/>
      <c r="ACK169" s="92"/>
      <c r="ACL169" s="92"/>
      <c r="ACM169" s="92"/>
      <c r="ACN169" s="92"/>
      <c r="ACO169" s="92"/>
      <c r="ACP169" s="92"/>
      <c r="ACQ169" s="92"/>
      <c r="ACR169" s="92"/>
      <c r="ACS169" s="92"/>
      <c r="ACT169" s="92"/>
      <c r="ACU169" s="92"/>
      <c r="ACV169" s="92"/>
      <c r="ACW169" s="92"/>
      <c r="ACX169" s="92"/>
      <c r="ACY169" s="92"/>
      <c r="ACZ169" s="92"/>
      <c r="ADA169" s="92"/>
      <c r="ADB169" s="92"/>
      <c r="ADC169" s="92"/>
      <c r="ADD169" s="92"/>
      <c r="ADE169" s="92"/>
      <c r="ADF169" s="92"/>
      <c r="ADG169" s="92"/>
      <c r="ADH169" s="92"/>
      <c r="ADI169" s="92"/>
      <c r="ADJ169" s="92"/>
      <c r="ADK169" s="92"/>
      <c r="ADL169" s="92"/>
      <c r="ADM169" s="92"/>
      <c r="ADN169" s="92"/>
      <c r="ADO169" s="92"/>
      <c r="ADP169" s="92"/>
      <c r="ADQ169" s="92"/>
      <c r="ADR169" s="92"/>
      <c r="ADS169" s="92"/>
      <c r="ADT169" s="92"/>
      <c r="ADU169" s="92"/>
      <c r="ADV169" s="92"/>
      <c r="ADW169" s="92"/>
      <c r="ADX169" s="92"/>
      <c r="ADY169" s="92"/>
      <c r="ADZ169" s="92"/>
      <c r="AEA169" s="92"/>
      <c r="AEB169" s="92"/>
      <c r="AEC169" s="92"/>
      <c r="AED169" s="92"/>
      <c r="AEE169" s="92"/>
      <c r="AEF169" s="92"/>
      <c r="AEG169" s="92"/>
      <c r="AEH169" s="92"/>
      <c r="AEI169" s="92"/>
      <c r="AEJ169" s="92"/>
      <c r="AEK169" s="92"/>
      <c r="AEL169" s="92"/>
      <c r="AEM169" s="92"/>
      <c r="AEN169" s="92"/>
      <c r="AEO169" s="92"/>
      <c r="AEP169" s="92"/>
      <c r="AEQ169" s="92"/>
      <c r="AER169" s="92"/>
      <c r="AES169" s="92"/>
      <c r="AET169" s="92"/>
      <c r="AEU169" s="92"/>
      <c r="AEV169" s="92"/>
      <c r="AEW169" s="92"/>
      <c r="AEX169" s="92"/>
      <c r="AEY169" s="92"/>
      <c r="AEZ169" s="92"/>
      <c r="AFA169" s="92"/>
      <c r="AFB169" s="92"/>
      <c r="AFC169" s="92"/>
      <c r="AFD169" s="92"/>
      <c r="AFE169" s="92"/>
      <c r="AFF169" s="92"/>
      <c r="AFG169" s="92"/>
      <c r="AFH169" s="92"/>
      <c r="AFI169" s="92"/>
      <c r="AFJ169" s="92"/>
      <c r="AFK169" s="92"/>
      <c r="AFL169" s="92"/>
      <c r="AFM169" s="92"/>
      <c r="AFN169" s="92"/>
      <c r="AFO169" s="92"/>
      <c r="AFP169" s="92"/>
      <c r="AFQ169" s="92"/>
      <c r="AFR169" s="92"/>
      <c r="AFS169" s="92"/>
      <c r="AFT169" s="92"/>
      <c r="AFU169" s="92"/>
      <c r="AFV169" s="92"/>
      <c r="AFW169" s="92"/>
      <c r="AFX169" s="92"/>
      <c r="AFY169" s="92"/>
      <c r="AFZ169" s="92"/>
      <c r="AGA169" s="92"/>
      <c r="AGB169" s="92"/>
      <c r="AGC169" s="92"/>
      <c r="AGD169" s="92"/>
      <c r="AGE169" s="92"/>
      <c r="AGF169" s="92"/>
      <c r="AGG169" s="92"/>
      <c r="AGH169" s="92"/>
      <c r="AGI169" s="92"/>
      <c r="AGJ169" s="92"/>
      <c r="AGK169" s="92"/>
      <c r="AGL169" s="92"/>
      <c r="AGM169" s="92"/>
      <c r="AGN169" s="92"/>
      <c r="AGO169" s="92"/>
      <c r="AGP169" s="92"/>
      <c r="AGQ169" s="92"/>
      <c r="AGR169" s="92"/>
      <c r="AGS169" s="92"/>
      <c r="AGT169" s="92"/>
      <c r="AGU169" s="92"/>
      <c r="AGV169" s="92"/>
      <c r="AGW169" s="92"/>
      <c r="AGX169" s="92"/>
      <c r="AGY169" s="92"/>
      <c r="AGZ169" s="92"/>
      <c r="AHA169" s="92"/>
      <c r="AHB169" s="92"/>
      <c r="AHC169" s="92"/>
      <c r="AHD169" s="92"/>
      <c r="AHE169" s="92"/>
      <c r="AHF169" s="92"/>
      <c r="AHG169" s="92"/>
      <c r="AHH169" s="92"/>
      <c r="AHI169" s="92"/>
      <c r="AHJ169" s="92"/>
      <c r="AHK169" s="92"/>
      <c r="AHL169" s="92"/>
      <c r="AHM169" s="92"/>
      <c r="AHN169" s="92"/>
      <c r="AHO169" s="92"/>
      <c r="AHP169" s="92"/>
      <c r="AHQ169" s="92"/>
      <c r="AHR169" s="92"/>
      <c r="AHS169" s="92"/>
      <c r="AHT169" s="92"/>
      <c r="AHU169" s="92"/>
      <c r="AHV169" s="92"/>
      <c r="AHW169" s="92"/>
      <c r="AHX169" s="92"/>
      <c r="AHY169" s="92"/>
      <c r="AHZ169" s="92"/>
      <c r="AIA169" s="92"/>
      <c r="AIB169" s="92"/>
      <c r="AIC169" s="92"/>
      <c r="AID169" s="92"/>
      <c r="AIE169" s="92"/>
      <c r="AIF169" s="92"/>
      <c r="AIG169" s="92"/>
      <c r="AIH169" s="92"/>
      <c r="AII169" s="92"/>
      <c r="AIJ169" s="92"/>
      <c r="AIK169" s="92"/>
      <c r="AIL169" s="92"/>
      <c r="AIM169" s="92"/>
      <c r="AIN169" s="92"/>
      <c r="AIO169" s="92"/>
      <c r="AIP169" s="92"/>
      <c r="AIQ169" s="92"/>
      <c r="AIR169" s="92"/>
      <c r="AIS169" s="92"/>
      <c r="AIT169" s="92"/>
      <c r="AIU169" s="92"/>
      <c r="AIV169" s="92"/>
      <c r="AIW169" s="92"/>
      <c r="AIX169" s="92"/>
      <c r="AIY169" s="92"/>
      <c r="AIZ169" s="92"/>
      <c r="AJA169" s="92"/>
      <c r="AJB169" s="92"/>
      <c r="AJC169" s="92"/>
      <c r="AJD169" s="92"/>
      <c r="AJE169" s="92"/>
      <c r="AJF169" s="92"/>
      <c r="AJG169" s="92"/>
      <c r="AJH169" s="92"/>
      <c r="AJI169" s="92"/>
      <c r="AJJ169" s="92"/>
      <c r="AJK169" s="92"/>
      <c r="AJL169" s="92"/>
      <c r="AJM169" s="92"/>
      <c r="AJN169" s="92"/>
      <c r="AJO169" s="92"/>
      <c r="AJP169" s="92"/>
      <c r="AJQ169" s="92"/>
      <c r="AJR169" s="92"/>
      <c r="AJS169" s="92"/>
      <c r="AJT169" s="92"/>
      <c r="AJU169" s="92"/>
      <c r="AJV169" s="92"/>
      <c r="AJW169" s="92"/>
      <c r="AJX169" s="92"/>
      <c r="AJY169" s="92"/>
      <c r="AJZ169" s="92"/>
      <c r="AKA169" s="92"/>
      <c r="AKB169" s="92"/>
      <c r="AKC169" s="92"/>
      <c r="AKD169" s="92"/>
      <c r="AKE169" s="92"/>
      <c r="AKF169" s="92"/>
      <c r="AKG169" s="92"/>
      <c r="AKH169" s="92"/>
      <c r="AKI169" s="92"/>
      <c r="AKJ169" s="92"/>
      <c r="AKK169" s="92"/>
      <c r="AKL169" s="92"/>
      <c r="AKM169" s="92"/>
      <c r="AKN169" s="92"/>
      <c r="AKO169" s="92"/>
      <c r="AKP169" s="92"/>
      <c r="AKQ169" s="92"/>
      <c r="AKR169" s="92"/>
      <c r="AKS169" s="92"/>
      <c r="AKT169" s="92"/>
      <c r="AKU169" s="92"/>
      <c r="AKV169" s="92"/>
      <c r="AKW169" s="92"/>
      <c r="AKX169" s="92"/>
      <c r="AKY169" s="92"/>
      <c r="AKZ169" s="92"/>
      <c r="ALA169" s="92"/>
      <c r="ALB169" s="92"/>
      <c r="ALC169" s="92"/>
      <c r="ALD169" s="92"/>
      <c r="ALE169" s="92"/>
      <c r="ALF169" s="92"/>
      <c r="ALG169" s="92"/>
      <c r="ALH169" s="92"/>
      <c r="ALI169" s="92"/>
      <c r="ALJ169" s="92"/>
      <c r="ALK169" s="92"/>
      <c r="ALL169" s="92"/>
      <c r="ALM169" s="92"/>
      <c r="ALN169" s="92"/>
      <c r="ALO169" s="92"/>
      <c r="ALP169" s="92"/>
      <c r="ALQ169" s="92"/>
      <c r="ALR169" s="92"/>
      <c r="ALS169" s="92"/>
      <c r="ALT169" s="92"/>
      <c r="ALU169" s="92"/>
      <c r="ALV169" s="92"/>
      <c r="ALW169" s="92"/>
      <c r="ALX169" s="92"/>
      <c r="ALY169" s="92"/>
      <c r="ALZ169" s="92"/>
      <c r="AMA169" s="92"/>
      <c r="AMB169" s="92"/>
      <c r="AMC169" s="92"/>
      <c r="AMD169" s="92"/>
      <c r="AME169" s="92"/>
      <c r="AMF169" s="92"/>
      <c r="AMG169" s="92"/>
      <c r="AMH169" s="92"/>
      <c r="AMI169" s="92"/>
    </row>
    <row r="170" spans="1:1023" customFormat="1" ht="15" customHeight="1">
      <c r="A170" s="92" t="s">
        <v>462</v>
      </c>
      <c r="B170" s="89"/>
      <c r="C170" s="93" t="s">
        <v>463</v>
      </c>
      <c r="D170" s="94">
        <v>1</v>
      </c>
      <c r="E170" s="95">
        <v>3514</v>
      </c>
      <c r="F170" s="95">
        <v>3627</v>
      </c>
      <c r="G170" s="95">
        <v>3701</v>
      </c>
      <c r="H170" s="95">
        <v>3775</v>
      </c>
      <c r="I170" s="95">
        <v>3896</v>
      </c>
      <c r="J170" s="95">
        <v>3952</v>
      </c>
      <c r="K170" s="95">
        <v>3953</v>
      </c>
      <c r="L170" s="95">
        <v>4002</v>
      </c>
      <c r="M170" s="95">
        <v>4134</v>
      </c>
      <c r="N170" s="95">
        <v>4318</v>
      </c>
      <c r="O170" s="95">
        <v>4467</v>
      </c>
      <c r="P170" s="95">
        <v>4526</v>
      </c>
      <c r="Q170" s="95">
        <v>4584</v>
      </c>
      <c r="R170" s="95">
        <v>4691</v>
      </c>
      <c r="S170" s="95">
        <v>4669</v>
      </c>
      <c r="T170" s="95">
        <v>4832</v>
      </c>
      <c r="U170" s="95">
        <v>4789</v>
      </c>
      <c r="V170" s="95">
        <v>4792</v>
      </c>
      <c r="W170" s="95">
        <v>4812</v>
      </c>
      <c r="X170" s="95">
        <v>4708</v>
      </c>
      <c r="Y170" s="95">
        <v>4755</v>
      </c>
      <c r="Z170" s="95">
        <v>4864</v>
      </c>
      <c r="AA170" s="95">
        <v>4983</v>
      </c>
      <c r="AB170" s="95">
        <v>5230</v>
      </c>
      <c r="AC170" s="95">
        <v>5562</v>
      </c>
      <c r="AD170" s="95">
        <v>5573</v>
      </c>
      <c r="AE170" s="95">
        <v>5734</v>
      </c>
      <c r="AF170" s="95">
        <v>4484</v>
      </c>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92"/>
      <c r="HB170" s="92"/>
      <c r="HC170" s="92"/>
      <c r="HD170" s="92"/>
      <c r="HE170" s="92"/>
      <c r="HF170" s="92"/>
      <c r="HG170" s="92"/>
      <c r="HH170" s="92"/>
      <c r="HI170" s="92"/>
      <c r="HJ170" s="92"/>
      <c r="HK170" s="92"/>
      <c r="HL170" s="92"/>
      <c r="HM170" s="92"/>
      <c r="HN170" s="92"/>
      <c r="HO170" s="92"/>
      <c r="HP170" s="92"/>
      <c r="HQ170" s="92"/>
      <c r="HR170" s="92"/>
      <c r="HS170" s="92"/>
      <c r="HT170" s="92"/>
      <c r="HU170" s="92"/>
      <c r="HV170" s="92"/>
      <c r="HW170" s="92"/>
      <c r="HX170" s="92"/>
      <c r="HY170" s="92"/>
      <c r="HZ170" s="92"/>
      <c r="IA170" s="92"/>
      <c r="IB170" s="92"/>
      <c r="IC170" s="92"/>
      <c r="ID170" s="92"/>
      <c r="IE170" s="92"/>
      <c r="IF170" s="92"/>
      <c r="IG170" s="92"/>
      <c r="IH170" s="92"/>
      <c r="II170" s="92"/>
      <c r="IJ170" s="92"/>
      <c r="IK170" s="92"/>
      <c r="IL170" s="92"/>
      <c r="IM170" s="92"/>
      <c r="IN170" s="92"/>
      <c r="IO170" s="92"/>
      <c r="IP170" s="92"/>
      <c r="IQ170" s="92"/>
      <c r="IR170" s="92"/>
      <c r="IS170" s="92"/>
      <c r="IT170" s="92"/>
      <c r="IU170" s="92"/>
      <c r="IV170" s="92"/>
      <c r="IW170" s="92"/>
      <c r="IX170" s="92"/>
      <c r="IY170" s="92"/>
      <c r="IZ170" s="92"/>
      <c r="JA170" s="92"/>
      <c r="JB170" s="92"/>
      <c r="JC170" s="92"/>
      <c r="JD170" s="92"/>
      <c r="JE170" s="92"/>
      <c r="JF170" s="92"/>
      <c r="JG170" s="92"/>
      <c r="JH170" s="92"/>
      <c r="JI170" s="92"/>
      <c r="JJ170" s="92"/>
      <c r="JK170" s="92"/>
      <c r="JL170" s="92"/>
      <c r="JM170" s="92"/>
      <c r="JN170" s="92"/>
      <c r="JO170" s="92"/>
      <c r="JP170" s="92"/>
      <c r="JQ170" s="92"/>
      <c r="JR170" s="92"/>
      <c r="JS170" s="92"/>
      <c r="JT170" s="92"/>
      <c r="JU170" s="92"/>
      <c r="JV170" s="92"/>
      <c r="JW170" s="92"/>
      <c r="JX170" s="92"/>
      <c r="JY170" s="92"/>
      <c r="JZ170" s="92"/>
      <c r="KA170" s="92"/>
      <c r="KB170" s="92"/>
      <c r="KC170" s="92"/>
      <c r="KD170" s="92"/>
      <c r="KE170" s="92"/>
      <c r="KF170" s="92"/>
      <c r="KG170" s="92"/>
      <c r="KH170" s="92"/>
      <c r="KI170" s="92"/>
      <c r="KJ170" s="92"/>
      <c r="KK170" s="92"/>
      <c r="KL170" s="92"/>
      <c r="KM170" s="92"/>
      <c r="KN170" s="92"/>
      <c r="KO170" s="92"/>
      <c r="KP170" s="92"/>
      <c r="KQ170" s="92"/>
      <c r="KR170" s="92"/>
      <c r="KS170" s="92"/>
      <c r="KT170" s="92"/>
      <c r="KU170" s="92"/>
      <c r="KV170" s="92"/>
      <c r="KW170" s="92"/>
      <c r="KX170" s="92"/>
      <c r="KY170" s="92"/>
      <c r="KZ170" s="92"/>
      <c r="LA170" s="92"/>
      <c r="LB170" s="92"/>
      <c r="LC170" s="92"/>
      <c r="LD170" s="92"/>
      <c r="LE170" s="92"/>
      <c r="LF170" s="92"/>
      <c r="LG170" s="92"/>
      <c r="LH170" s="92"/>
      <c r="LI170" s="92"/>
      <c r="LJ170" s="92"/>
      <c r="LK170" s="92"/>
      <c r="LL170" s="92"/>
      <c r="LM170" s="92"/>
      <c r="LN170" s="92"/>
      <c r="LO170" s="92"/>
      <c r="LP170" s="92"/>
      <c r="LQ170" s="92"/>
      <c r="LR170" s="92"/>
      <c r="LS170" s="92"/>
      <c r="LT170" s="92"/>
      <c r="LU170" s="92"/>
      <c r="LV170" s="92"/>
      <c r="LW170" s="92"/>
      <c r="LX170" s="92"/>
      <c r="LY170" s="92"/>
      <c r="LZ170" s="92"/>
      <c r="MA170" s="92"/>
      <c r="MB170" s="92"/>
      <c r="MC170" s="92"/>
      <c r="MD170" s="92"/>
      <c r="ME170" s="92"/>
      <c r="MF170" s="92"/>
      <c r="MG170" s="92"/>
      <c r="MH170" s="92"/>
      <c r="MI170" s="92"/>
      <c r="MJ170" s="92"/>
      <c r="MK170" s="92"/>
      <c r="ML170" s="92"/>
      <c r="MM170" s="92"/>
      <c r="MN170" s="92"/>
      <c r="MO170" s="92"/>
      <c r="MP170" s="92"/>
      <c r="MQ170" s="92"/>
      <c r="MR170" s="92"/>
      <c r="MS170" s="92"/>
      <c r="MT170" s="92"/>
      <c r="MU170" s="92"/>
      <c r="MV170" s="92"/>
      <c r="MW170" s="92"/>
      <c r="MX170" s="92"/>
      <c r="MY170" s="92"/>
      <c r="MZ170" s="92"/>
      <c r="NA170" s="92"/>
      <c r="NB170" s="92"/>
      <c r="NC170" s="92"/>
      <c r="ND170" s="92"/>
      <c r="NE170" s="92"/>
      <c r="NF170" s="92"/>
      <c r="NG170" s="92"/>
      <c r="NH170" s="92"/>
      <c r="NI170" s="92"/>
      <c r="NJ170" s="92"/>
      <c r="NK170" s="92"/>
      <c r="NL170" s="92"/>
      <c r="NM170" s="92"/>
      <c r="NN170" s="92"/>
      <c r="NO170" s="92"/>
      <c r="NP170" s="92"/>
      <c r="NQ170" s="92"/>
      <c r="NR170" s="92"/>
      <c r="NS170" s="92"/>
      <c r="NT170" s="92"/>
      <c r="NU170" s="92"/>
      <c r="NV170" s="92"/>
      <c r="NW170" s="92"/>
      <c r="NX170" s="92"/>
      <c r="NY170" s="92"/>
      <c r="NZ170" s="92"/>
      <c r="OA170" s="92"/>
      <c r="OB170" s="92"/>
      <c r="OC170" s="92"/>
      <c r="OD170" s="92"/>
      <c r="OE170" s="92"/>
      <c r="OF170" s="92"/>
      <c r="OG170" s="92"/>
      <c r="OH170" s="92"/>
      <c r="OI170" s="92"/>
      <c r="OJ170" s="92"/>
      <c r="OK170" s="92"/>
      <c r="OL170" s="92"/>
      <c r="OM170" s="92"/>
      <c r="ON170" s="92"/>
      <c r="OO170" s="92"/>
      <c r="OP170" s="92"/>
      <c r="OQ170" s="92"/>
      <c r="OR170" s="92"/>
      <c r="OS170" s="92"/>
      <c r="OT170" s="92"/>
      <c r="OU170" s="92"/>
      <c r="OV170" s="92"/>
      <c r="OW170" s="92"/>
      <c r="OX170" s="92"/>
      <c r="OY170" s="92"/>
      <c r="OZ170" s="92"/>
      <c r="PA170" s="92"/>
      <c r="PB170" s="92"/>
      <c r="PC170" s="92"/>
      <c r="PD170" s="92"/>
      <c r="PE170" s="92"/>
      <c r="PF170" s="92"/>
      <c r="PG170" s="92"/>
      <c r="PH170" s="92"/>
      <c r="PI170" s="92"/>
      <c r="PJ170" s="92"/>
      <c r="PK170" s="92"/>
      <c r="PL170" s="92"/>
      <c r="PM170" s="92"/>
      <c r="PN170" s="92"/>
      <c r="PO170" s="92"/>
      <c r="PP170" s="92"/>
      <c r="PQ170" s="92"/>
      <c r="PR170" s="92"/>
      <c r="PS170" s="92"/>
      <c r="PT170" s="92"/>
      <c r="PU170" s="92"/>
      <c r="PV170" s="92"/>
      <c r="PW170" s="92"/>
      <c r="PX170" s="92"/>
      <c r="PY170" s="92"/>
      <c r="PZ170" s="92"/>
      <c r="QA170" s="92"/>
      <c r="QB170" s="92"/>
      <c r="QC170" s="92"/>
      <c r="QD170" s="92"/>
      <c r="QE170" s="92"/>
      <c r="QF170" s="92"/>
      <c r="QG170" s="92"/>
      <c r="QH170" s="92"/>
      <c r="QI170" s="92"/>
      <c r="QJ170" s="92"/>
      <c r="QK170" s="92"/>
      <c r="QL170" s="92"/>
      <c r="QM170" s="92"/>
      <c r="QN170" s="92"/>
      <c r="QO170" s="92"/>
      <c r="QP170" s="92"/>
      <c r="QQ170" s="92"/>
      <c r="QR170" s="92"/>
      <c r="QS170" s="92"/>
      <c r="QT170" s="92"/>
      <c r="QU170" s="92"/>
      <c r="QV170" s="92"/>
      <c r="QW170" s="92"/>
      <c r="QX170" s="92"/>
      <c r="QY170" s="92"/>
      <c r="QZ170" s="92"/>
      <c r="RA170" s="92"/>
      <c r="RB170" s="92"/>
      <c r="RC170" s="92"/>
      <c r="RD170" s="92"/>
      <c r="RE170" s="92"/>
      <c r="RF170" s="92"/>
      <c r="RG170" s="92"/>
      <c r="RH170" s="92"/>
      <c r="RI170" s="92"/>
      <c r="RJ170" s="92"/>
      <c r="RK170" s="92"/>
      <c r="RL170" s="92"/>
      <c r="RM170" s="92"/>
      <c r="RN170" s="92"/>
      <c r="RO170" s="92"/>
      <c r="RP170" s="92"/>
      <c r="RQ170" s="92"/>
      <c r="RR170" s="92"/>
      <c r="RS170" s="92"/>
      <c r="RT170" s="92"/>
      <c r="RU170" s="92"/>
      <c r="RV170" s="92"/>
      <c r="RW170" s="92"/>
      <c r="RX170" s="92"/>
      <c r="RY170" s="92"/>
      <c r="RZ170" s="92"/>
      <c r="SA170" s="92"/>
      <c r="SB170" s="92"/>
      <c r="SC170" s="92"/>
      <c r="SD170" s="92"/>
      <c r="SE170" s="92"/>
      <c r="SF170" s="92"/>
      <c r="SG170" s="92"/>
      <c r="SH170" s="92"/>
      <c r="SI170" s="92"/>
      <c r="SJ170" s="92"/>
      <c r="SK170" s="92"/>
      <c r="SL170" s="92"/>
      <c r="SM170" s="92"/>
      <c r="SN170" s="92"/>
      <c r="SO170" s="92"/>
      <c r="SP170" s="92"/>
      <c r="SQ170" s="92"/>
      <c r="SR170" s="92"/>
      <c r="SS170" s="92"/>
      <c r="ST170" s="92"/>
      <c r="SU170" s="92"/>
      <c r="SV170" s="92"/>
      <c r="SW170" s="92"/>
      <c r="SX170" s="92"/>
      <c r="SY170" s="92"/>
      <c r="SZ170" s="92"/>
      <c r="TA170" s="92"/>
      <c r="TB170" s="92"/>
      <c r="TC170" s="92"/>
      <c r="TD170" s="92"/>
      <c r="TE170" s="92"/>
      <c r="TF170" s="92"/>
      <c r="TG170" s="92"/>
      <c r="TH170" s="92"/>
      <c r="TI170" s="92"/>
      <c r="TJ170" s="92"/>
      <c r="TK170" s="92"/>
      <c r="TL170" s="92"/>
      <c r="TM170" s="92"/>
      <c r="TN170" s="92"/>
      <c r="TO170" s="92"/>
      <c r="TP170" s="92"/>
      <c r="TQ170" s="92"/>
      <c r="TR170" s="92"/>
      <c r="TS170" s="92"/>
      <c r="TT170" s="92"/>
      <c r="TU170" s="92"/>
      <c r="TV170" s="92"/>
      <c r="TW170" s="92"/>
      <c r="TX170" s="92"/>
      <c r="TY170" s="92"/>
      <c r="TZ170" s="92"/>
      <c r="UA170" s="92"/>
      <c r="UB170" s="92"/>
      <c r="UC170" s="92"/>
      <c r="UD170" s="92"/>
      <c r="UE170" s="92"/>
      <c r="UF170" s="92"/>
      <c r="UG170" s="92"/>
      <c r="UH170" s="92"/>
      <c r="UI170" s="92"/>
      <c r="UJ170" s="92"/>
      <c r="UK170" s="92"/>
      <c r="UL170" s="92"/>
      <c r="UM170" s="92"/>
      <c r="UN170" s="92"/>
      <c r="UO170" s="92"/>
      <c r="UP170" s="92"/>
      <c r="UQ170" s="92"/>
      <c r="UR170" s="92"/>
      <c r="US170" s="92"/>
      <c r="UT170" s="92"/>
      <c r="UU170" s="92"/>
      <c r="UV170" s="92"/>
      <c r="UW170" s="92"/>
      <c r="UX170" s="92"/>
      <c r="UY170" s="92"/>
      <c r="UZ170" s="92"/>
      <c r="VA170" s="92"/>
      <c r="VB170" s="92"/>
      <c r="VC170" s="92"/>
      <c r="VD170" s="92"/>
      <c r="VE170" s="92"/>
      <c r="VF170" s="92"/>
      <c r="VG170" s="92"/>
      <c r="VH170" s="92"/>
      <c r="VI170" s="92"/>
      <c r="VJ170" s="92"/>
      <c r="VK170" s="92"/>
      <c r="VL170" s="92"/>
      <c r="VM170" s="92"/>
      <c r="VN170" s="92"/>
      <c r="VO170" s="92"/>
      <c r="VP170" s="92"/>
      <c r="VQ170" s="92"/>
      <c r="VR170" s="92"/>
      <c r="VS170" s="92"/>
      <c r="VT170" s="92"/>
      <c r="VU170" s="92"/>
      <c r="VV170" s="92"/>
      <c r="VW170" s="92"/>
      <c r="VX170" s="92"/>
      <c r="VY170" s="92"/>
      <c r="VZ170" s="92"/>
      <c r="WA170" s="92"/>
      <c r="WB170" s="92"/>
      <c r="WC170" s="92"/>
      <c r="WD170" s="92"/>
      <c r="WE170" s="92"/>
      <c r="WF170" s="92"/>
      <c r="WG170" s="92"/>
      <c r="WH170" s="92"/>
      <c r="WI170" s="92"/>
      <c r="WJ170" s="92"/>
      <c r="WK170" s="92"/>
      <c r="WL170" s="92"/>
      <c r="WM170" s="92"/>
      <c r="WN170" s="92"/>
      <c r="WO170" s="92"/>
      <c r="WP170" s="92"/>
      <c r="WQ170" s="92"/>
      <c r="WR170" s="92"/>
      <c r="WS170" s="92"/>
      <c r="WT170" s="92"/>
      <c r="WU170" s="92"/>
      <c r="WV170" s="92"/>
      <c r="WW170" s="92"/>
      <c r="WX170" s="92"/>
      <c r="WY170" s="92"/>
      <c r="WZ170" s="92"/>
      <c r="XA170" s="92"/>
      <c r="XB170" s="92"/>
      <c r="XC170" s="92"/>
      <c r="XD170" s="92"/>
      <c r="XE170" s="92"/>
      <c r="XF170" s="92"/>
      <c r="XG170" s="92"/>
      <c r="XH170" s="92"/>
      <c r="XI170" s="92"/>
      <c r="XJ170" s="92"/>
      <c r="XK170" s="92"/>
      <c r="XL170" s="92"/>
      <c r="XM170" s="92"/>
      <c r="XN170" s="92"/>
      <c r="XO170" s="92"/>
      <c r="XP170" s="92"/>
      <c r="XQ170" s="92"/>
      <c r="XR170" s="92"/>
      <c r="XS170" s="92"/>
      <c r="XT170" s="92"/>
      <c r="XU170" s="92"/>
      <c r="XV170" s="92"/>
      <c r="XW170" s="92"/>
      <c r="XX170" s="92"/>
      <c r="XY170" s="92"/>
      <c r="XZ170" s="92"/>
      <c r="YA170" s="92"/>
      <c r="YB170" s="92"/>
      <c r="YC170" s="92"/>
      <c r="YD170" s="92"/>
      <c r="YE170" s="92"/>
      <c r="YF170" s="92"/>
      <c r="YG170" s="92"/>
      <c r="YH170" s="92"/>
      <c r="YI170" s="92"/>
      <c r="YJ170" s="92"/>
      <c r="YK170" s="92"/>
      <c r="YL170" s="92"/>
      <c r="YM170" s="92"/>
      <c r="YN170" s="92"/>
      <c r="YO170" s="92"/>
      <c r="YP170" s="92"/>
      <c r="YQ170" s="92"/>
      <c r="YR170" s="92"/>
      <c r="YS170" s="92"/>
      <c r="YT170" s="92"/>
      <c r="YU170" s="92"/>
      <c r="YV170" s="92"/>
      <c r="YW170" s="92"/>
      <c r="YX170" s="92"/>
      <c r="YY170" s="92"/>
      <c r="YZ170" s="92"/>
      <c r="ZA170" s="92"/>
      <c r="ZB170" s="92"/>
      <c r="ZC170" s="92"/>
      <c r="ZD170" s="92"/>
      <c r="ZE170" s="92"/>
      <c r="ZF170" s="92"/>
      <c r="ZG170" s="92"/>
      <c r="ZH170" s="92"/>
      <c r="ZI170" s="92"/>
      <c r="ZJ170" s="92"/>
      <c r="ZK170" s="92"/>
      <c r="ZL170" s="92"/>
      <c r="ZM170" s="92"/>
      <c r="ZN170" s="92"/>
      <c r="ZO170" s="92"/>
      <c r="ZP170" s="92"/>
      <c r="ZQ170" s="92"/>
      <c r="ZR170" s="92"/>
      <c r="ZS170" s="92"/>
      <c r="ZT170" s="92"/>
      <c r="ZU170" s="92"/>
      <c r="ZV170" s="92"/>
      <c r="ZW170" s="92"/>
      <c r="ZX170" s="92"/>
      <c r="ZY170" s="92"/>
      <c r="ZZ170" s="92"/>
      <c r="AAA170" s="92"/>
      <c r="AAB170" s="92"/>
      <c r="AAC170" s="92"/>
      <c r="AAD170" s="92"/>
      <c r="AAE170" s="92"/>
      <c r="AAF170" s="92"/>
      <c r="AAG170" s="92"/>
      <c r="AAH170" s="92"/>
      <c r="AAI170" s="92"/>
      <c r="AAJ170" s="92"/>
      <c r="AAK170" s="92"/>
      <c r="AAL170" s="92"/>
      <c r="AAM170" s="92"/>
      <c r="AAN170" s="92"/>
      <c r="AAO170" s="92"/>
      <c r="AAP170" s="92"/>
      <c r="AAQ170" s="92"/>
      <c r="AAR170" s="92"/>
      <c r="AAS170" s="92"/>
      <c r="AAT170" s="92"/>
      <c r="AAU170" s="92"/>
      <c r="AAV170" s="92"/>
      <c r="AAW170" s="92"/>
      <c r="AAX170" s="92"/>
      <c r="AAY170" s="92"/>
      <c r="AAZ170" s="92"/>
      <c r="ABA170" s="92"/>
      <c r="ABB170" s="92"/>
      <c r="ABC170" s="92"/>
      <c r="ABD170" s="92"/>
      <c r="ABE170" s="92"/>
      <c r="ABF170" s="92"/>
      <c r="ABG170" s="92"/>
      <c r="ABH170" s="92"/>
      <c r="ABI170" s="92"/>
      <c r="ABJ170" s="92"/>
      <c r="ABK170" s="92"/>
      <c r="ABL170" s="92"/>
      <c r="ABM170" s="92"/>
      <c r="ABN170" s="92"/>
      <c r="ABO170" s="92"/>
      <c r="ABP170" s="92"/>
      <c r="ABQ170" s="92"/>
      <c r="ABR170" s="92"/>
      <c r="ABS170" s="92"/>
      <c r="ABT170" s="92"/>
      <c r="ABU170" s="92"/>
      <c r="ABV170" s="92"/>
      <c r="ABW170" s="92"/>
      <c r="ABX170" s="92"/>
      <c r="ABY170" s="92"/>
      <c r="ABZ170" s="92"/>
      <c r="ACA170" s="92"/>
      <c r="ACB170" s="92"/>
      <c r="ACC170" s="92"/>
      <c r="ACD170" s="92"/>
      <c r="ACE170" s="92"/>
      <c r="ACF170" s="92"/>
      <c r="ACG170" s="92"/>
      <c r="ACH170" s="92"/>
      <c r="ACI170" s="92"/>
      <c r="ACJ170" s="92"/>
      <c r="ACK170" s="92"/>
      <c r="ACL170" s="92"/>
      <c r="ACM170" s="92"/>
      <c r="ACN170" s="92"/>
      <c r="ACO170" s="92"/>
      <c r="ACP170" s="92"/>
      <c r="ACQ170" s="92"/>
      <c r="ACR170" s="92"/>
      <c r="ACS170" s="92"/>
      <c r="ACT170" s="92"/>
      <c r="ACU170" s="92"/>
      <c r="ACV170" s="92"/>
      <c r="ACW170" s="92"/>
      <c r="ACX170" s="92"/>
      <c r="ACY170" s="92"/>
      <c r="ACZ170" s="92"/>
      <c r="ADA170" s="92"/>
      <c r="ADB170" s="92"/>
      <c r="ADC170" s="92"/>
      <c r="ADD170" s="92"/>
      <c r="ADE170" s="92"/>
      <c r="ADF170" s="92"/>
      <c r="ADG170" s="92"/>
      <c r="ADH170" s="92"/>
      <c r="ADI170" s="92"/>
      <c r="ADJ170" s="92"/>
      <c r="ADK170" s="92"/>
      <c r="ADL170" s="92"/>
      <c r="ADM170" s="92"/>
      <c r="ADN170" s="92"/>
      <c r="ADO170" s="92"/>
      <c r="ADP170" s="92"/>
      <c r="ADQ170" s="92"/>
      <c r="ADR170" s="92"/>
      <c r="ADS170" s="92"/>
      <c r="ADT170" s="92"/>
      <c r="ADU170" s="92"/>
      <c r="ADV170" s="92"/>
      <c r="ADW170" s="92"/>
      <c r="ADX170" s="92"/>
      <c r="ADY170" s="92"/>
      <c r="ADZ170" s="92"/>
      <c r="AEA170" s="92"/>
      <c r="AEB170" s="92"/>
      <c r="AEC170" s="92"/>
      <c r="AED170" s="92"/>
      <c r="AEE170" s="92"/>
      <c r="AEF170" s="92"/>
      <c r="AEG170" s="92"/>
      <c r="AEH170" s="92"/>
      <c r="AEI170" s="92"/>
      <c r="AEJ170" s="92"/>
      <c r="AEK170" s="92"/>
      <c r="AEL170" s="92"/>
      <c r="AEM170" s="92"/>
      <c r="AEN170" s="92"/>
      <c r="AEO170" s="92"/>
      <c r="AEP170" s="92"/>
      <c r="AEQ170" s="92"/>
      <c r="AER170" s="92"/>
      <c r="AES170" s="92"/>
      <c r="AET170" s="92"/>
      <c r="AEU170" s="92"/>
      <c r="AEV170" s="92"/>
      <c r="AEW170" s="92"/>
      <c r="AEX170" s="92"/>
      <c r="AEY170" s="92"/>
      <c r="AEZ170" s="92"/>
      <c r="AFA170" s="92"/>
      <c r="AFB170" s="92"/>
      <c r="AFC170" s="92"/>
      <c r="AFD170" s="92"/>
      <c r="AFE170" s="92"/>
      <c r="AFF170" s="92"/>
      <c r="AFG170" s="92"/>
      <c r="AFH170" s="92"/>
      <c r="AFI170" s="92"/>
      <c r="AFJ170" s="92"/>
      <c r="AFK170" s="92"/>
      <c r="AFL170" s="92"/>
      <c r="AFM170" s="92"/>
      <c r="AFN170" s="92"/>
      <c r="AFO170" s="92"/>
      <c r="AFP170" s="92"/>
      <c r="AFQ170" s="92"/>
      <c r="AFR170" s="92"/>
      <c r="AFS170" s="92"/>
      <c r="AFT170" s="92"/>
      <c r="AFU170" s="92"/>
      <c r="AFV170" s="92"/>
      <c r="AFW170" s="92"/>
      <c r="AFX170" s="92"/>
      <c r="AFY170" s="92"/>
      <c r="AFZ170" s="92"/>
      <c r="AGA170" s="92"/>
      <c r="AGB170" s="92"/>
      <c r="AGC170" s="92"/>
      <c r="AGD170" s="92"/>
      <c r="AGE170" s="92"/>
      <c r="AGF170" s="92"/>
      <c r="AGG170" s="92"/>
      <c r="AGH170" s="92"/>
      <c r="AGI170" s="92"/>
      <c r="AGJ170" s="92"/>
      <c r="AGK170" s="92"/>
      <c r="AGL170" s="92"/>
      <c r="AGM170" s="92"/>
      <c r="AGN170" s="92"/>
      <c r="AGO170" s="92"/>
      <c r="AGP170" s="92"/>
      <c r="AGQ170" s="92"/>
      <c r="AGR170" s="92"/>
      <c r="AGS170" s="92"/>
      <c r="AGT170" s="92"/>
      <c r="AGU170" s="92"/>
      <c r="AGV170" s="92"/>
      <c r="AGW170" s="92"/>
      <c r="AGX170" s="92"/>
      <c r="AGY170" s="92"/>
      <c r="AGZ170" s="92"/>
      <c r="AHA170" s="92"/>
      <c r="AHB170" s="92"/>
      <c r="AHC170" s="92"/>
      <c r="AHD170" s="92"/>
      <c r="AHE170" s="92"/>
      <c r="AHF170" s="92"/>
      <c r="AHG170" s="92"/>
      <c r="AHH170" s="92"/>
      <c r="AHI170" s="92"/>
      <c r="AHJ170" s="92"/>
      <c r="AHK170" s="92"/>
      <c r="AHL170" s="92"/>
      <c r="AHM170" s="92"/>
      <c r="AHN170" s="92"/>
      <c r="AHO170" s="92"/>
      <c r="AHP170" s="92"/>
      <c r="AHQ170" s="92"/>
      <c r="AHR170" s="92"/>
      <c r="AHS170" s="92"/>
      <c r="AHT170" s="92"/>
      <c r="AHU170" s="92"/>
      <c r="AHV170" s="92"/>
      <c r="AHW170" s="92"/>
      <c r="AHX170" s="92"/>
      <c r="AHY170" s="92"/>
      <c r="AHZ170" s="92"/>
      <c r="AIA170" s="92"/>
      <c r="AIB170" s="92"/>
      <c r="AIC170" s="92"/>
      <c r="AID170" s="92"/>
      <c r="AIE170" s="92"/>
      <c r="AIF170" s="92"/>
      <c r="AIG170" s="92"/>
      <c r="AIH170" s="92"/>
      <c r="AII170" s="92"/>
      <c r="AIJ170" s="92"/>
      <c r="AIK170" s="92"/>
      <c r="AIL170" s="92"/>
      <c r="AIM170" s="92"/>
      <c r="AIN170" s="92"/>
      <c r="AIO170" s="92"/>
      <c r="AIP170" s="92"/>
      <c r="AIQ170" s="92"/>
      <c r="AIR170" s="92"/>
      <c r="AIS170" s="92"/>
      <c r="AIT170" s="92"/>
      <c r="AIU170" s="92"/>
      <c r="AIV170" s="92"/>
      <c r="AIW170" s="92"/>
      <c r="AIX170" s="92"/>
      <c r="AIY170" s="92"/>
      <c r="AIZ170" s="92"/>
      <c r="AJA170" s="92"/>
      <c r="AJB170" s="92"/>
      <c r="AJC170" s="92"/>
      <c r="AJD170" s="92"/>
      <c r="AJE170" s="92"/>
      <c r="AJF170" s="92"/>
      <c r="AJG170" s="92"/>
      <c r="AJH170" s="92"/>
      <c r="AJI170" s="92"/>
      <c r="AJJ170" s="92"/>
      <c r="AJK170" s="92"/>
      <c r="AJL170" s="92"/>
      <c r="AJM170" s="92"/>
      <c r="AJN170" s="92"/>
      <c r="AJO170" s="92"/>
      <c r="AJP170" s="92"/>
      <c r="AJQ170" s="92"/>
      <c r="AJR170" s="92"/>
      <c r="AJS170" s="92"/>
      <c r="AJT170" s="92"/>
      <c r="AJU170" s="92"/>
      <c r="AJV170" s="92"/>
      <c r="AJW170" s="92"/>
      <c r="AJX170" s="92"/>
      <c r="AJY170" s="92"/>
      <c r="AJZ170" s="92"/>
      <c r="AKA170" s="92"/>
      <c r="AKB170" s="92"/>
      <c r="AKC170" s="92"/>
      <c r="AKD170" s="92"/>
      <c r="AKE170" s="92"/>
      <c r="AKF170" s="92"/>
      <c r="AKG170" s="92"/>
      <c r="AKH170" s="92"/>
      <c r="AKI170" s="92"/>
      <c r="AKJ170" s="92"/>
      <c r="AKK170" s="92"/>
      <c r="AKL170" s="92"/>
      <c r="AKM170" s="92"/>
      <c r="AKN170" s="92"/>
      <c r="AKO170" s="92"/>
      <c r="AKP170" s="92"/>
      <c r="AKQ170" s="92"/>
      <c r="AKR170" s="92"/>
      <c r="AKS170" s="92"/>
      <c r="AKT170" s="92"/>
      <c r="AKU170" s="92"/>
      <c r="AKV170" s="92"/>
      <c r="AKW170" s="92"/>
      <c r="AKX170" s="92"/>
      <c r="AKY170" s="92"/>
      <c r="AKZ170" s="92"/>
      <c r="ALA170" s="92"/>
      <c r="ALB170" s="92"/>
      <c r="ALC170" s="92"/>
      <c r="ALD170" s="92"/>
      <c r="ALE170" s="92"/>
      <c r="ALF170" s="92"/>
      <c r="ALG170" s="92"/>
      <c r="ALH170" s="92"/>
      <c r="ALI170" s="92"/>
      <c r="ALJ170" s="92"/>
      <c r="ALK170" s="92"/>
      <c r="ALL170" s="92"/>
      <c r="ALM170" s="92"/>
      <c r="ALN170" s="92"/>
      <c r="ALO170" s="92"/>
      <c r="ALP170" s="92"/>
      <c r="ALQ170" s="92"/>
      <c r="ALR170" s="92"/>
      <c r="ALS170" s="92"/>
      <c r="ALT170" s="92"/>
      <c r="ALU170" s="92"/>
      <c r="ALV170" s="92"/>
      <c r="ALW170" s="92"/>
      <c r="ALX170" s="92"/>
      <c r="ALY170" s="92"/>
      <c r="ALZ170" s="92"/>
      <c r="AMA170" s="92"/>
      <c r="AMB170" s="92"/>
      <c r="AMC170" s="92"/>
      <c r="AMD170" s="92"/>
      <c r="AME170" s="92"/>
      <c r="AMF170" s="92"/>
      <c r="AMG170" s="92"/>
      <c r="AMH170" s="92"/>
      <c r="AMI170" s="92"/>
    </row>
    <row r="171" spans="1:1023" customFormat="1" ht="15" customHeight="1">
      <c r="A171" s="92" t="s">
        <v>464</v>
      </c>
      <c r="B171" s="89"/>
      <c r="C171" s="93" t="s">
        <v>465</v>
      </c>
      <c r="D171" s="94"/>
      <c r="E171" s="95">
        <v>6011</v>
      </c>
      <c r="F171" s="95">
        <v>6192</v>
      </c>
      <c r="G171" s="95">
        <v>6331</v>
      </c>
      <c r="H171" s="95">
        <v>6510</v>
      </c>
      <c r="I171" s="95">
        <v>6681</v>
      </c>
      <c r="J171" s="95">
        <v>6812</v>
      </c>
      <c r="K171" s="95">
        <v>6831</v>
      </c>
      <c r="L171" s="95">
        <v>6891</v>
      </c>
      <c r="M171" s="95">
        <v>7065</v>
      </c>
      <c r="N171" s="95">
        <v>7315</v>
      </c>
      <c r="O171" s="95">
        <v>7369</v>
      </c>
      <c r="P171" s="95">
        <v>7576</v>
      </c>
      <c r="Q171" s="95">
        <v>7734</v>
      </c>
      <c r="R171" s="95">
        <v>7803</v>
      </c>
      <c r="S171" s="95">
        <v>7784</v>
      </c>
      <c r="T171" s="95">
        <v>7940</v>
      </c>
      <c r="U171" s="95">
        <v>7902</v>
      </c>
      <c r="V171" s="95">
        <v>7870</v>
      </c>
      <c r="W171" s="95">
        <v>7865</v>
      </c>
      <c r="X171" s="95">
        <v>7834</v>
      </c>
      <c r="Y171" s="95">
        <v>7999</v>
      </c>
      <c r="Z171" s="95">
        <v>8250</v>
      </c>
      <c r="AA171" s="95">
        <v>8409</v>
      </c>
      <c r="AB171" s="95">
        <v>8825</v>
      </c>
      <c r="AC171" s="95">
        <v>9238</v>
      </c>
      <c r="AD171" s="95">
        <v>9300</v>
      </c>
      <c r="AE171" s="95">
        <v>9579</v>
      </c>
      <c r="AF171" s="95">
        <v>7348</v>
      </c>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c r="GR171" s="92"/>
      <c r="GS171" s="92"/>
      <c r="GT171" s="92"/>
      <c r="GU171" s="92"/>
      <c r="GV171" s="92"/>
      <c r="GW171" s="92"/>
      <c r="GX171" s="92"/>
      <c r="GY171" s="92"/>
      <c r="GZ171" s="92"/>
      <c r="HA171" s="92"/>
      <c r="HB171" s="92"/>
      <c r="HC171" s="92"/>
      <c r="HD171" s="92"/>
      <c r="HE171" s="92"/>
      <c r="HF171" s="92"/>
      <c r="HG171" s="92"/>
      <c r="HH171" s="92"/>
      <c r="HI171" s="92"/>
      <c r="HJ171" s="92"/>
      <c r="HK171" s="92"/>
      <c r="HL171" s="92"/>
      <c r="HM171" s="92"/>
      <c r="HN171" s="92"/>
      <c r="HO171" s="92"/>
      <c r="HP171" s="92"/>
      <c r="HQ171" s="92"/>
      <c r="HR171" s="92"/>
      <c r="HS171" s="92"/>
      <c r="HT171" s="92"/>
      <c r="HU171" s="92"/>
      <c r="HV171" s="92"/>
      <c r="HW171" s="92"/>
      <c r="HX171" s="92"/>
      <c r="HY171" s="92"/>
      <c r="HZ171" s="92"/>
      <c r="IA171" s="92"/>
      <c r="IB171" s="92"/>
      <c r="IC171" s="92"/>
      <c r="ID171" s="92"/>
      <c r="IE171" s="92"/>
      <c r="IF171" s="92"/>
      <c r="IG171" s="92"/>
      <c r="IH171" s="92"/>
      <c r="II171" s="92"/>
      <c r="IJ171" s="92"/>
      <c r="IK171" s="92"/>
      <c r="IL171" s="92"/>
      <c r="IM171" s="92"/>
      <c r="IN171" s="92"/>
      <c r="IO171" s="92"/>
      <c r="IP171" s="92"/>
      <c r="IQ171" s="92"/>
      <c r="IR171" s="92"/>
      <c r="IS171" s="92"/>
      <c r="IT171" s="92"/>
      <c r="IU171" s="92"/>
      <c r="IV171" s="92"/>
      <c r="IW171" s="92"/>
      <c r="IX171" s="92"/>
      <c r="IY171" s="92"/>
      <c r="IZ171" s="92"/>
      <c r="JA171" s="92"/>
      <c r="JB171" s="92"/>
      <c r="JC171" s="92"/>
      <c r="JD171" s="92"/>
      <c r="JE171" s="92"/>
      <c r="JF171" s="92"/>
      <c r="JG171" s="92"/>
      <c r="JH171" s="92"/>
      <c r="JI171" s="92"/>
      <c r="JJ171" s="92"/>
      <c r="JK171" s="92"/>
      <c r="JL171" s="92"/>
      <c r="JM171" s="92"/>
      <c r="JN171" s="92"/>
      <c r="JO171" s="92"/>
      <c r="JP171" s="92"/>
      <c r="JQ171" s="92"/>
      <c r="JR171" s="92"/>
      <c r="JS171" s="92"/>
      <c r="JT171" s="92"/>
      <c r="JU171" s="92"/>
      <c r="JV171" s="92"/>
      <c r="JW171" s="92"/>
      <c r="JX171" s="92"/>
      <c r="JY171" s="92"/>
      <c r="JZ171" s="92"/>
      <c r="KA171" s="92"/>
      <c r="KB171" s="92"/>
      <c r="KC171" s="92"/>
      <c r="KD171" s="92"/>
      <c r="KE171" s="92"/>
      <c r="KF171" s="92"/>
      <c r="KG171" s="92"/>
      <c r="KH171" s="92"/>
      <c r="KI171" s="92"/>
      <c r="KJ171" s="92"/>
      <c r="KK171" s="92"/>
      <c r="KL171" s="92"/>
      <c r="KM171" s="92"/>
      <c r="KN171" s="92"/>
      <c r="KO171" s="92"/>
      <c r="KP171" s="92"/>
      <c r="KQ171" s="92"/>
      <c r="KR171" s="92"/>
      <c r="KS171" s="92"/>
      <c r="KT171" s="92"/>
      <c r="KU171" s="92"/>
      <c r="KV171" s="92"/>
      <c r="KW171" s="92"/>
      <c r="KX171" s="92"/>
      <c r="KY171" s="92"/>
      <c r="KZ171" s="92"/>
      <c r="LA171" s="92"/>
      <c r="LB171" s="92"/>
      <c r="LC171" s="92"/>
      <c r="LD171" s="92"/>
      <c r="LE171" s="92"/>
      <c r="LF171" s="92"/>
      <c r="LG171" s="92"/>
      <c r="LH171" s="92"/>
      <c r="LI171" s="92"/>
      <c r="LJ171" s="92"/>
      <c r="LK171" s="92"/>
      <c r="LL171" s="92"/>
      <c r="LM171" s="92"/>
      <c r="LN171" s="92"/>
      <c r="LO171" s="92"/>
      <c r="LP171" s="92"/>
      <c r="LQ171" s="92"/>
      <c r="LR171" s="92"/>
      <c r="LS171" s="92"/>
      <c r="LT171" s="92"/>
      <c r="LU171" s="92"/>
      <c r="LV171" s="92"/>
      <c r="LW171" s="92"/>
      <c r="LX171" s="92"/>
      <c r="LY171" s="92"/>
      <c r="LZ171" s="92"/>
      <c r="MA171" s="92"/>
      <c r="MB171" s="92"/>
      <c r="MC171" s="92"/>
      <c r="MD171" s="92"/>
      <c r="ME171" s="92"/>
      <c r="MF171" s="92"/>
      <c r="MG171" s="92"/>
      <c r="MH171" s="92"/>
      <c r="MI171" s="92"/>
      <c r="MJ171" s="92"/>
      <c r="MK171" s="92"/>
      <c r="ML171" s="92"/>
      <c r="MM171" s="92"/>
      <c r="MN171" s="92"/>
      <c r="MO171" s="92"/>
      <c r="MP171" s="92"/>
      <c r="MQ171" s="92"/>
      <c r="MR171" s="92"/>
      <c r="MS171" s="92"/>
      <c r="MT171" s="92"/>
      <c r="MU171" s="92"/>
      <c r="MV171" s="92"/>
      <c r="MW171" s="92"/>
      <c r="MX171" s="92"/>
      <c r="MY171" s="92"/>
      <c r="MZ171" s="92"/>
      <c r="NA171" s="92"/>
      <c r="NB171" s="92"/>
      <c r="NC171" s="92"/>
      <c r="ND171" s="92"/>
      <c r="NE171" s="92"/>
      <c r="NF171" s="92"/>
      <c r="NG171" s="92"/>
      <c r="NH171" s="92"/>
      <c r="NI171" s="92"/>
      <c r="NJ171" s="92"/>
      <c r="NK171" s="92"/>
      <c r="NL171" s="92"/>
      <c r="NM171" s="92"/>
      <c r="NN171" s="92"/>
      <c r="NO171" s="92"/>
      <c r="NP171" s="92"/>
      <c r="NQ171" s="92"/>
      <c r="NR171" s="92"/>
      <c r="NS171" s="92"/>
      <c r="NT171" s="92"/>
      <c r="NU171" s="92"/>
      <c r="NV171" s="92"/>
      <c r="NW171" s="92"/>
      <c r="NX171" s="92"/>
      <c r="NY171" s="92"/>
      <c r="NZ171" s="92"/>
      <c r="OA171" s="92"/>
      <c r="OB171" s="92"/>
      <c r="OC171" s="92"/>
      <c r="OD171" s="92"/>
      <c r="OE171" s="92"/>
      <c r="OF171" s="92"/>
      <c r="OG171" s="92"/>
      <c r="OH171" s="92"/>
      <c r="OI171" s="92"/>
      <c r="OJ171" s="92"/>
      <c r="OK171" s="92"/>
      <c r="OL171" s="92"/>
      <c r="OM171" s="92"/>
      <c r="ON171" s="92"/>
      <c r="OO171" s="92"/>
      <c r="OP171" s="92"/>
      <c r="OQ171" s="92"/>
      <c r="OR171" s="92"/>
      <c r="OS171" s="92"/>
      <c r="OT171" s="92"/>
      <c r="OU171" s="92"/>
      <c r="OV171" s="92"/>
      <c r="OW171" s="92"/>
      <c r="OX171" s="92"/>
      <c r="OY171" s="92"/>
      <c r="OZ171" s="92"/>
      <c r="PA171" s="92"/>
      <c r="PB171" s="92"/>
      <c r="PC171" s="92"/>
      <c r="PD171" s="92"/>
      <c r="PE171" s="92"/>
      <c r="PF171" s="92"/>
      <c r="PG171" s="92"/>
      <c r="PH171" s="92"/>
      <c r="PI171" s="92"/>
      <c r="PJ171" s="92"/>
      <c r="PK171" s="92"/>
      <c r="PL171" s="92"/>
      <c r="PM171" s="92"/>
      <c r="PN171" s="92"/>
      <c r="PO171" s="92"/>
      <c r="PP171" s="92"/>
      <c r="PQ171" s="92"/>
      <c r="PR171" s="92"/>
      <c r="PS171" s="92"/>
      <c r="PT171" s="92"/>
      <c r="PU171" s="92"/>
      <c r="PV171" s="92"/>
      <c r="PW171" s="92"/>
      <c r="PX171" s="92"/>
      <c r="PY171" s="92"/>
      <c r="PZ171" s="92"/>
      <c r="QA171" s="92"/>
      <c r="QB171" s="92"/>
      <c r="QC171" s="92"/>
      <c r="QD171" s="92"/>
      <c r="QE171" s="92"/>
      <c r="QF171" s="92"/>
      <c r="QG171" s="92"/>
      <c r="QH171" s="92"/>
      <c r="QI171" s="92"/>
      <c r="QJ171" s="92"/>
      <c r="QK171" s="92"/>
      <c r="QL171" s="92"/>
      <c r="QM171" s="92"/>
      <c r="QN171" s="92"/>
      <c r="QO171" s="92"/>
      <c r="QP171" s="92"/>
      <c r="QQ171" s="92"/>
      <c r="QR171" s="92"/>
      <c r="QS171" s="92"/>
      <c r="QT171" s="92"/>
      <c r="QU171" s="92"/>
      <c r="QV171" s="92"/>
      <c r="QW171" s="92"/>
      <c r="QX171" s="92"/>
      <c r="QY171" s="92"/>
      <c r="QZ171" s="92"/>
      <c r="RA171" s="92"/>
      <c r="RB171" s="92"/>
      <c r="RC171" s="92"/>
      <c r="RD171" s="92"/>
      <c r="RE171" s="92"/>
      <c r="RF171" s="92"/>
      <c r="RG171" s="92"/>
      <c r="RH171" s="92"/>
      <c r="RI171" s="92"/>
      <c r="RJ171" s="92"/>
      <c r="RK171" s="92"/>
      <c r="RL171" s="92"/>
      <c r="RM171" s="92"/>
      <c r="RN171" s="92"/>
      <c r="RO171" s="92"/>
      <c r="RP171" s="92"/>
      <c r="RQ171" s="92"/>
      <c r="RR171" s="92"/>
      <c r="RS171" s="92"/>
      <c r="RT171" s="92"/>
      <c r="RU171" s="92"/>
      <c r="RV171" s="92"/>
      <c r="RW171" s="92"/>
      <c r="RX171" s="92"/>
      <c r="RY171" s="92"/>
      <c r="RZ171" s="92"/>
      <c r="SA171" s="92"/>
      <c r="SB171" s="92"/>
      <c r="SC171" s="92"/>
      <c r="SD171" s="92"/>
      <c r="SE171" s="92"/>
      <c r="SF171" s="92"/>
      <c r="SG171" s="92"/>
      <c r="SH171" s="92"/>
      <c r="SI171" s="92"/>
      <c r="SJ171" s="92"/>
      <c r="SK171" s="92"/>
      <c r="SL171" s="92"/>
      <c r="SM171" s="92"/>
      <c r="SN171" s="92"/>
      <c r="SO171" s="92"/>
      <c r="SP171" s="92"/>
      <c r="SQ171" s="92"/>
      <c r="SR171" s="92"/>
      <c r="SS171" s="92"/>
      <c r="ST171" s="92"/>
      <c r="SU171" s="92"/>
      <c r="SV171" s="92"/>
      <c r="SW171" s="92"/>
      <c r="SX171" s="92"/>
      <c r="SY171" s="92"/>
      <c r="SZ171" s="92"/>
      <c r="TA171" s="92"/>
      <c r="TB171" s="92"/>
      <c r="TC171" s="92"/>
      <c r="TD171" s="92"/>
      <c r="TE171" s="92"/>
      <c r="TF171" s="92"/>
      <c r="TG171" s="92"/>
      <c r="TH171" s="92"/>
      <c r="TI171" s="92"/>
      <c r="TJ171" s="92"/>
      <c r="TK171" s="92"/>
      <c r="TL171" s="92"/>
      <c r="TM171" s="92"/>
      <c r="TN171" s="92"/>
      <c r="TO171" s="92"/>
      <c r="TP171" s="92"/>
      <c r="TQ171" s="92"/>
      <c r="TR171" s="92"/>
      <c r="TS171" s="92"/>
      <c r="TT171" s="92"/>
      <c r="TU171" s="92"/>
      <c r="TV171" s="92"/>
      <c r="TW171" s="92"/>
      <c r="TX171" s="92"/>
      <c r="TY171" s="92"/>
      <c r="TZ171" s="92"/>
      <c r="UA171" s="92"/>
      <c r="UB171" s="92"/>
      <c r="UC171" s="92"/>
      <c r="UD171" s="92"/>
      <c r="UE171" s="92"/>
      <c r="UF171" s="92"/>
      <c r="UG171" s="92"/>
      <c r="UH171" s="92"/>
      <c r="UI171" s="92"/>
      <c r="UJ171" s="92"/>
      <c r="UK171" s="92"/>
      <c r="UL171" s="92"/>
      <c r="UM171" s="92"/>
      <c r="UN171" s="92"/>
      <c r="UO171" s="92"/>
      <c r="UP171" s="92"/>
      <c r="UQ171" s="92"/>
      <c r="UR171" s="92"/>
      <c r="US171" s="92"/>
      <c r="UT171" s="92"/>
      <c r="UU171" s="92"/>
      <c r="UV171" s="92"/>
      <c r="UW171" s="92"/>
      <c r="UX171" s="92"/>
      <c r="UY171" s="92"/>
      <c r="UZ171" s="92"/>
      <c r="VA171" s="92"/>
      <c r="VB171" s="92"/>
      <c r="VC171" s="92"/>
      <c r="VD171" s="92"/>
      <c r="VE171" s="92"/>
      <c r="VF171" s="92"/>
      <c r="VG171" s="92"/>
      <c r="VH171" s="92"/>
      <c r="VI171" s="92"/>
      <c r="VJ171" s="92"/>
      <c r="VK171" s="92"/>
      <c r="VL171" s="92"/>
      <c r="VM171" s="92"/>
      <c r="VN171" s="92"/>
      <c r="VO171" s="92"/>
      <c r="VP171" s="92"/>
      <c r="VQ171" s="92"/>
      <c r="VR171" s="92"/>
      <c r="VS171" s="92"/>
      <c r="VT171" s="92"/>
      <c r="VU171" s="92"/>
      <c r="VV171" s="92"/>
      <c r="VW171" s="92"/>
      <c r="VX171" s="92"/>
      <c r="VY171" s="92"/>
      <c r="VZ171" s="92"/>
      <c r="WA171" s="92"/>
      <c r="WB171" s="92"/>
      <c r="WC171" s="92"/>
      <c r="WD171" s="92"/>
      <c r="WE171" s="92"/>
      <c r="WF171" s="92"/>
      <c r="WG171" s="92"/>
      <c r="WH171" s="92"/>
      <c r="WI171" s="92"/>
      <c r="WJ171" s="92"/>
      <c r="WK171" s="92"/>
      <c r="WL171" s="92"/>
      <c r="WM171" s="92"/>
      <c r="WN171" s="92"/>
      <c r="WO171" s="92"/>
      <c r="WP171" s="92"/>
      <c r="WQ171" s="92"/>
      <c r="WR171" s="92"/>
      <c r="WS171" s="92"/>
      <c r="WT171" s="92"/>
      <c r="WU171" s="92"/>
      <c r="WV171" s="92"/>
      <c r="WW171" s="92"/>
      <c r="WX171" s="92"/>
      <c r="WY171" s="92"/>
      <c r="WZ171" s="92"/>
      <c r="XA171" s="92"/>
      <c r="XB171" s="92"/>
      <c r="XC171" s="92"/>
      <c r="XD171" s="92"/>
      <c r="XE171" s="92"/>
      <c r="XF171" s="92"/>
      <c r="XG171" s="92"/>
      <c r="XH171" s="92"/>
      <c r="XI171" s="92"/>
      <c r="XJ171" s="92"/>
      <c r="XK171" s="92"/>
      <c r="XL171" s="92"/>
      <c r="XM171" s="92"/>
      <c r="XN171" s="92"/>
      <c r="XO171" s="92"/>
      <c r="XP171" s="92"/>
      <c r="XQ171" s="92"/>
      <c r="XR171" s="92"/>
      <c r="XS171" s="92"/>
      <c r="XT171" s="92"/>
      <c r="XU171" s="92"/>
      <c r="XV171" s="92"/>
      <c r="XW171" s="92"/>
      <c r="XX171" s="92"/>
      <c r="XY171" s="92"/>
      <c r="XZ171" s="92"/>
      <c r="YA171" s="92"/>
      <c r="YB171" s="92"/>
      <c r="YC171" s="92"/>
      <c r="YD171" s="92"/>
      <c r="YE171" s="92"/>
      <c r="YF171" s="92"/>
      <c r="YG171" s="92"/>
      <c r="YH171" s="92"/>
      <c r="YI171" s="92"/>
      <c r="YJ171" s="92"/>
      <c r="YK171" s="92"/>
      <c r="YL171" s="92"/>
      <c r="YM171" s="92"/>
      <c r="YN171" s="92"/>
      <c r="YO171" s="92"/>
      <c r="YP171" s="92"/>
      <c r="YQ171" s="92"/>
      <c r="YR171" s="92"/>
      <c r="YS171" s="92"/>
      <c r="YT171" s="92"/>
      <c r="YU171" s="92"/>
      <c r="YV171" s="92"/>
      <c r="YW171" s="92"/>
      <c r="YX171" s="92"/>
      <c r="YY171" s="92"/>
      <c r="YZ171" s="92"/>
      <c r="ZA171" s="92"/>
      <c r="ZB171" s="92"/>
      <c r="ZC171" s="92"/>
      <c r="ZD171" s="92"/>
      <c r="ZE171" s="92"/>
      <c r="ZF171" s="92"/>
      <c r="ZG171" s="92"/>
      <c r="ZH171" s="92"/>
      <c r="ZI171" s="92"/>
      <c r="ZJ171" s="92"/>
      <c r="ZK171" s="92"/>
      <c r="ZL171" s="92"/>
      <c r="ZM171" s="92"/>
      <c r="ZN171" s="92"/>
      <c r="ZO171" s="92"/>
      <c r="ZP171" s="92"/>
      <c r="ZQ171" s="92"/>
      <c r="ZR171" s="92"/>
      <c r="ZS171" s="92"/>
      <c r="ZT171" s="92"/>
      <c r="ZU171" s="92"/>
      <c r="ZV171" s="92"/>
      <c r="ZW171" s="92"/>
      <c r="ZX171" s="92"/>
      <c r="ZY171" s="92"/>
      <c r="ZZ171" s="92"/>
      <c r="AAA171" s="92"/>
      <c r="AAB171" s="92"/>
      <c r="AAC171" s="92"/>
      <c r="AAD171" s="92"/>
      <c r="AAE171" s="92"/>
      <c r="AAF171" s="92"/>
      <c r="AAG171" s="92"/>
      <c r="AAH171" s="92"/>
      <c r="AAI171" s="92"/>
      <c r="AAJ171" s="92"/>
      <c r="AAK171" s="92"/>
      <c r="AAL171" s="92"/>
      <c r="AAM171" s="92"/>
      <c r="AAN171" s="92"/>
      <c r="AAO171" s="92"/>
      <c r="AAP171" s="92"/>
      <c r="AAQ171" s="92"/>
      <c r="AAR171" s="92"/>
      <c r="AAS171" s="92"/>
      <c r="AAT171" s="92"/>
      <c r="AAU171" s="92"/>
      <c r="AAV171" s="92"/>
      <c r="AAW171" s="92"/>
      <c r="AAX171" s="92"/>
      <c r="AAY171" s="92"/>
      <c r="AAZ171" s="92"/>
      <c r="ABA171" s="92"/>
      <c r="ABB171" s="92"/>
      <c r="ABC171" s="92"/>
      <c r="ABD171" s="92"/>
      <c r="ABE171" s="92"/>
      <c r="ABF171" s="92"/>
      <c r="ABG171" s="92"/>
      <c r="ABH171" s="92"/>
      <c r="ABI171" s="92"/>
      <c r="ABJ171" s="92"/>
      <c r="ABK171" s="92"/>
      <c r="ABL171" s="92"/>
      <c r="ABM171" s="92"/>
      <c r="ABN171" s="92"/>
      <c r="ABO171" s="92"/>
      <c r="ABP171" s="92"/>
      <c r="ABQ171" s="92"/>
      <c r="ABR171" s="92"/>
      <c r="ABS171" s="92"/>
      <c r="ABT171" s="92"/>
      <c r="ABU171" s="92"/>
      <c r="ABV171" s="92"/>
      <c r="ABW171" s="92"/>
      <c r="ABX171" s="92"/>
      <c r="ABY171" s="92"/>
      <c r="ABZ171" s="92"/>
      <c r="ACA171" s="92"/>
      <c r="ACB171" s="92"/>
      <c r="ACC171" s="92"/>
      <c r="ACD171" s="92"/>
      <c r="ACE171" s="92"/>
      <c r="ACF171" s="92"/>
      <c r="ACG171" s="92"/>
      <c r="ACH171" s="92"/>
      <c r="ACI171" s="92"/>
      <c r="ACJ171" s="92"/>
      <c r="ACK171" s="92"/>
      <c r="ACL171" s="92"/>
      <c r="ACM171" s="92"/>
      <c r="ACN171" s="92"/>
      <c r="ACO171" s="92"/>
      <c r="ACP171" s="92"/>
      <c r="ACQ171" s="92"/>
      <c r="ACR171" s="92"/>
      <c r="ACS171" s="92"/>
      <c r="ACT171" s="92"/>
      <c r="ACU171" s="92"/>
      <c r="ACV171" s="92"/>
      <c r="ACW171" s="92"/>
      <c r="ACX171" s="92"/>
      <c r="ACY171" s="92"/>
      <c r="ACZ171" s="92"/>
      <c r="ADA171" s="92"/>
      <c r="ADB171" s="92"/>
      <c r="ADC171" s="92"/>
      <c r="ADD171" s="92"/>
      <c r="ADE171" s="92"/>
      <c r="ADF171" s="92"/>
      <c r="ADG171" s="92"/>
      <c r="ADH171" s="92"/>
      <c r="ADI171" s="92"/>
      <c r="ADJ171" s="92"/>
      <c r="ADK171" s="92"/>
      <c r="ADL171" s="92"/>
      <c r="ADM171" s="92"/>
      <c r="ADN171" s="92"/>
      <c r="ADO171" s="92"/>
      <c r="ADP171" s="92"/>
      <c r="ADQ171" s="92"/>
      <c r="ADR171" s="92"/>
      <c r="ADS171" s="92"/>
      <c r="ADT171" s="92"/>
      <c r="ADU171" s="92"/>
      <c r="ADV171" s="92"/>
      <c r="ADW171" s="92"/>
      <c r="ADX171" s="92"/>
      <c r="ADY171" s="92"/>
      <c r="ADZ171" s="92"/>
      <c r="AEA171" s="92"/>
      <c r="AEB171" s="92"/>
      <c r="AEC171" s="92"/>
      <c r="AED171" s="92"/>
      <c r="AEE171" s="92"/>
      <c r="AEF171" s="92"/>
      <c r="AEG171" s="92"/>
      <c r="AEH171" s="92"/>
      <c r="AEI171" s="92"/>
      <c r="AEJ171" s="92"/>
      <c r="AEK171" s="92"/>
      <c r="AEL171" s="92"/>
      <c r="AEM171" s="92"/>
      <c r="AEN171" s="92"/>
      <c r="AEO171" s="92"/>
      <c r="AEP171" s="92"/>
      <c r="AEQ171" s="92"/>
      <c r="AER171" s="92"/>
      <c r="AES171" s="92"/>
      <c r="AET171" s="92"/>
      <c r="AEU171" s="92"/>
      <c r="AEV171" s="92"/>
      <c r="AEW171" s="92"/>
      <c r="AEX171" s="92"/>
      <c r="AEY171" s="92"/>
      <c r="AEZ171" s="92"/>
      <c r="AFA171" s="92"/>
      <c r="AFB171" s="92"/>
      <c r="AFC171" s="92"/>
      <c r="AFD171" s="92"/>
      <c r="AFE171" s="92"/>
      <c r="AFF171" s="92"/>
      <c r="AFG171" s="92"/>
      <c r="AFH171" s="92"/>
      <c r="AFI171" s="92"/>
      <c r="AFJ171" s="92"/>
      <c r="AFK171" s="92"/>
      <c r="AFL171" s="92"/>
      <c r="AFM171" s="92"/>
      <c r="AFN171" s="92"/>
      <c r="AFO171" s="92"/>
      <c r="AFP171" s="92"/>
      <c r="AFQ171" s="92"/>
      <c r="AFR171" s="92"/>
      <c r="AFS171" s="92"/>
      <c r="AFT171" s="92"/>
      <c r="AFU171" s="92"/>
      <c r="AFV171" s="92"/>
      <c r="AFW171" s="92"/>
      <c r="AFX171" s="92"/>
      <c r="AFY171" s="92"/>
      <c r="AFZ171" s="92"/>
      <c r="AGA171" s="92"/>
      <c r="AGB171" s="92"/>
      <c r="AGC171" s="92"/>
      <c r="AGD171" s="92"/>
      <c r="AGE171" s="92"/>
      <c r="AGF171" s="92"/>
      <c r="AGG171" s="92"/>
      <c r="AGH171" s="92"/>
      <c r="AGI171" s="92"/>
      <c r="AGJ171" s="92"/>
      <c r="AGK171" s="92"/>
      <c r="AGL171" s="92"/>
      <c r="AGM171" s="92"/>
      <c r="AGN171" s="92"/>
      <c r="AGO171" s="92"/>
      <c r="AGP171" s="92"/>
      <c r="AGQ171" s="92"/>
      <c r="AGR171" s="92"/>
      <c r="AGS171" s="92"/>
      <c r="AGT171" s="92"/>
      <c r="AGU171" s="92"/>
      <c r="AGV171" s="92"/>
      <c r="AGW171" s="92"/>
      <c r="AGX171" s="92"/>
      <c r="AGY171" s="92"/>
      <c r="AGZ171" s="92"/>
      <c r="AHA171" s="92"/>
      <c r="AHB171" s="92"/>
      <c r="AHC171" s="92"/>
      <c r="AHD171" s="92"/>
      <c r="AHE171" s="92"/>
      <c r="AHF171" s="92"/>
      <c r="AHG171" s="92"/>
      <c r="AHH171" s="92"/>
      <c r="AHI171" s="92"/>
      <c r="AHJ171" s="92"/>
      <c r="AHK171" s="92"/>
      <c r="AHL171" s="92"/>
      <c r="AHM171" s="92"/>
      <c r="AHN171" s="92"/>
      <c r="AHO171" s="92"/>
      <c r="AHP171" s="92"/>
      <c r="AHQ171" s="92"/>
      <c r="AHR171" s="92"/>
      <c r="AHS171" s="92"/>
      <c r="AHT171" s="92"/>
      <c r="AHU171" s="92"/>
      <c r="AHV171" s="92"/>
      <c r="AHW171" s="92"/>
      <c r="AHX171" s="92"/>
      <c r="AHY171" s="92"/>
      <c r="AHZ171" s="92"/>
      <c r="AIA171" s="92"/>
      <c r="AIB171" s="92"/>
      <c r="AIC171" s="92"/>
      <c r="AID171" s="92"/>
      <c r="AIE171" s="92"/>
      <c r="AIF171" s="92"/>
      <c r="AIG171" s="92"/>
      <c r="AIH171" s="92"/>
      <c r="AII171" s="92"/>
      <c r="AIJ171" s="92"/>
      <c r="AIK171" s="92"/>
      <c r="AIL171" s="92"/>
      <c r="AIM171" s="92"/>
      <c r="AIN171" s="92"/>
      <c r="AIO171" s="92"/>
      <c r="AIP171" s="92"/>
      <c r="AIQ171" s="92"/>
      <c r="AIR171" s="92"/>
      <c r="AIS171" s="92"/>
      <c r="AIT171" s="92"/>
      <c r="AIU171" s="92"/>
      <c r="AIV171" s="92"/>
      <c r="AIW171" s="92"/>
      <c r="AIX171" s="92"/>
      <c r="AIY171" s="92"/>
      <c r="AIZ171" s="92"/>
      <c r="AJA171" s="92"/>
      <c r="AJB171" s="92"/>
      <c r="AJC171" s="92"/>
      <c r="AJD171" s="92"/>
      <c r="AJE171" s="92"/>
      <c r="AJF171" s="92"/>
      <c r="AJG171" s="92"/>
      <c r="AJH171" s="92"/>
      <c r="AJI171" s="92"/>
      <c r="AJJ171" s="92"/>
      <c r="AJK171" s="92"/>
      <c r="AJL171" s="92"/>
      <c r="AJM171" s="92"/>
      <c r="AJN171" s="92"/>
      <c r="AJO171" s="92"/>
      <c r="AJP171" s="92"/>
      <c r="AJQ171" s="92"/>
      <c r="AJR171" s="92"/>
      <c r="AJS171" s="92"/>
      <c r="AJT171" s="92"/>
      <c r="AJU171" s="92"/>
      <c r="AJV171" s="92"/>
      <c r="AJW171" s="92"/>
      <c r="AJX171" s="92"/>
      <c r="AJY171" s="92"/>
      <c r="AJZ171" s="92"/>
      <c r="AKA171" s="92"/>
      <c r="AKB171" s="92"/>
      <c r="AKC171" s="92"/>
      <c r="AKD171" s="92"/>
      <c r="AKE171" s="92"/>
      <c r="AKF171" s="92"/>
      <c r="AKG171" s="92"/>
      <c r="AKH171" s="92"/>
      <c r="AKI171" s="92"/>
      <c r="AKJ171" s="92"/>
      <c r="AKK171" s="92"/>
      <c r="AKL171" s="92"/>
      <c r="AKM171" s="92"/>
      <c r="AKN171" s="92"/>
      <c r="AKO171" s="92"/>
      <c r="AKP171" s="92"/>
      <c r="AKQ171" s="92"/>
      <c r="AKR171" s="92"/>
      <c r="AKS171" s="92"/>
      <c r="AKT171" s="92"/>
      <c r="AKU171" s="92"/>
      <c r="AKV171" s="92"/>
      <c r="AKW171" s="92"/>
      <c r="AKX171" s="92"/>
      <c r="AKY171" s="92"/>
      <c r="AKZ171" s="92"/>
      <c r="ALA171" s="92"/>
      <c r="ALB171" s="92"/>
      <c r="ALC171" s="92"/>
      <c r="ALD171" s="92"/>
      <c r="ALE171" s="92"/>
      <c r="ALF171" s="92"/>
      <c r="ALG171" s="92"/>
      <c r="ALH171" s="92"/>
      <c r="ALI171" s="92"/>
      <c r="ALJ171" s="92"/>
      <c r="ALK171" s="92"/>
      <c r="ALL171" s="92"/>
      <c r="ALM171" s="92"/>
      <c r="ALN171" s="92"/>
      <c r="ALO171" s="92"/>
      <c r="ALP171" s="92"/>
      <c r="ALQ171" s="92"/>
      <c r="ALR171" s="92"/>
      <c r="ALS171" s="92"/>
      <c r="ALT171" s="92"/>
      <c r="ALU171" s="92"/>
      <c r="ALV171" s="92"/>
      <c r="ALW171" s="92"/>
      <c r="ALX171" s="92"/>
      <c r="ALY171" s="92"/>
      <c r="ALZ171" s="92"/>
      <c r="AMA171" s="92"/>
      <c r="AMB171" s="92"/>
      <c r="AMC171" s="92"/>
      <c r="AMD171" s="92"/>
      <c r="AME171" s="92"/>
      <c r="AMF171" s="92"/>
      <c r="AMG171" s="92"/>
      <c r="AMH171" s="92"/>
      <c r="AMI171" s="92"/>
    </row>
    <row r="172" spans="1:1023" customFormat="1" ht="15" customHeight="1">
      <c r="A172" s="92" t="s">
        <v>466</v>
      </c>
      <c r="B172" s="89"/>
      <c r="C172" s="93" t="s">
        <v>453</v>
      </c>
      <c r="D172" s="94">
        <v>2</v>
      </c>
      <c r="E172" s="95" t="s">
        <v>185</v>
      </c>
      <c r="F172" s="95" t="s">
        <v>185</v>
      </c>
      <c r="G172" s="95" t="s">
        <v>185</v>
      </c>
      <c r="H172" s="95" t="s">
        <v>185</v>
      </c>
      <c r="I172" s="95" t="s">
        <v>185</v>
      </c>
      <c r="J172" s="95" t="s">
        <v>185</v>
      </c>
      <c r="K172" s="95" t="s">
        <v>185</v>
      </c>
      <c r="L172" s="95" t="s">
        <v>185</v>
      </c>
      <c r="M172" s="95" t="s">
        <v>185</v>
      </c>
      <c r="N172" s="95" t="s">
        <v>185</v>
      </c>
      <c r="O172" s="95" t="s">
        <v>185</v>
      </c>
      <c r="P172" s="95" t="s">
        <v>185</v>
      </c>
      <c r="Q172" s="95" t="s">
        <v>185</v>
      </c>
      <c r="R172" s="95" t="s">
        <v>185</v>
      </c>
      <c r="S172" s="95" t="s">
        <v>185</v>
      </c>
      <c r="T172" s="95" t="s">
        <v>185</v>
      </c>
      <c r="U172" s="95" t="s">
        <v>185</v>
      </c>
      <c r="V172" s="95" t="s">
        <v>185</v>
      </c>
      <c r="W172" s="95" t="s">
        <v>185</v>
      </c>
      <c r="X172" s="95" t="s">
        <v>185</v>
      </c>
      <c r="Y172" s="95" t="s">
        <v>185</v>
      </c>
      <c r="Z172" s="95" t="s">
        <v>185</v>
      </c>
      <c r="AA172" s="95" t="s">
        <v>185</v>
      </c>
      <c r="AB172" s="95" t="s">
        <v>185</v>
      </c>
      <c r="AC172" s="95" t="s">
        <v>185</v>
      </c>
      <c r="AD172" s="95" t="s">
        <v>185</v>
      </c>
      <c r="AE172" s="95">
        <v>4188</v>
      </c>
      <c r="AF172" s="95">
        <v>3255</v>
      </c>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2"/>
      <c r="HN172" s="92"/>
      <c r="HO172" s="92"/>
      <c r="HP172" s="92"/>
      <c r="HQ172" s="92"/>
      <c r="HR172" s="92"/>
      <c r="HS172" s="92"/>
      <c r="HT172" s="92"/>
      <c r="HU172" s="92"/>
      <c r="HV172" s="92"/>
      <c r="HW172" s="92"/>
      <c r="HX172" s="92"/>
      <c r="HY172" s="92"/>
      <c r="HZ172" s="92"/>
      <c r="IA172" s="92"/>
      <c r="IB172" s="92"/>
      <c r="IC172" s="92"/>
      <c r="ID172" s="92"/>
      <c r="IE172" s="92"/>
      <c r="IF172" s="92"/>
      <c r="IG172" s="92"/>
      <c r="IH172" s="92"/>
      <c r="II172" s="92"/>
      <c r="IJ172" s="92"/>
      <c r="IK172" s="92"/>
      <c r="IL172" s="92"/>
      <c r="IM172" s="92"/>
      <c r="IN172" s="92"/>
      <c r="IO172" s="92"/>
      <c r="IP172" s="92"/>
      <c r="IQ172" s="92"/>
      <c r="IR172" s="92"/>
      <c r="IS172" s="92"/>
      <c r="IT172" s="92"/>
      <c r="IU172" s="92"/>
      <c r="IV172" s="92"/>
      <c r="IW172" s="92"/>
      <c r="IX172" s="92"/>
      <c r="IY172" s="92"/>
      <c r="IZ172" s="92"/>
      <c r="JA172" s="92"/>
      <c r="JB172" s="92"/>
      <c r="JC172" s="92"/>
      <c r="JD172" s="92"/>
      <c r="JE172" s="92"/>
      <c r="JF172" s="92"/>
      <c r="JG172" s="92"/>
      <c r="JH172" s="92"/>
      <c r="JI172" s="92"/>
      <c r="JJ172" s="92"/>
      <c r="JK172" s="92"/>
      <c r="JL172" s="92"/>
      <c r="JM172" s="92"/>
      <c r="JN172" s="92"/>
      <c r="JO172" s="92"/>
      <c r="JP172" s="92"/>
      <c r="JQ172" s="92"/>
      <c r="JR172" s="92"/>
      <c r="JS172" s="92"/>
      <c r="JT172" s="92"/>
      <c r="JU172" s="92"/>
      <c r="JV172" s="92"/>
      <c r="JW172" s="92"/>
      <c r="JX172" s="92"/>
      <c r="JY172" s="92"/>
      <c r="JZ172" s="92"/>
      <c r="KA172" s="92"/>
      <c r="KB172" s="92"/>
      <c r="KC172" s="92"/>
      <c r="KD172" s="92"/>
      <c r="KE172" s="92"/>
      <c r="KF172" s="92"/>
      <c r="KG172" s="92"/>
      <c r="KH172" s="92"/>
      <c r="KI172" s="92"/>
      <c r="KJ172" s="92"/>
      <c r="KK172" s="92"/>
      <c r="KL172" s="92"/>
      <c r="KM172" s="92"/>
      <c r="KN172" s="92"/>
      <c r="KO172" s="92"/>
      <c r="KP172" s="92"/>
      <c r="KQ172" s="92"/>
      <c r="KR172" s="92"/>
      <c r="KS172" s="92"/>
      <c r="KT172" s="92"/>
      <c r="KU172" s="92"/>
      <c r="KV172" s="92"/>
      <c r="KW172" s="92"/>
      <c r="KX172" s="92"/>
      <c r="KY172" s="92"/>
      <c r="KZ172" s="92"/>
      <c r="LA172" s="92"/>
      <c r="LB172" s="92"/>
      <c r="LC172" s="92"/>
      <c r="LD172" s="92"/>
      <c r="LE172" s="92"/>
      <c r="LF172" s="92"/>
      <c r="LG172" s="92"/>
      <c r="LH172" s="92"/>
      <c r="LI172" s="92"/>
      <c r="LJ172" s="92"/>
      <c r="LK172" s="92"/>
      <c r="LL172" s="92"/>
      <c r="LM172" s="92"/>
      <c r="LN172" s="92"/>
      <c r="LO172" s="92"/>
      <c r="LP172" s="92"/>
      <c r="LQ172" s="92"/>
      <c r="LR172" s="92"/>
      <c r="LS172" s="92"/>
      <c r="LT172" s="92"/>
      <c r="LU172" s="92"/>
      <c r="LV172" s="92"/>
      <c r="LW172" s="92"/>
      <c r="LX172" s="92"/>
      <c r="LY172" s="92"/>
      <c r="LZ172" s="92"/>
      <c r="MA172" s="92"/>
      <c r="MB172" s="92"/>
      <c r="MC172" s="92"/>
      <c r="MD172" s="92"/>
      <c r="ME172" s="92"/>
      <c r="MF172" s="92"/>
      <c r="MG172" s="92"/>
      <c r="MH172" s="92"/>
      <c r="MI172" s="92"/>
      <c r="MJ172" s="92"/>
      <c r="MK172" s="92"/>
      <c r="ML172" s="92"/>
      <c r="MM172" s="92"/>
      <c r="MN172" s="92"/>
      <c r="MO172" s="92"/>
      <c r="MP172" s="92"/>
      <c r="MQ172" s="92"/>
      <c r="MR172" s="92"/>
      <c r="MS172" s="92"/>
      <c r="MT172" s="92"/>
      <c r="MU172" s="92"/>
      <c r="MV172" s="92"/>
      <c r="MW172" s="92"/>
      <c r="MX172" s="92"/>
      <c r="MY172" s="92"/>
      <c r="MZ172" s="92"/>
      <c r="NA172" s="92"/>
      <c r="NB172" s="92"/>
      <c r="NC172" s="92"/>
      <c r="ND172" s="92"/>
      <c r="NE172" s="92"/>
      <c r="NF172" s="92"/>
      <c r="NG172" s="92"/>
      <c r="NH172" s="92"/>
      <c r="NI172" s="92"/>
      <c r="NJ172" s="92"/>
      <c r="NK172" s="92"/>
      <c r="NL172" s="92"/>
      <c r="NM172" s="92"/>
      <c r="NN172" s="92"/>
      <c r="NO172" s="92"/>
      <c r="NP172" s="92"/>
      <c r="NQ172" s="92"/>
      <c r="NR172" s="92"/>
      <c r="NS172" s="92"/>
      <c r="NT172" s="92"/>
      <c r="NU172" s="92"/>
      <c r="NV172" s="92"/>
      <c r="NW172" s="92"/>
      <c r="NX172" s="92"/>
      <c r="NY172" s="92"/>
      <c r="NZ172" s="92"/>
      <c r="OA172" s="92"/>
      <c r="OB172" s="92"/>
      <c r="OC172" s="92"/>
      <c r="OD172" s="92"/>
      <c r="OE172" s="92"/>
      <c r="OF172" s="92"/>
      <c r="OG172" s="92"/>
      <c r="OH172" s="92"/>
      <c r="OI172" s="92"/>
      <c r="OJ172" s="92"/>
      <c r="OK172" s="92"/>
      <c r="OL172" s="92"/>
      <c r="OM172" s="92"/>
      <c r="ON172" s="92"/>
      <c r="OO172" s="92"/>
      <c r="OP172" s="92"/>
      <c r="OQ172" s="92"/>
      <c r="OR172" s="92"/>
      <c r="OS172" s="92"/>
      <c r="OT172" s="92"/>
      <c r="OU172" s="92"/>
      <c r="OV172" s="92"/>
      <c r="OW172" s="92"/>
      <c r="OX172" s="92"/>
      <c r="OY172" s="92"/>
      <c r="OZ172" s="92"/>
      <c r="PA172" s="92"/>
      <c r="PB172" s="92"/>
      <c r="PC172" s="92"/>
      <c r="PD172" s="92"/>
      <c r="PE172" s="92"/>
      <c r="PF172" s="92"/>
      <c r="PG172" s="92"/>
      <c r="PH172" s="92"/>
      <c r="PI172" s="92"/>
      <c r="PJ172" s="92"/>
      <c r="PK172" s="92"/>
      <c r="PL172" s="92"/>
      <c r="PM172" s="92"/>
      <c r="PN172" s="92"/>
      <c r="PO172" s="92"/>
      <c r="PP172" s="92"/>
      <c r="PQ172" s="92"/>
      <c r="PR172" s="92"/>
      <c r="PS172" s="92"/>
      <c r="PT172" s="92"/>
      <c r="PU172" s="92"/>
      <c r="PV172" s="92"/>
      <c r="PW172" s="92"/>
      <c r="PX172" s="92"/>
      <c r="PY172" s="92"/>
      <c r="PZ172" s="92"/>
      <c r="QA172" s="92"/>
      <c r="QB172" s="92"/>
      <c r="QC172" s="92"/>
      <c r="QD172" s="92"/>
      <c r="QE172" s="92"/>
      <c r="QF172" s="92"/>
      <c r="QG172" s="92"/>
      <c r="QH172" s="92"/>
      <c r="QI172" s="92"/>
      <c r="QJ172" s="92"/>
      <c r="QK172" s="92"/>
      <c r="QL172" s="92"/>
      <c r="QM172" s="92"/>
      <c r="QN172" s="92"/>
      <c r="QO172" s="92"/>
      <c r="QP172" s="92"/>
      <c r="QQ172" s="92"/>
      <c r="QR172" s="92"/>
      <c r="QS172" s="92"/>
      <c r="QT172" s="92"/>
      <c r="QU172" s="92"/>
      <c r="QV172" s="92"/>
      <c r="QW172" s="92"/>
      <c r="QX172" s="92"/>
      <c r="QY172" s="92"/>
      <c r="QZ172" s="92"/>
      <c r="RA172" s="92"/>
      <c r="RB172" s="92"/>
      <c r="RC172" s="92"/>
      <c r="RD172" s="92"/>
      <c r="RE172" s="92"/>
      <c r="RF172" s="92"/>
      <c r="RG172" s="92"/>
      <c r="RH172" s="92"/>
      <c r="RI172" s="92"/>
      <c r="RJ172" s="92"/>
      <c r="RK172" s="92"/>
      <c r="RL172" s="92"/>
      <c r="RM172" s="92"/>
      <c r="RN172" s="92"/>
      <c r="RO172" s="92"/>
      <c r="RP172" s="92"/>
      <c r="RQ172" s="92"/>
      <c r="RR172" s="92"/>
      <c r="RS172" s="92"/>
      <c r="RT172" s="92"/>
      <c r="RU172" s="92"/>
      <c r="RV172" s="92"/>
      <c r="RW172" s="92"/>
      <c r="RX172" s="92"/>
      <c r="RY172" s="92"/>
      <c r="RZ172" s="92"/>
      <c r="SA172" s="92"/>
      <c r="SB172" s="92"/>
      <c r="SC172" s="92"/>
      <c r="SD172" s="92"/>
      <c r="SE172" s="92"/>
      <c r="SF172" s="92"/>
      <c r="SG172" s="92"/>
      <c r="SH172" s="92"/>
      <c r="SI172" s="92"/>
      <c r="SJ172" s="92"/>
      <c r="SK172" s="92"/>
      <c r="SL172" s="92"/>
      <c r="SM172" s="92"/>
      <c r="SN172" s="92"/>
      <c r="SO172" s="92"/>
      <c r="SP172" s="92"/>
      <c r="SQ172" s="92"/>
      <c r="SR172" s="92"/>
      <c r="SS172" s="92"/>
      <c r="ST172" s="92"/>
      <c r="SU172" s="92"/>
      <c r="SV172" s="92"/>
      <c r="SW172" s="92"/>
      <c r="SX172" s="92"/>
      <c r="SY172" s="92"/>
      <c r="SZ172" s="92"/>
      <c r="TA172" s="92"/>
      <c r="TB172" s="92"/>
      <c r="TC172" s="92"/>
      <c r="TD172" s="92"/>
      <c r="TE172" s="92"/>
      <c r="TF172" s="92"/>
      <c r="TG172" s="92"/>
      <c r="TH172" s="92"/>
      <c r="TI172" s="92"/>
      <c r="TJ172" s="92"/>
      <c r="TK172" s="92"/>
      <c r="TL172" s="92"/>
      <c r="TM172" s="92"/>
      <c r="TN172" s="92"/>
      <c r="TO172" s="92"/>
      <c r="TP172" s="92"/>
      <c r="TQ172" s="92"/>
      <c r="TR172" s="92"/>
      <c r="TS172" s="92"/>
      <c r="TT172" s="92"/>
      <c r="TU172" s="92"/>
      <c r="TV172" s="92"/>
      <c r="TW172" s="92"/>
      <c r="TX172" s="92"/>
      <c r="TY172" s="92"/>
      <c r="TZ172" s="92"/>
      <c r="UA172" s="92"/>
      <c r="UB172" s="92"/>
      <c r="UC172" s="92"/>
      <c r="UD172" s="92"/>
      <c r="UE172" s="92"/>
      <c r="UF172" s="92"/>
      <c r="UG172" s="92"/>
      <c r="UH172" s="92"/>
      <c r="UI172" s="92"/>
      <c r="UJ172" s="92"/>
      <c r="UK172" s="92"/>
      <c r="UL172" s="92"/>
      <c r="UM172" s="92"/>
      <c r="UN172" s="92"/>
      <c r="UO172" s="92"/>
      <c r="UP172" s="92"/>
      <c r="UQ172" s="92"/>
      <c r="UR172" s="92"/>
      <c r="US172" s="92"/>
      <c r="UT172" s="92"/>
      <c r="UU172" s="92"/>
      <c r="UV172" s="92"/>
      <c r="UW172" s="92"/>
      <c r="UX172" s="92"/>
      <c r="UY172" s="92"/>
      <c r="UZ172" s="92"/>
      <c r="VA172" s="92"/>
      <c r="VB172" s="92"/>
      <c r="VC172" s="92"/>
      <c r="VD172" s="92"/>
      <c r="VE172" s="92"/>
      <c r="VF172" s="92"/>
      <c r="VG172" s="92"/>
      <c r="VH172" s="92"/>
      <c r="VI172" s="92"/>
      <c r="VJ172" s="92"/>
      <c r="VK172" s="92"/>
      <c r="VL172" s="92"/>
      <c r="VM172" s="92"/>
      <c r="VN172" s="92"/>
      <c r="VO172" s="92"/>
      <c r="VP172" s="92"/>
      <c r="VQ172" s="92"/>
      <c r="VR172" s="92"/>
      <c r="VS172" s="92"/>
      <c r="VT172" s="92"/>
      <c r="VU172" s="92"/>
      <c r="VV172" s="92"/>
      <c r="VW172" s="92"/>
      <c r="VX172" s="92"/>
      <c r="VY172" s="92"/>
      <c r="VZ172" s="92"/>
      <c r="WA172" s="92"/>
      <c r="WB172" s="92"/>
      <c r="WC172" s="92"/>
      <c r="WD172" s="92"/>
      <c r="WE172" s="92"/>
      <c r="WF172" s="92"/>
      <c r="WG172" s="92"/>
      <c r="WH172" s="92"/>
      <c r="WI172" s="92"/>
      <c r="WJ172" s="92"/>
      <c r="WK172" s="92"/>
      <c r="WL172" s="92"/>
      <c r="WM172" s="92"/>
      <c r="WN172" s="92"/>
      <c r="WO172" s="92"/>
      <c r="WP172" s="92"/>
      <c r="WQ172" s="92"/>
      <c r="WR172" s="92"/>
      <c r="WS172" s="92"/>
      <c r="WT172" s="92"/>
      <c r="WU172" s="92"/>
      <c r="WV172" s="92"/>
      <c r="WW172" s="92"/>
      <c r="WX172" s="92"/>
      <c r="WY172" s="92"/>
      <c r="WZ172" s="92"/>
      <c r="XA172" s="92"/>
      <c r="XB172" s="92"/>
      <c r="XC172" s="92"/>
      <c r="XD172" s="92"/>
      <c r="XE172" s="92"/>
      <c r="XF172" s="92"/>
      <c r="XG172" s="92"/>
      <c r="XH172" s="92"/>
      <c r="XI172" s="92"/>
      <c r="XJ172" s="92"/>
      <c r="XK172" s="92"/>
      <c r="XL172" s="92"/>
      <c r="XM172" s="92"/>
      <c r="XN172" s="92"/>
      <c r="XO172" s="92"/>
      <c r="XP172" s="92"/>
      <c r="XQ172" s="92"/>
      <c r="XR172" s="92"/>
      <c r="XS172" s="92"/>
      <c r="XT172" s="92"/>
      <c r="XU172" s="92"/>
      <c r="XV172" s="92"/>
      <c r="XW172" s="92"/>
      <c r="XX172" s="92"/>
      <c r="XY172" s="92"/>
      <c r="XZ172" s="92"/>
      <c r="YA172" s="92"/>
      <c r="YB172" s="92"/>
      <c r="YC172" s="92"/>
      <c r="YD172" s="92"/>
      <c r="YE172" s="92"/>
      <c r="YF172" s="92"/>
      <c r="YG172" s="92"/>
      <c r="YH172" s="92"/>
      <c r="YI172" s="92"/>
      <c r="YJ172" s="92"/>
      <c r="YK172" s="92"/>
      <c r="YL172" s="92"/>
      <c r="YM172" s="92"/>
      <c r="YN172" s="92"/>
      <c r="YO172" s="92"/>
      <c r="YP172" s="92"/>
      <c r="YQ172" s="92"/>
      <c r="YR172" s="92"/>
      <c r="YS172" s="92"/>
      <c r="YT172" s="92"/>
      <c r="YU172" s="92"/>
      <c r="YV172" s="92"/>
      <c r="YW172" s="92"/>
      <c r="YX172" s="92"/>
      <c r="YY172" s="92"/>
      <c r="YZ172" s="92"/>
      <c r="ZA172" s="92"/>
      <c r="ZB172" s="92"/>
      <c r="ZC172" s="92"/>
      <c r="ZD172" s="92"/>
      <c r="ZE172" s="92"/>
      <c r="ZF172" s="92"/>
      <c r="ZG172" s="92"/>
      <c r="ZH172" s="92"/>
      <c r="ZI172" s="92"/>
      <c r="ZJ172" s="92"/>
      <c r="ZK172" s="92"/>
      <c r="ZL172" s="92"/>
      <c r="ZM172" s="92"/>
      <c r="ZN172" s="92"/>
      <c r="ZO172" s="92"/>
      <c r="ZP172" s="92"/>
      <c r="ZQ172" s="92"/>
      <c r="ZR172" s="92"/>
      <c r="ZS172" s="92"/>
      <c r="ZT172" s="92"/>
      <c r="ZU172" s="92"/>
      <c r="ZV172" s="92"/>
      <c r="ZW172" s="92"/>
      <c r="ZX172" s="92"/>
      <c r="ZY172" s="92"/>
      <c r="ZZ172" s="92"/>
      <c r="AAA172" s="92"/>
      <c r="AAB172" s="92"/>
      <c r="AAC172" s="92"/>
      <c r="AAD172" s="92"/>
      <c r="AAE172" s="92"/>
      <c r="AAF172" s="92"/>
      <c r="AAG172" s="92"/>
      <c r="AAH172" s="92"/>
      <c r="AAI172" s="92"/>
      <c r="AAJ172" s="92"/>
      <c r="AAK172" s="92"/>
      <c r="AAL172" s="92"/>
      <c r="AAM172" s="92"/>
      <c r="AAN172" s="92"/>
      <c r="AAO172" s="92"/>
      <c r="AAP172" s="92"/>
      <c r="AAQ172" s="92"/>
      <c r="AAR172" s="92"/>
      <c r="AAS172" s="92"/>
      <c r="AAT172" s="92"/>
      <c r="AAU172" s="92"/>
      <c r="AAV172" s="92"/>
      <c r="AAW172" s="92"/>
      <c r="AAX172" s="92"/>
      <c r="AAY172" s="92"/>
      <c r="AAZ172" s="92"/>
      <c r="ABA172" s="92"/>
      <c r="ABB172" s="92"/>
      <c r="ABC172" s="92"/>
      <c r="ABD172" s="92"/>
      <c r="ABE172" s="92"/>
      <c r="ABF172" s="92"/>
      <c r="ABG172" s="92"/>
      <c r="ABH172" s="92"/>
      <c r="ABI172" s="92"/>
      <c r="ABJ172" s="92"/>
      <c r="ABK172" s="92"/>
      <c r="ABL172" s="92"/>
      <c r="ABM172" s="92"/>
      <c r="ABN172" s="92"/>
      <c r="ABO172" s="92"/>
      <c r="ABP172" s="92"/>
      <c r="ABQ172" s="92"/>
      <c r="ABR172" s="92"/>
      <c r="ABS172" s="92"/>
      <c r="ABT172" s="92"/>
      <c r="ABU172" s="92"/>
      <c r="ABV172" s="92"/>
      <c r="ABW172" s="92"/>
      <c r="ABX172" s="92"/>
      <c r="ABY172" s="92"/>
      <c r="ABZ172" s="92"/>
      <c r="ACA172" s="92"/>
      <c r="ACB172" s="92"/>
      <c r="ACC172" s="92"/>
      <c r="ACD172" s="92"/>
      <c r="ACE172" s="92"/>
      <c r="ACF172" s="92"/>
      <c r="ACG172" s="92"/>
      <c r="ACH172" s="92"/>
      <c r="ACI172" s="92"/>
      <c r="ACJ172" s="92"/>
      <c r="ACK172" s="92"/>
      <c r="ACL172" s="92"/>
      <c r="ACM172" s="92"/>
      <c r="ACN172" s="92"/>
      <c r="ACO172" s="92"/>
      <c r="ACP172" s="92"/>
      <c r="ACQ172" s="92"/>
      <c r="ACR172" s="92"/>
      <c r="ACS172" s="92"/>
      <c r="ACT172" s="92"/>
      <c r="ACU172" s="92"/>
      <c r="ACV172" s="92"/>
      <c r="ACW172" s="92"/>
      <c r="ACX172" s="92"/>
      <c r="ACY172" s="92"/>
      <c r="ACZ172" s="92"/>
      <c r="ADA172" s="92"/>
      <c r="ADB172" s="92"/>
      <c r="ADC172" s="92"/>
      <c r="ADD172" s="92"/>
      <c r="ADE172" s="92"/>
      <c r="ADF172" s="92"/>
      <c r="ADG172" s="92"/>
      <c r="ADH172" s="92"/>
      <c r="ADI172" s="92"/>
      <c r="ADJ172" s="92"/>
      <c r="ADK172" s="92"/>
      <c r="ADL172" s="92"/>
      <c r="ADM172" s="92"/>
      <c r="ADN172" s="92"/>
      <c r="ADO172" s="92"/>
      <c r="ADP172" s="92"/>
      <c r="ADQ172" s="92"/>
      <c r="ADR172" s="92"/>
      <c r="ADS172" s="92"/>
      <c r="ADT172" s="92"/>
      <c r="ADU172" s="92"/>
      <c r="ADV172" s="92"/>
      <c r="ADW172" s="92"/>
      <c r="ADX172" s="92"/>
      <c r="ADY172" s="92"/>
      <c r="ADZ172" s="92"/>
      <c r="AEA172" s="92"/>
      <c r="AEB172" s="92"/>
      <c r="AEC172" s="92"/>
      <c r="AED172" s="92"/>
      <c r="AEE172" s="92"/>
      <c r="AEF172" s="92"/>
      <c r="AEG172" s="92"/>
      <c r="AEH172" s="92"/>
      <c r="AEI172" s="92"/>
      <c r="AEJ172" s="92"/>
      <c r="AEK172" s="92"/>
      <c r="AEL172" s="92"/>
      <c r="AEM172" s="92"/>
      <c r="AEN172" s="92"/>
      <c r="AEO172" s="92"/>
      <c r="AEP172" s="92"/>
      <c r="AEQ172" s="92"/>
      <c r="AER172" s="92"/>
      <c r="AES172" s="92"/>
      <c r="AET172" s="92"/>
      <c r="AEU172" s="92"/>
      <c r="AEV172" s="92"/>
      <c r="AEW172" s="92"/>
      <c r="AEX172" s="92"/>
      <c r="AEY172" s="92"/>
      <c r="AEZ172" s="92"/>
      <c r="AFA172" s="92"/>
      <c r="AFB172" s="92"/>
      <c r="AFC172" s="92"/>
      <c r="AFD172" s="92"/>
      <c r="AFE172" s="92"/>
      <c r="AFF172" s="92"/>
      <c r="AFG172" s="92"/>
      <c r="AFH172" s="92"/>
      <c r="AFI172" s="92"/>
      <c r="AFJ172" s="92"/>
      <c r="AFK172" s="92"/>
      <c r="AFL172" s="92"/>
      <c r="AFM172" s="92"/>
      <c r="AFN172" s="92"/>
      <c r="AFO172" s="92"/>
      <c r="AFP172" s="92"/>
      <c r="AFQ172" s="92"/>
      <c r="AFR172" s="92"/>
      <c r="AFS172" s="92"/>
      <c r="AFT172" s="92"/>
      <c r="AFU172" s="92"/>
      <c r="AFV172" s="92"/>
      <c r="AFW172" s="92"/>
      <c r="AFX172" s="92"/>
      <c r="AFY172" s="92"/>
      <c r="AFZ172" s="92"/>
      <c r="AGA172" s="92"/>
      <c r="AGB172" s="92"/>
      <c r="AGC172" s="92"/>
      <c r="AGD172" s="92"/>
      <c r="AGE172" s="92"/>
      <c r="AGF172" s="92"/>
      <c r="AGG172" s="92"/>
      <c r="AGH172" s="92"/>
      <c r="AGI172" s="92"/>
      <c r="AGJ172" s="92"/>
      <c r="AGK172" s="92"/>
      <c r="AGL172" s="92"/>
      <c r="AGM172" s="92"/>
      <c r="AGN172" s="92"/>
      <c r="AGO172" s="92"/>
      <c r="AGP172" s="92"/>
      <c r="AGQ172" s="92"/>
      <c r="AGR172" s="92"/>
      <c r="AGS172" s="92"/>
      <c r="AGT172" s="92"/>
      <c r="AGU172" s="92"/>
      <c r="AGV172" s="92"/>
      <c r="AGW172" s="92"/>
      <c r="AGX172" s="92"/>
      <c r="AGY172" s="92"/>
      <c r="AGZ172" s="92"/>
      <c r="AHA172" s="92"/>
      <c r="AHB172" s="92"/>
      <c r="AHC172" s="92"/>
      <c r="AHD172" s="92"/>
      <c r="AHE172" s="92"/>
      <c r="AHF172" s="92"/>
      <c r="AHG172" s="92"/>
      <c r="AHH172" s="92"/>
      <c r="AHI172" s="92"/>
      <c r="AHJ172" s="92"/>
      <c r="AHK172" s="92"/>
      <c r="AHL172" s="92"/>
      <c r="AHM172" s="92"/>
      <c r="AHN172" s="92"/>
      <c r="AHO172" s="92"/>
      <c r="AHP172" s="92"/>
      <c r="AHQ172" s="92"/>
      <c r="AHR172" s="92"/>
      <c r="AHS172" s="92"/>
      <c r="AHT172" s="92"/>
      <c r="AHU172" s="92"/>
      <c r="AHV172" s="92"/>
      <c r="AHW172" s="92"/>
      <c r="AHX172" s="92"/>
      <c r="AHY172" s="92"/>
      <c r="AHZ172" s="92"/>
      <c r="AIA172" s="92"/>
      <c r="AIB172" s="92"/>
      <c r="AIC172" s="92"/>
      <c r="AID172" s="92"/>
      <c r="AIE172" s="92"/>
      <c r="AIF172" s="92"/>
      <c r="AIG172" s="92"/>
      <c r="AIH172" s="92"/>
      <c r="AII172" s="92"/>
      <c r="AIJ172" s="92"/>
      <c r="AIK172" s="92"/>
      <c r="AIL172" s="92"/>
      <c r="AIM172" s="92"/>
      <c r="AIN172" s="92"/>
      <c r="AIO172" s="92"/>
      <c r="AIP172" s="92"/>
      <c r="AIQ172" s="92"/>
      <c r="AIR172" s="92"/>
      <c r="AIS172" s="92"/>
      <c r="AIT172" s="92"/>
      <c r="AIU172" s="92"/>
      <c r="AIV172" s="92"/>
      <c r="AIW172" s="92"/>
      <c r="AIX172" s="92"/>
      <c r="AIY172" s="92"/>
      <c r="AIZ172" s="92"/>
      <c r="AJA172" s="92"/>
      <c r="AJB172" s="92"/>
      <c r="AJC172" s="92"/>
      <c r="AJD172" s="92"/>
      <c r="AJE172" s="92"/>
      <c r="AJF172" s="92"/>
      <c r="AJG172" s="92"/>
      <c r="AJH172" s="92"/>
      <c r="AJI172" s="92"/>
      <c r="AJJ172" s="92"/>
      <c r="AJK172" s="92"/>
      <c r="AJL172" s="92"/>
      <c r="AJM172" s="92"/>
      <c r="AJN172" s="92"/>
      <c r="AJO172" s="92"/>
      <c r="AJP172" s="92"/>
      <c r="AJQ172" s="92"/>
      <c r="AJR172" s="92"/>
      <c r="AJS172" s="92"/>
      <c r="AJT172" s="92"/>
      <c r="AJU172" s="92"/>
      <c r="AJV172" s="92"/>
      <c r="AJW172" s="92"/>
      <c r="AJX172" s="92"/>
      <c r="AJY172" s="92"/>
      <c r="AJZ172" s="92"/>
      <c r="AKA172" s="92"/>
      <c r="AKB172" s="92"/>
      <c r="AKC172" s="92"/>
      <c r="AKD172" s="92"/>
      <c r="AKE172" s="92"/>
      <c r="AKF172" s="92"/>
      <c r="AKG172" s="92"/>
      <c r="AKH172" s="92"/>
      <c r="AKI172" s="92"/>
      <c r="AKJ172" s="92"/>
      <c r="AKK172" s="92"/>
      <c r="AKL172" s="92"/>
      <c r="AKM172" s="92"/>
      <c r="AKN172" s="92"/>
      <c r="AKO172" s="92"/>
      <c r="AKP172" s="92"/>
      <c r="AKQ172" s="92"/>
      <c r="AKR172" s="92"/>
      <c r="AKS172" s="92"/>
      <c r="AKT172" s="92"/>
      <c r="AKU172" s="92"/>
      <c r="AKV172" s="92"/>
      <c r="AKW172" s="92"/>
      <c r="AKX172" s="92"/>
      <c r="AKY172" s="92"/>
      <c r="AKZ172" s="92"/>
      <c r="ALA172" s="92"/>
      <c r="ALB172" s="92"/>
      <c r="ALC172" s="92"/>
      <c r="ALD172" s="92"/>
      <c r="ALE172" s="92"/>
      <c r="ALF172" s="92"/>
      <c r="ALG172" s="92"/>
      <c r="ALH172" s="92"/>
      <c r="ALI172" s="92"/>
      <c r="ALJ172" s="92"/>
      <c r="ALK172" s="92"/>
      <c r="ALL172" s="92"/>
      <c r="ALM172" s="92"/>
      <c r="ALN172" s="92"/>
      <c r="ALO172" s="92"/>
      <c r="ALP172" s="92"/>
      <c r="ALQ172" s="92"/>
      <c r="ALR172" s="92"/>
      <c r="ALS172" s="92"/>
      <c r="ALT172" s="92"/>
      <c r="ALU172" s="92"/>
      <c r="ALV172" s="92"/>
      <c r="ALW172" s="92"/>
      <c r="ALX172" s="92"/>
      <c r="ALY172" s="92"/>
      <c r="ALZ172" s="92"/>
      <c r="AMA172" s="92"/>
      <c r="AMB172" s="92"/>
      <c r="AMC172" s="92"/>
      <c r="AMD172" s="92"/>
      <c r="AME172" s="92"/>
      <c r="AMF172" s="92"/>
      <c r="AMG172" s="92"/>
      <c r="AMH172" s="92"/>
      <c r="AMI172" s="92"/>
    </row>
    <row r="173" spans="1:1023" customFormat="1" ht="15" customHeight="1">
      <c r="A173" s="92" t="s">
        <v>467</v>
      </c>
      <c r="B173" s="89"/>
      <c r="C173" s="93" t="s">
        <v>468</v>
      </c>
      <c r="D173" s="94"/>
      <c r="E173" s="95">
        <v>4658</v>
      </c>
      <c r="F173" s="95">
        <v>4815</v>
      </c>
      <c r="G173" s="95">
        <v>4941</v>
      </c>
      <c r="H173" s="95">
        <v>5127</v>
      </c>
      <c r="I173" s="95">
        <v>5234</v>
      </c>
      <c r="J173" s="95">
        <v>5307</v>
      </c>
      <c r="K173" s="95">
        <v>5509</v>
      </c>
      <c r="L173" s="95">
        <v>5575</v>
      </c>
      <c r="M173" s="95">
        <v>5673</v>
      </c>
      <c r="N173" s="95">
        <v>5786</v>
      </c>
      <c r="O173" s="95">
        <v>5905</v>
      </c>
      <c r="P173" s="95">
        <v>6019</v>
      </c>
      <c r="Q173" s="95">
        <v>6110</v>
      </c>
      <c r="R173" s="95">
        <v>6265</v>
      </c>
      <c r="S173" s="95">
        <v>6321</v>
      </c>
      <c r="T173" s="95">
        <v>6464</v>
      </c>
      <c r="U173" s="95">
        <v>6384</v>
      </c>
      <c r="V173" s="95">
        <v>6222</v>
      </c>
      <c r="W173" s="95">
        <v>6252</v>
      </c>
      <c r="X173" s="95">
        <v>6236</v>
      </c>
      <c r="Y173" s="95">
        <v>6325</v>
      </c>
      <c r="Z173" s="95">
        <v>6616</v>
      </c>
      <c r="AA173" s="95">
        <v>6774</v>
      </c>
      <c r="AB173" s="95">
        <v>6861</v>
      </c>
      <c r="AC173" s="95">
        <v>6958</v>
      </c>
      <c r="AD173" s="95">
        <v>6974</v>
      </c>
      <c r="AE173" s="95">
        <v>7201</v>
      </c>
      <c r="AF173" s="95">
        <v>5432</v>
      </c>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c r="GM173" s="92"/>
      <c r="GN173" s="92"/>
      <c r="GO173" s="92"/>
      <c r="GP173" s="92"/>
      <c r="GQ173" s="92"/>
      <c r="GR173" s="92"/>
      <c r="GS173" s="92"/>
      <c r="GT173" s="92"/>
      <c r="GU173" s="92"/>
      <c r="GV173" s="92"/>
      <c r="GW173" s="92"/>
      <c r="GX173" s="92"/>
      <c r="GY173" s="92"/>
      <c r="GZ173" s="92"/>
      <c r="HA173" s="92"/>
      <c r="HB173" s="92"/>
      <c r="HC173" s="92"/>
      <c r="HD173" s="92"/>
      <c r="HE173" s="92"/>
      <c r="HF173" s="92"/>
      <c r="HG173" s="92"/>
      <c r="HH173" s="92"/>
      <c r="HI173" s="92"/>
      <c r="HJ173" s="92"/>
      <c r="HK173" s="92"/>
      <c r="HL173" s="92"/>
      <c r="HM173" s="92"/>
      <c r="HN173" s="92"/>
      <c r="HO173" s="92"/>
      <c r="HP173" s="92"/>
      <c r="HQ173" s="92"/>
      <c r="HR173" s="92"/>
      <c r="HS173" s="92"/>
      <c r="HT173" s="92"/>
      <c r="HU173" s="92"/>
      <c r="HV173" s="92"/>
      <c r="HW173" s="92"/>
      <c r="HX173" s="92"/>
      <c r="HY173" s="92"/>
      <c r="HZ173" s="92"/>
      <c r="IA173" s="92"/>
      <c r="IB173" s="92"/>
      <c r="IC173" s="92"/>
      <c r="ID173" s="92"/>
      <c r="IE173" s="92"/>
      <c r="IF173" s="92"/>
      <c r="IG173" s="92"/>
      <c r="IH173" s="92"/>
      <c r="II173" s="92"/>
      <c r="IJ173" s="92"/>
      <c r="IK173" s="92"/>
      <c r="IL173" s="92"/>
      <c r="IM173" s="92"/>
      <c r="IN173" s="92"/>
      <c r="IO173" s="92"/>
      <c r="IP173" s="92"/>
      <c r="IQ173" s="92"/>
      <c r="IR173" s="92"/>
      <c r="IS173" s="92"/>
      <c r="IT173" s="92"/>
      <c r="IU173" s="92"/>
      <c r="IV173" s="92"/>
      <c r="IW173" s="92"/>
      <c r="IX173" s="92"/>
      <c r="IY173" s="92"/>
      <c r="IZ173" s="92"/>
      <c r="JA173" s="92"/>
      <c r="JB173" s="92"/>
      <c r="JC173" s="92"/>
      <c r="JD173" s="92"/>
      <c r="JE173" s="92"/>
      <c r="JF173" s="92"/>
      <c r="JG173" s="92"/>
      <c r="JH173" s="92"/>
      <c r="JI173" s="92"/>
      <c r="JJ173" s="92"/>
      <c r="JK173" s="92"/>
      <c r="JL173" s="92"/>
      <c r="JM173" s="92"/>
      <c r="JN173" s="92"/>
      <c r="JO173" s="92"/>
      <c r="JP173" s="92"/>
      <c r="JQ173" s="92"/>
      <c r="JR173" s="92"/>
      <c r="JS173" s="92"/>
      <c r="JT173" s="92"/>
      <c r="JU173" s="92"/>
      <c r="JV173" s="92"/>
      <c r="JW173" s="92"/>
      <c r="JX173" s="92"/>
      <c r="JY173" s="92"/>
      <c r="JZ173" s="92"/>
      <c r="KA173" s="92"/>
      <c r="KB173" s="92"/>
      <c r="KC173" s="92"/>
      <c r="KD173" s="92"/>
      <c r="KE173" s="92"/>
      <c r="KF173" s="92"/>
      <c r="KG173" s="92"/>
      <c r="KH173" s="92"/>
      <c r="KI173" s="92"/>
      <c r="KJ173" s="92"/>
      <c r="KK173" s="92"/>
      <c r="KL173" s="92"/>
      <c r="KM173" s="92"/>
      <c r="KN173" s="92"/>
      <c r="KO173" s="92"/>
      <c r="KP173" s="92"/>
      <c r="KQ173" s="92"/>
      <c r="KR173" s="92"/>
      <c r="KS173" s="92"/>
      <c r="KT173" s="92"/>
      <c r="KU173" s="92"/>
      <c r="KV173" s="92"/>
      <c r="KW173" s="92"/>
      <c r="KX173" s="92"/>
      <c r="KY173" s="92"/>
      <c r="KZ173" s="92"/>
      <c r="LA173" s="92"/>
      <c r="LB173" s="92"/>
      <c r="LC173" s="92"/>
      <c r="LD173" s="92"/>
      <c r="LE173" s="92"/>
      <c r="LF173" s="92"/>
      <c r="LG173" s="92"/>
      <c r="LH173" s="92"/>
      <c r="LI173" s="92"/>
      <c r="LJ173" s="92"/>
      <c r="LK173" s="92"/>
      <c r="LL173" s="92"/>
      <c r="LM173" s="92"/>
      <c r="LN173" s="92"/>
      <c r="LO173" s="92"/>
      <c r="LP173" s="92"/>
      <c r="LQ173" s="92"/>
      <c r="LR173" s="92"/>
      <c r="LS173" s="92"/>
      <c r="LT173" s="92"/>
      <c r="LU173" s="92"/>
      <c r="LV173" s="92"/>
      <c r="LW173" s="92"/>
      <c r="LX173" s="92"/>
      <c r="LY173" s="92"/>
      <c r="LZ173" s="92"/>
      <c r="MA173" s="92"/>
      <c r="MB173" s="92"/>
      <c r="MC173" s="92"/>
      <c r="MD173" s="92"/>
      <c r="ME173" s="92"/>
      <c r="MF173" s="92"/>
      <c r="MG173" s="92"/>
      <c r="MH173" s="92"/>
      <c r="MI173" s="92"/>
      <c r="MJ173" s="92"/>
      <c r="MK173" s="92"/>
      <c r="ML173" s="92"/>
      <c r="MM173" s="92"/>
      <c r="MN173" s="92"/>
      <c r="MO173" s="92"/>
      <c r="MP173" s="92"/>
      <c r="MQ173" s="92"/>
      <c r="MR173" s="92"/>
      <c r="MS173" s="92"/>
      <c r="MT173" s="92"/>
      <c r="MU173" s="92"/>
      <c r="MV173" s="92"/>
      <c r="MW173" s="92"/>
      <c r="MX173" s="92"/>
      <c r="MY173" s="92"/>
      <c r="MZ173" s="92"/>
      <c r="NA173" s="92"/>
      <c r="NB173" s="92"/>
      <c r="NC173" s="92"/>
      <c r="ND173" s="92"/>
      <c r="NE173" s="92"/>
      <c r="NF173" s="92"/>
      <c r="NG173" s="92"/>
      <c r="NH173" s="92"/>
      <c r="NI173" s="92"/>
      <c r="NJ173" s="92"/>
      <c r="NK173" s="92"/>
      <c r="NL173" s="92"/>
      <c r="NM173" s="92"/>
      <c r="NN173" s="92"/>
      <c r="NO173" s="92"/>
      <c r="NP173" s="92"/>
      <c r="NQ173" s="92"/>
      <c r="NR173" s="92"/>
      <c r="NS173" s="92"/>
      <c r="NT173" s="92"/>
      <c r="NU173" s="92"/>
      <c r="NV173" s="92"/>
      <c r="NW173" s="92"/>
      <c r="NX173" s="92"/>
      <c r="NY173" s="92"/>
      <c r="NZ173" s="92"/>
      <c r="OA173" s="92"/>
      <c r="OB173" s="92"/>
      <c r="OC173" s="92"/>
      <c r="OD173" s="92"/>
      <c r="OE173" s="92"/>
      <c r="OF173" s="92"/>
      <c r="OG173" s="92"/>
      <c r="OH173" s="92"/>
      <c r="OI173" s="92"/>
      <c r="OJ173" s="92"/>
      <c r="OK173" s="92"/>
      <c r="OL173" s="92"/>
      <c r="OM173" s="92"/>
      <c r="ON173" s="92"/>
      <c r="OO173" s="92"/>
      <c r="OP173" s="92"/>
      <c r="OQ173" s="92"/>
      <c r="OR173" s="92"/>
      <c r="OS173" s="92"/>
      <c r="OT173" s="92"/>
      <c r="OU173" s="92"/>
      <c r="OV173" s="92"/>
      <c r="OW173" s="92"/>
      <c r="OX173" s="92"/>
      <c r="OY173" s="92"/>
      <c r="OZ173" s="92"/>
      <c r="PA173" s="92"/>
      <c r="PB173" s="92"/>
      <c r="PC173" s="92"/>
      <c r="PD173" s="92"/>
      <c r="PE173" s="92"/>
      <c r="PF173" s="92"/>
      <c r="PG173" s="92"/>
      <c r="PH173" s="92"/>
      <c r="PI173" s="92"/>
      <c r="PJ173" s="92"/>
      <c r="PK173" s="92"/>
      <c r="PL173" s="92"/>
      <c r="PM173" s="92"/>
      <c r="PN173" s="92"/>
      <c r="PO173" s="92"/>
      <c r="PP173" s="92"/>
      <c r="PQ173" s="92"/>
      <c r="PR173" s="92"/>
      <c r="PS173" s="92"/>
      <c r="PT173" s="92"/>
      <c r="PU173" s="92"/>
      <c r="PV173" s="92"/>
      <c r="PW173" s="92"/>
      <c r="PX173" s="92"/>
      <c r="PY173" s="92"/>
      <c r="PZ173" s="92"/>
      <c r="QA173" s="92"/>
      <c r="QB173" s="92"/>
      <c r="QC173" s="92"/>
      <c r="QD173" s="92"/>
      <c r="QE173" s="92"/>
      <c r="QF173" s="92"/>
      <c r="QG173" s="92"/>
      <c r="QH173" s="92"/>
      <c r="QI173" s="92"/>
      <c r="QJ173" s="92"/>
      <c r="QK173" s="92"/>
      <c r="QL173" s="92"/>
      <c r="QM173" s="92"/>
      <c r="QN173" s="92"/>
      <c r="QO173" s="92"/>
      <c r="QP173" s="92"/>
      <c r="QQ173" s="92"/>
      <c r="QR173" s="92"/>
      <c r="QS173" s="92"/>
      <c r="QT173" s="92"/>
      <c r="QU173" s="92"/>
      <c r="QV173" s="92"/>
      <c r="QW173" s="92"/>
      <c r="QX173" s="92"/>
      <c r="QY173" s="92"/>
      <c r="QZ173" s="92"/>
      <c r="RA173" s="92"/>
      <c r="RB173" s="92"/>
      <c r="RC173" s="92"/>
      <c r="RD173" s="92"/>
      <c r="RE173" s="92"/>
      <c r="RF173" s="92"/>
      <c r="RG173" s="92"/>
      <c r="RH173" s="92"/>
      <c r="RI173" s="92"/>
      <c r="RJ173" s="92"/>
      <c r="RK173" s="92"/>
      <c r="RL173" s="92"/>
      <c r="RM173" s="92"/>
      <c r="RN173" s="92"/>
      <c r="RO173" s="92"/>
      <c r="RP173" s="92"/>
      <c r="RQ173" s="92"/>
      <c r="RR173" s="92"/>
      <c r="RS173" s="92"/>
      <c r="RT173" s="92"/>
      <c r="RU173" s="92"/>
      <c r="RV173" s="92"/>
      <c r="RW173" s="92"/>
      <c r="RX173" s="92"/>
      <c r="RY173" s="92"/>
      <c r="RZ173" s="92"/>
      <c r="SA173" s="92"/>
      <c r="SB173" s="92"/>
      <c r="SC173" s="92"/>
      <c r="SD173" s="92"/>
      <c r="SE173" s="92"/>
      <c r="SF173" s="92"/>
      <c r="SG173" s="92"/>
      <c r="SH173" s="92"/>
      <c r="SI173" s="92"/>
      <c r="SJ173" s="92"/>
      <c r="SK173" s="92"/>
      <c r="SL173" s="92"/>
      <c r="SM173" s="92"/>
      <c r="SN173" s="92"/>
      <c r="SO173" s="92"/>
      <c r="SP173" s="92"/>
      <c r="SQ173" s="92"/>
      <c r="SR173" s="92"/>
      <c r="SS173" s="92"/>
      <c r="ST173" s="92"/>
      <c r="SU173" s="92"/>
      <c r="SV173" s="92"/>
      <c r="SW173" s="92"/>
      <c r="SX173" s="92"/>
      <c r="SY173" s="92"/>
      <c r="SZ173" s="92"/>
      <c r="TA173" s="92"/>
      <c r="TB173" s="92"/>
      <c r="TC173" s="92"/>
      <c r="TD173" s="92"/>
      <c r="TE173" s="92"/>
      <c r="TF173" s="92"/>
      <c r="TG173" s="92"/>
      <c r="TH173" s="92"/>
      <c r="TI173" s="92"/>
      <c r="TJ173" s="92"/>
      <c r="TK173" s="92"/>
      <c r="TL173" s="92"/>
      <c r="TM173" s="92"/>
      <c r="TN173" s="92"/>
      <c r="TO173" s="92"/>
      <c r="TP173" s="92"/>
      <c r="TQ173" s="92"/>
      <c r="TR173" s="92"/>
      <c r="TS173" s="92"/>
      <c r="TT173" s="92"/>
      <c r="TU173" s="92"/>
      <c r="TV173" s="92"/>
      <c r="TW173" s="92"/>
      <c r="TX173" s="92"/>
      <c r="TY173" s="92"/>
      <c r="TZ173" s="92"/>
      <c r="UA173" s="92"/>
      <c r="UB173" s="92"/>
      <c r="UC173" s="92"/>
      <c r="UD173" s="92"/>
      <c r="UE173" s="92"/>
      <c r="UF173" s="92"/>
      <c r="UG173" s="92"/>
      <c r="UH173" s="92"/>
      <c r="UI173" s="92"/>
      <c r="UJ173" s="92"/>
      <c r="UK173" s="92"/>
      <c r="UL173" s="92"/>
      <c r="UM173" s="92"/>
      <c r="UN173" s="92"/>
      <c r="UO173" s="92"/>
      <c r="UP173" s="92"/>
      <c r="UQ173" s="92"/>
      <c r="UR173" s="92"/>
      <c r="US173" s="92"/>
      <c r="UT173" s="92"/>
      <c r="UU173" s="92"/>
      <c r="UV173" s="92"/>
      <c r="UW173" s="92"/>
      <c r="UX173" s="92"/>
      <c r="UY173" s="92"/>
      <c r="UZ173" s="92"/>
      <c r="VA173" s="92"/>
      <c r="VB173" s="92"/>
      <c r="VC173" s="92"/>
      <c r="VD173" s="92"/>
      <c r="VE173" s="92"/>
      <c r="VF173" s="92"/>
      <c r="VG173" s="92"/>
      <c r="VH173" s="92"/>
      <c r="VI173" s="92"/>
      <c r="VJ173" s="92"/>
      <c r="VK173" s="92"/>
      <c r="VL173" s="92"/>
      <c r="VM173" s="92"/>
      <c r="VN173" s="92"/>
      <c r="VO173" s="92"/>
      <c r="VP173" s="92"/>
      <c r="VQ173" s="92"/>
      <c r="VR173" s="92"/>
      <c r="VS173" s="92"/>
      <c r="VT173" s="92"/>
      <c r="VU173" s="92"/>
      <c r="VV173" s="92"/>
      <c r="VW173" s="92"/>
      <c r="VX173" s="92"/>
      <c r="VY173" s="92"/>
      <c r="VZ173" s="92"/>
      <c r="WA173" s="92"/>
      <c r="WB173" s="92"/>
      <c r="WC173" s="92"/>
      <c r="WD173" s="92"/>
      <c r="WE173" s="92"/>
      <c r="WF173" s="92"/>
      <c r="WG173" s="92"/>
      <c r="WH173" s="92"/>
      <c r="WI173" s="92"/>
      <c r="WJ173" s="92"/>
      <c r="WK173" s="92"/>
      <c r="WL173" s="92"/>
      <c r="WM173" s="92"/>
      <c r="WN173" s="92"/>
      <c r="WO173" s="92"/>
      <c r="WP173" s="92"/>
      <c r="WQ173" s="92"/>
      <c r="WR173" s="92"/>
      <c r="WS173" s="92"/>
      <c r="WT173" s="92"/>
      <c r="WU173" s="92"/>
      <c r="WV173" s="92"/>
      <c r="WW173" s="92"/>
      <c r="WX173" s="92"/>
      <c r="WY173" s="92"/>
      <c r="WZ173" s="92"/>
      <c r="XA173" s="92"/>
      <c r="XB173" s="92"/>
      <c r="XC173" s="92"/>
      <c r="XD173" s="92"/>
      <c r="XE173" s="92"/>
      <c r="XF173" s="92"/>
      <c r="XG173" s="92"/>
      <c r="XH173" s="92"/>
      <c r="XI173" s="92"/>
      <c r="XJ173" s="92"/>
      <c r="XK173" s="92"/>
      <c r="XL173" s="92"/>
      <c r="XM173" s="92"/>
      <c r="XN173" s="92"/>
      <c r="XO173" s="92"/>
      <c r="XP173" s="92"/>
      <c r="XQ173" s="92"/>
      <c r="XR173" s="92"/>
      <c r="XS173" s="92"/>
      <c r="XT173" s="92"/>
      <c r="XU173" s="92"/>
      <c r="XV173" s="92"/>
      <c r="XW173" s="92"/>
      <c r="XX173" s="92"/>
      <c r="XY173" s="92"/>
      <c r="XZ173" s="92"/>
      <c r="YA173" s="92"/>
      <c r="YB173" s="92"/>
      <c r="YC173" s="92"/>
      <c r="YD173" s="92"/>
      <c r="YE173" s="92"/>
      <c r="YF173" s="92"/>
      <c r="YG173" s="92"/>
      <c r="YH173" s="92"/>
      <c r="YI173" s="92"/>
      <c r="YJ173" s="92"/>
      <c r="YK173" s="92"/>
      <c r="YL173" s="92"/>
      <c r="YM173" s="92"/>
      <c r="YN173" s="92"/>
      <c r="YO173" s="92"/>
      <c r="YP173" s="92"/>
      <c r="YQ173" s="92"/>
      <c r="YR173" s="92"/>
      <c r="YS173" s="92"/>
      <c r="YT173" s="92"/>
      <c r="YU173" s="92"/>
      <c r="YV173" s="92"/>
      <c r="YW173" s="92"/>
      <c r="YX173" s="92"/>
      <c r="YY173" s="92"/>
      <c r="YZ173" s="92"/>
      <c r="ZA173" s="92"/>
      <c r="ZB173" s="92"/>
      <c r="ZC173" s="92"/>
      <c r="ZD173" s="92"/>
      <c r="ZE173" s="92"/>
      <c r="ZF173" s="92"/>
      <c r="ZG173" s="92"/>
      <c r="ZH173" s="92"/>
      <c r="ZI173" s="92"/>
      <c r="ZJ173" s="92"/>
      <c r="ZK173" s="92"/>
      <c r="ZL173" s="92"/>
      <c r="ZM173" s="92"/>
      <c r="ZN173" s="92"/>
      <c r="ZO173" s="92"/>
      <c r="ZP173" s="92"/>
      <c r="ZQ173" s="92"/>
      <c r="ZR173" s="92"/>
      <c r="ZS173" s="92"/>
      <c r="ZT173" s="92"/>
      <c r="ZU173" s="92"/>
      <c r="ZV173" s="92"/>
      <c r="ZW173" s="92"/>
      <c r="ZX173" s="92"/>
      <c r="ZY173" s="92"/>
      <c r="ZZ173" s="92"/>
      <c r="AAA173" s="92"/>
      <c r="AAB173" s="92"/>
      <c r="AAC173" s="92"/>
      <c r="AAD173" s="92"/>
      <c r="AAE173" s="92"/>
      <c r="AAF173" s="92"/>
      <c r="AAG173" s="92"/>
      <c r="AAH173" s="92"/>
      <c r="AAI173" s="92"/>
      <c r="AAJ173" s="92"/>
      <c r="AAK173" s="92"/>
      <c r="AAL173" s="92"/>
      <c r="AAM173" s="92"/>
      <c r="AAN173" s="92"/>
      <c r="AAO173" s="92"/>
      <c r="AAP173" s="92"/>
      <c r="AAQ173" s="92"/>
      <c r="AAR173" s="92"/>
      <c r="AAS173" s="92"/>
      <c r="AAT173" s="92"/>
      <c r="AAU173" s="92"/>
      <c r="AAV173" s="92"/>
      <c r="AAW173" s="92"/>
      <c r="AAX173" s="92"/>
      <c r="AAY173" s="92"/>
      <c r="AAZ173" s="92"/>
      <c r="ABA173" s="92"/>
      <c r="ABB173" s="92"/>
      <c r="ABC173" s="92"/>
      <c r="ABD173" s="92"/>
      <c r="ABE173" s="92"/>
      <c r="ABF173" s="92"/>
      <c r="ABG173" s="92"/>
      <c r="ABH173" s="92"/>
      <c r="ABI173" s="92"/>
      <c r="ABJ173" s="92"/>
      <c r="ABK173" s="92"/>
      <c r="ABL173" s="92"/>
      <c r="ABM173" s="92"/>
      <c r="ABN173" s="92"/>
      <c r="ABO173" s="92"/>
      <c r="ABP173" s="92"/>
      <c r="ABQ173" s="92"/>
      <c r="ABR173" s="92"/>
      <c r="ABS173" s="92"/>
      <c r="ABT173" s="92"/>
      <c r="ABU173" s="92"/>
      <c r="ABV173" s="92"/>
      <c r="ABW173" s="92"/>
      <c r="ABX173" s="92"/>
      <c r="ABY173" s="92"/>
      <c r="ABZ173" s="92"/>
      <c r="ACA173" s="92"/>
      <c r="ACB173" s="92"/>
      <c r="ACC173" s="92"/>
      <c r="ACD173" s="92"/>
      <c r="ACE173" s="92"/>
      <c r="ACF173" s="92"/>
      <c r="ACG173" s="92"/>
      <c r="ACH173" s="92"/>
      <c r="ACI173" s="92"/>
      <c r="ACJ173" s="92"/>
      <c r="ACK173" s="92"/>
      <c r="ACL173" s="92"/>
      <c r="ACM173" s="92"/>
      <c r="ACN173" s="92"/>
      <c r="ACO173" s="92"/>
      <c r="ACP173" s="92"/>
      <c r="ACQ173" s="92"/>
      <c r="ACR173" s="92"/>
      <c r="ACS173" s="92"/>
      <c r="ACT173" s="92"/>
      <c r="ACU173" s="92"/>
      <c r="ACV173" s="92"/>
      <c r="ACW173" s="92"/>
      <c r="ACX173" s="92"/>
      <c r="ACY173" s="92"/>
      <c r="ACZ173" s="92"/>
      <c r="ADA173" s="92"/>
      <c r="ADB173" s="92"/>
      <c r="ADC173" s="92"/>
      <c r="ADD173" s="92"/>
      <c r="ADE173" s="92"/>
      <c r="ADF173" s="92"/>
      <c r="ADG173" s="92"/>
      <c r="ADH173" s="92"/>
      <c r="ADI173" s="92"/>
      <c r="ADJ173" s="92"/>
      <c r="ADK173" s="92"/>
      <c r="ADL173" s="92"/>
      <c r="ADM173" s="92"/>
      <c r="ADN173" s="92"/>
      <c r="ADO173" s="92"/>
      <c r="ADP173" s="92"/>
      <c r="ADQ173" s="92"/>
      <c r="ADR173" s="92"/>
      <c r="ADS173" s="92"/>
      <c r="ADT173" s="92"/>
      <c r="ADU173" s="92"/>
      <c r="ADV173" s="92"/>
      <c r="ADW173" s="92"/>
      <c r="ADX173" s="92"/>
      <c r="ADY173" s="92"/>
      <c r="ADZ173" s="92"/>
      <c r="AEA173" s="92"/>
      <c r="AEB173" s="92"/>
      <c r="AEC173" s="92"/>
      <c r="AED173" s="92"/>
      <c r="AEE173" s="92"/>
      <c r="AEF173" s="92"/>
      <c r="AEG173" s="92"/>
      <c r="AEH173" s="92"/>
      <c r="AEI173" s="92"/>
      <c r="AEJ173" s="92"/>
      <c r="AEK173" s="92"/>
      <c r="AEL173" s="92"/>
      <c r="AEM173" s="92"/>
      <c r="AEN173" s="92"/>
      <c r="AEO173" s="92"/>
      <c r="AEP173" s="92"/>
      <c r="AEQ173" s="92"/>
      <c r="AER173" s="92"/>
      <c r="AES173" s="92"/>
      <c r="AET173" s="92"/>
      <c r="AEU173" s="92"/>
      <c r="AEV173" s="92"/>
      <c r="AEW173" s="92"/>
      <c r="AEX173" s="92"/>
      <c r="AEY173" s="92"/>
      <c r="AEZ173" s="92"/>
      <c r="AFA173" s="92"/>
      <c r="AFB173" s="92"/>
      <c r="AFC173" s="92"/>
      <c r="AFD173" s="92"/>
      <c r="AFE173" s="92"/>
      <c r="AFF173" s="92"/>
      <c r="AFG173" s="92"/>
      <c r="AFH173" s="92"/>
      <c r="AFI173" s="92"/>
      <c r="AFJ173" s="92"/>
      <c r="AFK173" s="92"/>
      <c r="AFL173" s="92"/>
      <c r="AFM173" s="92"/>
      <c r="AFN173" s="92"/>
      <c r="AFO173" s="92"/>
      <c r="AFP173" s="92"/>
      <c r="AFQ173" s="92"/>
      <c r="AFR173" s="92"/>
      <c r="AFS173" s="92"/>
      <c r="AFT173" s="92"/>
      <c r="AFU173" s="92"/>
      <c r="AFV173" s="92"/>
      <c r="AFW173" s="92"/>
      <c r="AFX173" s="92"/>
      <c r="AFY173" s="92"/>
      <c r="AFZ173" s="92"/>
      <c r="AGA173" s="92"/>
      <c r="AGB173" s="92"/>
      <c r="AGC173" s="92"/>
      <c r="AGD173" s="92"/>
      <c r="AGE173" s="92"/>
      <c r="AGF173" s="92"/>
      <c r="AGG173" s="92"/>
      <c r="AGH173" s="92"/>
      <c r="AGI173" s="92"/>
      <c r="AGJ173" s="92"/>
      <c r="AGK173" s="92"/>
      <c r="AGL173" s="92"/>
      <c r="AGM173" s="92"/>
      <c r="AGN173" s="92"/>
      <c r="AGO173" s="92"/>
      <c r="AGP173" s="92"/>
      <c r="AGQ173" s="92"/>
      <c r="AGR173" s="92"/>
      <c r="AGS173" s="92"/>
      <c r="AGT173" s="92"/>
      <c r="AGU173" s="92"/>
      <c r="AGV173" s="92"/>
      <c r="AGW173" s="92"/>
      <c r="AGX173" s="92"/>
      <c r="AGY173" s="92"/>
      <c r="AGZ173" s="92"/>
      <c r="AHA173" s="92"/>
      <c r="AHB173" s="92"/>
      <c r="AHC173" s="92"/>
      <c r="AHD173" s="92"/>
      <c r="AHE173" s="92"/>
      <c r="AHF173" s="92"/>
      <c r="AHG173" s="92"/>
      <c r="AHH173" s="92"/>
      <c r="AHI173" s="92"/>
      <c r="AHJ173" s="92"/>
      <c r="AHK173" s="92"/>
      <c r="AHL173" s="92"/>
      <c r="AHM173" s="92"/>
      <c r="AHN173" s="92"/>
      <c r="AHO173" s="92"/>
      <c r="AHP173" s="92"/>
      <c r="AHQ173" s="92"/>
      <c r="AHR173" s="92"/>
      <c r="AHS173" s="92"/>
      <c r="AHT173" s="92"/>
      <c r="AHU173" s="92"/>
      <c r="AHV173" s="92"/>
      <c r="AHW173" s="92"/>
      <c r="AHX173" s="92"/>
      <c r="AHY173" s="92"/>
      <c r="AHZ173" s="92"/>
      <c r="AIA173" s="92"/>
      <c r="AIB173" s="92"/>
      <c r="AIC173" s="92"/>
      <c r="AID173" s="92"/>
      <c r="AIE173" s="92"/>
      <c r="AIF173" s="92"/>
      <c r="AIG173" s="92"/>
      <c r="AIH173" s="92"/>
      <c r="AII173" s="92"/>
      <c r="AIJ173" s="92"/>
      <c r="AIK173" s="92"/>
      <c r="AIL173" s="92"/>
      <c r="AIM173" s="92"/>
      <c r="AIN173" s="92"/>
      <c r="AIO173" s="92"/>
      <c r="AIP173" s="92"/>
      <c r="AIQ173" s="92"/>
      <c r="AIR173" s="92"/>
      <c r="AIS173" s="92"/>
      <c r="AIT173" s="92"/>
      <c r="AIU173" s="92"/>
      <c r="AIV173" s="92"/>
      <c r="AIW173" s="92"/>
      <c r="AIX173" s="92"/>
      <c r="AIY173" s="92"/>
      <c r="AIZ173" s="92"/>
      <c r="AJA173" s="92"/>
      <c r="AJB173" s="92"/>
      <c r="AJC173" s="92"/>
      <c r="AJD173" s="92"/>
      <c r="AJE173" s="92"/>
      <c r="AJF173" s="92"/>
      <c r="AJG173" s="92"/>
      <c r="AJH173" s="92"/>
      <c r="AJI173" s="92"/>
      <c r="AJJ173" s="92"/>
      <c r="AJK173" s="92"/>
      <c r="AJL173" s="92"/>
      <c r="AJM173" s="92"/>
      <c r="AJN173" s="92"/>
      <c r="AJO173" s="92"/>
      <c r="AJP173" s="92"/>
      <c r="AJQ173" s="92"/>
      <c r="AJR173" s="92"/>
      <c r="AJS173" s="92"/>
      <c r="AJT173" s="92"/>
      <c r="AJU173" s="92"/>
      <c r="AJV173" s="92"/>
      <c r="AJW173" s="92"/>
      <c r="AJX173" s="92"/>
      <c r="AJY173" s="92"/>
      <c r="AJZ173" s="92"/>
      <c r="AKA173" s="92"/>
      <c r="AKB173" s="92"/>
      <c r="AKC173" s="92"/>
      <c r="AKD173" s="92"/>
      <c r="AKE173" s="92"/>
      <c r="AKF173" s="92"/>
      <c r="AKG173" s="92"/>
      <c r="AKH173" s="92"/>
      <c r="AKI173" s="92"/>
      <c r="AKJ173" s="92"/>
      <c r="AKK173" s="92"/>
      <c r="AKL173" s="92"/>
      <c r="AKM173" s="92"/>
      <c r="AKN173" s="92"/>
      <c r="AKO173" s="92"/>
      <c r="AKP173" s="92"/>
      <c r="AKQ173" s="92"/>
      <c r="AKR173" s="92"/>
      <c r="AKS173" s="92"/>
      <c r="AKT173" s="92"/>
      <c r="AKU173" s="92"/>
      <c r="AKV173" s="92"/>
      <c r="AKW173" s="92"/>
      <c r="AKX173" s="92"/>
      <c r="AKY173" s="92"/>
      <c r="AKZ173" s="92"/>
      <c r="ALA173" s="92"/>
      <c r="ALB173" s="92"/>
      <c r="ALC173" s="92"/>
      <c r="ALD173" s="92"/>
      <c r="ALE173" s="92"/>
      <c r="ALF173" s="92"/>
      <c r="ALG173" s="92"/>
      <c r="ALH173" s="92"/>
      <c r="ALI173" s="92"/>
      <c r="ALJ173" s="92"/>
      <c r="ALK173" s="92"/>
      <c r="ALL173" s="92"/>
      <c r="ALM173" s="92"/>
      <c r="ALN173" s="92"/>
      <c r="ALO173" s="92"/>
      <c r="ALP173" s="92"/>
      <c r="ALQ173" s="92"/>
      <c r="ALR173" s="92"/>
      <c r="ALS173" s="92"/>
      <c r="ALT173" s="92"/>
      <c r="ALU173" s="92"/>
      <c r="ALV173" s="92"/>
      <c r="ALW173" s="92"/>
      <c r="ALX173" s="92"/>
      <c r="ALY173" s="92"/>
      <c r="ALZ173" s="92"/>
      <c r="AMA173" s="92"/>
      <c r="AMB173" s="92"/>
      <c r="AMC173" s="92"/>
      <c r="AMD173" s="92"/>
      <c r="AME173" s="92"/>
      <c r="AMF173" s="92"/>
      <c r="AMG173" s="92"/>
      <c r="AMH173" s="92"/>
      <c r="AMI173" s="92"/>
    </row>
    <row r="174" spans="1:1023" customFormat="1" ht="15" customHeight="1">
      <c r="A174" s="92" t="s">
        <v>469</v>
      </c>
      <c r="B174" s="89"/>
      <c r="C174" s="93" t="s">
        <v>470</v>
      </c>
      <c r="D174" s="94">
        <v>1</v>
      </c>
      <c r="E174" s="95">
        <v>2</v>
      </c>
      <c r="F174" s="95">
        <v>2</v>
      </c>
      <c r="G174" s="95">
        <v>2</v>
      </c>
      <c r="H174" s="95">
        <v>2</v>
      </c>
      <c r="I174" s="95">
        <v>2</v>
      </c>
      <c r="J174" s="95">
        <v>3</v>
      </c>
      <c r="K174" s="95">
        <v>3</v>
      </c>
      <c r="L174" s="95">
        <v>3</v>
      </c>
      <c r="M174" s="95">
        <v>3</v>
      </c>
      <c r="N174" s="95">
        <v>3</v>
      </c>
      <c r="O174" s="95">
        <v>3</v>
      </c>
      <c r="P174" s="95">
        <v>3</v>
      </c>
      <c r="Q174" s="95">
        <v>2</v>
      </c>
      <c r="R174" s="95">
        <v>2</v>
      </c>
      <c r="S174" s="95">
        <v>2</v>
      </c>
      <c r="T174" s="95">
        <v>2</v>
      </c>
      <c r="U174" s="95">
        <v>2</v>
      </c>
      <c r="V174" s="95">
        <v>2</v>
      </c>
      <c r="W174" s="95">
        <v>2</v>
      </c>
      <c r="X174" s="95">
        <v>2</v>
      </c>
      <c r="Y174" s="95">
        <v>2</v>
      </c>
      <c r="Z174" s="95">
        <v>2</v>
      </c>
      <c r="AA174" s="95">
        <v>3</v>
      </c>
      <c r="AB174" s="95">
        <v>3</v>
      </c>
      <c r="AC174" s="95">
        <v>3</v>
      </c>
      <c r="AD174" s="95">
        <v>3</v>
      </c>
      <c r="AE174" s="95">
        <v>2</v>
      </c>
      <c r="AF174" s="95">
        <v>2</v>
      </c>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2"/>
      <c r="HX174" s="92"/>
      <c r="HY174" s="92"/>
      <c r="HZ174" s="92"/>
      <c r="IA174" s="92"/>
      <c r="IB174" s="92"/>
      <c r="IC174" s="92"/>
      <c r="ID174" s="92"/>
      <c r="IE174" s="92"/>
      <c r="IF174" s="92"/>
      <c r="IG174" s="92"/>
      <c r="IH174" s="92"/>
      <c r="II174" s="92"/>
      <c r="IJ174" s="92"/>
      <c r="IK174" s="92"/>
      <c r="IL174" s="92"/>
      <c r="IM174" s="92"/>
      <c r="IN174" s="92"/>
      <c r="IO174" s="92"/>
      <c r="IP174" s="92"/>
      <c r="IQ174" s="92"/>
      <c r="IR174" s="92"/>
      <c r="IS174" s="92"/>
      <c r="IT174" s="92"/>
      <c r="IU174" s="92"/>
      <c r="IV174" s="92"/>
      <c r="IW174" s="92"/>
      <c r="IX174" s="92"/>
      <c r="IY174" s="92"/>
      <c r="IZ174" s="92"/>
      <c r="JA174" s="92"/>
      <c r="JB174" s="92"/>
      <c r="JC174" s="92"/>
      <c r="JD174" s="92"/>
      <c r="JE174" s="92"/>
      <c r="JF174" s="92"/>
      <c r="JG174" s="92"/>
      <c r="JH174" s="92"/>
      <c r="JI174" s="92"/>
      <c r="JJ174" s="92"/>
      <c r="JK174" s="92"/>
      <c r="JL174" s="92"/>
      <c r="JM174" s="92"/>
      <c r="JN174" s="92"/>
      <c r="JO174" s="92"/>
      <c r="JP174" s="92"/>
      <c r="JQ174" s="92"/>
      <c r="JR174" s="92"/>
      <c r="JS174" s="92"/>
      <c r="JT174" s="92"/>
      <c r="JU174" s="92"/>
      <c r="JV174" s="92"/>
      <c r="JW174" s="92"/>
      <c r="JX174" s="92"/>
      <c r="JY174" s="92"/>
      <c r="JZ174" s="92"/>
      <c r="KA174" s="92"/>
      <c r="KB174" s="92"/>
      <c r="KC174" s="92"/>
      <c r="KD174" s="92"/>
      <c r="KE174" s="92"/>
      <c r="KF174" s="92"/>
      <c r="KG174" s="92"/>
      <c r="KH174" s="92"/>
      <c r="KI174" s="92"/>
      <c r="KJ174" s="92"/>
      <c r="KK174" s="92"/>
      <c r="KL174" s="92"/>
      <c r="KM174" s="92"/>
      <c r="KN174" s="92"/>
      <c r="KO174" s="92"/>
      <c r="KP174" s="92"/>
      <c r="KQ174" s="92"/>
      <c r="KR174" s="92"/>
      <c r="KS174" s="92"/>
      <c r="KT174" s="92"/>
      <c r="KU174" s="92"/>
      <c r="KV174" s="92"/>
      <c r="KW174" s="92"/>
      <c r="KX174" s="92"/>
      <c r="KY174" s="92"/>
      <c r="KZ174" s="92"/>
      <c r="LA174" s="92"/>
      <c r="LB174" s="92"/>
      <c r="LC174" s="92"/>
      <c r="LD174" s="92"/>
      <c r="LE174" s="92"/>
      <c r="LF174" s="92"/>
      <c r="LG174" s="92"/>
      <c r="LH174" s="92"/>
      <c r="LI174" s="92"/>
      <c r="LJ174" s="92"/>
      <c r="LK174" s="92"/>
      <c r="LL174" s="92"/>
      <c r="LM174" s="92"/>
      <c r="LN174" s="92"/>
      <c r="LO174" s="92"/>
      <c r="LP174" s="92"/>
      <c r="LQ174" s="92"/>
      <c r="LR174" s="92"/>
      <c r="LS174" s="92"/>
      <c r="LT174" s="92"/>
      <c r="LU174" s="92"/>
      <c r="LV174" s="92"/>
      <c r="LW174" s="92"/>
      <c r="LX174" s="92"/>
      <c r="LY174" s="92"/>
      <c r="LZ174" s="92"/>
      <c r="MA174" s="92"/>
      <c r="MB174" s="92"/>
      <c r="MC174" s="92"/>
      <c r="MD174" s="92"/>
      <c r="ME174" s="92"/>
      <c r="MF174" s="92"/>
      <c r="MG174" s="92"/>
      <c r="MH174" s="92"/>
      <c r="MI174" s="92"/>
      <c r="MJ174" s="92"/>
      <c r="MK174" s="92"/>
      <c r="ML174" s="92"/>
      <c r="MM174" s="92"/>
      <c r="MN174" s="92"/>
      <c r="MO174" s="92"/>
      <c r="MP174" s="92"/>
      <c r="MQ174" s="92"/>
      <c r="MR174" s="92"/>
      <c r="MS174" s="92"/>
      <c r="MT174" s="92"/>
      <c r="MU174" s="92"/>
      <c r="MV174" s="92"/>
      <c r="MW174" s="92"/>
      <c r="MX174" s="92"/>
      <c r="MY174" s="92"/>
      <c r="MZ174" s="92"/>
      <c r="NA174" s="92"/>
      <c r="NB174" s="92"/>
      <c r="NC174" s="92"/>
      <c r="ND174" s="92"/>
      <c r="NE174" s="92"/>
      <c r="NF174" s="92"/>
      <c r="NG174" s="92"/>
      <c r="NH174" s="92"/>
      <c r="NI174" s="92"/>
      <c r="NJ174" s="92"/>
      <c r="NK174" s="92"/>
      <c r="NL174" s="92"/>
      <c r="NM174" s="92"/>
      <c r="NN174" s="92"/>
      <c r="NO174" s="92"/>
      <c r="NP174" s="92"/>
      <c r="NQ174" s="92"/>
      <c r="NR174" s="92"/>
      <c r="NS174" s="92"/>
      <c r="NT174" s="92"/>
      <c r="NU174" s="92"/>
      <c r="NV174" s="92"/>
      <c r="NW174" s="92"/>
      <c r="NX174" s="92"/>
      <c r="NY174" s="92"/>
      <c r="NZ174" s="92"/>
      <c r="OA174" s="92"/>
      <c r="OB174" s="92"/>
      <c r="OC174" s="92"/>
      <c r="OD174" s="92"/>
      <c r="OE174" s="92"/>
      <c r="OF174" s="92"/>
      <c r="OG174" s="92"/>
      <c r="OH174" s="92"/>
      <c r="OI174" s="92"/>
      <c r="OJ174" s="92"/>
      <c r="OK174" s="92"/>
      <c r="OL174" s="92"/>
      <c r="OM174" s="92"/>
      <c r="ON174" s="92"/>
      <c r="OO174" s="92"/>
      <c r="OP174" s="92"/>
      <c r="OQ174" s="92"/>
      <c r="OR174" s="92"/>
      <c r="OS174" s="92"/>
      <c r="OT174" s="92"/>
      <c r="OU174" s="92"/>
      <c r="OV174" s="92"/>
      <c r="OW174" s="92"/>
      <c r="OX174" s="92"/>
      <c r="OY174" s="92"/>
      <c r="OZ174" s="92"/>
      <c r="PA174" s="92"/>
      <c r="PB174" s="92"/>
      <c r="PC174" s="92"/>
      <c r="PD174" s="92"/>
      <c r="PE174" s="92"/>
      <c r="PF174" s="92"/>
      <c r="PG174" s="92"/>
      <c r="PH174" s="92"/>
      <c r="PI174" s="92"/>
      <c r="PJ174" s="92"/>
      <c r="PK174" s="92"/>
      <c r="PL174" s="92"/>
      <c r="PM174" s="92"/>
      <c r="PN174" s="92"/>
      <c r="PO174" s="92"/>
      <c r="PP174" s="92"/>
      <c r="PQ174" s="92"/>
      <c r="PR174" s="92"/>
      <c r="PS174" s="92"/>
      <c r="PT174" s="92"/>
      <c r="PU174" s="92"/>
      <c r="PV174" s="92"/>
      <c r="PW174" s="92"/>
      <c r="PX174" s="92"/>
      <c r="PY174" s="92"/>
      <c r="PZ174" s="92"/>
      <c r="QA174" s="92"/>
      <c r="QB174" s="92"/>
      <c r="QC174" s="92"/>
      <c r="QD174" s="92"/>
      <c r="QE174" s="92"/>
      <c r="QF174" s="92"/>
      <c r="QG174" s="92"/>
      <c r="QH174" s="92"/>
      <c r="QI174" s="92"/>
      <c r="QJ174" s="92"/>
      <c r="QK174" s="92"/>
      <c r="QL174" s="92"/>
      <c r="QM174" s="92"/>
      <c r="QN174" s="92"/>
      <c r="QO174" s="92"/>
      <c r="QP174" s="92"/>
      <c r="QQ174" s="92"/>
      <c r="QR174" s="92"/>
      <c r="QS174" s="92"/>
      <c r="QT174" s="92"/>
      <c r="QU174" s="92"/>
      <c r="QV174" s="92"/>
      <c r="QW174" s="92"/>
      <c r="QX174" s="92"/>
      <c r="QY174" s="92"/>
      <c r="QZ174" s="92"/>
      <c r="RA174" s="92"/>
      <c r="RB174" s="92"/>
      <c r="RC174" s="92"/>
      <c r="RD174" s="92"/>
      <c r="RE174" s="92"/>
      <c r="RF174" s="92"/>
      <c r="RG174" s="92"/>
      <c r="RH174" s="92"/>
      <c r="RI174" s="92"/>
      <c r="RJ174" s="92"/>
      <c r="RK174" s="92"/>
      <c r="RL174" s="92"/>
      <c r="RM174" s="92"/>
      <c r="RN174" s="92"/>
      <c r="RO174" s="92"/>
      <c r="RP174" s="92"/>
      <c r="RQ174" s="92"/>
      <c r="RR174" s="92"/>
      <c r="RS174" s="92"/>
      <c r="RT174" s="92"/>
      <c r="RU174" s="92"/>
      <c r="RV174" s="92"/>
      <c r="RW174" s="92"/>
      <c r="RX174" s="92"/>
      <c r="RY174" s="92"/>
      <c r="RZ174" s="92"/>
      <c r="SA174" s="92"/>
      <c r="SB174" s="92"/>
      <c r="SC174" s="92"/>
      <c r="SD174" s="92"/>
      <c r="SE174" s="92"/>
      <c r="SF174" s="92"/>
      <c r="SG174" s="92"/>
      <c r="SH174" s="92"/>
      <c r="SI174" s="92"/>
      <c r="SJ174" s="92"/>
      <c r="SK174" s="92"/>
      <c r="SL174" s="92"/>
      <c r="SM174" s="92"/>
      <c r="SN174" s="92"/>
      <c r="SO174" s="92"/>
      <c r="SP174" s="92"/>
      <c r="SQ174" s="92"/>
      <c r="SR174" s="92"/>
      <c r="SS174" s="92"/>
      <c r="ST174" s="92"/>
      <c r="SU174" s="92"/>
      <c r="SV174" s="92"/>
      <c r="SW174" s="92"/>
      <c r="SX174" s="92"/>
      <c r="SY174" s="92"/>
      <c r="SZ174" s="92"/>
      <c r="TA174" s="92"/>
      <c r="TB174" s="92"/>
      <c r="TC174" s="92"/>
      <c r="TD174" s="92"/>
      <c r="TE174" s="92"/>
      <c r="TF174" s="92"/>
      <c r="TG174" s="92"/>
      <c r="TH174" s="92"/>
      <c r="TI174" s="92"/>
      <c r="TJ174" s="92"/>
      <c r="TK174" s="92"/>
      <c r="TL174" s="92"/>
      <c r="TM174" s="92"/>
      <c r="TN174" s="92"/>
      <c r="TO174" s="92"/>
      <c r="TP174" s="92"/>
      <c r="TQ174" s="92"/>
      <c r="TR174" s="92"/>
      <c r="TS174" s="92"/>
      <c r="TT174" s="92"/>
      <c r="TU174" s="92"/>
      <c r="TV174" s="92"/>
      <c r="TW174" s="92"/>
      <c r="TX174" s="92"/>
      <c r="TY174" s="92"/>
      <c r="TZ174" s="92"/>
      <c r="UA174" s="92"/>
      <c r="UB174" s="92"/>
      <c r="UC174" s="92"/>
      <c r="UD174" s="92"/>
      <c r="UE174" s="92"/>
      <c r="UF174" s="92"/>
      <c r="UG174" s="92"/>
      <c r="UH174" s="92"/>
      <c r="UI174" s="92"/>
      <c r="UJ174" s="92"/>
      <c r="UK174" s="92"/>
      <c r="UL174" s="92"/>
      <c r="UM174" s="92"/>
      <c r="UN174" s="92"/>
      <c r="UO174" s="92"/>
      <c r="UP174" s="92"/>
      <c r="UQ174" s="92"/>
      <c r="UR174" s="92"/>
      <c r="US174" s="92"/>
      <c r="UT174" s="92"/>
      <c r="UU174" s="92"/>
      <c r="UV174" s="92"/>
      <c r="UW174" s="92"/>
      <c r="UX174" s="92"/>
      <c r="UY174" s="92"/>
      <c r="UZ174" s="92"/>
      <c r="VA174" s="92"/>
      <c r="VB174" s="92"/>
      <c r="VC174" s="92"/>
      <c r="VD174" s="92"/>
      <c r="VE174" s="92"/>
      <c r="VF174" s="92"/>
      <c r="VG174" s="92"/>
      <c r="VH174" s="92"/>
      <c r="VI174" s="92"/>
      <c r="VJ174" s="92"/>
      <c r="VK174" s="92"/>
      <c r="VL174" s="92"/>
      <c r="VM174" s="92"/>
      <c r="VN174" s="92"/>
      <c r="VO174" s="92"/>
      <c r="VP174" s="92"/>
      <c r="VQ174" s="92"/>
      <c r="VR174" s="92"/>
      <c r="VS174" s="92"/>
      <c r="VT174" s="92"/>
      <c r="VU174" s="92"/>
      <c r="VV174" s="92"/>
      <c r="VW174" s="92"/>
      <c r="VX174" s="92"/>
      <c r="VY174" s="92"/>
      <c r="VZ174" s="92"/>
      <c r="WA174" s="92"/>
      <c r="WB174" s="92"/>
      <c r="WC174" s="92"/>
      <c r="WD174" s="92"/>
      <c r="WE174" s="92"/>
      <c r="WF174" s="92"/>
      <c r="WG174" s="92"/>
      <c r="WH174" s="92"/>
      <c r="WI174" s="92"/>
      <c r="WJ174" s="92"/>
      <c r="WK174" s="92"/>
      <c r="WL174" s="92"/>
      <c r="WM174" s="92"/>
      <c r="WN174" s="92"/>
      <c r="WO174" s="92"/>
      <c r="WP174" s="92"/>
      <c r="WQ174" s="92"/>
      <c r="WR174" s="92"/>
      <c r="WS174" s="92"/>
      <c r="WT174" s="92"/>
      <c r="WU174" s="92"/>
      <c r="WV174" s="92"/>
      <c r="WW174" s="92"/>
      <c r="WX174" s="92"/>
      <c r="WY174" s="92"/>
      <c r="WZ174" s="92"/>
      <c r="XA174" s="92"/>
      <c r="XB174" s="92"/>
      <c r="XC174" s="92"/>
      <c r="XD174" s="92"/>
      <c r="XE174" s="92"/>
      <c r="XF174" s="92"/>
      <c r="XG174" s="92"/>
      <c r="XH174" s="92"/>
      <c r="XI174" s="92"/>
      <c r="XJ174" s="92"/>
      <c r="XK174" s="92"/>
      <c r="XL174" s="92"/>
      <c r="XM174" s="92"/>
      <c r="XN174" s="92"/>
      <c r="XO174" s="92"/>
      <c r="XP174" s="92"/>
      <c r="XQ174" s="92"/>
      <c r="XR174" s="92"/>
      <c r="XS174" s="92"/>
      <c r="XT174" s="92"/>
      <c r="XU174" s="92"/>
      <c r="XV174" s="92"/>
      <c r="XW174" s="92"/>
      <c r="XX174" s="92"/>
      <c r="XY174" s="92"/>
      <c r="XZ174" s="92"/>
      <c r="YA174" s="92"/>
      <c r="YB174" s="92"/>
      <c r="YC174" s="92"/>
      <c r="YD174" s="92"/>
      <c r="YE174" s="92"/>
      <c r="YF174" s="92"/>
      <c r="YG174" s="92"/>
      <c r="YH174" s="92"/>
      <c r="YI174" s="92"/>
      <c r="YJ174" s="92"/>
      <c r="YK174" s="92"/>
      <c r="YL174" s="92"/>
      <c r="YM174" s="92"/>
      <c r="YN174" s="92"/>
      <c r="YO174" s="92"/>
      <c r="YP174" s="92"/>
      <c r="YQ174" s="92"/>
      <c r="YR174" s="92"/>
      <c r="YS174" s="92"/>
      <c r="YT174" s="92"/>
      <c r="YU174" s="92"/>
      <c r="YV174" s="92"/>
      <c r="YW174" s="92"/>
      <c r="YX174" s="92"/>
      <c r="YY174" s="92"/>
      <c r="YZ174" s="92"/>
      <c r="ZA174" s="92"/>
      <c r="ZB174" s="92"/>
      <c r="ZC174" s="92"/>
      <c r="ZD174" s="92"/>
      <c r="ZE174" s="92"/>
      <c r="ZF174" s="92"/>
      <c r="ZG174" s="92"/>
      <c r="ZH174" s="92"/>
      <c r="ZI174" s="92"/>
      <c r="ZJ174" s="92"/>
      <c r="ZK174" s="92"/>
      <c r="ZL174" s="92"/>
      <c r="ZM174" s="92"/>
      <c r="ZN174" s="92"/>
      <c r="ZO174" s="92"/>
      <c r="ZP174" s="92"/>
      <c r="ZQ174" s="92"/>
      <c r="ZR174" s="92"/>
      <c r="ZS174" s="92"/>
      <c r="ZT174" s="92"/>
      <c r="ZU174" s="92"/>
      <c r="ZV174" s="92"/>
      <c r="ZW174" s="92"/>
      <c r="ZX174" s="92"/>
      <c r="ZY174" s="92"/>
      <c r="ZZ174" s="92"/>
      <c r="AAA174" s="92"/>
      <c r="AAB174" s="92"/>
      <c r="AAC174" s="92"/>
      <c r="AAD174" s="92"/>
      <c r="AAE174" s="92"/>
      <c r="AAF174" s="92"/>
      <c r="AAG174" s="92"/>
      <c r="AAH174" s="92"/>
      <c r="AAI174" s="92"/>
      <c r="AAJ174" s="92"/>
      <c r="AAK174" s="92"/>
      <c r="AAL174" s="92"/>
      <c r="AAM174" s="92"/>
      <c r="AAN174" s="92"/>
      <c r="AAO174" s="92"/>
      <c r="AAP174" s="92"/>
      <c r="AAQ174" s="92"/>
      <c r="AAR174" s="92"/>
      <c r="AAS174" s="92"/>
      <c r="AAT174" s="92"/>
      <c r="AAU174" s="92"/>
      <c r="AAV174" s="92"/>
      <c r="AAW174" s="92"/>
      <c r="AAX174" s="92"/>
      <c r="AAY174" s="92"/>
      <c r="AAZ174" s="92"/>
      <c r="ABA174" s="92"/>
      <c r="ABB174" s="92"/>
      <c r="ABC174" s="92"/>
      <c r="ABD174" s="92"/>
      <c r="ABE174" s="92"/>
      <c r="ABF174" s="92"/>
      <c r="ABG174" s="92"/>
      <c r="ABH174" s="92"/>
      <c r="ABI174" s="92"/>
      <c r="ABJ174" s="92"/>
      <c r="ABK174" s="92"/>
      <c r="ABL174" s="92"/>
      <c r="ABM174" s="92"/>
      <c r="ABN174" s="92"/>
      <c r="ABO174" s="92"/>
      <c r="ABP174" s="92"/>
      <c r="ABQ174" s="92"/>
      <c r="ABR174" s="92"/>
      <c r="ABS174" s="92"/>
      <c r="ABT174" s="92"/>
      <c r="ABU174" s="92"/>
      <c r="ABV174" s="92"/>
      <c r="ABW174" s="92"/>
      <c r="ABX174" s="92"/>
      <c r="ABY174" s="92"/>
      <c r="ABZ174" s="92"/>
      <c r="ACA174" s="92"/>
      <c r="ACB174" s="92"/>
      <c r="ACC174" s="92"/>
      <c r="ACD174" s="92"/>
      <c r="ACE174" s="92"/>
      <c r="ACF174" s="92"/>
      <c r="ACG174" s="92"/>
      <c r="ACH174" s="92"/>
      <c r="ACI174" s="92"/>
      <c r="ACJ174" s="92"/>
      <c r="ACK174" s="92"/>
      <c r="ACL174" s="92"/>
      <c r="ACM174" s="92"/>
      <c r="ACN174" s="92"/>
      <c r="ACO174" s="92"/>
      <c r="ACP174" s="92"/>
      <c r="ACQ174" s="92"/>
      <c r="ACR174" s="92"/>
      <c r="ACS174" s="92"/>
      <c r="ACT174" s="92"/>
      <c r="ACU174" s="92"/>
      <c r="ACV174" s="92"/>
      <c r="ACW174" s="92"/>
      <c r="ACX174" s="92"/>
      <c r="ACY174" s="92"/>
      <c r="ACZ174" s="92"/>
      <c r="ADA174" s="92"/>
      <c r="ADB174" s="92"/>
      <c r="ADC174" s="92"/>
      <c r="ADD174" s="92"/>
      <c r="ADE174" s="92"/>
      <c r="ADF174" s="92"/>
      <c r="ADG174" s="92"/>
      <c r="ADH174" s="92"/>
      <c r="ADI174" s="92"/>
      <c r="ADJ174" s="92"/>
      <c r="ADK174" s="92"/>
      <c r="ADL174" s="92"/>
      <c r="ADM174" s="92"/>
      <c r="ADN174" s="92"/>
      <c r="ADO174" s="92"/>
      <c r="ADP174" s="92"/>
      <c r="ADQ174" s="92"/>
      <c r="ADR174" s="92"/>
      <c r="ADS174" s="92"/>
      <c r="ADT174" s="92"/>
      <c r="ADU174" s="92"/>
      <c r="ADV174" s="92"/>
      <c r="ADW174" s="92"/>
      <c r="ADX174" s="92"/>
      <c r="ADY174" s="92"/>
      <c r="ADZ174" s="92"/>
      <c r="AEA174" s="92"/>
      <c r="AEB174" s="92"/>
      <c r="AEC174" s="92"/>
      <c r="AED174" s="92"/>
      <c r="AEE174" s="92"/>
      <c r="AEF174" s="92"/>
      <c r="AEG174" s="92"/>
      <c r="AEH174" s="92"/>
      <c r="AEI174" s="92"/>
      <c r="AEJ174" s="92"/>
      <c r="AEK174" s="92"/>
      <c r="AEL174" s="92"/>
      <c r="AEM174" s="92"/>
      <c r="AEN174" s="92"/>
      <c r="AEO174" s="92"/>
      <c r="AEP174" s="92"/>
      <c r="AEQ174" s="92"/>
      <c r="AER174" s="92"/>
      <c r="AES174" s="92"/>
      <c r="AET174" s="92"/>
      <c r="AEU174" s="92"/>
      <c r="AEV174" s="92"/>
      <c r="AEW174" s="92"/>
      <c r="AEX174" s="92"/>
      <c r="AEY174" s="92"/>
      <c r="AEZ174" s="92"/>
      <c r="AFA174" s="92"/>
      <c r="AFB174" s="92"/>
      <c r="AFC174" s="92"/>
      <c r="AFD174" s="92"/>
      <c r="AFE174" s="92"/>
      <c r="AFF174" s="92"/>
      <c r="AFG174" s="92"/>
      <c r="AFH174" s="92"/>
      <c r="AFI174" s="92"/>
      <c r="AFJ174" s="92"/>
      <c r="AFK174" s="92"/>
      <c r="AFL174" s="92"/>
      <c r="AFM174" s="92"/>
      <c r="AFN174" s="92"/>
      <c r="AFO174" s="92"/>
      <c r="AFP174" s="92"/>
      <c r="AFQ174" s="92"/>
      <c r="AFR174" s="92"/>
      <c r="AFS174" s="92"/>
      <c r="AFT174" s="92"/>
      <c r="AFU174" s="92"/>
      <c r="AFV174" s="92"/>
      <c r="AFW174" s="92"/>
      <c r="AFX174" s="92"/>
      <c r="AFY174" s="92"/>
      <c r="AFZ174" s="92"/>
      <c r="AGA174" s="92"/>
      <c r="AGB174" s="92"/>
      <c r="AGC174" s="92"/>
      <c r="AGD174" s="92"/>
      <c r="AGE174" s="92"/>
      <c r="AGF174" s="92"/>
      <c r="AGG174" s="92"/>
      <c r="AGH174" s="92"/>
      <c r="AGI174" s="92"/>
      <c r="AGJ174" s="92"/>
      <c r="AGK174" s="92"/>
      <c r="AGL174" s="92"/>
      <c r="AGM174" s="92"/>
      <c r="AGN174" s="92"/>
      <c r="AGO174" s="92"/>
      <c r="AGP174" s="92"/>
      <c r="AGQ174" s="92"/>
      <c r="AGR174" s="92"/>
      <c r="AGS174" s="92"/>
      <c r="AGT174" s="92"/>
      <c r="AGU174" s="92"/>
      <c r="AGV174" s="92"/>
      <c r="AGW174" s="92"/>
      <c r="AGX174" s="92"/>
      <c r="AGY174" s="92"/>
      <c r="AGZ174" s="92"/>
      <c r="AHA174" s="92"/>
      <c r="AHB174" s="92"/>
      <c r="AHC174" s="92"/>
      <c r="AHD174" s="92"/>
      <c r="AHE174" s="92"/>
      <c r="AHF174" s="92"/>
      <c r="AHG174" s="92"/>
      <c r="AHH174" s="92"/>
      <c r="AHI174" s="92"/>
      <c r="AHJ174" s="92"/>
      <c r="AHK174" s="92"/>
      <c r="AHL174" s="92"/>
      <c r="AHM174" s="92"/>
      <c r="AHN174" s="92"/>
      <c r="AHO174" s="92"/>
      <c r="AHP174" s="92"/>
      <c r="AHQ174" s="92"/>
      <c r="AHR174" s="92"/>
      <c r="AHS174" s="92"/>
      <c r="AHT174" s="92"/>
      <c r="AHU174" s="92"/>
      <c r="AHV174" s="92"/>
      <c r="AHW174" s="92"/>
      <c r="AHX174" s="92"/>
      <c r="AHY174" s="92"/>
      <c r="AHZ174" s="92"/>
      <c r="AIA174" s="92"/>
      <c r="AIB174" s="92"/>
      <c r="AIC174" s="92"/>
      <c r="AID174" s="92"/>
      <c r="AIE174" s="92"/>
      <c r="AIF174" s="92"/>
      <c r="AIG174" s="92"/>
      <c r="AIH174" s="92"/>
      <c r="AII174" s="92"/>
      <c r="AIJ174" s="92"/>
      <c r="AIK174" s="92"/>
      <c r="AIL174" s="92"/>
      <c r="AIM174" s="92"/>
      <c r="AIN174" s="92"/>
      <c r="AIO174" s="92"/>
      <c r="AIP174" s="92"/>
      <c r="AIQ174" s="92"/>
      <c r="AIR174" s="92"/>
      <c r="AIS174" s="92"/>
      <c r="AIT174" s="92"/>
      <c r="AIU174" s="92"/>
      <c r="AIV174" s="92"/>
      <c r="AIW174" s="92"/>
      <c r="AIX174" s="92"/>
      <c r="AIY174" s="92"/>
      <c r="AIZ174" s="92"/>
      <c r="AJA174" s="92"/>
      <c r="AJB174" s="92"/>
      <c r="AJC174" s="92"/>
      <c r="AJD174" s="92"/>
      <c r="AJE174" s="92"/>
      <c r="AJF174" s="92"/>
      <c r="AJG174" s="92"/>
      <c r="AJH174" s="92"/>
      <c r="AJI174" s="92"/>
      <c r="AJJ174" s="92"/>
      <c r="AJK174" s="92"/>
      <c r="AJL174" s="92"/>
      <c r="AJM174" s="92"/>
      <c r="AJN174" s="92"/>
      <c r="AJO174" s="92"/>
      <c r="AJP174" s="92"/>
      <c r="AJQ174" s="92"/>
      <c r="AJR174" s="92"/>
      <c r="AJS174" s="92"/>
      <c r="AJT174" s="92"/>
      <c r="AJU174" s="92"/>
      <c r="AJV174" s="92"/>
      <c r="AJW174" s="92"/>
      <c r="AJX174" s="92"/>
      <c r="AJY174" s="92"/>
      <c r="AJZ174" s="92"/>
      <c r="AKA174" s="92"/>
      <c r="AKB174" s="92"/>
      <c r="AKC174" s="92"/>
      <c r="AKD174" s="92"/>
      <c r="AKE174" s="92"/>
      <c r="AKF174" s="92"/>
      <c r="AKG174" s="92"/>
      <c r="AKH174" s="92"/>
      <c r="AKI174" s="92"/>
      <c r="AKJ174" s="92"/>
      <c r="AKK174" s="92"/>
      <c r="AKL174" s="92"/>
      <c r="AKM174" s="92"/>
      <c r="AKN174" s="92"/>
      <c r="AKO174" s="92"/>
      <c r="AKP174" s="92"/>
      <c r="AKQ174" s="92"/>
      <c r="AKR174" s="92"/>
      <c r="AKS174" s="92"/>
      <c r="AKT174" s="92"/>
      <c r="AKU174" s="92"/>
      <c r="AKV174" s="92"/>
      <c r="AKW174" s="92"/>
      <c r="AKX174" s="92"/>
      <c r="AKY174" s="92"/>
      <c r="AKZ174" s="92"/>
      <c r="ALA174" s="92"/>
      <c r="ALB174" s="92"/>
      <c r="ALC174" s="92"/>
      <c r="ALD174" s="92"/>
      <c r="ALE174" s="92"/>
      <c r="ALF174" s="92"/>
      <c r="ALG174" s="92"/>
      <c r="ALH174" s="92"/>
      <c r="ALI174" s="92"/>
      <c r="ALJ174" s="92"/>
      <c r="ALK174" s="92"/>
      <c r="ALL174" s="92"/>
      <c r="ALM174" s="92"/>
      <c r="ALN174" s="92"/>
      <c r="ALO174" s="92"/>
      <c r="ALP174" s="92"/>
      <c r="ALQ174" s="92"/>
      <c r="ALR174" s="92"/>
      <c r="ALS174" s="92"/>
      <c r="ALT174" s="92"/>
      <c r="ALU174" s="92"/>
      <c r="ALV174" s="92"/>
      <c r="ALW174" s="92"/>
      <c r="ALX174" s="92"/>
      <c r="ALY174" s="92"/>
      <c r="ALZ174" s="92"/>
      <c r="AMA174" s="92"/>
      <c r="AMB174" s="92"/>
      <c r="AMC174" s="92"/>
      <c r="AMD174" s="92"/>
      <c r="AME174" s="92"/>
      <c r="AMF174" s="92"/>
      <c r="AMG174" s="92"/>
      <c r="AMH174" s="92"/>
      <c r="AMI174" s="92"/>
    </row>
    <row r="175" spans="1:1023" customFormat="1" ht="15" customHeight="1">
      <c r="A175" s="92" t="s">
        <v>471</v>
      </c>
      <c r="B175" s="89"/>
      <c r="C175" s="93" t="s">
        <v>472</v>
      </c>
      <c r="D175" s="94"/>
      <c r="E175" s="95">
        <v>1692</v>
      </c>
      <c r="F175" s="95">
        <v>1727</v>
      </c>
      <c r="G175" s="95">
        <v>1765</v>
      </c>
      <c r="H175" s="95">
        <v>1821</v>
      </c>
      <c r="I175" s="95">
        <v>1828</v>
      </c>
      <c r="J175" s="95">
        <v>1882</v>
      </c>
      <c r="K175" s="95">
        <v>1994</v>
      </c>
      <c r="L175" s="95">
        <v>1979</v>
      </c>
      <c r="M175" s="95">
        <v>2081</v>
      </c>
      <c r="N175" s="95">
        <v>2108</v>
      </c>
      <c r="O175" s="95">
        <v>2156</v>
      </c>
      <c r="P175" s="95">
        <v>2217</v>
      </c>
      <c r="Q175" s="95">
        <v>2238</v>
      </c>
      <c r="R175" s="95">
        <v>2232</v>
      </c>
      <c r="S175" s="95">
        <v>2326</v>
      </c>
      <c r="T175" s="95">
        <v>2369</v>
      </c>
      <c r="U175" s="95">
        <v>2309</v>
      </c>
      <c r="V175" s="95">
        <v>2262</v>
      </c>
      <c r="W175" s="95">
        <v>2257</v>
      </c>
      <c r="X175" s="95">
        <v>2300</v>
      </c>
      <c r="Y175" s="95">
        <v>2326</v>
      </c>
      <c r="Z175" s="95">
        <v>2385</v>
      </c>
      <c r="AA175" s="95">
        <v>2408</v>
      </c>
      <c r="AB175" s="95">
        <v>2554</v>
      </c>
      <c r="AC175" s="95">
        <v>2581</v>
      </c>
      <c r="AD175" s="95">
        <v>2682</v>
      </c>
      <c r="AE175" s="95">
        <v>2740</v>
      </c>
      <c r="AF175" s="95">
        <v>2093</v>
      </c>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c r="GM175" s="92"/>
      <c r="GN175" s="92"/>
      <c r="GO175" s="92"/>
      <c r="GP175" s="92"/>
      <c r="GQ175" s="92"/>
      <c r="GR175" s="92"/>
      <c r="GS175" s="92"/>
      <c r="GT175" s="92"/>
      <c r="GU175" s="92"/>
      <c r="GV175" s="92"/>
      <c r="GW175" s="92"/>
      <c r="GX175" s="92"/>
      <c r="GY175" s="92"/>
      <c r="GZ175" s="92"/>
      <c r="HA175" s="92"/>
      <c r="HB175" s="92"/>
      <c r="HC175" s="92"/>
      <c r="HD175" s="92"/>
      <c r="HE175" s="92"/>
      <c r="HF175" s="92"/>
      <c r="HG175" s="92"/>
      <c r="HH175" s="92"/>
      <c r="HI175" s="92"/>
      <c r="HJ175" s="92"/>
      <c r="HK175" s="92"/>
      <c r="HL175" s="92"/>
      <c r="HM175" s="92"/>
      <c r="HN175" s="92"/>
      <c r="HO175" s="92"/>
      <c r="HP175" s="92"/>
      <c r="HQ175" s="92"/>
      <c r="HR175" s="92"/>
      <c r="HS175" s="92"/>
      <c r="HT175" s="92"/>
      <c r="HU175" s="92"/>
      <c r="HV175" s="92"/>
      <c r="HW175" s="92"/>
      <c r="HX175" s="92"/>
      <c r="HY175" s="92"/>
      <c r="HZ175" s="92"/>
      <c r="IA175" s="92"/>
      <c r="IB175" s="92"/>
      <c r="IC175" s="92"/>
      <c r="ID175" s="92"/>
      <c r="IE175" s="92"/>
      <c r="IF175" s="92"/>
      <c r="IG175" s="92"/>
      <c r="IH175" s="92"/>
      <c r="II175" s="92"/>
      <c r="IJ175" s="92"/>
      <c r="IK175" s="92"/>
      <c r="IL175" s="92"/>
      <c r="IM175" s="92"/>
      <c r="IN175" s="92"/>
      <c r="IO175" s="92"/>
      <c r="IP175" s="92"/>
      <c r="IQ175" s="92"/>
      <c r="IR175" s="92"/>
      <c r="IS175" s="92"/>
      <c r="IT175" s="92"/>
      <c r="IU175" s="92"/>
      <c r="IV175" s="92"/>
      <c r="IW175" s="92"/>
      <c r="IX175" s="92"/>
      <c r="IY175" s="92"/>
      <c r="IZ175" s="92"/>
      <c r="JA175" s="92"/>
      <c r="JB175" s="92"/>
      <c r="JC175" s="92"/>
      <c r="JD175" s="92"/>
      <c r="JE175" s="92"/>
      <c r="JF175" s="92"/>
      <c r="JG175" s="92"/>
      <c r="JH175" s="92"/>
      <c r="JI175" s="92"/>
      <c r="JJ175" s="92"/>
      <c r="JK175" s="92"/>
      <c r="JL175" s="92"/>
      <c r="JM175" s="92"/>
      <c r="JN175" s="92"/>
      <c r="JO175" s="92"/>
      <c r="JP175" s="92"/>
      <c r="JQ175" s="92"/>
      <c r="JR175" s="92"/>
      <c r="JS175" s="92"/>
      <c r="JT175" s="92"/>
      <c r="JU175" s="92"/>
      <c r="JV175" s="92"/>
      <c r="JW175" s="92"/>
      <c r="JX175" s="92"/>
      <c r="JY175" s="92"/>
      <c r="JZ175" s="92"/>
      <c r="KA175" s="92"/>
      <c r="KB175" s="92"/>
      <c r="KC175" s="92"/>
      <c r="KD175" s="92"/>
      <c r="KE175" s="92"/>
      <c r="KF175" s="92"/>
      <c r="KG175" s="92"/>
      <c r="KH175" s="92"/>
      <c r="KI175" s="92"/>
      <c r="KJ175" s="92"/>
      <c r="KK175" s="92"/>
      <c r="KL175" s="92"/>
      <c r="KM175" s="92"/>
      <c r="KN175" s="92"/>
      <c r="KO175" s="92"/>
      <c r="KP175" s="92"/>
      <c r="KQ175" s="92"/>
      <c r="KR175" s="92"/>
      <c r="KS175" s="92"/>
      <c r="KT175" s="92"/>
      <c r="KU175" s="92"/>
      <c r="KV175" s="92"/>
      <c r="KW175" s="92"/>
      <c r="KX175" s="92"/>
      <c r="KY175" s="92"/>
      <c r="KZ175" s="92"/>
      <c r="LA175" s="92"/>
      <c r="LB175" s="92"/>
      <c r="LC175" s="92"/>
      <c r="LD175" s="92"/>
      <c r="LE175" s="92"/>
      <c r="LF175" s="92"/>
      <c r="LG175" s="92"/>
      <c r="LH175" s="92"/>
      <c r="LI175" s="92"/>
      <c r="LJ175" s="92"/>
      <c r="LK175" s="92"/>
      <c r="LL175" s="92"/>
      <c r="LM175" s="92"/>
      <c r="LN175" s="92"/>
      <c r="LO175" s="92"/>
      <c r="LP175" s="92"/>
      <c r="LQ175" s="92"/>
      <c r="LR175" s="92"/>
      <c r="LS175" s="92"/>
      <c r="LT175" s="92"/>
      <c r="LU175" s="92"/>
      <c r="LV175" s="92"/>
      <c r="LW175" s="92"/>
      <c r="LX175" s="92"/>
      <c r="LY175" s="92"/>
      <c r="LZ175" s="92"/>
      <c r="MA175" s="92"/>
      <c r="MB175" s="92"/>
      <c r="MC175" s="92"/>
      <c r="MD175" s="92"/>
      <c r="ME175" s="92"/>
      <c r="MF175" s="92"/>
      <c r="MG175" s="92"/>
      <c r="MH175" s="92"/>
      <c r="MI175" s="92"/>
      <c r="MJ175" s="92"/>
      <c r="MK175" s="92"/>
      <c r="ML175" s="92"/>
      <c r="MM175" s="92"/>
      <c r="MN175" s="92"/>
      <c r="MO175" s="92"/>
      <c r="MP175" s="92"/>
      <c r="MQ175" s="92"/>
      <c r="MR175" s="92"/>
      <c r="MS175" s="92"/>
      <c r="MT175" s="92"/>
      <c r="MU175" s="92"/>
      <c r="MV175" s="92"/>
      <c r="MW175" s="92"/>
      <c r="MX175" s="92"/>
      <c r="MY175" s="92"/>
      <c r="MZ175" s="92"/>
      <c r="NA175" s="92"/>
      <c r="NB175" s="92"/>
      <c r="NC175" s="92"/>
      <c r="ND175" s="92"/>
      <c r="NE175" s="92"/>
      <c r="NF175" s="92"/>
      <c r="NG175" s="92"/>
      <c r="NH175" s="92"/>
      <c r="NI175" s="92"/>
      <c r="NJ175" s="92"/>
      <c r="NK175" s="92"/>
      <c r="NL175" s="92"/>
      <c r="NM175" s="92"/>
      <c r="NN175" s="92"/>
      <c r="NO175" s="92"/>
      <c r="NP175" s="92"/>
      <c r="NQ175" s="92"/>
      <c r="NR175" s="92"/>
      <c r="NS175" s="92"/>
      <c r="NT175" s="92"/>
      <c r="NU175" s="92"/>
      <c r="NV175" s="92"/>
      <c r="NW175" s="92"/>
      <c r="NX175" s="92"/>
      <c r="NY175" s="92"/>
      <c r="NZ175" s="92"/>
      <c r="OA175" s="92"/>
      <c r="OB175" s="92"/>
      <c r="OC175" s="92"/>
      <c r="OD175" s="92"/>
      <c r="OE175" s="92"/>
      <c r="OF175" s="92"/>
      <c r="OG175" s="92"/>
      <c r="OH175" s="92"/>
      <c r="OI175" s="92"/>
      <c r="OJ175" s="92"/>
      <c r="OK175" s="92"/>
      <c r="OL175" s="92"/>
      <c r="OM175" s="92"/>
      <c r="ON175" s="92"/>
      <c r="OO175" s="92"/>
      <c r="OP175" s="92"/>
      <c r="OQ175" s="92"/>
      <c r="OR175" s="92"/>
      <c r="OS175" s="92"/>
      <c r="OT175" s="92"/>
      <c r="OU175" s="92"/>
      <c r="OV175" s="92"/>
      <c r="OW175" s="92"/>
      <c r="OX175" s="92"/>
      <c r="OY175" s="92"/>
      <c r="OZ175" s="92"/>
      <c r="PA175" s="92"/>
      <c r="PB175" s="92"/>
      <c r="PC175" s="92"/>
      <c r="PD175" s="92"/>
      <c r="PE175" s="92"/>
      <c r="PF175" s="92"/>
      <c r="PG175" s="92"/>
      <c r="PH175" s="92"/>
      <c r="PI175" s="92"/>
      <c r="PJ175" s="92"/>
      <c r="PK175" s="92"/>
      <c r="PL175" s="92"/>
      <c r="PM175" s="92"/>
      <c r="PN175" s="92"/>
      <c r="PO175" s="92"/>
      <c r="PP175" s="92"/>
      <c r="PQ175" s="92"/>
      <c r="PR175" s="92"/>
      <c r="PS175" s="92"/>
      <c r="PT175" s="92"/>
      <c r="PU175" s="92"/>
      <c r="PV175" s="92"/>
      <c r="PW175" s="92"/>
      <c r="PX175" s="92"/>
      <c r="PY175" s="92"/>
      <c r="PZ175" s="92"/>
      <c r="QA175" s="92"/>
      <c r="QB175" s="92"/>
      <c r="QC175" s="92"/>
      <c r="QD175" s="92"/>
      <c r="QE175" s="92"/>
      <c r="QF175" s="92"/>
      <c r="QG175" s="92"/>
      <c r="QH175" s="92"/>
      <c r="QI175" s="92"/>
      <c r="QJ175" s="92"/>
      <c r="QK175" s="92"/>
      <c r="QL175" s="92"/>
      <c r="QM175" s="92"/>
      <c r="QN175" s="92"/>
      <c r="QO175" s="92"/>
      <c r="QP175" s="92"/>
      <c r="QQ175" s="92"/>
      <c r="QR175" s="92"/>
      <c r="QS175" s="92"/>
      <c r="QT175" s="92"/>
      <c r="QU175" s="92"/>
      <c r="QV175" s="92"/>
      <c r="QW175" s="92"/>
      <c r="QX175" s="92"/>
      <c r="QY175" s="92"/>
      <c r="QZ175" s="92"/>
      <c r="RA175" s="92"/>
      <c r="RB175" s="92"/>
      <c r="RC175" s="92"/>
      <c r="RD175" s="92"/>
      <c r="RE175" s="92"/>
      <c r="RF175" s="92"/>
      <c r="RG175" s="92"/>
      <c r="RH175" s="92"/>
      <c r="RI175" s="92"/>
      <c r="RJ175" s="92"/>
      <c r="RK175" s="92"/>
      <c r="RL175" s="92"/>
      <c r="RM175" s="92"/>
      <c r="RN175" s="92"/>
      <c r="RO175" s="92"/>
      <c r="RP175" s="92"/>
      <c r="RQ175" s="92"/>
      <c r="RR175" s="92"/>
      <c r="RS175" s="92"/>
      <c r="RT175" s="92"/>
      <c r="RU175" s="92"/>
      <c r="RV175" s="92"/>
      <c r="RW175" s="92"/>
      <c r="RX175" s="92"/>
      <c r="RY175" s="92"/>
      <c r="RZ175" s="92"/>
      <c r="SA175" s="92"/>
      <c r="SB175" s="92"/>
      <c r="SC175" s="92"/>
      <c r="SD175" s="92"/>
      <c r="SE175" s="92"/>
      <c r="SF175" s="92"/>
      <c r="SG175" s="92"/>
      <c r="SH175" s="92"/>
      <c r="SI175" s="92"/>
      <c r="SJ175" s="92"/>
      <c r="SK175" s="92"/>
      <c r="SL175" s="92"/>
      <c r="SM175" s="92"/>
      <c r="SN175" s="92"/>
      <c r="SO175" s="92"/>
      <c r="SP175" s="92"/>
      <c r="SQ175" s="92"/>
      <c r="SR175" s="92"/>
      <c r="SS175" s="92"/>
      <c r="ST175" s="92"/>
      <c r="SU175" s="92"/>
      <c r="SV175" s="92"/>
      <c r="SW175" s="92"/>
      <c r="SX175" s="92"/>
      <c r="SY175" s="92"/>
      <c r="SZ175" s="92"/>
      <c r="TA175" s="92"/>
      <c r="TB175" s="92"/>
      <c r="TC175" s="92"/>
      <c r="TD175" s="92"/>
      <c r="TE175" s="92"/>
      <c r="TF175" s="92"/>
      <c r="TG175" s="92"/>
      <c r="TH175" s="92"/>
      <c r="TI175" s="92"/>
      <c r="TJ175" s="92"/>
      <c r="TK175" s="92"/>
      <c r="TL175" s="92"/>
      <c r="TM175" s="92"/>
      <c r="TN175" s="92"/>
      <c r="TO175" s="92"/>
      <c r="TP175" s="92"/>
      <c r="TQ175" s="92"/>
      <c r="TR175" s="92"/>
      <c r="TS175" s="92"/>
      <c r="TT175" s="92"/>
      <c r="TU175" s="92"/>
      <c r="TV175" s="92"/>
      <c r="TW175" s="92"/>
      <c r="TX175" s="92"/>
      <c r="TY175" s="92"/>
      <c r="TZ175" s="92"/>
      <c r="UA175" s="92"/>
      <c r="UB175" s="92"/>
      <c r="UC175" s="92"/>
      <c r="UD175" s="92"/>
      <c r="UE175" s="92"/>
      <c r="UF175" s="92"/>
      <c r="UG175" s="92"/>
      <c r="UH175" s="92"/>
      <c r="UI175" s="92"/>
      <c r="UJ175" s="92"/>
      <c r="UK175" s="92"/>
      <c r="UL175" s="92"/>
      <c r="UM175" s="92"/>
      <c r="UN175" s="92"/>
      <c r="UO175" s="92"/>
      <c r="UP175" s="92"/>
      <c r="UQ175" s="92"/>
      <c r="UR175" s="92"/>
      <c r="US175" s="92"/>
      <c r="UT175" s="92"/>
      <c r="UU175" s="92"/>
      <c r="UV175" s="92"/>
      <c r="UW175" s="92"/>
      <c r="UX175" s="92"/>
      <c r="UY175" s="92"/>
      <c r="UZ175" s="92"/>
      <c r="VA175" s="92"/>
      <c r="VB175" s="92"/>
      <c r="VC175" s="92"/>
      <c r="VD175" s="92"/>
      <c r="VE175" s="92"/>
      <c r="VF175" s="92"/>
      <c r="VG175" s="92"/>
      <c r="VH175" s="92"/>
      <c r="VI175" s="92"/>
      <c r="VJ175" s="92"/>
      <c r="VK175" s="92"/>
      <c r="VL175" s="92"/>
      <c r="VM175" s="92"/>
      <c r="VN175" s="92"/>
      <c r="VO175" s="92"/>
      <c r="VP175" s="92"/>
      <c r="VQ175" s="92"/>
      <c r="VR175" s="92"/>
      <c r="VS175" s="92"/>
      <c r="VT175" s="92"/>
      <c r="VU175" s="92"/>
      <c r="VV175" s="92"/>
      <c r="VW175" s="92"/>
      <c r="VX175" s="92"/>
      <c r="VY175" s="92"/>
      <c r="VZ175" s="92"/>
      <c r="WA175" s="92"/>
      <c r="WB175" s="92"/>
      <c r="WC175" s="92"/>
      <c r="WD175" s="92"/>
      <c r="WE175" s="92"/>
      <c r="WF175" s="92"/>
      <c r="WG175" s="92"/>
      <c r="WH175" s="92"/>
      <c r="WI175" s="92"/>
      <c r="WJ175" s="92"/>
      <c r="WK175" s="92"/>
      <c r="WL175" s="92"/>
      <c r="WM175" s="92"/>
      <c r="WN175" s="92"/>
      <c r="WO175" s="92"/>
      <c r="WP175" s="92"/>
      <c r="WQ175" s="92"/>
      <c r="WR175" s="92"/>
      <c r="WS175" s="92"/>
      <c r="WT175" s="92"/>
      <c r="WU175" s="92"/>
      <c r="WV175" s="92"/>
      <c r="WW175" s="92"/>
      <c r="WX175" s="92"/>
      <c r="WY175" s="92"/>
      <c r="WZ175" s="92"/>
      <c r="XA175" s="92"/>
      <c r="XB175" s="92"/>
      <c r="XC175" s="92"/>
      <c r="XD175" s="92"/>
      <c r="XE175" s="92"/>
      <c r="XF175" s="92"/>
      <c r="XG175" s="92"/>
      <c r="XH175" s="92"/>
      <c r="XI175" s="92"/>
      <c r="XJ175" s="92"/>
      <c r="XK175" s="92"/>
      <c r="XL175" s="92"/>
      <c r="XM175" s="92"/>
      <c r="XN175" s="92"/>
      <c r="XO175" s="92"/>
      <c r="XP175" s="92"/>
      <c r="XQ175" s="92"/>
      <c r="XR175" s="92"/>
      <c r="XS175" s="92"/>
      <c r="XT175" s="92"/>
      <c r="XU175" s="92"/>
      <c r="XV175" s="92"/>
      <c r="XW175" s="92"/>
      <c r="XX175" s="92"/>
      <c r="XY175" s="92"/>
      <c r="XZ175" s="92"/>
      <c r="YA175" s="92"/>
      <c r="YB175" s="92"/>
      <c r="YC175" s="92"/>
      <c r="YD175" s="92"/>
      <c r="YE175" s="92"/>
      <c r="YF175" s="92"/>
      <c r="YG175" s="92"/>
      <c r="YH175" s="92"/>
      <c r="YI175" s="92"/>
      <c r="YJ175" s="92"/>
      <c r="YK175" s="92"/>
      <c r="YL175" s="92"/>
      <c r="YM175" s="92"/>
      <c r="YN175" s="92"/>
      <c r="YO175" s="92"/>
      <c r="YP175" s="92"/>
      <c r="YQ175" s="92"/>
      <c r="YR175" s="92"/>
      <c r="YS175" s="92"/>
      <c r="YT175" s="92"/>
      <c r="YU175" s="92"/>
      <c r="YV175" s="92"/>
      <c r="YW175" s="92"/>
      <c r="YX175" s="92"/>
      <c r="YY175" s="92"/>
      <c r="YZ175" s="92"/>
      <c r="ZA175" s="92"/>
      <c r="ZB175" s="92"/>
      <c r="ZC175" s="92"/>
      <c r="ZD175" s="92"/>
      <c r="ZE175" s="92"/>
      <c r="ZF175" s="92"/>
      <c r="ZG175" s="92"/>
      <c r="ZH175" s="92"/>
      <c r="ZI175" s="92"/>
      <c r="ZJ175" s="92"/>
      <c r="ZK175" s="92"/>
      <c r="ZL175" s="92"/>
      <c r="ZM175" s="92"/>
      <c r="ZN175" s="92"/>
      <c r="ZO175" s="92"/>
      <c r="ZP175" s="92"/>
      <c r="ZQ175" s="92"/>
      <c r="ZR175" s="92"/>
      <c r="ZS175" s="92"/>
      <c r="ZT175" s="92"/>
      <c r="ZU175" s="92"/>
      <c r="ZV175" s="92"/>
      <c r="ZW175" s="92"/>
      <c r="ZX175" s="92"/>
      <c r="ZY175" s="92"/>
      <c r="ZZ175" s="92"/>
      <c r="AAA175" s="92"/>
      <c r="AAB175" s="92"/>
      <c r="AAC175" s="92"/>
      <c r="AAD175" s="92"/>
      <c r="AAE175" s="92"/>
      <c r="AAF175" s="92"/>
      <c r="AAG175" s="92"/>
      <c r="AAH175" s="92"/>
      <c r="AAI175" s="92"/>
      <c r="AAJ175" s="92"/>
      <c r="AAK175" s="92"/>
      <c r="AAL175" s="92"/>
      <c r="AAM175" s="92"/>
      <c r="AAN175" s="92"/>
      <c r="AAO175" s="92"/>
      <c r="AAP175" s="92"/>
      <c r="AAQ175" s="92"/>
      <c r="AAR175" s="92"/>
      <c r="AAS175" s="92"/>
      <c r="AAT175" s="92"/>
      <c r="AAU175" s="92"/>
      <c r="AAV175" s="92"/>
      <c r="AAW175" s="92"/>
      <c r="AAX175" s="92"/>
      <c r="AAY175" s="92"/>
      <c r="AAZ175" s="92"/>
      <c r="ABA175" s="92"/>
      <c r="ABB175" s="92"/>
      <c r="ABC175" s="92"/>
      <c r="ABD175" s="92"/>
      <c r="ABE175" s="92"/>
      <c r="ABF175" s="92"/>
      <c r="ABG175" s="92"/>
      <c r="ABH175" s="92"/>
      <c r="ABI175" s="92"/>
      <c r="ABJ175" s="92"/>
      <c r="ABK175" s="92"/>
      <c r="ABL175" s="92"/>
      <c r="ABM175" s="92"/>
      <c r="ABN175" s="92"/>
      <c r="ABO175" s="92"/>
      <c r="ABP175" s="92"/>
      <c r="ABQ175" s="92"/>
      <c r="ABR175" s="92"/>
      <c r="ABS175" s="92"/>
      <c r="ABT175" s="92"/>
      <c r="ABU175" s="92"/>
      <c r="ABV175" s="92"/>
      <c r="ABW175" s="92"/>
      <c r="ABX175" s="92"/>
      <c r="ABY175" s="92"/>
      <c r="ABZ175" s="92"/>
      <c r="ACA175" s="92"/>
      <c r="ACB175" s="92"/>
      <c r="ACC175" s="92"/>
      <c r="ACD175" s="92"/>
      <c r="ACE175" s="92"/>
      <c r="ACF175" s="92"/>
      <c r="ACG175" s="92"/>
      <c r="ACH175" s="92"/>
      <c r="ACI175" s="92"/>
      <c r="ACJ175" s="92"/>
      <c r="ACK175" s="92"/>
      <c r="ACL175" s="92"/>
      <c r="ACM175" s="92"/>
      <c r="ACN175" s="92"/>
      <c r="ACO175" s="92"/>
      <c r="ACP175" s="92"/>
      <c r="ACQ175" s="92"/>
      <c r="ACR175" s="92"/>
      <c r="ACS175" s="92"/>
      <c r="ACT175" s="92"/>
      <c r="ACU175" s="92"/>
      <c r="ACV175" s="92"/>
      <c r="ACW175" s="92"/>
      <c r="ACX175" s="92"/>
      <c r="ACY175" s="92"/>
      <c r="ACZ175" s="92"/>
      <c r="ADA175" s="92"/>
      <c r="ADB175" s="92"/>
      <c r="ADC175" s="92"/>
      <c r="ADD175" s="92"/>
      <c r="ADE175" s="92"/>
      <c r="ADF175" s="92"/>
      <c r="ADG175" s="92"/>
      <c r="ADH175" s="92"/>
      <c r="ADI175" s="92"/>
      <c r="ADJ175" s="92"/>
      <c r="ADK175" s="92"/>
      <c r="ADL175" s="92"/>
      <c r="ADM175" s="92"/>
      <c r="ADN175" s="92"/>
      <c r="ADO175" s="92"/>
      <c r="ADP175" s="92"/>
      <c r="ADQ175" s="92"/>
      <c r="ADR175" s="92"/>
      <c r="ADS175" s="92"/>
      <c r="ADT175" s="92"/>
      <c r="ADU175" s="92"/>
      <c r="ADV175" s="92"/>
      <c r="ADW175" s="92"/>
      <c r="ADX175" s="92"/>
      <c r="ADY175" s="92"/>
      <c r="ADZ175" s="92"/>
      <c r="AEA175" s="92"/>
      <c r="AEB175" s="92"/>
      <c r="AEC175" s="92"/>
      <c r="AED175" s="92"/>
      <c r="AEE175" s="92"/>
      <c r="AEF175" s="92"/>
      <c r="AEG175" s="92"/>
      <c r="AEH175" s="92"/>
      <c r="AEI175" s="92"/>
      <c r="AEJ175" s="92"/>
      <c r="AEK175" s="92"/>
      <c r="AEL175" s="92"/>
      <c r="AEM175" s="92"/>
      <c r="AEN175" s="92"/>
      <c r="AEO175" s="92"/>
      <c r="AEP175" s="92"/>
      <c r="AEQ175" s="92"/>
      <c r="AER175" s="92"/>
      <c r="AES175" s="92"/>
      <c r="AET175" s="92"/>
      <c r="AEU175" s="92"/>
      <c r="AEV175" s="92"/>
      <c r="AEW175" s="92"/>
      <c r="AEX175" s="92"/>
      <c r="AEY175" s="92"/>
      <c r="AEZ175" s="92"/>
      <c r="AFA175" s="92"/>
      <c r="AFB175" s="92"/>
      <c r="AFC175" s="92"/>
      <c r="AFD175" s="92"/>
      <c r="AFE175" s="92"/>
      <c r="AFF175" s="92"/>
      <c r="AFG175" s="92"/>
      <c r="AFH175" s="92"/>
      <c r="AFI175" s="92"/>
      <c r="AFJ175" s="92"/>
      <c r="AFK175" s="92"/>
      <c r="AFL175" s="92"/>
      <c r="AFM175" s="92"/>
      <c r="AFN175" s="92"/>
      <c r="AFO175" s="92"/>
      <c r="AFP175" s="92"/>
      <c r="AFQ175" s="92"/>
      <c r="AFR175" s="92"/>
      <c r="AFS175" s="92"/>
      <c r="AFT175" s="92"/>
      <c r="AFU175" s="92"/>
      <c r="AFV175" s="92"/>
      <c r="AFW175" s="92"/>
      <c r="AFX175" s="92"/>
      <c r="AFY175" s="92"/>
      <c r="AFZ175" s="92"/>
      <c r="AGA175" s="92"/>
      <c r="AGB175" s="92"/>
      <c r="AGC175" s="92"/>
      <c r="AGD175" s="92"/>
      <c r="AGE175" s="92"/>
      <c r="AGF175" s="92"/>
      <c r="AGG175" s="92"/>
      <c r="AGH175" s="92"/>
      <c r="AGI175" s="92"/>
      <c r="AGJ175" s="92"/>
      <c r="AGK175" s="92"/>
      <c r="AGL175" s="92"/>
      <c r="AGM175" s="92"/>
      <c r="AGN175" s="92"/>
      <c r="AGO175" s="92"/>
      <c r="AGP175" s="92"/>
      <c r="AGQ175" s="92"/>
      <c r="AGR175" s="92"/>
      <c r="AGS175" s="92"/>
      <c r="AGT175" s="92"/>
      <c r="AGU175" s="92"/>
      <c r="AGV175" s="92"/>
      <c r="AGW175" s="92"/>
      <c r="AGX175" s="92"/>
      <c r="AGY175" s="92"/>
      <c r="AGZ175" s="92"/>
      <c r="AHA175" s="92"/>
      <c r="AHB175" s="92"/>
      <c r="AHC175" s="92"/>
      <c r="AHD175" s="92"/>
      <c r="AHE175" s="92"/>
      <c r="AHF175" s="92"/>
      <c r="AHG175" s="92"/>
      <c r="AHH175" s="92"/>
      <c r="AHI175" s="92"/>
      <c r="AHJ175" s="92"/>
      <c r="AHK175" s="92"/>
      <c r="AHL175" s="92"/>
      <c r="AHM175" s="92"/>
      <c r="AHN175" s="92"/>
      <c r="AHO175" s="92"/>
      <c r="AHP175" s="92"/>
      <c r="AHQ175" s="92"/>
      <c r="AHR175" s="92"/>
      <c r="AHS175" s="92"/>
      <c r="AHT175" s="92"/>
      <c r="AHU175" s="92"/>
      <c r="AHV175" s="92"/>
      <c r="AHW175" s="92"/>
      <c r="AHX175" s="92"/>
      <c r="AHY175" s="92"/>
      <c r="AHZ175" s="92"/>
      <c r="AIA175" s="92"/>
      <c r="AIB175" s="92"/>
      <c r="AIC175" s="92"/>
      <c r="AID175" s="92"/>
      <c r="AIE175" s="92"/>
      <c r="AIF175" s="92"/>
      <c r="AIG175" s="92"/>
      <c r="AIH175" s="92"/>
      <c r="AII175" s="92"/>
      <c r="AIJ175" s="92"/>
      <c r="AIK175" s="92"/>
      <c r="AIL175" s="92"/>
      <c r="AIM175" s="92"/>
      <c r="AIN175" s="92"/>
      <c r="AIO175" s="92"/>
      <c r="AIP175" s="92"/>
      <c r="AIQ175" s="92"/>
      <c r="AIR175" s="92"/>
      <c r="AIS175" s="92"/>
      <c r="AIT175" s="92"/>
      <c r="AIU175" s="92"/>
      <c r="AIV175" s="92"/>
      <c r="AIW175" s="92"/>
      <c r="AIX175" s="92"/>
      <c r="AIY175" s="92"/>
      <c r="AIZ175" s="92"/>
      <c r="AJA175" s="92"/>
      <c r="AJB175" s="92"/>
      <c r="AJC175" s="92"/>
      <c r="AJD175" s="92"/>
      <c r="AJE175" s="92"/>
      <c r="AJF175" s="92"/>
      <c r="AJG175" s="92"/>
      <c r="AJH175" s="92"/>
      <c r="AJI175" s="92"/>
      <c r="AJJ175" s="92"/>
      <c r="AJK175" s="92"/>
      <c r="AJL175" s="92"/>
      <c r="AJM175" s="92"/>
      <c r="AJN175" s="92"/>
      <c r="AJO175" s="92"/>
      <c r="AJP175" s="92"/>
      <c r="AJQ175" s="92"/>
      <c r="AJR175" s="92"/>
      <c r="AJS175" s="92"/>
      <c r="AJT175" s="92"/>
      <c r="AJU175" s="92"/>
      <c r="AJV175" s="92"/>
      <c r="AJW175" s="92"/>
      <c r="AJX175" s="92"/>
      <c r="AJY175" s="92"/>
      <c r="AJZ175" s="92"/>
      <c r="AKA175" s="92"/>
      <c r="AKB175" s="92"/>
      <c r="AKC175" s="92"/>
      <c r="AKD175" s="92"/>
      <c r="AKE175" s="92"/>
      <c r="AKF175" s="92"/>
      <c r="AKG175" s="92"/>
      <c r="AKH175" s="92"/>
      <c r="AKI175" s="92"/>
      <c r="AKJ175" s="92"/>
      <c r="AKK175" s="92"/>
      <c r="AKL175" s="92"/>
      <c r="AKM175" s="92"/>
      <c r="AKN175" s="92"/>
      <c r="AKO175" s="92"/>
      <c r="AKP175" s="92"/>
      <c r="AKQ175" s="92"/>
      <c r="AKR175" s="92"/>
      <c r="AKS175" s="92"/>
      <c r="AKT175" s="92"/>
      <c r="AKU175" s="92"/>
      <c r="AKV175" s="92"/>
      <c r="AKW175" s="92"/>
      <c r="AKX175" s="92"/>
      <c r="AKY175" s="92"/>
      <c r="AKZ175" s="92"/>
      <c r="ALA175" s="92"/>
      <c r="ALB175" s="92"/>
      <c r="ALC175" s="92"/>
      <c r="ALD175" s="92"/>
      <c r="ALE175" s="92"/>
      <c r="ALF175" s="92"/>
      <c r="ALG175" s="92"/>
      <c r="ALH175" s="92"/>
      <c r="ALI175" s="92"/>
      <c r="ALJ175" s="92"/>
      <c r="ALK175" s="92"/>
      <c r="ALL175" s="92"/>
      <c r="ALM175" s="92"/>
      <c r="ALN175" s="92"/>
      <c r="ALO175" s="92"/>
      <c r="ALP175" s="92"/>
      <c r="ALQ175" s="92"/>
      <c r="ALR175" s="92"/>
      <c r="ALS175" s="92"/>
      <c r="ALT175" s="92"/>
      <c r="ALU175" s="92"/>
      <c r="ALV175" s="92"/>
      <c r="ALW175" s="92"/>
      <c r="ALX175" s="92"/>
      <c r="ALY175" s="92"/>
      <c r="ALZ175" s="92"/>
      <c r="AMA175" s="92"/>
      <c r="AMB175" s="92"/>
      <c r="AMC175" s="92"/>
      <c r="AMD175" s="92"/>
      <c r="AME175" s="92"/>
      <c r="AMF175" s="92"/>
      <c r="AMG175" s="92"/>
      <c r="AMH175" s="92"/>
      <c r="AMI175" s="92"/>
    </row>
    <row r="176" spans="1:1023" customFormat="1" ht="15" customHeight="1">
      <c r="A176" s="92" t="s">
        <v>473</v>
      </c>
      <c r="B176" s="89"/>
      <c r="C176" s="93" t="s">
        <v>474</v>
      </c>
      <c r="D176" s="94"/>
      <c r="E176" s="95">
        <v>1165</v>
      </c>
      <c r="F176" s="95">
        <v>1182</v>
      </c>
      <c r="G176" s="95">
        <v>1201</v>
      </c>
      <c r="H176" s="95">
        <v>1233</v>
      </c>
      <c r="I176" s="95">
        <v>1233</v>
      </c>
      <c r="J176" s="95">
        <v>1237</v>
      </c>
      <c r="K176" s="95">
        <v>1267</v>
      </c>
      <c r="L176" s="95">
        <v>1276</v>
      </c>
      <c r="M176" s="95">
        <v>1278</v>
      </c>
      <c r="N176" s="95">
        <v>1356</v>
      </c>
      <c r="O176" s="95">
        <v>1386</v>
      </c>
      <c r="P176" s="95">
        <v>1399</v>
      </c>
      <c r="Q176" s="95">
        <v>1413</v>
      </c>
      <c r="R176" s="95">
        <v>1454</v>
      </c>
      <c r="S176" s="95">
        <v>1454</v>
      </c>
      <c r="T176" s="95">
        <v>1444</v>
      </c>
      <c r="U176" s="95">
        <v>1424</v>
      </c>
      <c r="V176" s="95">
        <v>1396</v>
      </c>
      <c r="W176" s="95">
        <v>1417</v>
      </c>
      <c r="X176" s="95">
        <v>1425</v>
      </c>
      <c r="Y176" s="95">
        <v>1412</v>
      </c>
      <c r="Z176" s="95">
        <v>1452</v>
      </c>
      <c r="AA176" s="95">
        <v>1462</v>
      </c>
      <c r="AB176" s="95">
        <v>1474</v>
      </c>
      <c r="AC176" s="95">
        <v>1486</v>
      </c>
      <c r="AD176" s="95">
        <v>1495</v>
      </c>
      <c r="AE176" s="95">
        <v>1552</v>
      </c>
      <c r="AF176" s="95">
        <v>1231</v>
      </c>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c r="GM176" s="92"/>
      <c r="GN176" s="92"/>
      <c r="GO176" s="92"/>
      <c r="GP176" s="92"/>
      <c r="GQ176" s="92"/>
      <c r="GR176" s="92"/>
      <c r="GS176" s="92"/>
      <c r="GT176" s="92"/>
      <c r="GU176" s="92"/>
      <c r="GV176" s="92"/>
      <c r="GW176" s="92"/>
      <c r="GX176" s="92"/>
      <c r="GY176" s="92"/>
      <c r="GZ176" s="92"/>
      <c r="HA176" s="92"/>
      <c r="HB176" s="92"/>
      <c r="HC176" s="92"/>
      <c r="HD176" s="92"/>
      <c r="HE176" s="92"/>
      <c r="HF176" s="92"/>
      <c r="HG176" s="92"/>
      <c r="HH176" s="92"/>
      <c r="HI176" s="92"/>
      <c r="HJ176" s="92"/>
      <c r="HK176" s="92"/>
      <c r="HL176" s="92"/>
      <c r="HM176" s="92"/>
      <c r="HN176" s="92"/>
      <c r="HO176" s="92"/>
      <c r="HP176" s="92"/>
      <c r="HQ176" s="92"/>
      <c r="HR176" s="92"/>
      <c r="HS176" s="92"/>
      <c r="HT176" s="92"/>
      <c r="HU176" s="92"/>
      <c r="HV176" s="92"/>
      <c r="HW176" s="92"/>
      <c r="HX176" s="92"/>
      <c r="HY176" s="92"/>
      <c r="HZ176" s="92"/>
      <c r="IA176" s="92"/>
      <c r="IB176" s="92"/>
      <c r="IC176" s="92"/>
      <c r="ID176" s="92"/>
      <c r="IE176" s="92"/>
      <c r="IF176" s="92"/>
      <c r="IG176" s="92"/>
      <c r="IH176" s="92"/>
      <c r="II176" s="92"/>
      <c r="IJ176" s="92"/>
      <c r="IK176" s="92"/>
      <c r="IL176" s="92"/>
      <c r="IM176" s="92"/>
      <c r="IN176" s="92"/>
      <c r="IO176" s="92"/>
      <c r="IP176" s="92"/>
      <c r="IQ176" s="92"/>
      <c r="IR176" s="92"/>
      <c r="IS176" s="92"/>
      <c r="IT176" s="92"/>
      <c r="IU176" s="92"/>
      <c r="IV176" s="92"/>
      <c r="IW176" s="92"/>
      <c r="IX176" s="92"/>
      <c r="IY176" s="92"/>
      <c r="IZ176" s="92"/>
      <c r="JA176" s="92"/>
      <c r="JB176" s="92"/>
      <c r="JC176" s="92"/>
      <c r="JD176" s="92"/>
      <c r="JE176" s="92"/>
      <c r="JF176" s="92"/>
      <c r="JG176" s="92"/>
      <c r="JH176" s="92"/>
      <c r="JI176" s="92"/>
      <c r="JJ176" s="92"/>
      <c r="JK176" s="92"/>
      <c r="JL176" s="92"/>
      <c r="JM176" s="92"/>
      <c r="JN176" s="92"/>
      <c r="JO176" s="92"/>
      <c r="JP176" s="92"/>
      <c r="JQ176" s="92"/>
      <c r="JR176" s="92"/>
      <c r="JS176" s="92"/>
      <c r="JT176" s="92"/>
      <c r="JU176" s="92"/>
      <c r="JV176" s="92"/>
      <c r="JW176" s="92"/>
      <c r="JX176" s="92"/>
      <c r="JY176" s="92"/>
      <c r="JZ176" s="92"/>
      <c r="KA176" s="92"/>
      <c r="KB176" s="92"/>
      <c r="KC176" s="92"/>
      <c r="KD176" s="92"/>
      <c r="KE176" s="92"/>
      <c r="KF176" s="92"/>
      <c r="KG176" s="92"/>
      <c r="KH176" s="92"/>
      <c r="KI176" s="92"/>
      <c r="KJ176" s="92"/>
      <c r="KK176" s="92"/>
      <c r="KL176" s="92"/>
      <c r="KM176" s="92"/>
      <c r="KN176" s="92"/>
      <c r="KO176" s="92"/>
      <c r="KP176" s="92"/>
      <c r="KQ176" s="92"/>
      <c r="KR176" s="92"/>
      <c r="KS176" s="92"/>
      <c r="KT176" s="92"/>
      <c r="KU176" s="92"/>
      <c r="KV176" s="92"/>
      <c r="KW176" s="92"/>
      <c r="KX176" s="92"/>
      <c r="KY176" s="92"/>
      <c r="KZ176" s="92"/>
      <c r="LA176" s="92"/>
      <c r="LB176" s="92"/>
      <c r="LC176" s="92"/>
      <c r="LD176" s="92"/>
      <c r="LE176" s="92"/>
      <c r="LF176" s="92"/>
      <c r="LG176" s="92"/>
      <c r="LH176" s="92"/>
      <c r="LI176" s="92"/>
      <c r="LJ176" s="92"/>
      <c r="LK176" s="92"/>
      <c r="LL176" s="92"/>
      <c r="LM176" s="92"/>
      <c r="LN176" s="92"/>
      <c r="LO176" s="92"/>
      <c r="LP176" s="92"/>
      <c r="LQ176" s="92"/>
      <c r="LR176" s="92"/>
      <c r="LS176" s="92"/>
      <c r="LT176" s="92"/>
      <c r="LU176" s="92"/>
      <c r="LV176" s="92"/>
      <c r="LW176" s="92"/>
      <c r="LX176" s="92"/>
      <c r="LY176" s="92"/>
      <c r="LZ176" s="92"/>
      <c r="MA176" s="92"/>
      <c r="MB176" s="92"/>
      <c r="MC176" s="92"/>
      <c r="MD176" s="92"/>
      <c r="ME176" s="92"/>
      <c r="MF176" s="92"/>
      <c r="MG176" s="92"/>
      <c r="MH176" s="92"/>
      <c r="MI176" s="92"/>
      <c r="MJ176" s="92"/>
      <c r="MK176" s="92"/>
      <c r="ML176" s="92"/>
      <c r="MM176" s="92"/>
      <c r="MN176" s="92"/>
      <c r="MO176" s="92"/>
      <c r="MP176" s="92"/>
      <c r="MQ176" s="92"/>
      <c r="MR176" s="92"/>
      <c r="MS176" s="92"/>
      <c r="MT176" s="92"/>
      <c r="MU176" s="92"/>
      <c r="MV176" s="92"/>
      <c r="MW176" s="92"/>
      <c r="MX176" s="92"/>
      <c r="MY176" s="92"/>
      <c r="MZ176" s="92"/>
      <c r="NA176" s="92"/>
      <c r="NB176" s="92"/>
      <c r="NC176" s="92"/>
      <c r="ND176" s="92"/>
      <c r="NE176" s="92"/>
      <c r="NF176" s="92"/>
      <c r="NG176" s="92"/>
      <c r="NH176" s="92"/>
      <c r="NI176" s="92"/>
      <c r="NJ176" s="92"/>
      <c r="NK176" s="92"/>
      <c r="NL176" s="92"/>
      <c r="NM176" s="92"/>
      <c r="NN176" s="92"/>
      <c r="NO176" s="92"/>
      <c r="NP176" s="92"/>
      <c r="NQ176" s="92"/>
      <c r="NR176" s="92"/>
      <c r="NS176" s="92"/>
      <c r="NT176" s="92"/>
      <c r="NU176" s="92"/>
      <c r="NV176" s="92"/>
      <c r="NW176" s="92"/>
      <c r="NX176" s="92"/>
      <c r="NY176" s="92"/>
      <c r="NZ176" s="92"/>
      <c r="OA176" s="92"/>
      <c r="OB176" s="92"/>
      <c r="OC176" s="92"/>
      <c r="OD176" s="92"/>
      <c r="OE176" s="92"/>
      <c r="OF176" s="92"/>
      <c r="OG176" s="92"/>
      <c r="OH176" s="92"/>
      <c r="OI176" s="92"/>
      <c r="OJ176" s="92"/>
      <c r="OK176" s="92"/>
      <c r="OL176" s="92"/>
      <c r="OM176" s="92"/>
      <c r="ON176" s="92"/>
      <c r="OO176" s="92"/>
      <c r="OP176" s="92"/>
      <c r="OQ176" s="92"/>
      <c r="OR176" s="92"/>
      <c r="OS176" s="92"/>
      <c r="OT176" s="92"/>
      <c r="OU176" s="92"/>
      <c r="OV176" s="92"/>
      <c r="OW176" s="92"/>
      <c r="OX176" s="92"/>
      <c r="OY176" s="92"/>
      <c r="OZ176" s="92"/>
      <c r="PA176" s="92"/>
      <c r="PB176" s="92"/>
      <c r="PC176" s="92"/>
      <c r="PD176" s="92"/>
      <c r="PE176" s="92"/>
      <c r="PF176" s="92"/>
      <c r="PG176" s="92"/>
      <c r="PH176" s="92"/>
      <c r="PI176" s="92"/>
      <c r="PJ176" s="92"/>
      <c r="PK176" s="92"/>
      <c r="PL176" s="92"/>
      <c r="PM176" s="92"/>
      <c r="PN176" s="92"/>
      <c r="PO176" s="92"/>
      <c r="PP176" s="92"/>
      <c r="PQ176" s="92"/>
      <c r="PR176" s="92"/>
      <c r="PS176" s="92"/>
      <c r="PT176" s="92"/>
      <c r="PU176" s="92"/>
      <c r="PV176" s="92"/>
      <c r="PW176" s="92"/>
      <c r="PX176" s="92"/>
      <c r="PY176" s="92"/>
      <c r="PZ176" s="92"/>
      <c r="QA176" s="92"/>
      <c r="QB176" s="92"/>
      <c r="QC176" s="92"/>
      <c r="QD176" s="92"/>
      <c r="QE176" s="92"/>
      <c r="QF176" s="92"/>
      <c r="QG176" s="92"/>
      <c r="QH176" s="92"/>
      <c r="QI176" s="92"/>
      <c r="QJ176" s="92"/>
      <c r="QK176" s="92"/>
      <c r="QL176" s="92"/>
      <c r="QM176" s="92"/>
      <c r="QN176" s="92"/>
      <c r="QO176" s="92"/>
      <c r="QP176" s="92"/>
      <c r="QQ176" s="92"/>
      <c r="QR176" s="92"/>
      <c r="QS176" s="92"/>
      <c r="QT176" s="92"/>
      <c r="QU176" s="92"/>
      <c r="QV176" s="92"/>
      <c r="QW176" s="92"/>
      <c r="QX176" s="92"/>
      <c r="QY176" s="92"/>
      <c r="QZ176" s="92"/>
      <c r="RA176" s="92"/>
      <c r="RB176" s="92"/>
      <c r="RC176" s="92"/>
      <c r="RD176" s="92"/>
      <c r="RE176" s="92"/>
      <c r="RF176" s="92"/>
      <c r="RG176" s="92"/>
      <c r="RH176" s="92"/>
      <c r="RI176" s="92"/>
      <c r="RJ176" s="92"/>
      <c r="RK176" s="92"/>
      <c r="RL176" s="92"/>
      <c r="RM176" s="92"/>
      <c r="RN176" s="92"/>
      <c r="RO176" s="92"/>
      <c r="RP176" s="92"/>
      <c r="RQ176" s="92"/>
      <c r="RR176" s="92"/>
      <c r="RS176" s="92"/>
      <c r="RT176" s="92"/>
      <c r="RU176" s="92"/>
      <c r="RV176" s="92"/>
      <c r="RW176" s="92"/>
      <c r="RX176" s="92"/>
      <c r="RY176" s="92"/>
      <c r="RZ176" s="92"/>
      <c r="SA176" s="92"/>
      <c r="SB176" s="92"/>
      <c r="SC176" s="92"/>
      <c r="SD176" s="92"/>
      <c r="SE176" s="92"/>
      <c r="SF176" s="92"/>
      <c r="SG176" s="92"/>
      <c r="SH176" s="92"/>
      <c r="SI176" s="92"/>
      <c r="SJ176" s="92"/>
      <c r="SK176" s="92"/>
      <c r="SL176" s="92"/>
      <c r="SM176" s="92"/>
      <c r="SN176" s="92"/>
      <c r="SO176" s="92"/>
      <c r="SP176" s="92"/>
      <c r="SQ176" s="92"/>
      <c r="SR176" s="92"/>
      <c r="SS176" s="92"/>
      <c r="ST176" s="92"/>
      <c r="SU176" s="92"/>
      <c r="SV176" s="92"/>
      <c r="SW176" s="92"/>
      <c r="SX176" s="92"/>
      <c r="SY176" s="92"/>
      <c r="SZ176" s="92"/>
      <c r="TA176" s="92"/>
      <c r="TB176" s="92"/>
      <c r="TC176" s="92"/>
      <c r="TD176" s="92"/>
      <c r="TE176" s="92"/>
      <c r="TF176" s="92"/>
      <c r="TG176" s="92"/>
      <c r="TH176" s="92"/>
      <c r="TI176" s="92"/>
      <c r="TJ176" s="92"/>
      <c r="TK176" s="92"/>
      <c r="TL176" s="92"/>
      <c r="TM176" s="92"/>
      <c r="TN176" s="92"/>
      <c r="TO176" s="92"/>
      <c r="TP176" s="92"/>
      <c r="TQ176" s="92"/>
      <c r="TR176" s="92"/>
      <c r="TS176" s="92"/>
      <c r="TT176" s="92"/>
      <c r="TU176" s="92"/>
      <c r="TV176" s="92"/>
      <c r="TW176" s="92"/>
      <c r="TX176" s="92"/>
      <c r="TY176" s="92"/>
      <c r="TZ176" s="92"/>
      <c r="UA176" s="92"/>
      <c r="UB176" s="92"/>
      <c r="UC176" s="92"/>
      <c r="UD176" s="92"/>
      <c r="UE176" s="92"/>
      <c r="UF176" s="92"/>
      <c r="UG176" s="92"/>
      <c r="UH176" s="92"/>
      <c r="UI176" s="92"/>
      <c r="UJ176" s="92"/>
      <c r="UK176" s="92"/>
      <c r="UL176" s="92"/>
      <c r="UM176" s="92"/>
      <c r="UN176" s="92"/>
      <c r="UO176" s="92"/>
      <c r="UP176" s="92"/>
      <c r="UQ176" s="92"/>
      <c r="UR176" s="92"/>
      <c r="US176" s="92"/>
      <c r="UT176" s="92"/>
      <c r="UU176" s="92"/>
      <c r="UV176" s="92"/>
      <c r="UW176" s="92"/>
      <c r="UX176" s="92"/>
      <c r="UY176" s="92"/>
      <c r="UZ176" s="92"/>
      <c r="VA176" s="92"/>
      <c r="VB176" s="92"/>
      <c r="VC176" s="92"/>
      <c r="VD176" s="92"/>
      <c r="VE176" s="92"/>
      <c r="VF176" s="92"/>
      <c r="VG176" s="92"/>
      <c r="VH176" s="92"/>
      <c r="VI176" s="92"/>
      <c r="VJ176" s="92"/>
      <c r="VK176" s="92"/>
      <c r="VL176" s="92"/>
      <c r="VM176" s="92"/>
      <c r="VN176" s="92"/>
      <c r="VO176" s="92"/>
      <c r="VP176" s="92"/>
      <c r="VQ176" s="92"/>
      <c r="VR176" s="92"/>
      <c r="VS176" s="92"/>
      <c r="VT176" s="92"/>
      <c r="VU176" s="92"/>
      <c r="VV176" s="92"/>
      <c r="VW176" s="92"/>
      <c r="VX176" s="92"/>
      <c r="VY176" s="92"/>
      <c r="VZ176" s="92"/>
      <c r="WA176" s="92"/>
      <c r="WB176" s="92"/>
      <c r="WC176" s="92"/>
      <c r="WD176" s="92"/>
      <c r="WE176" s="92"/>
      <c r="WF176" s="92"/>
      <c r="WG176" s="92"/>
      <c r="WH176" s="92"/>
      <c r="WI176" s="92"/>
      <c r="WJ176" s="92"/>
      <c r="WK176" s="92"/>
      <c r="WL176" s="92"/>
      <c r="WM176" s="92"/>
      <c r="WN176" s="92"/>
      <c r="WO176" s="92"/>
      <c r="WP176" s="92"/>
      <c r="WQ176" s="92"/>
      <c r="WR176" s="92"/>
      <c r="WS176" s="92"/>
      <c r="WT176" s="92"/>
      <c r="WU176" s="92"/>
      <c r="WV176" s="92"/>
      <c r="WW176" s="92"/>
      <c r="WX176" s="92"/>
      <c r="WY176" s="92"/>
      <c r="WZ176" s="92"/>
      <c r="XA176" s="92"/>
      <c r="XB176" s="92"/>
      <c r="XC176" s="92"/>
      <c r="XD176" s="92"/>
      <c r="XE176" s="92"/>
      <c r="XF176" s="92"/>
      <c r="XG176" s="92"/>
      <c r="XH176" s="92"/>
      <c r="XI176" s="92"/>
      <c r="XJ176" s="92"/>
      <c r="XK176" s="92"/>
      <c r="XL176" s="92"/>
      <c r="XM176" s="92"/>
      <c r="XN176" s="92"/>
      <c r="XO176" s="92"/>
      <c r="XP176" s="92"/>
      <c r="XQ176" s="92"/>
      <c r="XR176" s="92"/>
      <c r="XS176" s="92"/>
      <c r="XT176" s="92"/>
      <c r="XU176" s="92"/>
      <c r="XV176" s="92"/>
      <c r="XW176" s="92"/>
      <c r="XX176" s="92"/>
      <c r="XY176" s="92"/>
      <c r="XZ176" s="92"/>
      <c r="YA176" s="92"/>
      <c r="YB176" s="92"/>
      <c r="YC176" s="92"/>
      <c r="YD176" s="92"/>
      <c r="YE176" s="92"/>
      <c r="YF176" s="92"/>
      <c r="YG176" s="92"/>
      <c r="YH176" s="92"/>
      <c r="YI176" s="92"/>
      <c r="YJ176" s="92"/>
      <c r="YK176" s="92"/>
      <c r="YL176" s="92"/>
      <c r="YM176" s="92"/>
      <c r="YN176" s="92"/>
      <c r="YO176" s="92"/>
      <c r="YP176" s="92"/>
      <c r="YQ176" s="92"/>
      <c r="YR176" s="92"/>
      <c r="YS176" s="92"/>
      <c r="YT176" s="92"/>
      <c r="YU176" s="92"/>
      <c r="YV176" s="92"/>
      <c r="YW176" s="92"/>
      <c r="YX176" s="92"/>
      <c r="YY176" s="92"/>
      <c r="YZ176" s="92"/>
      <c r="ZA176" s="92"/>
      <c r="ZB176" s="92"/>
      <c r="ZC176" s="92"/>
      <c r="ZD176" s="92"/>
      <c r="ZE176" s="92"/>
      <c r="ZF176" s="92"/>
      <c r="ZG176" s="92"/>
      <c r="ZH176" s="92"/>
      <c r="ZI176" s="92"/>
      <c r="ZJ176" s="92"/>
      <c r="ZK176" s="92"/>
      <c r="ZL176" s="92"/>
      <c r="ZM176" s="92"/>
      <c r="ZN176" s="92"/>
      <c r="ZO176" s="92"/>
      <c r="ZP176" s="92"/>
      <c r="ZQ176" s="92"/>
      <c r="ZR176" s="92"/>
      <c r="ZS176" s="92"/>
      <c r="ZT176" s="92"/>
      <c r="ZU176" s="92"/>
      <c r="ZV176" s="92"/>
      <c r="ZW176" s="92"/>
      <c r="ZX176" s="92"/>
      <c r="ZY176" s="92"/>
      <c r="ZZ176" s="92"/>
      <c r="AAA176" s="92"/>
      <c r="AAB176" s="92"/>
      <c r="AAC176" s="92"/>
      <c r="AAD176" s="92"/>
      <c r="AAE176" s="92"/>
      <c r="AAF176" s="92"/>
      <c r="AAG176" s="92"/>
      <c r="AAH176" s="92"/>
      <c r="AAI176" s="92"/>
      <c r="AAJ176" s="92"/>
      <c r="AAK176" s="92"/>
      <c r="AAL176" s="92"/>
      <c r="AAM176" s="92"/>
      <c r="AAN176" s="92"/>
      <c r="AAO176" s="92"/>
      <c r="AAP176" s="92"/>
      <c r="AAQ176" s="92"/>
      <c r="AAR176" s="92"/>
      <c r="AAS176" s="92"/>
      <c r="AAT176" s="92"/>
      <c r="AAU176" s="92"/>
      <c r="AAV176" s="92"/>
      <c r="AAW176" s="92"/>
      <c r="AAX176" s="92"/>
      <c r="AAY176" s="92"/>
      <c r="AAZ176" s="92"/>
      <c r="ABA176" s="92"/>
      <c r="ABB176" s="92"/>
      <c r="ABC176" s="92"/>
      <c r="ABD176" s="92"/>
      <c r="ABE176" s="92"/>
      <c r="ABF176" s="92"/>
      <c r="ABG176" s="92"/>
      <c r="ABH176" s="92"/>
      <c r="ABI176" s="92"/>
      <c r="ABJ176" s="92"/>
      <c r="ABK176" s="92"/>
      <c r="ABL176" s="92"/>
      <c r="ABM176" s="92"/>
      <c r="ABN176" s="92"/>
      <c r="ABO176" s="92"/>
      <c r="ABP176" s="92"/>
      <c r="ABQ176" s="92"/>
      <c r="ABR176" s="92"/>
      <c r="ABS176" s="92"/>
      <c r="ABT176" s="92"/>
      <c r="ABU176" s="92"/>
      <c r="ABV176" s="92"/>
      <c r="ABW176" s="92"/>
      <c r="ABX176" s="92"/>
      <c r="ABY176" s="92"/>
      <c r="ABZ176" s="92"/>
      <c r="ACA176" s="92"/>
      <c r="ACB176" s="92"/>
      <c r="ACC176" s="92"/>
      <c r="ACD176" s="92"/>
      <c r="ACE176" s="92"/>
      <c r="ACF176" s="92"/>
      <c r="ACG176" s="92"/>
      <c r="ACH176" s="92"/>
      <c r="ACI176" s="92"/>
      <c r="ACJ176" s="92"/>
      <c r="ACK176" s="92"/>
      <c r="ACL176" s="92"/>
      <c r="ACM176" s="92"/>
      <c r="ACN176" s="92"/>
      <c r="ACO176" s="92"/>
      <c r="ACP176" s="92"/>
      <c r="ACQ176" s="92"/>
      <c r="ACR176" s="92"/>
      <c r="ACS176" s="92"/>
      <c r="ACT176" s="92"/>
      <c r="ACU176" s="92"/>
      <c r="ACV176" s="92"/>
      <c r="ACW176" s="92"/>
      <c r="ACX176" s="92"/>
      <c r="ACY176" s="92"/>
      <c r="ACZ176" s="92"/>
      <c r="ADA176" s="92"/>
      <c r="ADB176" s="92"/>
      <c r="ADC176" s="92"/>
      <c r="ADD176" s="92"/>
      <c r="ADE176" s="92"/>
      <c r="ADF176" s="92"/>
      <c r="ADG176" s="92"/>
      <c r="ADH176" s="92"/>
      <c r="ADI176" s="92"/>
      <c r="ADJ176" s="92"/>
      <c r="ADK176" s="92"/>
      <c r="ADL176" s="92"/>
      <c r="ADM176" s="92"/>
      <c r="ADN176" s="92"/>
      <c r="ADO176" s="92"/>
      <c r="ADP176" s="92"/>
      <c r="ADQ176" s="92"/>
      <c r="ADR176" s="92"/>
      <c r="ADS176" s="92"/>
      <c r="ADT176" s="92"/>
      <c r="ADU176" s="92"/>
      <c r="ADV176" s="92"/>
      <c r="ADW176" s="92"/>
      <c r="ADX176" s="92"/>
      <c r="ADY176" s="92"/>
      <c r="ADZ176" s="92"/>
      <c r="AEA176" s="92"/>
      <c r="AEB176" s="92"/>
      <c r="AEC176" s="92"/>
      <c r="AED176" s="92"/>
      <c r="AEE176" s="92"/>
      <c r="AEF176" s="92"/>
      <c r="AEG176" s="92"/>
      <c r="AEH176" s="92"/>
      <c r="AEI176" s="92"/>
      <c r="AEJ176" s="92"/>
      <c r="AEK176" s="92"/>
      <c r="AEL176" s="92"/>
      <c r="AEM176" s="92"/>
      <c r="AEN176" s="92"/>
      <c r="AEO176" s="92"/>
      <c r="AEP176" s="92"/>
      <c r="AEQ176" s="92"/>
      <c r="AER176" s="92"/>
      <c r="AES176" s="92"/>
      <c r="AET176" s="92"/>
      <c r="AEU176" s="92"/>
      <c r="AEV176" s="92"/>
      <c r="AEW176" s="92"/>
      <c r="AEX176" s="92"/>
      <c r="AEY176" s="92"/>
      <c r="AEZ176" s="92"/>
      <c r="AFA176" s="92"/>
      <c r="AFB176" s="92"/>
      <c r="AFC176" s="92"/>
      <c r="AFD176" s="92"/>
      <c r="AFE176" s="92"/>
      <c r="AFF176" s="92"/>
      <c r="AFG176" s="92"/>
      <c r="AFH176" s="92"/>
      <c r="AFI176" s="92"/>
      <c r="AFJ176" s="92"/>
      <c r="AFK176" s="92"/>
      <c r="AFL176" s="92"/>
      <c r="AFM176" s="92"/>
      <c r="AFN176" s="92"/>
      <c r="AFO176" s="92"/>
      <c r="AFP176" s="92"/>
      <c r="AFQ176" s="92"/>
      <c r="AFR176" s="92"/>
      <c r="AFS176" s="92"/>
      <c r="AFT176" s="92"/>
      <c r="AFU176" s="92"/>
      <c r="AFV176" s="92"/>
      <c r="AFW176" s="92"/>
      <c r="AFX176" s="92"/>
      <c r="AFY176" s="92"/>
      <c r="AFZ176" s="92"/>
      <c r="AGA176" s="92"/>
      <c r="AGB176" s="92"/>
      <c r="AGC176" s="92"/>
      <c r="AGD176" s="92"/>
      <c r="AGE176" s="92"/>
      <c r="AGF176" s="92"/>
      <c r="AGG176" s="92"/>
      <c r="AGH176" s="92"/>
      <c r="AGI176" s="92"/>
      <c r="AGJ176" s="92"/>
      <c r="AGK176" s="92"/>
      <c r="AGL176" s="92"/>
      <c r="AGM176" s="92"/>
      <c r="AGN176" s="92"/>
      <c r="AGO176" s="92"/>
      <c r="AGP176" s="92"/>
      <c r="AGQ176" s="92"/>
      <c r="AGR176" s="92"/>
      <c r="AGS176" s="92"/>
      <c r="AGT176" s="92"/>
      <c r="AGU176" s="92"/>
      <c r="AGV176" s="92"/>
      <c r="AGW176" s="92"/>
      <c r="AGX176" s="92"/>
      <c r="AGY176" s="92"/>
      <c r="AGZ176" s="92"/>
      <c r="AHA176" s="92"/>
      <c r="AHB176" s="92"/>
      <c r="AHC176" s="92"/>
      <c r="AHD176" s="92"/>
      <c r="AHE176" s="92"/>
      <c r="AHF176" s="92"/>
      <c r="AHG176" s="92"/>
      <c r="AHH176" s="92"/>
      <c r="AHI176" s="92"/>
      <c r="AHJ176" s="92"/>
      <c r="AHK176" s="92"/>
      <c r="AHL176" s="92"/>
      <c r="AHM176" s="92"/>
      <c r="AHN176" s="92"/>
      <c r="AHO176" s="92"/>
      <c r="AHP176" s="92"/>
      <c r="AHQ176" s="92"/>
      <c r="AHR176" s="92"/>
      <c r="AHS176" s="92"/>
      <c r="AHT176" s="92"/>
      <c r="AHU176" s="92"/>
      <c r="AHV176" s="92"/>
      <c r="AHW176" s="92"/>
      <c r="AHX176" s="92"/>
      <c r="AHY176" s="92"/>
      <c r="AHZ176" s="92"/>
      <c r="AIA176" s="92"/>
      <c r="AIB176" s="92"/>
      <c r="AIC176" s="92"/>
      <c r="AID176" s="92"/>
      <c r="AIE176" s="92"/>
      <c r="AIF176" s="92"/>
      <c r="AIG176" s="92"/>
      <c r="AIH176" s="92"/>
      <c r="AII176" s="92"/>
      <c r="AIJ176" s="92"/>
      <c r="AIK176" s="92"/>
      <c r="AIL176" s="92"/>
      <c r="AIM176" s="92"/>
      <c r="AIN176" s="92"/>
      <c r="AIO176" s="92"/>
      <c r="AIP176" s="92"/>
      <c r="AIQ176" s="92"/>
      <c r="AIR176" s="92"/>
      <c r="AIS176" s="92"/>
      <c r="AIT176" s="92"/>
      <c r="AIU176" s="92"/>
      <c r="AIV176" s="92"/>
      <c r="AIW176" s="92"/>
      <c r="AIX176" s="92"/>
      <c r="AIY176" s="92"/>
      <c r="AIZ176" s="92"/>
      <c r="AJA176" s="92"/>
      <c r="AJB176" s="92"/>
      <c r="AJC176" s="92"/>
      <c r="AJD176" s="92"/>
      <c r="AJE176" s="92"/>
      <c r="AJF176" s="92"/>
      <c r="AJG176" s="92"/>
      <c r="AJH176" s="92"/>
      <c r="AJI176" s="92"/>
      <c r="AJJ176" s="92"/>
      <c r="AJK176" s="92"/>
      <c r="AJL176" s="92"/>
      <c r="AJM176" s="92"/>
      <c r="AJN176" s="92"/>
      <c r="AJO176" s="92"/>
      <c r="AJP176" s="92"/>
      <c r="AJQ176" s="92"/>
      <c r="AJR176" s="92"/>
      <c r="AJS176" s="92"/>
      <c r="AJT176" s="92"/>
      <c r="AJU176" s="92"/>
      <c r="AJV176" s="92"/>
      <c r="AJW176" s="92"/>
      <c r="AJX176" s="92"/>
      <c r="AJY176" s="92"/>
      <c r="AJZ176" s="92"/>
      <c r="AKA176" s="92"/>
      <c r="AKB176" s="92"/>
      <c r="AKC176" s="92"/>
      <c r="AKD176" s="92"/>
      <c r="AKE176" s="92"/>
      <c r="AKF176" s="92"/>
      <c r="AKG176" s="92"/>
      <c r="AKH176" s="92"/>
      <c r="AKI176" s="92"/>
      <c r="AKJ176" s="92"/>
      <c r="AKK176" s="92"/>
      <c r="AKL176" s="92"/>
      <c r="AKM176" s="92"/>
      <c r="AKN176" s="92"/>
      <c r="AKO176" s="92"/>
      <c r="AKP176" s="92"/>
      <c r="AKQ176" s="92"/>
      <c r="AKR176" s="92"/>
      <c r="AKS176" s="92"/>
      <c r="AKT176" s="92"/>
      <c r="AKU176" s="92"/>
      <c r="AKV176" s="92"/>
      <c r="AKW176" s="92"/>
      <c r="AKX176" s="92"/>
      <c r="AKY176" s="92"/>
      <c r="AKZ176" s="92"/>
      <c r="ALA176" s="92"/>
      <c r="ALB176" s="92"/>
      <c r="ALC176" s="92"/>
      <c r="ALD176" s="92"/>
      <c r="ALE176" s="92"/>
      <c r="ALF176" s="92"/>
      <c r="ALG176" s="92"/>
      <c r="ALH176" s="92"/>
      <c r="ALI176" s="92"/>
      <c r="ALJ176" s="92"/>
      <c r="ALK176" s="92"/>
      <c r="ALL176" s="92"/>
      <c r="ALM176" s="92"/>
      <c r="ALN176" s="92"/>
      <c r="ALO176" s="92"/>
      <c r="ALP176" s="92"/>
      <c r="ALQ176" s="92"/>
      <c r="ALR176" s="92"/>
      <c r="ALS176" s="92"/>
      <c r="ALT176" s="92"/>
      <c r="ALU176" s="92"/>
      <c r="ALV176" s="92"/>
      <c r="ALW176" s="92"/>
      <c r="ALX176" s="92"/>
      <c r="ALY176" s="92"/>
      <c r="ALZ176" s="92"/>
      <c r="AMA176" s="92"/>
      <c r="AMB176" s="92"/>
      <c r="AMC176" s="92"/>
      <c r="AMD176" s="92"/>
      <c r="AME176" s="92"/>
      <c r="AMF176" s="92"/>
      <c r="AMG176" s="92"/>
      <c r="AMH176" s="92"/>
      <c r="AMI176" s="92"/>
    </row>
    <row r="177" spans="1:1023" customFormat="1" ht="15" customHeight="1">
      <c r="A177" s="92" t="s">
        <v>475</v>
      </c>
      <c r="B177" s="89"/>
      <c r="C177" s="93" t="s">
        <v>476</v>
      </c>
      <c r="D177" s="94"/>
      <c r="E177" s="95">
        <v>4761</v>
      </c>
      <c r="F177" s="95">
        <v>4917</v>
      </c>
      <c r="G177" s="95">
        <v>5028</v>
      </c>
      <c r="H177" s="95">
        <v>5142</v>
      </c>
      <c r="I177" s="95">
        <v>5219</v>
      </c>
      <c r="J177" s="95">
        <v>5326</v>
      </c>
      <c r="K177" s="95">
        <v>5429</v>
      </c>
      <c r="L177" s="95">
        <v>5428</v>
      </c>
      <c r="M177" s="95">
        <v>5609</v>
      </c>
      <c r="N177" s="95">
        <v>5773</v>
      </c>
      <c r="O177" s="95">
        <v>5846</v>
      </c>
      <c r="P177" s="95">
        <v>5969</v>
      </c>
      <c r="Q177" s="95">
        <v>6044</v>
      </c>
      <c r="R177" s="95">
        <v>6284</v>
      </c>
      <c r="S177" s="95">
        <v>6361</v>
      </c>
      <c r="T177" s="95">
        <v>6428</v>
      </c>
      <c r="U177" s="95">
        <v>6303</v>
      </c>
      <c r="V177" s="95">
        <v>6293</v>
      </c>
      <c r="W177" s="95">
        <v>6289</v>
      </c>
      <c r="X177" s="95">
        <v>6306</v>
      </c>
      <c r="Y177" s="95">
        <v>6397</v>
      </c>
      <c r="Z177" s="95">
        <v>6514</v>
      </c>
      <c r="AA177" s="95">
        <v>6708</v>
      </c>
      <c r="AB177" s="95">
        <v>6996</v>
      </c>
      <c r="AC177" s="95">
        <v>7358</v>
      </c>
      <c r="AD177" s="95">
        <v>7400</v>
      </c>
      <c r="AE177" s="95">
        <v>7571</v>
      </c>
      <c r="AF177" s="95">
        <v>5877</v>
      </c>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2"/>
      <c r="HX177" s="92"/>
      <c r="HY177" s="92"/>
      <c r="HZ177" s="92"/>
      <c r="IA177" s="92"/>
      <c r="IB177" s="92"/>
      <c r="IC177" s="92"/>
      <c r="ID177" s="92"/>
      <c r="IE177" s="92"/>
      <c r="IF177" s="92"/>
      <c r="IG177" s="92"/>
      <c r="IH177" s="92"/>
      <c r="II177" s="92"/>
      <c r="IJ177" s="92"/>
      <c r="IK177" s="92"/>
      <c r="IL177" s="92"/>
      <c r="IM177" s="92"/>
      <c r="IN177" s="92"/>
      <c r="IO177" s="92"/>
      <c r="IP177" s="92"/>
      <c r="IQ177" s="92"/>
      <c r="IR177" s="92"/>
      <c r="IS177" s="92"/>
      <c r="IT177" s="92"/>
      <c r="IU177" s="92"/>
      <c r="IV177" s="92"/>
      <c r="IW177" s="92"/>
      <c r="IX177" s="92"/>
      <c r="IY177" s="92"/>
      <c r="IZ177" s="92"/>
      <c r="JA177" s="92"/>
      <c r="JB177" s="92"/>
      <c r="JC177" s="92"/>
      <c r="JD177" s="92"/>
      <c r="JE177" s="92"/>
      <c r="JF177" s="92"/>
      <c r="JG177" s="92"/>
      <c r="JH177" s="92"/>
      <c r="JI177" s="92"/>
      <c r="JJ177" s="92"/>
      <c r="JK177" s="92"/>
      <c r="JL177" s="92"/>
      <c r="JM177" s="92"/>
      <c r="JN177" s="92"/>
      <c r="JO177" s="92"/>
      <c r="JP177" s="92"/>
      <c r="JQ177" s="92"/>
      <c r="JR177" s="92"/>
      <c r="JS177" s="92"/>
      <c r="JT177" s="92"/>
      <c r="JU177" s="92"/>
      <c r="JV177" s="92"/>
      <c r="JW177" s="92"/>
      <c r="JX177" s="92"/>
      <c r="JY177" s="92"/>
      <c r="JZ177" s="92"/>
      <c r="KA177" s="92"/>
      <c r="KB177" s="92"/>
      <c r="KC177" s="92"/>
      <c r="KD177" s="92"/>
      <c r="KE177" s="92"/>
      <c r="KF177" s="92"/>
      <c r="KG177" s="92"/>
      <c r="KH177" s="92"/>
      <c r="KI177" s="92"/>
      <c r="KJ177" s="92"/>
      <c r="KK177" s="92"/>
      <c r="KL177" s="92"/>
      <c r="KM177" s="92"/>
      <c r="KN177" s="92"/>
      <c r="KO177" s="92"/>
      <c r="KP177" s="92"/>
      <c r="KQ177" s="92"/>
      <c r="KR177" s="92"/>
      <c r="KS177" s="92"/>
      <c r="KT177" s="92"/>
      <c r="KU177" s="92"/>
      <c r="KV177" s="92"/>
      <c r="KW177" s="92"/>
      <c r="KX177" s="92"/>
      <c r="KY177" s="92"/>
      <c r="KZ177" s="92"/>
      <c r="LA177" s="92"/>
      <c r="LB177" s="92"/>
      <c r="LC177" s="92"/>
      <c r="LD177" s="92"/>
      <c r="LE177" s="92"/>
      <c r="LF177" s="92"/>
      <c r="LG177" s="92"/>
      <c r="LH177" s="92"/>
      <c r="LI177" s="92"/>
      <c r="LJ177" s="92"/>
      <c r="LK177" s="92"/>
      <c r="LL177" s="92"/>
      <c r="LM177" s="92"/>
      <c r="LN177" s="92"/>
      <c r="LO177" s="92"/>
      <c r="LP177" s="92"/>
      <c r="LQ177" s="92"/>
      <c r="LR177" s="92"/>
      <c r="LS177" s="92"/>
      <c r="LT177" s="92"/>
      <c r="LU177" s="92"/>
      <c r="LV177" s="92"/>
      <c r="LW177" s="92"/>
      <c r="LX177" s="92"/>
      <c r="LY177" s="92"/>
      <c r="LZ177" s="92"/>
      <c r="MA177" s="92"/>
      <c r="MB177" s="92"/>
      <c r="MC177" s="92"/>
      <c r="MD177" s="92"/>
      <c r="ME177" s="92"/>
      <c r="MF177" s="92"/>
      <c r="MG177" s="92"/>
      <c r="MH177" s="92"/>
      <c r="MI177" s="92"/>
      <c r="MJ177" s="92"/>
      <c r="MK177" s="92"/>
      <c r="ML177" s="92"/>
      <c r="MM177" s="92"/>
      <c r="MN177" s="92"/>
      <c r="MO177" s="92"/>
      <c r="MP177" s="92"/>
      <c r="MQ177" s="92"/>
      <c r="MR177" s="92"/>
      <c r="MS177" s="92"/>
      <c r="MT177" s="92"/>
      <c r="MU177" s="92"/>
      <c r="MV177" s="92"/>
      <c r="MW177" s="92"/>
      <c r="MX177" s="92"/>
      <c r="MY177" s="92"/>
      <c r="MZ177" s="92"/>
      <c r="NA177" s="92"/>
      <c r="NB177" s="92"/>
      <c r="NC177" s="92"/>
      <c r="ND177" s="92"/>
      <c r="NE177" s="92"/>
      <c r="NF177" s="92"/>
      <c r="NG177" s="92"/>
      <c r="NH177" s="92"/>
      <c r="NI177" s="92"/>
      <c r="NJ177" s="92"/>
      <c r="NK177" s="92"/>
      <c r="NL177" s="92"/>
      <c r="NM177" s="92"/>
      <c r="NN177" s="92"/>
      <c r="NO177" s="92"/>
      <c r="NP177" s="92"/>
      <c r="NQ177" s="92"/>
      <c r="NR177" s="92"/>
      <c r="NS177" s="92"/>
      <c r="NT177" s="92"/>
      <c r="NU177" s="92"/>
      <c r="NV177" s="92"/>
      <c r="NW177" s="92"/>
      <c r="NX177" s="92"/>
      <c r="NY177" s="92"/>
      <c r="NZ177" s="92"/>
      <c r="OA177" s="92"/>
      <c r="OB177" s="92"/>
      <c r="OC177" s="92"/>
      <c r="OD177" s="92"/>
      <c r="OE177" s="92"/>
      <c r="OF177" s="92"/>
      <c r="OG177" s="92"/>
      <c r="OH177" s="92"/>
      <c r="OI177" s="92"/>
      <c r="OJ177" s="92"/>
      <c r="OK177" s="92"/>
      <c r="OL177" s="92"/>
      <c r="OM177" s="92"/>
      <c r="ON177" s="92"/>
      <c r="OO177" s="92"/>
      <c r="OP177" s="92"/>
      <c r="OQ177" s="92"/>
      <c r="OR177" s="92"/>
      <c r="OS177" s="92"/>
      <c r="OT177" s="92"/>
      <c r="OU177" s="92"/>
      <c r="OV177" s="92"/>
      <c r="OW177" s="92"/>
      <c r="OX177" s="92"/>
      <c r="OY177" s="92"/>
      <c r="OZ177" s="92"/>
      <c r="PA177" s="92"/>
      <c r="PB177" s="92"/>
      <c r="PC177" s="92"/>
      <c r="PD177" s="92"/>
      <c r="PE177" s="92"/>
      <c r="PF177" s="92"/>
      <c r="PG177" s="92"/>
      <c r="PH177" s="92"/>
      <c r="PI177" s="92"/>
      <c r="PJ177" s="92"/>
      <c r="PK177" s="92"/>
      <c r="PL177" s="92"/>
      <c r="PM177" s="92"/>
      <c r="PN177" s="92"/>
      <c r="PO177" s="92"/>
      <c r="PP177" s="92"/>
      <c r="PQ177" s="92"/>
      <c r="PR177" s="92"/>
      <c r="PS177" s="92"/>
      <c r="PT177" s="92"/>
      <c r="PU177" s="92"/>
      <c r="PV177" s="92"/>
      <c r="PW177" s="92"/>
      <c r="PX177" s="92"/>
      <c r="PY177" s="92"/>
      <c r="PZ177" s="92"/>
      <c r="QA177" s="92"/>
      <c r="QB177" s="92"/>
      <c r="QC177" s="92"/>
      <c r="QD177" s="92"/>
      <c r="QE177" s="92"/>
      <c r="QF177" s="92"/>
      <c r="QG177" s="92"/>
      <c r="QH177" s="92"/>
      <c r="QI177" s="92"/>
      <c r="QJ177" s="92"/>
      <c r="QK177" s="92"/>
      <c r="QL177" s="92"/>
      <c r="QM177" s="92"/>
      <c r="QN177" s="92"/>
      <c r="QO177" s="92"/>
      <c r="QP177" s="92"/>
      <c r="QQ177" s="92"/>
      <c r="QR177" s="92"/>
      <c r="QS177" s="92"/>
      <c r="QT177" s="92"/>
      <c r="QU177" s="92"/>
      <c r="QV177" s="92"/>
      <c r="QW177" s="92"/>
      <c r="QX177" s="92"/>
      <c r="QY177" s="92"/>
      <c r="QZ177" s="92"/>
      <c r="RA177" s="92"/>
      <c r="RB177" s="92"/>
      <c r="RC177" s="92"/>
      <c r="RD177" s="92"/>
      <c r="RE177" s="92"/>
      <c r="RF177" s="92"/>
      <c r="RG177" s="92"/>
      <c r="RH177" s="92"/>
      <c r="RI177" s="92"/>
      <c r="RJ177" s="92"/>
      <c r="RK177" s="92"/>
      <c r="RL177" s="92"/>
      <c r="RM177" s="92"/>
      <c r="RN177" s="92"/>
      <c r="RO177" s="92"/>
      <c r="RP177" s="92"/>
      <c r="RQ177" s="92"/>
      <c r="RR177" s="92"/>
      <c r="RS177" s="92"/>
      <c r="RT177" s="92"/>
      <c r="RU177" s="92"/>
      <c r="RV177" s="92"/>
      <c r="RW177" s="92"/>
      <c r="RX177" s="92"/>
      <c r="RY177" s="92"/>
      <c r="RZ177" s="92"/>
      <c r="SA177" s="92"/>
      <c r="SB177" s="92"/>
      <c r="SC177" s="92"/>
      <c r="SD177" s="92"/>
      <c r="SE177" s="92"/>
      <c r="SF177" s="92"/>
      <c r="SG177" s="92"/>
      <c r="SH177" s="92"/>
      <c r="SI177" s="92"/>
      <c r="SJ177" s="92"/>
      <c r="SK177" s="92"/>
      <c r="SL177" s="92"/>
      <c r="SM177" s="92"/>
      <c r="SN177" s="92"/>
      <c r="SO177" s="92"/>
      <c r="SP177" s="92"/>
      <c r="SQ177" s="92"/>
      <c r="SR177" s="92"/>
      <c r="SS177" s="92"/>
      <c r="ST177" s="92"/>
      <c r="SU177" s="92"/>
      <c r="SV177" s="92"/>
      <c r="SW177" s="92"/>
      <c r="SX177" s="92"/>
      <c r="SY177" s="92"/>
      <c r="SZ177" s="92"/>
      <c r="TA177" s="92"/>
      <c r="TB177" s="92"/>
      <c r="TC177" s="92"/>
      <c r="TD177" s="92"/>
      <c r="TE177" s="92"/>
      <c r="TF177" s="92"/>
      <c r="TG177" s="92"/>
      <c r="TH177" s="92"/>
      <c r="TI177" s="92"/>
      <c r="TJ177" s="92"/>
      <c r="TK177" s="92"/>
      <c r="TL177" s="92"/>
      <c r="TM177" s="92"/>
      <c r="TN177" s="92"/>
      <c r="TO177" s="92"/>
      <c r="TP177" s="92"/>
      <c r="TQ177" s="92"/>
      <c r="TR177" s="92"/>
      <c r="TS177" s="92"/>
      <c r="TT177" s="92"/>
      <c r="TU177" s="92"/>
      <c r="TV177" s="92"/>
      <c r="TW177" s="92"/>
      <c r="TX177" s="92"/>
      <c r="TY177" s="92"/>
      <c r="TZ177" s="92"/>
      <c r="UA177" s="92"/>
      <c r="UB177" s="92"/>
      <c r="UC177" s="92"/>
      <c r="UD177" s="92"/>
      <c r="UE177" s="92"/>
      <c r="UF177" s="92"/>
      <c r="UG177" s="92"/>
      <c r="UH177" s="92"/>
      <c r="UI177" s="92"/>
      <c r="UJ177" s="92"/>
      <c r="UK177" s="92"/>
      <c r="UL177" s="92"/>
      <c r="UM177" s="92"/>
      <c r="UN177" s="92"/>
      <c r="UO177" s="92"/>
      <c r="UP177" s="92"/>
      <c r="UQ177" s="92"/>
      <c r="UR177" s="92"/>
      <c r="US177" s="92"/>
      <c r="UT177" s="92"/>
      <c r="UU177" s="92"/>
      <c r="UV177" s="92"/>
      <c r="UW177" s="92"/>
      <c r="UX177" s="92"/>
      <c r="UY177" s="92"/>
      <c r="UZ177" s="92"/>
      <c r="VA177" s="92"/>
      <c r="VB177" s="92"/>
      <c r="VC177" s="92"/>
      <c r="VD177" s="92"/>
      <c r="VE177" s="92"/>
      <c r="VF177" s="92"/>
      <c r="VG177" s="92"/>
      <c r="VH177" s="92"/>
      <c r="VI177" s="92"/>
      <c r="VJ177" s="92"/>
      <c r="VK177" s="92"/>
      <c r="VL177" s="92"/>
      <c r="VM177" s="92"/>
      <c r="VN177" s="92"/>
      <c r="VO177" s="92"/>
      <c r="VP177" s="92"/>
      <c r="VQ177" s="92"/>
      <c r="VR177" s="92"/>
      <c r="VS177" s="92"/>
      <c r="VT177" s="92"/>
      <c r="VU177" s="92"/>
      <c r="VV177" s="92"/>
      <c r="VW177" s="92"/>
      <c r="VX177" s="92"/>
      <c r="VY177" s="92"/>
      <c r="VZ177" s="92"/>
      <c r="WA177" s="92"/>
      <c r="WB177" s="92"/>
      <c r="WC177" s="92"/>
      <c r="WD177" s="92"/>
      <c r="WE177" s="92"/>
      <c r="WF177" s="92"/>
      <c r="WG177" s="92"/>
      <c r="WH177" s="92"/>
      <c r="WI177" s="92"/>
      <c r="WJ177" s="92"/>
      <c r="WK177" s="92"/>
      <c r="WL177" s="92"/>
      <c r="WM177" s="92"/>
      <c r="WN177" s="92"/>
      <c r="WO177" s="92"/>
      <c r="WP177" s="92"/>
      <c r="WQ177" s="92"/>
      <c r="WR177" s="92"/>
      <c r="WS177" s="92"/>
      <c r="WT177" s="92"/>
      <c r="WU177" s="92"/>
      <c r="WV177" s="92"/>
      <c r="WW177" s="92"/>
      <c r="WX177" s="92"/>
      <c r="WY177" s="92"/>
      <c r="WZ177" s="92"/>
      <c r="XA177" s="92"/>
      <c r="XB177" s="92"/>
      <c r="XC177" s="92"/>
      <c r="XD177" s="92"/>
      <c r="XE177" s="92"/>
      <c r="XF177" s="92"/>
      <c r="XG177" s="92"/>
      <c r="XH177" s="92"/>
      <c r="XI177" s="92"/>
      <c r="XJ177" s="92"/>
      <c r="XK177" s="92"/>
      <c r="XL177" s="92"/>
      <c r="XM177" s="92"/>
      <c r="XN177" s="92"/>
      <c r="XO177" s="92"/>
      <c r="XP177" s="92"/>
      <c r="XQ177" s="92"/>
      <c r="XR177" s="92"/>
      <c r="XS177" s="92"/>
      <c r="XT177" s="92"/>
      <c r="XU177" s="92"/>
      <c r="XV177" s="92"/>
      <c r="XW177" s="92"/>
      <c r="XX177" s="92"/>
      <c r="XY177" s="92"/>
      <c r="XZ177" s="92"/>
      <c r="YA177" s="92"/>
      <c r="YB177" s="92"/>
      <c r="YC177" s="92"/>
      <c r="YD177" s="92"/>
      <c r="YE177" s="92"/>
      <c r="YF177" s="92"/>
      <c r="YG177" s="92"/>
      <c r="YH177" s="92"/>
      <c r="YI177" s="92"/>
      <c r="YJ177" s="92"/>
      <c r="YK177" s="92"/>
      <c r="YL177" s="92"/>
      <c r="YM177" s="92"/>
      <c r="YN177" s="92"/>
      <c r="YO177" s="92"/>
      <c r="YP177" s="92"/>
      <c r="YQ177" s="92"/>
      <c r="YR177" s="92"/>
      <c r="YS177" s="92"/>
      <c r="YT177" s="92"/>
      <c r="YU177" s="92"/>
      <c r="YV177" s="92"/>
      <c r="YW177" s="92"/>
      <c r="YX177" s="92"/>
      <c r="YY177" s="92"/>
      <c r="YZ177" s="92"/>
      <c r="ZA177" s="92"/>
      <c r="ZB177" s="92"/>
      <c r="ZC177" s="92"/>
      <c r="ZD177" s="92"/>
      <c r="ZE177" s="92"/>
      <c r="ZF177" s="92"/>
      <c r="ZG177" s="92"/>
      <c r="ZH177" s="92"/>
      <c r="ZI177" s="92"/>
      <c r="ZJ177" s="92"/>
      <c r="ZK177" s="92"/>
      <c r="ZL177" s="92"/>
      <c r="ZM177" s="92"/>
      <c r="ZN177" s="92"/>
      <c r="ZO177" s="92"/>
      <c r="ZP177" s="92"/>
      <c r="ZQ177" s="92"/>
      <c r="ZR177" s="92"/>
      <c r="ZS177" s="92"/>
      <c r="ZT177" s="92"/>
      <c r="ZU177" s="92"/>
      <c r="ZV177" s="92"/>
      <c r="ZW177" s="92"/>
      <c r="ZX177" s="92"/>
      <c r="ZY177" s="92"/>
      <c r="ZZ177" s="92"/>
      <c r="AAA177" s="92"/>
      <c r="AAB177" s="92"/>
      <c r="AAC177" s="92"/>
      <c r="AAD177" s="92"/>
      <c r="AAE177" s="92"/>
      <c r="AAF177" s="92"/>
      <c r="AAG177" s="92"/>
      <c r="AAH177" s="92"/>
      <c r="AAI177" s="92"/>
      <c r="AAJ177" s="92"/>
      <c r="AAK177" s="92"/>
      <c r="AAL177" s="92"/>
      <c r="AAM177" s="92"/>
      <c r="AAN177" s="92"/>
      <c r="AAO177" s="92"/>
      <c r="AAP177" s="92"/>
      <c r="AAQ177" s="92"/>
      <c r="AAR177" s="92"/>
      <c r="AAS177" s="92"/>
      <c r="AAT177" s="92"/>
      <c r="AAU177" s="92"/>
      <c r="AAV177" s="92"/>
      <c r="AAW177" s="92"/>
      <c r="AAX177" s="92"/>
      <c r="AAY177" s="92"/>
      <c r="AAZ177" s="92"/>
      <c r="ABA177" s="92"/>
      <c r="ABB177" s="92"/>
      <c r="ABC177" s="92"/>
      <c r="ABD177" s="92"/>
      <c r="ABE177" s="92"/>
      <c r="ABF177" s="92"/>
      <c r="ABG177" s="92"/>
      <c r="ABH177" s="92"/>
      <c r="ABI177" s="92"/>
      <c r="ABJ177" s="92"/>
      <c r="ABK177" s="92"/>
      <c r="ABL177" s="92"/>
      <c r="ABM177" s="92"/>
      <c r="ABN177" s="92"/>
      <c r="ABO177" s="92"/>
      <c r="ABP177" s="92"/>
      <c r="ABQ177" s="92"/>
      <c r="ABR177" s="92"/>
      <c r="ABS177" s="92"/>
      <c r="ABT177" s="92"/>
      <c r="ABU177" s="92"/>
      <c r="ABV177" s="92"/>
      <c r="ABW177" s="92"/>
      <c r="ABX177" s="92"/>
      <c r="ABY177" s="92"/>
      <c r="ABZ177" s="92"/>
      <c r="ACA177" s="92"/>
      <c r="ACB177" s="92"/>
      <c r="ACC177" s="92"/>
      <c r="ACD177" s="92"/>
      <c r="ACE177" s="92"/>
      <c r="ACF177" s="92"/>
      <c r="ACG177" s="92"/>
      <c r="ACH177" s="92"/>
      <c r="ACI177" s="92"/>
      <c r="ACJ177" s="92"/>
      <c r="ACK177" s="92"/>
      <c r="ACL177" s="92"/>
      <c r="ACM177" s="92"/>
      <c r="ACN177" s="92"/>
      <c r="ACO177" s="92"/>
      <c r="ACP177" s="92"/>
      <c r="ACQ177" s="92"/>
      <c r="ACR177" s="92"/>
      <c r="ACS177" s="92"/>
      <c r="ACT177" s="92"/>
      <c r="ACU177" s="92"/>
      <c r="ACV177" s="92"/>
      <c r="ACW177" s="92"/>
      <c r="ACX177" s="92"/>
      <c r="ACY177" s="92"/>
      <c r="ACZ177" s="92"/>
      <c r="ADA177" s="92"/>
      <c r="ADB177" s="92"/>
      <c r="ADC177" s="92"/>
      <c r="ADD177" s="92"/>
      <c r="ADE177" s="92"/>
      <c r="ADF177" s="92"/>
      <c r="ADG177" s="92"/>
      <c r="ADH177" s="92"/>
      <c r="ADI177" s="92"/>
      <c r="ADJ177" s="92"/>
      <c r="ADK177" s="92"/>
      <c r="ADL177" s="92"/>
      <c r="ADM177" s="92"/>
      <c r="ADN177" s="92"/>
      <c r="ADO177" s="92"/>
      <c r="ADP177" s="92"/>
      <c r="ADQ177" s="92"/>
      <c r="ADR177" s="92"/>
      <c r="ADS177" s="92"/>
      <c r="ADT177" s="92"/>
      <c r="ADU177" s="92"/>
      <c r="ADV177" s="92"/>
      <c r="ADW177" s="92"/>
      <c r="ADX177" s="92"/>
      <c r="ADY177" s="92"/>
      <c r="ADZ177" s="92"/>
      <c r="AEA177" s="92"/>
      <c r="AEB177" s="92"/>
      <c r="AEC177" s="92"/>
      <c r="AED177" s="92"/>
      <c r="AEE177" s="92"/>
      <c r="AEF177" s="92"/>
      <c r="AEG177" s="92"/>
      <c r="AEH177" s="92"/>
      <c r="AEI177" s="92"/>
      <c r="AEJ177" s="92"/>
      <c r="AEK177" s="92"/>
      <c r="AEL177" s="92"/>
      <c r="AEM177" s="92"/>
      <c r="AEN177" s="92"/>
      <c r="AEO177" s="92"/>
      <c r="AEP177" s="92"/>
      <c r="AEQ177" s="92"/>
      <c r="AER177" s="92"/>
      <c r="AES177" s="92"/>
      <c r="AET177" s="92"/>
      <c r="AEU177" s="92"/>
      <c r="AEV177" s="92"/>
      <c r="AEW177" s="92"/>
      <c r="AEX177" s="92"/>
      <c r="AEY177" s="92"/>
      <c r="AEZ177" s="92"/>
      <c r="AFA177" s="92"/>
      <c r="AFB177" s="92"/>
      <c r="AFC177" s="92"/>
      <c r="AFD177" s="92"/>
      <c r="AFE177" s="92"/>
      <c r="AFF177" s="92"/>
      <c r="AFG177" s="92"/>
      <c r="AFH177" s="92"/>
      <c r="AFI177" s="92"/>
      <c r="AFJ177" s="92"/>
      <c r="AFK177" s="92"/>
      <c r="AFL177" s="92"/>
      <c r="AFM177" s="92"/>
      <c r="AFN177" s="92"/>
      <c r="AFO177" s="92"/>
      <c r="AFP177" s="92"/>
      <c r="AFQ177" s="92"/>
      <c r="AFR177" s="92"/>
      <c r="AFS177" s="92"/>
      <c r="AFT177" s="92"/>
      <c r="AFU177" s="92"/>
      <c r="AFV177" s="92"/>
      <c r="AFW177" s="92"/>
      <c r="AFX177" s="92"/>
      <c r="AFY177" s="92"/>
      <c r="AFZ177" s="92"/>
      <c r="AGA177" s="92"/>
      <c r="AGB177" s="92"/>
      <c r="AGC177" s="92"/>
      <c r="AGD177" s="92"/>
      <c r="AGE177" s="92"/>
      <c r="AGF177" s="92"/>
      <c r="AGG177" s="92"/>
      <c r="AGH177" s="92"/>
      <c r="AGI177" s="92"/>
      <c r="AGJ177" s="92"/>
      <c r="AGK177" s="92"/>
      <c r="AGL177" s="92"/>
      <c r="AGM177" s="92"/>
      <c r="AGN177" s="92"/>
      <c r="AGO177" s="92"/>
      <c r="AGP177" s="92"/>
      <c r="AGQ177" s="92"/>
      <c r="AGR177" s="92"/>
      <c r="AGS177" s="92"/>
      <c r="AGT177" s="92"/>
      <c r="AGU177" s="92"/>
      <c r="AGV177" s="92"/>
      <c r="AGW177" s="92"/>
      <c r="AGX177" s="92"/>
      <c r="AGY177" s="92"/>
      <c r="AGZ177" s="92"/>
      <c r="AHA177" s="92"/>
      <c r="AHB177" s="92"/>
      <c r="AHC177" s="92"/>
      <c r="AHD177" s="92"/>
      <c r="AHE177" s="92"/>
      <c r="AHF177" s="92"/>
      <c r="AHG177" s="92"/>
      <c r="AHH177" s="92"/>
      <c r="AHI177" s="92"/>
      <c r="AHJ177" s="92"/>
      <c r="AHK177" s="92"/>
      <c r="AHL177" s="92"/>
      <c r="AHM177" s="92"/>
      <c r="AHN177" s="92"/>
      <c r="AHO177" s="92"/>
      <c r="AHP177" s="92"/>
      <c r="AHQ177" s="92"/>
      <c r="AHR177" s="92"/>
      <c r="AHS177" s="92"/>
      <c r="AHT177" s="92"/>
      <c r="AHU177" s="92"/>
      <c r="AHV177" s="92"/>
      <c r="AHW177" s="92"/>
      <c r="AHX177" s="92"/>
      <c r="AHY177" s="92"/>
      <c r="AHZ177" s="92"/>
      <c r="AIA177" s="92"/>
      <c r="AIB177" s="92"/>
      <c r="AIC177" s="92"/>
      <c r="AID177" s="92"/>
      <c r="AIE177" s="92"/>
      <c r="AIF177" s="92"/>
      <c r="AIG177" s="92"/>
      <c r="AIH177" s="92"/>
      <c r="AII177" s="92"/>
      <c r="AIJ177" s="92"/>
      <c r="AIK177" s="92"/>
      <c r="AIL177" s="92"/>
      <c r="AIM177" s="92"/>
      <c r="AIN177" s="92"/>
      <c r="AIO177" s="92"/>
      <c r="AIP177" s="92"/>
      <c r="AIQ177" s="92"/>
      <c r="AIR177" s="92"/>
      <c r="AIS177" s="92"/>
      <c r="AIT177" s="92"/>
      <c r="AIU177" s="92"/>
      <c r="AIV177" s="92"/>
      <c r="AIW177" s="92"/>
      <c r="AIX177" s="92"/>
      <c r="AIY177" s="92"/>
      <c r="AIZ177" s="92"/>
      <c r="AJA177" s="92"/>
      <c r="AJB177" s="92"/>
      <c r="AJC177" s="92"/>
      <c r="AJD177" s="92"/>
      <c r="AJE177" s="92"/>
      <c r="AJF177" s="92"/>
      <c r="AJG177" s="92"/>
      <c r="AJH177" s="92"/>
      <c r="AJI177" s="92"/>
      <c r="AJJ177" s="92"/>
      <c r="AJK177" s="92"/>
      <c r="AJL177" s="92"/>
      <c r="AJM177" s="92"/>
      <c r="AJN177" s="92"/>
      <c r="AJO177" s="92"/>
      <c r="AJP177" s="92"/>
      <c r="AJQ177" s="92"/>
      <c r="AJR177" s="92"/>
      <c r="AJS177" s="92"/>
      <c r="AJT177" s="92"/>
      <c r="AJU177" s="92"/>
      <c r="AJV177" s="92"/>
      <c r="AJW177" s="92"/>
      <c r="AJX177" s="92"/>
      <c r="AJY177" s="92"/>
      <c r="AJZ177" s="92"/>
      <c r="AKA177" s="92"/>
      <c r="AKB177" s="92"/>
      <c r="AKC177" s="92"/>
      <c r="AKD177" s="92"/>
      <c r="AKE177" s="92"/>
      <c r="AKF177" s="92"/>
      <c r="AKG177" s="92"/>
      <c r="AKH177" s="92"/>
      <c r="AKI177" s="92"/>
      <c r="AKJ177" s="92"/>
      <c r="AKK177" s="92"/>
      <c r="AKL177" s="92"/>
      <c r="AKM177" s="92"/>
      <c r="AKN177" s="92"/>
      <c r="AKO177" s="92"/>
      <c r="AKP177" s="92"/>
      <c r="AKQ177" s="92"/>
      <c r="AKR177" s="92"/>
      <c r="AKS177" s="92"/>
      <c r="AKT177" s="92"/>
      <c r="AKU177" s="92"/>
      <c r="AKV177" s="92"/>
      <c r="AKW177" s="92"/>
      <c r="AKX177" s="92"/>
      <c r="AKY177" s="92"/>
      <c r="AKZ177" s="92"/>
      <c r="ALA177" s="92"/>
      <c r="ALB177" s="92"/>
      <c r="ALC177" s="92"/>
      <c r="ALD177" s="92"/>
      <c r="ALE177" s="92"/>
      <c r="ALF177" s="92"/>
      <c r="ALG177" s="92"/>
      <c r="ALH177" s="92"/>
      <c r="ALI177" s="92"/>
      <c r="ALJ177" s="92"/>
      <c r="ALK177" s="92"/>
      <c r="ALL177" s="92"/>
      <c r="ALM177" s="92"/>
      <c r="ALN177" s="92"/>
      <c r="ALO177" s="92"/>
      <c r="ALP177" s="92"/>
      <c r="ALQ177" s="92"/>
      <c r="ALR177" s="92"/>
      <c r="ALS177" s="92"/>
      <c r="ALT177" s="92"/>
      <c r="ALU177" s="92"/>
      <c r="ALV177" s="92"/>
      <c r="ALW177" s="92"/>
      <c r="ALX177" s="92"/>
      <c r="ALY177" s="92"/>
      <c r="ALZ177" s="92"/>
      <c r="AMA177" s="92"/>
      <c r="AMB177" s="92"/>
      <c r="AMC177" s="92"/>
      <c r="AMD177" s="92"/>
      <c r="AME177" s="92"/>
      <c r="AMF177" s="92"/>
      <c r="AMG177" s="92"/>
      <c r="AMH177" s="92"/>
      <c r="AMI177" s="92"/>
    </row>
    <row r="178" spans="1:1023" customFormat="1" ht="15" customHeight="1">
      <c r="A178" s="92" t="s">
        <v>477</v>
      </c>
      <c r="B178" s="89"/>
      <c r="C178" s="93" t="s">
        <v>478</v>
      </c>
      <c r="D178" s="94"/>
      <c r="E178" s="95">
        <v>2738</v>
      </c>
      <c r="F178" s="95">
        <v>2799</v>
      </c>
      <c r="G178" s="95">
        <v>2870</v>
      </c>
      <c r="H178" s="95">
        <v>2974</v>
      </c>
      <c r="I178" s="95">
        <v>3055</v>
      </c>
      <c r="J178" s="95">
        <v>3146</v>
      </c>
      <c r="K178" s="95">
        <v>3214</v>
      </c>
      <c r="L178" s="95">
        <v>3296</v>
      </c>
      <c r="M178" s="95">
        <v>3379</v>
      </c>
      <c r="N178" s="95">
        <v>3522</v>
      </c>
      <c r="O178" s="95">
        <v>3539</v>
      </c>
      <c r="P178" s="95">
        <v>3623</v>
      </c>
      <c r="Q178" s="95">
        <v>3702</v>
      </c>
      <c r="R178" s="95">
        <v>3790</v>
      </c>
      <c r="S178" s="95">
        <v>3853</v>
      </c>
      <c r="T178" s="95">
        <v>3837</v>
      </c>
      <c r="U178" s="95">
        <v>3786</v>
      </c>
      <c r="V178" s="95">
        <v>3752</v>
      </c>
      <c r="W178" s="95">
        <v>3773</v>
      </c>
      <c r="X178" s="95">
        <v>3707</v>
      </c>
      <c r="Y178" s="95">
        <v>3779</v>
      </c>
      <c r="Z178" s="95">
        <v>3943</v>
      </c>
      <c r="AA178" s="95">
        <v>4071</v>
      </c>
      <c r="AB178" s="95">
        <v>4145</v>
      </c>
      <c r="AC178" s="95">
        <v>4193</v>
      </c>
      <c r="AD178" s="95">
        <v>4232</v>
      </c>
      <c r="AE178" s="95">
        <v>4351</v>
      </c>
      <c r="AF178" s="95">
        <v>3338</v>
      </c>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c r="GM178" s="92"/>
      <c r="GN178" s="92"/>
      <c r="GO178" s="92"/>
      <c r="GP178" s="92"/>
      <c r="GQ178" s="92"/>
      <c r="GR178" s="92"/>
      <c r="GS178" s="92"/>
      <c r="GT178" s="92"/>
      <c r="GU178" s="92"/>
      <c r="GV178" s="92"/>
      <c r="GW178" s="92"/>
      <c r="GX178" s="92"/>
      <c r="GY178" s="92"/>
      <c r="GZ178" s="92"/>
      <c r="HA178" s="92"/>
      <c r="HB178" s="92"/>
      <c r="HC178" s="92"/>
      <c r="HD178" s="92"/>
      <c r="HE178" s="92"/>
      <c r="HF178" s="92"/>
      <c r="HG178" s="92"/>
      <c r="HH178" s="92"/>
      <c r="HI178" s="92"/>
      <c r="HJ178" s="92"/>
      <c r="HK178" s="92"/>
      <c r="HL178" s="92"/>
      <c r="HM178" s="92"/>
      <c r="HN178" s="92"/>
      <c r="HO178" s="92"/>
      <c r="HP178" s="92"/>
      <c r="HQ178" s="92"/>
      <c r="HR178" s="92"/>
      <c r="HS178" s="92"/>
      <c r="HT178" s="92"/>
      <c r="HU178" s="92"/>
      <c r="HV178" s="92"/>
      <c r="HW178" s="92"/>
      <c r="HX178" s="92"/>
      <c r="HY178" s="92"/>
      <c r="HZ178" s="92"/>
      <c r="IA178" s="92"/>
      <c r="IB178" s="92"/>
      <c r="IC178" s="92"/>
      <c r="ID178" s="92"/>
      <c r="IE178" s="92"/>
      <c r="IF178" s="92"/>
      <c r="IG178" s="92"/>
      <c r="IH178" s="92"/>
      <c r="II178" s="92"/>
      <c r="IJ178" s="92"/>
      <c r="IK178" s="92"/>
      <c r="IL178" s="92"/>
      <c r="IM178" s="92"/>
      <c r="IN178" s="92"/>
      <c r="IO178" s="92"/>
      <c r="IP178" s="92"/>
      <c r="IQ178" s="92"/>
      <c r="IR178" s="92"/>
      <c r="IS178" s="92"/>
      <c r="IT178" s="92"/>
      <c r="IU178" s="92"/>
      <c r="IV178" s="92"/>
      <c r="IW178" s="92"/>
      <c r="IX178" s="92"/>
      <c r="IY178" s="92"/>
      <c r="IZ178" s="92"/>
      <c r="JA178" s="92"/>
      <c r="JB178" s="92"/>
      <c r="JC178" s="92"/>
      <c r="JD178" s="92"/>
      <c r="JE178" s="92"/>
      <c r="JF178" s="92"/>
      <c r="JG178" s="92"/>
      <c r="JH178" s="92"/>
      <c r="JI178" s="92"/>
      <c r="JJ178" s="92"/>
      <c r="JK178" s="92"/>
      <c r="JL178" s="92"/>
      <c r="JM178" s="92"/>
      <c r="JN178" s="92"/>
      <c r="JO178" s="92"/>
      <c r="JP178" s="92"/>
      <c r="JQ178" s="92"/>
      <c r="JR178" s="92"/>
      <c r="JS178" s="92"/>
      <c r="JT178" s="92"/>
      <c r="JU178" s="92"/>
      <c r="JV178" s="92"/>
      <c r="JW178" s="92"/>
      <c r="JX178" s="92"/>
      <c r="JY178" s="92"/>
      <c r="JZ178" s="92"/>
      <c r="KA178" s="92"/>
      <c r="KB178" s="92"/>
      <c r="KC178" s="92"/>
      <c r="KD178" s="92"/>
      <c r="KE178" s="92"/>
      <c r="KF178" s="92"/>
      <c r="KG178" s="92"/>
      <c r="KH178" s="92"/>
      <c r="KI178" s="92"/>
      <c r="KJ178" s="92"/>
      <c r="KK178" s="92"/>
      <c r="KL178" s="92"/>
      <c r="KM178" s="92"/>
      <c r="KN178" s="92"/>
      <c r="KO178" s="92"/>
      <c r="KP178" s="92"/>
      <c r="KQ178" s="92"/>
      <c r="KR178" s="92"/>
      <c r="KS178" s="92"/>
      <c r="KT178" s="92"/>
      <c r="KU178" s="92"/>
      <c r="KV178" s="92"/>
      <c r="KW178" s="92"/>
      <c r="KX178" s="92"/>
      <c r="KY178" s="92"/>
      <c r="KZ178" s="92"/>
      <c r="LA178" s="92"/>
      <c r="LB178" s="92"/>
      <c r="LC178" s="92"/>
      <c r="LD178" s="92"/>
      <c r="LE178" s="92"/>
      <c r="LF178" s="92"/>
      <c r="LG178" s="92"/>
      <c r="LH178" s="92"/>
      <c r="LI178" s="92"/>
      <c r="LJ178" s="92"/>
      <c r="LK178" s="92"/>
      <c r="LL178" s="92"/>
      <c r="LM178" s="92"/>
      <c r="LN178" s="92"/>
      <c r="LO178" s="92"/>
      <c r="LP178" s="92"/>
      <c r="LQ178" s="92"/>
      <c r="LR178" s="92"/>
      <c r="LS178" s="92"/>
      <c r="LT178" s="92"/>
      <c r="LU178" s="92"/>
      <c r="LV178" s="92"/>
      <c r="LW178" s="92"/>
      <c r="LX178" s="92"/>
      <c r="LY178" s="92"/>
      <c r="LZ178" s="92"/>
      <c r="MA178" s="92"/>
      <c r="MB178" s="92"/>
      <c r="MC178" s="92"/>
      <c r="MD178" s="92"/>
      <c r="ME178" s="92"/>
      <c r="MF178" s="92"/>
      <c r="MG178" s="92"/>
      <c r="MH178" s="92"/>
      <c r="MI178" s="92"/>
      <c r="MJ178" s="92"/>
      <c r="MK178" s="92"/>
      <c r="ML178" s="92"/>
      <c r="MM178" s="92"/>
      <c r="MN178" s="92"/>
      <c r="MO178" s="92"/>
      <c r="MP178" s="92"/>
      <c r="MQ178" s="92"/>
      <c r="MR178" s="92"/>
      <c r="MS178" s="92"/>
      <c r="MT178" s="92"/>
      <c r="MU178" s="92"/>
      <c r="MV178" s="92"/>
      <c r="MW178" s="92"/>
      <c r="MX178" s="92"/>
      <c r="MY178" s="92"/>
      <c r="MZ178" s="92"/>
      <c r="NA178" s="92"/>
      <c r="NB178" s="92"/>
      <c r="NC178" s="92"/>
      <c r="ND178" s="92"/>
      <c r="NE178" s="92"/>
      <c r="NF178" s="92"/>
      <c r="NG178" s="92"/>
      <c r="NH178" s="92"/>
      <c r="NI178" s="92"/>
      <c r="NJ178" s="92"/>
      <c r="NK178" s="92"/>
      <c r="NL178" s="92"/>
      <c r="NM178" s="92"/>
      <c r="NN178" s="92"/>
      <c r="NO178" s="92"/>
      <c r="NP178" s="92"/>
      <c r="NQ178" s="92"/>
      <c r="NR178" s="92"/>
      <c r="NS178" s="92"/>
      <c r="NT178" s="92"/>
      <c r="NU178" s="92"/>
      <c r="NV178" s="92"/>
      <c r="NW178" s="92"/>
      <c r="NX178" s="92"/>
      <c r="NY178" s="92"/>
      <c r="NZ178" s="92"/>
      <c r="OA178" s="92"/>
      <c r="OB178" s="92"/>
      <c r="OC178" s="92"/>
      <c r="OD178" s="92"/>
      <c r="OE178" s="92"/>
      <c r="OF178" s="92"/>
      <c r="OG178" s="92"/>
      <c r="OH178" s="92"/>
      <c r="OI178" s="92"/>
      <c r="OJ178" s="92"/>
      <c r="OK178" s="92"/>
      <c r="OL178" s="92"/>
      <c r="OM178" s="92"/>
      <c r="ON178" s="92"/>
      <c r="OO178" s="92"/>
      <c r="OP178" s="92"/>
      <c r="OQ178" s="92"/>
      <c r="OR178" s="92"/>
      <c r="OS178" s="92"/>
      <c r="OT178" s="92"/>
      <c r="OU178" s="92"/>
      <c r="OV178" s="92"/>
      <c r="OW178" s="92"/>
      <c r="OX178" s="92"/>
      <c r="OY178" s="92"/>
      <c r="OZ178" s="92"/>
      <c r="PA178" s="92"/>
      <c r="PB178" s="92"/>
      <c r="PC178" s="92"/>
      <c r="PD178" s="92"/>
      <c r="PE178" s="92"/>
      <c r="PF178" s="92"/>
      <c r="PG178" s="92"/>
      <c r="PH178" s="92"/>
      <c r="PI178" s="92"/>
      <c r="PJ178" s="92"/>
      <c r="PK178" s="92"/>
      <c r="PL178" s="92"/>
      <c r="PM178" s="92"/>
      <c r="PN178" s="92"/>
      <c r="PO178" s="92"/>
      <c r="PP178" s="92"/>
      <c r="PQ178" s="92"/>
      <c r="PR178" s="92"/>
      <c r="PS178" s="92"/>
      <c r="PT178" s="92"/>
      <c r="PU178" s="92"/>
      <c r="PV178" s="92"/>
      <c r="PW178" s="92"/>
      <c r="PX178" s="92"/>
      <c r="PY178" s="92"/>
      <c r="PZ178" s="92"/>
      <c r="QA178" s="92"/>
      <c r="QB178" s="92"/>
      <c r="QC178" s="92"/>
      <c r="QD178" s="92"/>
      <c r="QE178" s="92"/>
      <c r="QF178" s="92"/>
      <c r="QG178" s="92"/>
      <c r="QH178" s="92"/>
      <c r="QI178" s="92"/>
      <c r="QJ178" s="92"/>
      <c r="QK178" s="92"/>
      <c r="QL178" s="92"/>
      <c r="QM178" s="92"/>
      <c r="QN178" s="92"/>
      <c r="QO178" s="92"/>
      <c r="QP178" s="92"/>
      <c r="QQ178" s="92"/>
      <c r="QR178" s="92"/>
      <c r="QS178" s="92"/>
      <c r="QT178" s="92"/>
      <c r="QU178" s="92"/>
      <c r="QV178" s="92"/>
      <c r="QW178" s="92"/>
      <c r="QX178" s="92"/>
      <c r="QY178" s="92"/>
      <c r="QZ178" s="92"/>
      <c r="RA178" s="92"/>
      <c r="RB178" s="92"/>
      <c r="RC178" s="92"/>
      <c r="RD178" s="92"/>
      <c r="RE178" s="92"/>
      <c r="RF178" s="92"/>
      <c r="RG178" s="92"/>
      <c r="RH178" s="92"/>
      <c r="RI178" s="92"/>
      <c r="RJ178" s="92"/>
      <c r="RK178" s="92"/>
      <c r="RL178" s="92"/>
      <c r="RM178" s="92"/>
      <c r="RN178" s="92"/>
      <c r="RO178" s="92"/>
      <c r="RP178" s="92"/>
      <c r="RQ178" s="92"/>
      <c r="RR178" s="92"/>
      <c r="RS178" s="92"/>
      <c r="RT178" s="92"/>
      <c r="RU178" s="92"/>
      <c r="RV178" s="92"/>
      <c r="RW178" s="92"/>
      <c r="RX178" s="92"/>
      <c r="RY178" s="92"/>
      <c r="RZ178" s="92"/>
      <c r="SA178" s="92"/>
      <c r="SB178" s="92"/>
      <c r="SC178" s="92"/>
      <c r="SD178" s="92"/>
      <c r="SE178" s="92"/>
      <c r="SF178" s="92"/>
      <c r="SG178" s="92"/>
      <c r="SH178" s="92"/>
      <c r="SI178" s="92"/>
      <c r="SJ178" s="92"/>
      <c r="SK178" s="92"/>
      <c r="SL178" s="92"/>
      <c r="SM178" s="92"/>
      <c r="SN178" s="92"/>
      <c r="SO178" s="92"/>
      <c r="SP178" s="92"/>
      <c r="SQ178" s="92"/>
      <c r="SR178" s="92"/>
      <c r="SS178" s="92"/>
      <c r="ST178" s="92"/>
      <c r="SU178" s="92"/>
      <c r="SV178" s="92"/>
      <c r="SW178" s="92"/>
      <c r="SX178" s="92"/>
      <c r="SY178" s="92"/>
      <c r="SZ178" s="92"/>
      <c r="TA178" s="92"/>
      <c r="TB178" s="92"/>
      <c r="TC178" s="92"/>
      <c r="TD178" s="92"/>
      <c r="TE178" s="92"/>
      <c r="TF178" s="92"/>
      <c r="TG178" s="92"/>
      <c r="TH178" s="92"/>
      <c r="TI178" s="92"/>
      <c r="TJ178" s="92"/>
      <c r="TK178" s="92"/>
      <c r="TL178" s="92"/>
      <c r="TM178" s="92"/>
      <c r="TN178" s="92"/>
      <c r="TO178" s="92"/>
      <c r="TP178" s="92"/>
      <c r="TQ178" s="92"/>
      <c r="TR178" s="92"/>
      <c r="TS178" s="92"/>
      <c r="TT178" s="92"/>
      <c r="TU178" s="92"/>
      <c r="TV178" s="92"/>
      <c r="TW178" s="92"/>
      <c r="TX178" s="92"/>
      <c r="TY178" s="92"/>
      <c r="TZ178" s="92"/>
      <c r="UA178" s="92"/>
      <c r="UB178" s="92"/>
      <c r="UC178" s="92"/>
      <c r="UD178" s="92"/>
      <c r="UE178" s="92"/>
      <c r="UF178" s="92"/>
      <c r="UG178" s="92"/>
      <c r="UH178" s="92"/>
      <c r="UI178" s="92"/>
      <c r="UJ178" s="92"/>
      <c r="UK178" s="92"/>
      <c r="UL178" s="92"/>
      <c r="UM178" s="92"/>
      <c r="UN178" s="92"/>
      <c r="UO178" s="92"/>
      <c r="UP178" s="92"/>
      <c r="UQ178" s="92"/>
      <c r="UR178" s="92"/>
      <c r="US178" s="92"/>
      <c r="UT178" s="92"/>
      <c r="UU178" s="92"/>
      <c r="UV178" s="92"/>
      <c r="UW178" s="92"/>
      <c r="UX178" s="92"/>
      <c r="UY178" s="92"/>
      <c r="UZ178" s="92"/>
      <c r="VA178" s="92"/>
      <c r="VB178" s="92"/>
      <c r="VC178" s="92"/>
      <c r="VD178" s="92"/>
      <c r="VE178" s="92"/>
      <c r="VF178" s="92"/>
      <c r="VG178" s="92"/>
      <c r="VH178" s="92"/>
      <c r="VI178" s="92"/>
      <c r="VJ178" s="92"/>
      <c r="VK178" s="92"/>
      <c r="VL178" s="92"/>
      <c r="VM178" s="92"/>
      <c r="VN178" s="92"/>
      <c r="VO178" s="92"/>
      <c r="VP178" s="92"/>
      <c r="VQ178" s="92"/>
      <c r="VR178" s="92"/>
      <c r="VS178" s="92"/>
      <c r="VT178" s="92"/>
      <c r="VU178" s="92"/>
      <c r="VV178" s="92"/>
      <c r="VW178" s="92"/>
      <c r="VX178" s="92"/>
      <c r="VY178" s="92"/>
      <c r="VZ178" s="92"/>
      <c r="WA178" s="92"/>
      <c r="WB178" s="92"/>
      <c r="WC178" s="92"/>
      <c r="WD178" s="92"/>
      <c r="WE178" s="92"/>
      <c r="WF178" s="92"/>
      <c r="WG178" s="92"/>
      <c r="WH178" s="92"/>
      <c r="WI178" s="92"/>
      <c r="WJ178" s="92"/>
      <c r="WK178" s="92"/>
      <c r="WL178" s="92"/>
      <c r="WM178" s="92"/>
      <c r="WN178" s="92"/>
      <c r="WO178" s="92"/>
      <c r="WP178" s="92"/>
      <c r="WQ178" s="92"/>
      <c r="WR178" s="92"/>
      <c r="WS178" s="92"/>
      <c r="WT178" s="92"/>
      <c r="WU178" s="92"/>
      <c r="WV178" s="92"/>
      <c r="WW178" s="92"/>
      <c r="WX178" s="92"/>
      <c r="WY178" s="92"/>
      <c r="WZ178" s="92"/>
      <c r="XA178" s="92"/>
      <c r="XB178" s="92"/>
      <c r="XC178" s="92"/>
      <c r="XD178" s="92"/>
      <c r="XE178" s="92"/>
      <c r="XF178" s="92"/>
      <c r="XG178" s="92"/>
      <c r="XH178" s="92"/>
      <c r="XI178" s="92"/>
      <c r="XJ178" s="92"/>
      <c r="XK178" s="92"/>
      <c r="XL178" s="92"/>
      <c r="XM178" s="92"/>
      <c r="XN178" s="92"/>
      <c r="XO178" s="92"/>
      <c r="XP178" s="92"/>
      <c r="XQ178" s="92"/>
      <c r="XR178" s="92"/>
      <c r="XS178" s="92"/>
      <c r="XT178" s="92"/>
      <c r="XU178" s="92"/>
      <c r="XV178" s="92"/>
      <c r="XW178" s="92"/>
      <c r="XX178" s="92"/>
      <c r="XY178" s="92"/>
      <c r="XZ178" s="92"/>
      <c r="YA178" s="92"/>
      <c r="YB178" s="92"/>
      <c r="YC178" s="92"/>
      <c r="YD178" s="92"/>
      <c r="YE178" s="92"/>
      <c r="YF178" s="92"/>
      <c r="YG178" s="92"/>
      <c r="YH178" s="92"/>
      <c r="YI178" s="92"/>
      <c r="YJ178" s="92"/>
      <c r="YK178" s="92"/>
      <c r="YL178" s="92"/>
      <c r="YM178" s="92"/>
      <c r="YN178" s="92"/>
      <c r="YO178" s="92"/>
      <c r="YP178" s="92"/>
      <c r="YQ178" s="92"/>
      <c r="YR178" s="92"/>
      <c r="YS178" s="92"/>
      <c r="YT178" s="92"/>
      <c r="YU178" s="92"/>
      <c r="YV178" s="92"/>
      <c r="YW178" s="92"/>
      <c r="YX178" s="92"/>
      <c r="YY178" s="92"/>
      <c r="YZ178" s="92"/>
      <c r="ZA178" s="92"/>
      <c r="ZB178" s="92"/>
      <c r="ZC178" s="92"/>
      <c r="ZD178" s="92"/>
      <c r="ZE178" s="92"/>
      <c r="ZF178" s="92"/>
      <c r="ZG178" s="92"/>
      <c r="ZH178" s="92"/>
      <c r="ZI178" s="92"/>
      <c r="ZJ178" s="92"/>
      <c r="ZK178" s="92"/>
      <c r="ZL178" s="92"/>
      <c r="ZM178" s="92"/>
      <c r="ZN178" s="92"/>
      <c r="ZO178" s="92"/>
      <c r="ZP178" s="92"/>
      <c r="ZQ178" s="92"/>
      <c r="ZR178" s="92"/>
      <c r="ZS178" s="92"/>
      <c r="ZT178" s="92"/>
      <c r="ZU178" s="92"/>
      <c r="ZV178" s="92"/>
      <c r="ZW178" s="92"/>
      <c r="ZX178" s="92"/>
      <c r="ZY178" s="92"/>
      <c r="ZZ178" s="92"/>
      <c r="AAA178" s="92"/>
      <c r="AAB178" s="92"/>
      <c r="AAC178" s="92"/>
      <c r="AAD178" s="92"/>
      <c r="AAE178" s="92"/>
      <c r="AAF178" s="92"/>
      <c r="AAG178" s="92"/>
      <c r="AAH178" s="92"/>
      <c r="AAI178" s="92"/>
      <c r="AAJ178" s="92"/>
      <c r="AAK178" s="92"/>
      <c r="AAL178" s="92"/>
      <c r="AAM178" s="92"/>
      <c r="AAN178" s="92"/>
      <c r="AAO178" s="92"/>
      <c r="AAP178" s="92"/>
      <c r="AAQ178" s="92"/>
      <c r="AAR178" s="92"/>
      <c r="AAS178" s="92"/>
      <c r="AAT178" s="92"/>
      <c r="AAU178" s="92"/>
      <c r="AAV178" s="92"/>
      <c r="AAW178" s="92"/>
      <c r="AAX178" s="92"/>
      <c r="AAY178" s="92"/>
      <c r="AAZ178" s="92"/>
      <c r="ABA178" s="92"/>
      <c r="ABB178" s="92"/>
      <c r="ABC178" s="92"/>
      <c r="ABD178" s="92"/>
      <c r="ABE178" s="92"/>
      <c r="ABF178" s="92"/>
      <c r="ABG178" s="92"/>
      <c r="ABH178" s="92"/>
      <c r="ABI178" s="92"/>
      <c r="ABJ178" s="92"/>
      <c r="ABK178" s="92"/>
      <c r="ABL178" s="92"/>
      <c r="ABM178" s="92"/>
      <c r="ABN178" s="92"/>
      <c r="ABO178" s="92"/>
      <c r="ABP178" s="92"/>
      <c r="ABQ178" s="92"/>
      <c r="ABR178" s="92"/>
      <c r="ABS178" s="92"/>
      <c r="ABT178" s="92"/>
      <c r="ABU178" s="92"/>
      <c r="ABV178" s="92"/>
      <c r="ABW178" s="92"/>
      <c r="ABX178" s="92"/>
      <c r="ABY178" s="92"/>
      <c r="ABZ178" s="92"/>
      <c r="ACA178" s="92"/>
      <c r="ACB178" s="92"/>
      <c r="ACC178" s="92"/>
      <c r="ACD178" s="92"/>
      <c r="ACE178" s="92"/>
      <c r="ACF178" s="92"/>
      <c r="ACG178" s="92"/>
      <c r="ACH178" s="92"/>
      <c r="ACI178" s="92"/>
      <c r="ACJ178" s="92"/>
      <c r="ACK178" s="92"/>
      <c r="ACL178" s="92"/>
      <c r="ACM178" s="92"/>
      <c r="ACN178" s="92"/>
      <c r="ACO178" s="92"/>
      <c r="ACP178" s="92"/>
      <c r="ACQ178" s="92"/>
      <c r="ACR178" s="92"/>
      <c r="ACS178" s="92"/>
      <c r="ACT178" s="92"/>
      <c r="ACU178" s="92"/>
      <c r="ACV178" s="92"/>
      <c r="ACW178" s="92"/>
      <c r="ACX178" s="92"/>
      <c r="ACY178" s="92"/>
      <c r="ACZ178" s="92"/>
      <c r="ADA178" s="92"/>
      <c r="ADB178" s="92"/>
      <c r="ADC178" s="92"/>
      <c r="ADD178" s="92"/>
      <c r="ADE178" s="92"/>
      <c r="ADF178" s="92"/>
      <c r="ADG178" s="92"/>
      <c r="ADH178" s="92"/>
      <c r="ADI178" s="92"/>
      <c r="ADJ178" s="92"/>
      <c r="ADK178" s="92"/>
      <c r="ADL178" s="92"/>
      <c r="ADM178" s="92"/>
      <c r="ADN178" s="92"/>
      <c r="ADO178" s="92"/>
      <c r="ADP178" s="92"/>
      <c r="ADQ178" s="92"/>
      <c r="ADR178" s="92"/>
      <c r="ADS178" s="92"/>
      <c r="ADT178" s="92"/>
      <c r="ADU178" s="92"/>
      <c r="ADV178" s="92"/>
      <c r="ADW178" s="92"/>
      <c r="ADX178" s="92"/>
      <c r="ADY178" s="92"/>
      <c r="ADZ178" s="92"/>
      <c r="AEA178" s="92"/>
      <c r="AEB178" s="92"/>
      <c r="AEC178" s="92"/>
      <c r="AED178" s="92"/>
      <c r="AEE178" s="92"/>
      <c r="AEF178" s="92"/>
      <c r="AEG178" s="92"/>
      <c r="AEH178" s="92"/>
      <c r="AEI178" s="92"/>
      <c r="AEJ178" s="92"/>
      <c r="AEK178" s="92"/>
      <c r="AEL178" s="92"/>
      <c r="AEM178" s="92"/>
      <c r="AEN178" s="92"/>
      <c r="AEO178" s="92"/>
      <c r="AEP178" s="92"/>
      <c r="AEQ178" s="92"/>
      <c r="AER178" s="92"/>
      <c r="AES178" s="92"/>
      <c r="AET178" s="92"/>
      <c r="AEU178" s="92"/>
      <c r="AEV178" s="92"/>
      <c r="AEW178" s="92"/>
      <c r="AEX178" s="92"/>
      <c r="AEY178" s="92"/>
      <c r="AEZ178" s="92"/>
      <c r="AFA178" s="92"/>
      <c r="AFB178" s="92"/>
      <c r="AFC178" s="92"/>
      <c r="AFD178" s="92"/>
      <c r="AFE178" s="92"/>
      <c r="AFF178" s="92"/>
      <c r="AFG178" s="92"/>
      <c r="AFH178" s="92"/>
      <c r="AFI178" s="92"/>
      <c r="AFJ178" s="92"/>
      <c r="AFK178" s="92"/>
      <c r="AFL178" s="92"/>
      <c r="AFM178" s="92"/>
      <c r="AFN178" s="92"/>
      <c r="AFO178" s="92"/>
      <c r="AFP178" s="92"/>
      <c r="AFQ178" s="92"/>
      <c r="AFR178" s="92"/>
      <c r="AFS178" s="92"/>
      <c r="AFT178" s="92"/>
      <c r="AFU178" s="92"/>
      <c r="AFV178" s="92"/>
      <c r="AFW178" s="92"/>
      <c r="AFX178" s="92"/>
      <c r="AFY178" s="92"/>
      <c r="AFZ178" s="92"/>
      <c r="AGA178" s="92"/>
      <c r="AGB178" s="92"/>
      <c r="AGC178" s="92"/>
      <c r="AGD178" s="92"/>
      <c r="AGE178" s="92"/>
      <c r="AGF178" s="92"/>
      <c r="AGG178" s="92"/>
      <c r="AGH178" s="92"/>
      <c r="AGI178" s="92"/>
      <c r="AGJ178" s="92"/>
      <c r="AGK178" s="92"/>
      <c r="AGL178" s="92"/>
      <c r="AGM178" s="92"/>
      <c r="AGN178" s="92"/>
      <c r="AGO178" s="92"/>
      <c r="AGP178" s="92"/>
      <c r="AGQ178" s="92"/>
      <c r="AGR178" s="92"/>
      <c r="AGS178" s="92"/>
      <c r="AGT178" s="92"/>
      <c r="AGU178" s="92"/>
      <c r="AGV178" s="92"/>
      <c r="AGW178" s="92"/>
      <c r="AGX178" s="92"/>
      <c r="AGY178" s="92"/>
      <c r="AGZ178" s="92"/>
      <c r="AHA178" s="92"/>
      <c r="AHB178" s="92"/>
      <c r="AHC178" s="92"/>
      <c r="AHD178" s="92"/>
      <c r="AHE178" s="92"/>
      <c r="AHF178" s="92"/>
      <c r="AHG178" s="92"/>
      <c r="AHH178" s="92"/>
      <c r="AHI178" s="92"/>
      <c r="AHJ178" s="92"/>
      <c r="AHK178" s="92"/>
      <c r="AHL178" s="92"/>
      <c r="AHM178" s="92"/>
      <c r="AHN178" s="92"/>
      <c r="AHO178" s="92"/>
      <c r="AHP178" s="92"/>
      <c r="AHQ178" s="92"/>
      <c r="AHR178" s="92"/>
      <c r="AHS178" s="92"/>
      <c r="AHT178" s="92"/>
      <c r="AHU178" s="92"/>
      <c r="AHV178" s="92"/>
      <c r="AHW178" s="92"/>
      <c r="AHX178" s="92"/>
      <c r="AHY178" s="92"/>
      <c r="AHZ178" s="92"/>
      <c r="AIA178" s="92"/>
      <c r="AIB178" s="92"/>
      <c r="AIC178" s="92"/>
      <c r="AID178" s="92"/>
      <c r="AIE178" s="92"/>
      <c r="AIF178" s="92"/>
      <c r="AIG178" s="92"/>
      <c r="AIH178" s="92"/>
      <c r="AII178" s="92"/>
      <c r="AIJ178" s="92"/>
      <c r="AIK178" s="92"/>
      <c r="AIL178" s="92"/>
      <c r="AIM178" s="92"/>
      <c r="AIN178" s="92"/>
      <c r="AIO178" s="92"/>
      <c r="AIP178" s="92"/>
      <c r="AIQ178" s="92"/>
      <c r="AIR178" s="92"/>
      <c r="AIS178" s="92"/>
      <c r="AIT178" s="92"/>
      <c r="AIU178" s="92"/>
      <c r="AIV178" s="92"/>
      <c r="AIW178" s="92"/>
      <c r="AIX178" s="92"/>
      <c r="AIY178" s="92"/>
      <c r="AIZ178" s="92"/>
      <c r="AJA178" s="92"/>
      <c r="AJB178" s="92"/>
      <c r="AJC178" s="92"/>
      <c r="AJD178" s="92"/>
      <c r="AJE178" s="92"/>
      <c r="AJF178" s="92"/>
      <c r="AJG178" s="92"/>
      <c r="AJH178" s="92"/>
      <c r="AJI178" s="92"/>
      <c r="AJJ178" s="92"/>
      <c r="AJK178" s="92"/>
      <c r="AJL178" s="92"/>
      <c r="AJM178" s="92"/>
      <c r="AJN178" s="92"/>
      <c r="AJO178" s="92"/>
      <c r="AJP178" s="92"/>
      <c r="AJQ178" s="92"/>
      <c r="AJR178" s="92"/>
      <c r="AJS178" s="92"/>
      <c r="AJT178" s="92"/>
      <c r="AJU178" s="92"/>
      <c r="AJV178" s="92"/>
      <c r="AJW178" s="92"/>
      <c r="AJX178" s="92"/>
      <c r="AJY178" s="92"/>
      <c r="AJZ178" s="92"/>
      <c r="AKA178" s="92"/>
      <c r="AKB178" s="92"/>
      <c r="AKC178" s="92"/>
      <c r="AKD178" s="92"/>
      <c r="AKE178" s="92"/>
      <c r="AKF178" s="92"/>
      <c r="AKG178" s="92"/>
      <c r="AKH178" s="92"/>
      <c r="AKI178" s="92"/>
      <c r="AKJ178" s="92"/>
      <c r="AKK178" s="92"/>
      <c r="AKL178" s="92"/>
      <c r="AKM178" s="92"/>
      <c r="AKN178" s="92"/>
      <c r="AKO178" s="92"/>
      <c r="AKP178" s="92"/>
      <c r="AKQ178" s="92"/>
      <c r="AKR178" s="92"/>
      <c r="AKS178" s="92"/>
      <c r="AKT178" s="92"/>
      <c r="AKU178" s="92"/>
      <c r="AKV178" s="92"/>
      <c r="AKW178" s="92"/>
      <c r="AKX178" s="92"/>
      <c r="AKY178" s="92"/>
      <c r="AKZ178" s="92"/>
      <c r="ALA178" s="92"/>
      <c r="ALB178" s="92"/>
      <c r="ALC178" s="92"/>
      <c r="ALD178" s="92"/>
      <c r="ALE178" s="92"/>
      <c r="ALF178" s="92"/>
      <c r="ALG178" s="92"/>
      <c r="ALH178" s="92"/>
      <c r="ALI178" s="92"/>
      <c r="ALJ178" s="92"/>
      <c r="ALK178" s="92"/>
      <c r="ALL178" s="92"/>
      <c r="ALM178" s="92"/>
      <c r="ALN178" s="92"/>
      <c r="ALO178" s="92"/>
      <c r="ALP178" s="92"/>
      <c r="ALQ178" s="92"/>
      <c r="ALR178" s="92"/>
      <c r="ALS178" s="92"/>
      <c r="ALT178" s="92"/>
      <c r="ALU178" s="92"/>
      <c r="ALV178" s="92"/>
      <c r="ALW178" s="92"/>
      <c r="ALX178" s="92"/>
      <c r="ALY178" s="92"/>
      <c r="ALZ178" s="92"/>
      <c r="AMA178" s="92"/>
      <c r="AMB178" s="92"/>
      <c r="AMC178" s="92"/>
      <c r="AMD178" s="92"/>
      <c r="AME178" s="92"/>
      <c r="AMF178" s="92"/>
      <c r="AMG178" s="92"/>
      <c r="AMH178" s="92"/>
      <c r="AMI178" s="92"/>
    </row>
    <row r="179" spans="1:1023" customFormat="1" ht="15" customHeight="1">
      <c r="A179" s="92" t="s">
        <v>479</v>
      </c>
      <c r="B179" s="89"/>
      <c r="C179" s="93" t="s">
        <v>480</v>
      </c>
      <c r="D179" s="94"/>
      <c r="E179" s="95">
        <v>1373</v>
      </c>
      <c r="F179" s="95">
        <v>1408</v>
      </c>
      <c r="G179" s="95">
        <v>1441</v>
      </c>
      <c r="H179" s="95">
        <v>1482</v>
      </c>
      <c r="I179" s="95">
        <v>1512</v>
      </c>
      <c r="J179" s="95">
        <v>1574</v>
      </c>
      <c r="K179" s="95">
        <v>1610</v>
      </c>
      <c r="L179" s="95">
        <v>1636</v>
      </c>
      <c r="M179" s="95">
        <v>1631</v>
      </c>
      <c r="N179" s="95">
        <v>1698</v>
      </c>
      <c r="O179" s="95">
        <v>1723</v>
      </c>
      <c r="P179" s="95">
        <v>1741</v>
      </c>
      <c r="Q179" s="95">
        <v>1821</v>
      </c>
      <c r="R179" s="95">
        <v>1841</v>
      </c>
      <c r="S179" s="95">
        <v>1865</v>
      </c>
      <c r="T179" s="95">
        <v>1887</v>
      </c>
      <c r="U179" s="95">
        <v>1865</v>
      </c>
      <c r="V179" s="95">
        <v>1888</v>
      </c>
      <c r="W179" s="95">
        <v>1907</v>
      </c>
      <c r="X179" s="95">
        <v>1902</v>
      </c>
      <c r="Y179" s="95">
        <v>1915</v>
      </c>
      <c r="Z179" s="95">
        <v>2054</v>
      </c>
      <c r="AA179" s="95">
        <v>2093</v>
      </c>
      <c r="AB179" s="95">
        <v>2095</v>
      </c>
      <c r="AC179" s="95">
        <v>2137</v>
      </c>
      <c r="AD179" s="95">
        <v>2148</v>
      </c>
      <c r="AE179" s="95">
        <v>2185</v>
      </c>
      <c r="AF179" s="95">
        <v>1645</v>
      </c>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c r="GM179" s="92"/>
      <c r="GN179" s="92"/>
      <c r="GO179" s="92"/>
      <c r="GP179" s="92"/>
      <c r="GQ179" s="92"/>
      <c r="GR179" s="92"/>
      <c r="GS179" s="92"/>
      <c r="GT179" s="92"/>
      <c r="GU179" s="92"/>
      <c r="GV179" s="92"/>
      <c r="GW179" s="92"/>
      <c r="GX179" s="92"/>
      <c r="GY179" s="92"/>
      <c r="GZ179" s="92"/>
      <c r="HA179" s="92"/>
      <c r="HB179" s="92"/>
      <c r="HC179" s="92"/>
      <c r="HD179" s="92"/>
      <c r="HE179" s="92"/>
      <c r="HF179" s="92"/>
      <c r="HG179" s="92"/>
      <c r="HH179" s="92"/>
      <c r="HI179" s="92"/>
      <c r="HJ179" s="92"/>
      <c r="HK179" s="92"/>
      <c r="HL179" s="92"/>
      <c r="HM179" s="92"/>
      <c r="HN179" s="92"/>
      <c r="HO179" s="92"/>
      <c r="HP179" s="92"/>
      <c r="HQ179" s="92"/>
      <c r="HR179" s="92"/>
      <c r="HS179" s="92"/>
      <c r="HT179" s="92"/>
      <c r="HU179" s="92"/>
      <c r="HV179" s="92"/>
      <c r="HW179" s="92"/>
      <c r="HX179" s="92"/>
      <c r="HY179" s="92"/>
      <c r="HZ179" s="92"/>
      <c r="IA179" s="92"/>
      <c r="IB179" s="92"/>
      <c r="IC179" s="92"/>
      <c r="ID179" s="92"/>
      <c r="IE179" s="92"/>
      <c r="IF179" s="92"/>
      <c r="IG179" s="92"/>
      <c r="IH179" s="92"/>
      <c r="II179" s="92"/>
      <c r="IJ179" s="92"/>
      <c r="IK179" s="92"/>
      <c r="IL179" s="92"/>
      <c r="IM179" s="92"/>
      <c r="IN179" s="92"/>
      <c r="IO179" s="92"/>
      <c r="IP179" s="92"/>
      <c r="IQ179" s="92"/>
      <c r="IR179" s="92"/>
      <c r="IS179" s="92"/>
      <c r="IT179" s="92"/>
      <c r="IU179" s="92"/>
      <c r="IV179" s="92"/>
      <c r="IW179" s="92"/>
      <c r="IX179" s="92"/>
      <c r="IY179" s="92"/>
      <c r="IZ179" s="92"/>
      <c r="JA179" s="92"/>
      <c r="JB179" s="92"/>
      <c r="JC179" s="92"/>
      <c r="JD179" s="92"/>
      <c r="JE179" s="92"/>
      <c r="JF179" s="92"/>
      <c r="JG179" s="92"/>
      <c r="JH179" s="92"/>
      <c r="JI179" s="92"/>
      <c r="JJ179" s="92"/>
      <c r="JK179" s="92"/>
      <c r="JL179" s="92"/>
      <c r="JM179" s="92"/>
      <c r="JN179" s="92"/>
      <c r="JO179" s="92"/>
      <c r="JP179" s="92"/>
      <c r="JQ179" s="92"/>
      <c r="JR179" s="92"/>
      <c r="JS179" s="92"/>
      <c r="JT179" s="92"/>
      <c r="JU179" s="92"/>
      <c r="JV179" s="92"/>
      <c r="JW179" s="92"/>
      <c r="JX179" s="92"/>
      <c r="JY179" s="92"/>
      <c r="JZ179" s="92"/>
      <c r="KA179" s="92"/>
      <c r="KB179" s="92"/>
      <c r="KC179" s="92"/>
      <c r="KD179" s="92"/>
      <c r="KE179" s="92"/>
      <c r="KF179" s="92"/>
      <c r="KG179" s="92"/>
      <c r="KH179" s="92"/>
      <c r="KI179" s="92"/>
      <c r="KJ179" s="92"/>
      <c r="KK179" s="92"/>
      <c r="KL179" s="92"/>
      <c r="KM179" s="92"/>
      <c r="KN179" s="92"/>
      <c r="KO179" s="92"/>
      <c r="KP179" s="92"/>
      <c r="KQ179" s="92"/>
      <c r="KR179" s="92"/>
      <c r="KS179" s="92"/>
      <c r="KT179" s="92"/>
      <c r="KU179" s="92"/>
      <c r="KV179" s="92"/>
      <c r="KW179" s="92"/>
      <c r="KX179" s="92"/>
      <c r="KY179" s="92"/>
      <c r="KZ179" s="92"/>
      <c r="LA179" s="92"/>
      <c r="LB179" s="92"/>
      <c r="LC179" s="92"/>
      <c r="LD179" s="92"/>
      <c r="LE179" s="92"/>
      <c r="LF179" s="92"/>
      <c r="LG179" s="92"/>
      <c r="LH179" s="92"/>
      <c r="LI179" s="92"/>
      <c r="LJ179" s="92"/>
      <c r="LK179" s="92"/>
      <c r="LL179" s="92"/>
      <c r="LM179" s="92"/>
      <c r="LN179" s="92"/>
      <c r="LO179" s="92"/>
      <c r="LP179" s="92"/>
      <c r="LQ179" s="92"/>
      <c r="LR179" s="92"/>
      <c r="LS179" s="92"/>
      <c r="LT179" s="92"/>
      <c r="LU179" s="92"/>
      <c r="LV179" s="92"/>
      <c r="LW179" s="92"/>
      <c r="LX179" s="92"/>
      <c r="LY179" s="92"/>
      <c r="LZ179" s="92"/>
      <c r="MA179" s="92"/>
      <c r="MB179" s="92"/>
      <c r="MC179" s="92"/>
      <c r="MD179" s="92"/>
      <c r="ME179" s="92"/>
      <c r="MF179" s="92"/>
      <c r="MG179" s="92"/>
      <c r="MH179" s="92"/>
      <c r="MI179" s="92"/>
      <c r="MJ179" s="92"/>
      <c r="MK179" s="92"/>
      <c r="ML179" s="92"/>
      <c r="MM179" s="92"/>
      <c r="MN179" s="92"/>
      <c r="MO179" s="92"/>
      <c r="MP179" s="92"/>
      <c r="MQ179" s="92"/>
      <c r="MR179" s="92"/>
      <c r="MS179" s="92"/>
      <c r="MT179" s="92"/>
      <c r="MU179" s="92"/>
      <c r="MV179" s="92"/>
      <c r="MW179" s="92"/>
      <c r="MX179" s="92"/>
      <c r="MY179" s="92"/>
      <c r="MZ179" s="92"/>
      <c r="NA179" s="92"/>
      <c r="NB179" s="92"/>
      <c r="NC179" s="92"/>
      <c r="ND179" s="92"/>
      <c r="NE179" s="92"/>
      <c r="NF179" s="92"/>
      <c r="NG179" s="92"/>
      <c r="NH179" s="92"/>
      <c r="NI179" s="92"/>
      <c r="NJ179" s="92"/>
      <c r="NK179" s="92"/>
      <c r="NL179" s="92"/>
      <c r="NM179" s="92"/>
      <c r="NN179" s="92"/>
      <c r="NO179" s="92"/>
      <c r="NP179" s="92"/>
      <c r="NQ179" s="92"/>
      <c r="NR179" s="92"/>
      <c r="NS179" s="92"/>
      <c r="NT179" s="92"/>
      <c r="NU179" s="92"/>
      <c r="NV179" s="92"/>
      <c r="NW179" s="92"/>
      <c r="NX179" s="92"/>
      <c r="NY179" s="92"/>
      <c r="NZ179" s="92"/>
      <c r="OA179" s="92"/>
      <c r="OB179" s="92"/>
      <c r="OC179" s="92"/>
      <c r="OD179" s="92"/>
      <c r="OE179" s="92"/>
      <c r="OF179" s="92"/>
      <c r="OG179" s="92"/>
      <c r="OH179" s="92"/>
      <c r="OI179" s="92"/>
      <c r="OJ179" s="92"/>
      <c r="OK179" s="92"/>
      <c r="OL179" s="92"/>
      <c r="OM179" s="92"/>
      <c r="ON179" s="92"/>
      <c r="OO179" s="92"/>
      <c r="OP179" s="92"/>
      <c r="OQ179" s="92"/>
      <c r="OR179" s="92"/>
      <c r="OS179" s="92"/>
      <c r="OT179" s="92"/>
      <c r="OU179" s="92"/>
      <c r="OV179" s="92"/>
      <c r="OW179" s="92"/>
      <c r="OX179" s="92"/>
      <c r="OY179" s="92"/>
      <c r="OZ179" s="92"/>
      <c r="PA179" s="92"/>
      <c r="PB179" s="92"/>
      <c r="PC179" s="92"/>
      <c r="PD179" s="92"/>
      <c r="PE179" s="92"/>
      <c r="PF179" s="92"/>
      <c r="PG179" s="92"/>
      <c r="PH179" s="92"/>
      <c r="PI179" s="92"/>
      <c r="PJ179" s="92"/>
      <c r="PK179" s="92"/>
      <c r="PL179" s="92"/>
      <c r="PM179" s="92"/>
      <c r="PN179" s="92"/>
      <c r="PO179" s="92"/>
      <c r="PP179" s="92"/>
      <c r="PQ179" s="92"/>
      <c r="PR179" s="92"/>
      <c r="PS179" s="92"/>
      <c r="PT179" s="92"/>
      <c r="PU179" s="92"/>
      <c r="PV179" s="92"/>
      <c r="PW179" s="92"/>
      <c r="PX179" s="92"/>
      <c r="PY179" s="92"/>
      <c r="PZ179" s="92"/>
      <c r="QA179" s="92"/>
      <c r="QB179" s="92"/>
      <c r="QC179" s="92"/>
      <c r="QD179" s="92"/>
      <c r="QE179" s="92"/>
      <c r="QF179" s="92"/>
      <c r="QG179" s="92"/>
      <c r="QH179" s="92"/>
      <c r="QI179" s="92"/>
      <c r="QJ179" s="92"/>
      <c r="QK179" s="92"/>
      <c r="QL179" s="92"/>
      <c r="QM179" s="92"/>
      <c r="QN179" s="92"/>
      <c r="QO179" s="92"/>
      <c r="QP179" s="92"/>
      <c r="QQ179" s="92"/>
      <c r="QR179" s="92"/>
      <c r="QS179" s="92"/>
      <c r="QT179" s="92"/>
      <c r="QU179" s="92"/>
      <c r="QV179" s="92"/>
      <c r="QW179" s="92"/>
      <c r="QX179" s="92"/>
      <c r="QY179" s="92"/>
      <c r="QZ179" s="92"/>
      <c r="RA179" s="92"/>
      <c r="RB179" s="92"/>
      <c r="RC179" s="92"/>
      <c r="RD179" s="92"/>
      <c r="RE179" s="92"/>
      <c r="RF179" s="92"/>
      <c r="RG179" s="92"/>
      <c r="RH179" s="92"/>
      <c r="RI179" s="92"/>
      <c r="RJ179" s="92"/>
      <c r="RK179" s="92"/>
      <c r="RL179" s="92"/>
      <c r="RM179" s="92"/>
      <c r="RN179" s="92"/>
      <c r="RO179" s="92"/>
      <c r="RP179" s="92"/>
      <c r="RQ179" s="92"/>
      <c r="RR179" s="92"/>
      <c r="RS179" s="92"/>
      <c r="RT179" s="92"/>
      <c r="RU179" s="92"/>
      <c r="RV179" s="92"/>
      <c r="RW179" s="92"/>
      <c r="RX179" s="92"/>
      <c r="RY179" s="92"/>
      <c r="RZ179" s="92"/>
      <c r="SA179" s="92"/>
      <c r="SB179" s="92"/>
      <c r="SC179" s="92"/>
      <c r="SD179" s="92"/>
      <c r="SE179" s="92"/>
      <c r="SF179" s="92"/>
      <c r="SG179" s="92"/>
      <c r="SH179" s="92"/>
      <c r="SI179" s="92"/>
      <c r="SJ179" s="92"/>
      <c r="SK179" s="92"/>
      <c r="SL179" s="92"/>
      <c r="SM179" s="92"/>
      <c r="SN179" s="92"/>
      <c r="SO179" s="92"/>
      <c r="SP179" s="92"/>
      <c r="SQ179" s="92"/>
      <c r="SR179" s="92"/>
      <c r="SS179" s="92"/>
      <c r="ST179" s="92"/>
      <c r="SU179" s="92"/>
      <c r="SV179" s="92"/>
      <c r="SW179" s="92"/>
      <c r="SX179" s="92"/>
      <c r="SY179" s="92"/>
      <c r="SZ179" s="92"/>
      <c r="TA179" s="92"/>
      <c r="TB179" s="92"/>
      <c r="TC179" s="92"/>
      <c r="TD179" s="92"/>
      <c r="TE179" s="92"/>
      <c r="TF179" s="92"/>
      <c r="TG179" s="92"/>
      <c r="TH179" s="92"/>
      <c r="TI179" s="92"/>
      <c r="TJ179" s="92"/>
      <c r="TK179" s="92"/>
      <c r="TL179" s="92"/>
      <c r="TM179" s="92"/>
      <c r="TN179" s="92"/>
      <c r="TO179" s="92"/>
      <c r="TP179" s="92"/>
      <c r="TQ179" s="92"/>
      <c r="TR179" s="92"/>
      <c r="TS179" s="92"/>
      <c r="TT179" s="92"/>
      <c r="TU179" s="92"/>
      <c r="TV179" s="92"/>
      <c r="TW179" s="92"/>
      <c r="TX179" s="92"/>
      <c r="TY179" s="92"/>
      <c r="TZ179" s="92"/>
      <c r="UA179" s="92"/>
      <c r="UB179" s="92"/>
      <c r="UC179" s="92"/>
      <c r="UD179" s="92"/>
      <c r="UE179" s="92"/>
      <c r="UF179" s="92"/>
      <c r="UG179" s="92"/>
      <c r="UH179" s="92"/>
      <c r="UI179" s="92"/>
      <c r="UJ179" s="92"/>
      <c r="UK179" s="92"/>
      <c r="UL179" s="92"/>
      <c r="UM179" s="92"/>
      <c r="UN179" s="92"/>
      <c r="UO179" s="92"/>
      <c r="UP179" s="92"/>
      <c r="UQ179" s="92"/>
      <c r="UR179" s="92"/>
      <c r="US179" s="92"/>
      <c r="UT179" s="92"/>
      <c r="UU179" s="92"/>
      <c r="UV179" s="92"/>
      <c r="UW179" s="92"/>
      <c r="UX179" s="92"/>
      <c r="UY179" s="92"/>
      <c r="UZ179" s="92"/>
      <c r="VA179" s="92"/>
      <c r="VB179" s="92"/>
      <c r="VC179" s="92"/>
      <c r="VD179" s="92"/>
      <c r="VE179" s="92"/>
      <c r="VF179" s="92"/>
      <c r="VG179" s="92"/>
      <c r="VH179" s="92"/>
      <c r="VI179" s="92"/>
      <c r="VJ179" s="92"/>
      <c r="VK179" s="92"/>
      <c r="VL179" s="92"/>
      <c r="VM179" s="92"/>
      <c r="VN179" s="92"/>
      <c r="VO179" s="92"/>
      <c r="VP179" s="92"/>
      <c r="VQ179" s="92"/>
      <c r="VR179" s="92"/>
      <c r="VS179" s="92"/>
      <c r="VT179" s="92"/>
      <c r="VU179" s="92"/>
      <c r="VV179" s="92"/>
      <c r="VW179" s="92"/>
      <c r="VX179" s="92"/>
      <c r="VY179" s="92"/>
      <c r="VZ179" s="92"/>
      <c r="WA179" s="92"/>
      <c r="WB179" s="92"/>
      <c r="WC179" s="92"/>
      <c r="WD179" s="92"/>
      <c r="WE179" s="92"/>
      <c r="WF179" s="92"/>
      <c r="WG179" s="92"/>
      <c r="WH179" s="92"/>
      <c r="WI179" s="92"/>
      <c r="WJ179" s="92"/>
      <c r="WK179" s="92"/>
      <c r="WL179" s="92"/>
      <c r="WM179" s="92"/>
      <c r="WN179" s="92"/>
      <c r="WO179" s="92"/>
      <c r="WP179" s="92"/>
      <c r="WQ179" s="92"/>
      <c r="WR179" s="92"/>
      <c r="WS179" s="92"/>
      <c r="WT179" s="92"/>
      <c r="WU179" s="92"/>
      <c r="WV179" s="92"/>
      <c r="WW179" s="92"/>
      <c r="WX179" s="92"/>
      <c r="WY179" s="92"/>
      <c r="WZ179" s="92"/>
      <c r="XA179" s="92"/>
      <c r="XB179" s="92"/>
      <c r="XC179" s="92"/>
      <c r="XD179" s="92"/>
      <c r="XE179" s="92"/>
      <c r="XF179" s="92"/>
      <c r="XG179" s="92"/>
      <c r="XH179" s="92"/>
      <c r="XI179" s="92"/>
      <c r="XJ179" s="92"/>
      <c r="XK179" s="92"/>
      <c r="XL179" s="92"/>
      <c r="XM179" s="92"/>
      <c r="XN179" s="92"/>
      <c r="XO179" s="92"/>
      <c r="XP179" s="92"/>
      <c r="XQ179" s="92"/>
      <c r="XR179" s="92"/>
      <c r="XS179" s="92"/>
      <c r="XT179" s="92"/>
      <c r="XU179" s="92"/>
      <c r="XV179" s="92"/>
      <c r="XW179" s="92"/>
      <c r="XX179" s="92"/>
      <c r="XY179" s="92"/>
      <c r="XZ179" s="92"/>
      <c r="YA179" s="92"/>
      <c r="YB179" s="92"/>
      <c r="YC179" s="92"/>
      <c r="YD179" s="92"/>
      <c r="YE179" s="92"/>
      <c r="YF179" s="92"/>
      <c r="YG179" s="92"/>
      <c r="YH179" s="92"/>
      <c r="YI179" s="92"/>
      <c r="YJ179" s="92"/>
      <c r="YK179" s="92"/>
      <c r="YL179" s="92"/>
      <c r="YM179" s="92"/>
      <c r="YN179" s="92"/>
      <c r="YO179" s="92"/>
      <c r="YP179" s="92"/>
      <c r="YQ179" s="92"/>
      <c r="YR179" s="92"/>
      <c r="YS179" s="92"/>
      <c r="YT179" s="92"/>
      <c r="YU179" s="92"/>
      <c r="YV179" s="92"/>
      <c r="YW179" s="92"/>
      <c r="YX179" s="92"/>
      <c r="YY179" s="92"/>
      <c r="YZ179" s="92"/>
      <c r="ZA179" s="92"/>
      <c r="ZB179" s="92"/>
      <c r="ZC179" s="92"/>
      <c r="ZD179" s="92"/>
      <c r="ZE179" s="92"/>
      <c r="ZF179" s="92"/>
      <c r="ZG179" s="92"/>
      <c r="ZH179" s="92"/>
      <c r="ZI179" s="92"/>
      <c r="ZJ179" s="92"/>
      <c r="ZK179" s="92"/>
      <c r="ZL179" s="92"/>
      <c r="ZM179" s="92"/>
      <c r="ZN179" s="92"/>
      <c r="ZO179" s="92"/>
      <c r="ZP179" s="92"/>
      <c r="ZQ179" s="92"/>
      <c r="ZR179" s="92"/>
      <c r="ZS179" s="92"/>
      <c r="ZT179" s="92"/>
      <c r="ZU179" s="92"/>
      <c r="ZV179" s="92"/>
      <c r="ZW179" s="92"/>
      <c r="ZX179" s="92"/>
      <c r="ZY179" s="92"/>
      <c r="ZZ179" s="92"/>
      <c r="AAA179" s="92"/>
      <c r="AAB179" s="92"/>
      <c r="AAC179" s="92"/>
      <c r="AAD179" s="92"/>
      <c r="AAE179" s="92"/>
      <c r="AAF179" s="92"/>
      <c r="AAG179" s="92"/>
      <c r="AAH179" s="92"/>
      <c r="AAI179" s="92"/>
      <c r="AAJ179" s="92"/>
      <c r="AAK179" s="92"/>
      <c r="AAL179" s="92"/>
      <c r="AAM179" s="92"/>
      <c r="AAN179" s="92"/>
      <c r="AAO179" s="92"/>
      <c r="AAP179" s="92"/>
      <c r="AAQ179" s="92"/>
      <c r="AAR179" s="92"/>
      <c r="AAS179" s="92"/>
      <c r="AAT179" s="92"/>
      <c r="AAU179" s="92"/>
      <c r="AAV179" s="92"/>
      <c r="AAW179" s="92"/>
      <c r="AAX179" s="92"/>
      <c r="AAY179" s="92"/>
      <c r="AAZ179" s="92"/>
      <c r="ABA179" s="92"/>
      <c r="ABB179" s="92"/>
      <c r="ABC179" s="92"/>
      <c r="ABD179" s="92"/>
      <c r="ABE179" s="92"/>
      <c r="ABF179" s="92"/>
      <c r="ABG179" s="92"/>
      <c r="ABH179" s="92"/>
      <c r="ABI179" s="92"/>
      <c r="ABJ179" s="92"/>
      <c r="ABK179" s="92"/>
      <c r="ABL179" s="92"/>
      <c r="ABM179" s="92"/>
      <c r="ABN179" s="92"/>
      <c r="ABO179" s="92"/>
      <c r="ABP179" s="92"/>
      <c r="ABQ179" s="92"/>
      <c r="ABR179" s="92"/>
      <c r="ABS179" s="92"/>
      <c r="ABT179" s="92"/>
      <c r="ABU179" s="92"/>
      <c r="ABV179" s="92"/>
      <c r="ABW179" s="92"/>
      <c r="ABX179" s="92"/>
      <c r="ABY179" s="92"/>
      <c r="ABZ179" s="92"/>
      <c r="ACA179" s="92"/>
      <c r="ACB179" s="92"/>
      <c r="ACC179" s="92"/>
      <c r="ACD179" s="92"/>
      <c r="ACE179" s="92"/>
      <c r="ACF179" s="92"/>
      <c r="ACG179" s="92"/>
      <c r="ACH179" s="92"/>
      <c r="ACI179" s="92"/>
      <c r="ACJ179" s="92"/>
      <c r="ACK179" s="92"/>
      <c r="ACL179" s="92"/>
      <c r="ACM179" s="92"/>
      <c r="ACN179" s="92"/>
      <c r="ACO179" s="92"/>
      <c r="ACP179" s="92"/>
      <c r="ACQ179" s="92"/>
      <c r="ACR179" s="92"/>
      <c r="ACS179" s="92"/>
      <c r="ACT179" s="92"/>
      <c r="ACU179" s="92"/>
      <c r="ACV179" s="92"/>
      <c r="ACW179" s="92"/>
      <c r="ACX179" s="92"/>
      <c r="ACY179" s="92"/>
      <c r="ACZ179" s="92"/>
      <c r="ADA179" s="92"/>
      <c r="ADB179" s="92"/>
      <c r="ADC179" s="92"/>
      <c r="ADD179" s="92"/>
      <c r="ADE179" s="92"/>
      <c r="ADF179" s="92"/>
      <c r="ADG179" s="92"/>
      <c r="ADH179" s="92"/>
      <c r="ADI179" s="92"/>
      <c r="ADJ179" s="92"/>
      <c r="ADK179" s="92"/>
      <c r="ADL179" s="92"/>
      <c r="ADM179" s="92"/>
      <c r="ADN179" s="92"/>
      <c r="ADO179" s="92"/>
      <c r="ADP179" s="92"/>
      <c r="ADQ179" s="92"/>
      <c r="ADR179" s="92"/>
      <c r="ADS179" s="92"/>
      <c r="ADT179" s="92"/>
      <c r="ADU179" s="92"/>
      <c r="ADV179" s="92"/>
      <c r="ADW179" s="92"/>
      <c r="ADX179" s="92"/>
      <c r="ADY179" s="92"/>
      <c r="ADZ179" s="92"/>
      <c r="AEA179" s="92"/>
      <c r="AEB179" s="92"/>
      <c r="AEC179" s="92"/>
      <c r="AED179" s="92"/>
      <c r="AEE179" s="92"/>
      <c r="AEF179" s="92"/>
      <c r="AEG179" s="92"/>
      <c r="AEH179" s="92"/>
      <c r="AEI179" s="92"/>
      <c r="AEJ179" s="92"/>
      <c r="AEK179" s="92"/>
      <c r="AEL179" s="92"/>
      <c r="AEM179" s="92"/>
      <c r="AEN179" s="92"/>
      <c r="AEO179" s="92"/>
      <c r="AEP179" s="92"/>
      <c r="AEQ179" s="92"/>
      <c r="AER179" s="92"/>
      <c r="AES179" s="92"/>
      <c r="AET179" s="92"/>
      <c r="AEU179" s="92"/>
      <c r="AEV179" s="92"/>
      <c r="AEW179" s="92"/>
      <c r="AEX179" s="92"/>
      <c r="AEY179" s="92"/>
      <c r="AEZ179" s="92"/>
      <c r="AFA179" s="92"/>
      <c r="AFB179" s="92"/>
      <c r="AFC179" s="92"/>
      <c r="AFD179" s="92"/>
      <c r="AFE179" s="92"/>
      <c r="AFF179" s="92"/>
      <c r="AFG179" s="92"/>
      <c r="AFH179" s="92"/>
      <c r="AFI179" s="92"/>
      <c r="AFJ179" s="92"/>
      <c r="AFK179" s="92"/>
      <c r="AFL179" s="92"/>
      <c r="AFM179" s="92"/>
      <c r="AFN179" s="92"/>
      <c r="AFO179" s="92"/>
      <c r="AFP179" s="92"/>
      <c r="AFQ179" s="92"/>
      <c r="AFR179" s="92"/>
      <c r="AFS179" s="92"/>
      <c r="AFT179" s="92"/>
      <c r="AFU179" s="92"/>
      <c r="AFV179" s="92"/>
      <c r="AFW179" s="92"/>
      <c r="AFX179" s="92"/>
      <c r="AFY179" s="92"/>
      <c r="AFZ179" s="92"/>
      <c r="AGA179" s="92"/>
      <c r="AGB179" s="92"/>
      <c r="AGC179" s="92"/>
      <c r="AGD179" s="92"/>
      <c r="AGE179" s="92"/>
      <c r="AGF179" s="92"/>
      <c r="AGG179" s="92"/>
      <c r="AGH179" s="92"/>
      <c r="AGI179" s="92"/>
      <c r="AGJ179" s="92"/>
      <c r="AGK179" s="92"/>
      <c r="AGL179" s="92"/>
      <c r="AGM179" s="92"/>
      <c r="AGN179" s="92"/>
      <c r="AGO179" s="92"/>
      <c r="AGP179" s="92"/>
      <c r="AGQ179" s="92"/>
      <c r="AGR179" s="92"/>
      <c r="AGS179" s="92"/>
      <c r="AGT179" s="92"/>
      <c r="AGU179" s="92"/>
      <c r="AGV179" s="92"/>
      <c r="AGW179" s="92"/>
      <c r="AGX179" s="92"/>
      <c r="AGY179" s="92"/>
      <c r="AGZ179" s="92"/>
      <c r="AHA179" s="92"/>
      <c r="AHB179" s="92"/>
      <c r="AHC179" s="92"/>
      <c r="AHD179" s="92"/>
      <c r="AHE179" s="92"/>
      <c r="AHF179" s="92"/>
      <c r="AHG179" s="92"/>
      <c r="AHH179" s="92"/>
      <c r="AHI179" s="92"/>
      <c r="AHJ179" s="92"/>
      <c r="AHK179" s="92"/>
      <c r="AHL179" s="92"/>
      <c r="AHM179" s="92"/>
      <c r="AHN179" s="92"/>
      <c r="AHO179" s="92"/>
      <c r="AHP179" s="92"/>
      <c r="AHQ179" s="92"/>
      <c r="AHR179" s="92"/>
      <c r="AHS179" s="92"/>
      <c r="AHT179" s="92"/>
      <c r="AHU179" s="92"/>
      <c r="AHV179" s="92"/>
      <c r="AHW179" s="92"/>
      <c r="AHX179" s="92"/>
      <c r="AHY179" s="92"/>
      <c r="AHZ179" s="92"/>
      <c r="AIA179" s="92"/>
      <c r="AIB179" s="92"/>
      <c r="AIC179" s="92"/>
      <c r="AID179" s="92"/>
      <c r="AIE179" s="92"/>
      <c r="AIF179" s="92"/>
      <c r="AIG179" s="92"/>
      <c r="AIH179" s="92"/>
      <c r="AII179" s="92"/>
      <c r="AIJ179" s="92"/>
      <c r="AIK179" s="92"/>
      <c r="AIL179" s="92"/>
      <c r="AIM179" s="92"/>
      <c r="AIN179" s="92"/>
      <c r="AIO179" s="92"/>
      <c r="AIP179" s="92"/>
      <c r="AIQ179" s="92"/>
      <c r="AIR179" s="92"/>
      <c r="AIS179" s="92"/>
      <c r="AIT179" s="92"/>
      <c r="AIU179" s="92"/>
      <c r="AIV179" s="92"/>
      <c r="AIW179" s="92"/>
      <c r="AIX179" s="92"/>
      <c r="AIY179" s="92"/>
      <c r="AIZ179" s="92"/>
      <c r="AJA179" s="92"/>
      <c r="AJB179" s="92"/>
      <c r="AJC179" s="92"/>
      <c r="AJD179" s="92"/>
      <c r="AJE179" s="92"/>
      <c r="AJF179" s="92"/>
      <c r="AJG179" s="92"/>
      <c r="AJH179" s="92"/>
      <c r="AJI179" s="92"/>
      <c r="AJJ179" s="92"/>
      <c r="AJK179" s="92"/>
      <c r="AJL179" s="92"/>
      <c r="AJM179" s="92"/>
      <c r="AJN179" s="92"/>
      <c r="AJO179" s="92"/>
      <c r="AJP179" s="92"/>
      <c r="AJQ179" s="92"/>
      <c r="AJR179" s="92"/>
      <c r="AJS179" s="92"/>
      <c r="AJT179" s="92"/>
      <c r="AJU179" s="92"/>
      <c r="AJV179" s="92"/>
      <c r="AJW179" s="92"/>
      <c r="AJX179" s="92"/>
      <c r="AJY179" s="92"/>
      <c r="AJZ179" s="92"/>
      <c r="AKA179" s="92"/>
      <c r="AKB179" s="92"/>
      <c r="AKC179" s="92"/>
      <c r="AKD179" s="92"/>
      <c r="AKE179" s="92"/>
      <c r="AKF179" s="92"/>
      <c r="AKG179" s="92"/>
      <c r="AKH179" s="92"/>
      <c r="AKI179" s="92"/>
      <c r="AKJ179" s="92"/>
      <c r="AKK179" s="92"/>
      <c r="AKL179" s="92"/>
      <c r="AKM179" s="92"/>
      <c r="AKN179" s="92"/>
      <c r="AKO179" s="92"/>
      <c r="AKP179" s="92"/>
      <c r="AKQ179" s="92"/>
      <c r="AKR179" s="92"/>
      <c r="AKS179" s="92"/>
      <c r="AKT179" s="92"/>
      <c r="AKU179" s="92"/>
      <c r="AKV179" s="92"/>
      <c r="AKW179" s="92"/>
      <c r="AKX179" s="92"/>
      <c r="AKY179" s="92"/>
      <c r="AKZ179" s="92"/>
      <c r="ALA179" s="92"/>
      <c r="ALB179" s="92"/>
      <c r="ALC179" s="92"/>
      <c r="ALD179" s="92"/>
      <c r="ALE179" s="92"/>
      <c r="ALF179" s="92"/>
      <c r="ALG179" s="92"/>
      <c r="ALH179" s="92"/>
      <c r="ALI179" s="92"/>
      <c r="ALJ179" s="92"/>
      <c r="ALK179" s="92"/>
      <c r="ALL179" s="92"/>
      <c r="ALM179" s="92"/>
      <c r="ALN179" s="92"/>
      <c r="ALO179" s="92"/>
      <c r="ALP179" s="92"/>
      <c r="ALQ179" s="92"/>
      <c r="ALR179" s="92"/>
      <c r="ALS179" s="92"/>
      <c r="ALT179" s="92"/>
      <c r="ALU179" s="92"/>
      <c r="ALV179" s="92"/>
      <c r="ALW179" s="92"/>
      <c r="ALX179" s="92"/>
      <c r="ALY179" s="92"/>
      <c r="ALZ179" s="92"/>
      <c r="AMA179" s="92"/>
      <c r="AMB179" s="92"/>
      <c r="AMC179" s="92"/>
      <c r="AMD179" s="92"/>
      <c r="AME179" s="92"/>
      <c r="AMF179" s="92"/>
      <c r="AMG179" s="92"/>
      <c r="AMH179" s="92"/>
      <c r="AMI179" s="92"/>
    </row>
    <row r="180" spans="1:1023" customFormat="1" ht="15" customHeight="1">
      <c r="A180" s="92" t="s">
        <v>481</v>
      </c>
      <c r="B180" s="89"/>
      <c r="C180" s="93" t="s">
        <v>482</v>
      </c>
      <c r="D180" s="94"/>
      <c r="E180" s="95">
        <v>551</v>
      </c>
      <c r="F180" s="95">
        <v>561</v>
      </c>
      <c r="G180" s="95">
        <v>572</v>
      </c>
      <c r="H180" s="95">
        <v>590</v>
      </c>
      <c r="I180" s="95">
        <v>598</v>
      </c>
      <c r="J180" s="95">
        <v>607</v>
      </c>
      <c r="K180" s="95">
        <v>619</v>
      </c>
      <c r="L180" s="95">
        <v>608</v>
      </c>
      <c r="M180" s="95">
        <v>619</v>
      </c>
      <c r="N180" s="95">
        <v>659</v>
      </c>
      <c r="O180" s="95">
        <v>661</v>
      </c>
      <c r="P180" s="95">
        <v>668</v>
      </c>
      <c r="Q180" s="95">
        <v>657</v>
      </c>
      <c r="R180" s="95">
        <v>686</v>
      </c>
      <c r="S180" s="95">
        <v>694</v>
      </c>
      <c r="T180" s="95">
        <v>681</v>
      </c>
      <c r="U180" s="95">
        <v>678</v>
      </c>
      <c r="V180" s="95">
        <v>666</v>
      </c>
      <c r="W180" s="95">
        <v>677</v>
      </c>
      <c r="X180" s="95">
        <v>682</v>
      </c>
      <c r="Y180" s="95">
        <v>679</v>
      </c>
      <c r="Z180" s="95">
        <v>696</v>
      </c>
      <c r="AA180" s="95">
        <v>702</v>
      </c>
      <c r="AB180" s="95">
        <v>706</v>
      </c>
      <c r="AC180" s="95">
        <v>711</v>
      </c>
      <c r="AD180" s="95">
        <v>721</v>
      </c>
      <c r="AE180" s="95">
        <v>719</v>
      </c>
      <c r="AF180" s="95">
        <v>572</v>
      </c>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c r="FB180" s="92"/>
      <c r="FC180" s="92"/>
      <c r="FD180" s="92"/>
      <c r="FE180" s="92"/>
      <c r="FF180" s="92"/>
      <c r="FG180" s="92"/>
      <c r="FH180" s="92"/>
      <c r="FI180" s="92"/>
      <c r="FJ180" s="92"/>
      <c r="FK180" s="92"/>
      <c r="FL180" s="92"/>
      <c r="FM180" s="92"/>
      <c r="FN180" s="92"/>
      <c r="FO180" s="92"/>
      <c r="FP180" s="92"/>
      <c r="FQ180" s="92"/>
      <c r="FR180" s="92"/>
      <c r="FS180" s="92"/>
      <c r="FT180" s="92"/>
      <c r="FU180" s="92"/>
      <c r="FV180" s="92"/>
      <c r="FW180" s="92"/>
      <c r="FX180" s="92"/>
      <c r="FY180" s="92"/>
      <c r="FZ180" s="92"/>
      <c r="GA180" s="92"/>
      <c r="GB180" s="92"/>
      <c r="GC180" s="92"/>
      <c r="GD180" s="92"/>
      <c r="GE180" s="92"/>
      <c r="GF180" s="92"/>
      <c r="GG180" s="92"/>
      <c r="GH180" s="92"/>
      <c r="GI180" s="92"/>
      <c r="GJ180" s="92"/>
      <c r="GK180" s="92"/>
      <c r="GL180" s="92"/>
      <c r="GM180" s="92"/>
      <c r="GN180" s="92"/>
      <c r="GO180" s="92"/>
      <c r="GP180" s="92"/>
      <c r="GQ180" s="92"/>
      <c r="GR180" s="92"/>
      <c r="GS180" s="92"/>
      <c r="GT180" s="92"/>
      <c r="GU180" s="92"/>
      <c r="GV180" s="92"/>
      <c r="GW180" s="92"/>
      <c r="GX180" s="92"/>
      <c r="GY180" s="92"/>
      <c r="GZ180" s="92"/>
      <c r="HA180" s="92"/>
      <c r="HB180" s="92"/>
      <c r="HC180" s="92"/>
      <c r="HD180" s="92"/>
      <c r="HE180" s="92"/>
      <c r="HF180" s="92"/>
      <c r="HG180" s="92"/>
      <c r="HH180" s="92"/>
      <c r="HI180" s="92"/>
      <c r="HJ180" s="92"/>
      <c r="HK180" s="92"/>
      <c r="HL180" s="92"/>
      <c r="HM180" s="92"/>
      <c r="HN180" s="92"/>
      <c r="HO180" s="92"/>
      <c r="HP180" s="92"/>
      <c r="HQ180" s="92"/>
      <c r="HR180" s="92"/>
      <c r="HS180" s="92"/>
      <c r="HT180" s="92"/>
      <c r="HU180" s="92"/>
      <c r="HV180" s="92"/>
      <c r="HW180" s="92"/>
      <c r="HX180" s="92"/>
      <c r="HY180" s="92"/>
      <c r="HZ180" s="92"/>
      <c r="IA180" s="92"/>
      <c r="IB180" s="92"/>
      <c r="IC180" s="92"/>
      <c r="ID180" s="92"/>
      <c r="IE180" s="92"/>
      <c r="IF180" s="92"/>
      <c r="IG180" s="92"/>
      <c r="IH180" s="92"/>
      <c r="II180" s="92"/>
      <c r="IJ180" s="92"/>
      <c r="IK180" s="92"/>
      <c r="IL180" s="92"/>
      <c r="IM180" s="92"/>
      <c r="IN180" s="92"/>
      <c r="IO180" s="92"/>
      <c r="IP180" s="92"/>
      <c r="IQ180" s="92"/>
      <c r="IR180" s="92"/>
      <c r="IS180" s="92"/>
      <c r="IT180" s="92"/>
      <c r="IU180" s="92"/>
      <c r="IV180" s="92"/>
      <c r="IW180" s="92"/>
      <c r="IX180" s="92"/>
      <c r="IY180" s="92"/>
      <c r="IZ180" s="92"/>
      <c r="JA180" s="92"/>
      <c r="JB180" s="92"/>
      <c r="JC180" s="92"/>
      <c r="JD180" s="92"/>
      <c r="JE180" s="92"/>
      <c r="JF180" s="92"/>
      <c r="JG180" s="92"/>
      <c r="JH180" s="92"/>
      <c r="JI180" s="92"/>
      <c r="JJ180" s="92"/>
      <c r="JK180" s="92"/>
      <c r="JL180" s="92"/>
      <c r="JM180" s="92"/>
      <c r="JN180" s="92"/>
      <c r="JO180" s="92"/>
      <c r="JP180" s="92"/>
      <c r="JQ180" s="92"/>
      <c r="JR180" s="92"/>
      <c r="JS180" s="92"/>
      <c r="JT180" s="92"/>
      <c r="JU180" s="92"/>
      <c r="JV180" s="92"/>
      <c r="JW180" s="92"/>
      <c r="JX180" s="92"/>
      <c r="JY180" s="92"/>
      <c r="JZ180" s="92"/>
      <c r="KA180" s="92"/>
      <c r="KB180" s="92"/>
      <c r="KC180" s="92"/>
      <c r="KD180" s="92"/>
      <c r="KE180" s="92"/>
      <c r="KF180" s="92"/>
      <c r="KG180" s="92"/>
      <c r="KH180" s="92"/>
      <c r="KI180" s="92"/>
      <c r="KJ180" s="92"/>
      <c r="KK180" s="92"/>
      <c r="KL180" s="92"/>
      <c r="KM180" s="92"/>
      <c r="KN180" s="92"/>
      <c r="KO180" s="92"/>
      <c r="KP180" s="92"/>
      <c r="KQ180" s="92"/>
      <c r="KR180" s="92"/>
      <c r="KS180" s="92"/>
      <c r="KT180" s="92"/>
      <c r="KU180" s="92"/>
      <c r="KV180" s="92"/>
      <c r="KW180" s="92"/>
      <c r="KX180" s="92"/>
      <c r="KY180" s="92"/>
      <c r="KZ180" s="92"/>
      <c r="LA180" s="92"/>
      <c r="LB180" s="92"/>
      <c r="LC180" s="92"/>
      <c r="LD180" s="92"/>
      <c r="LE180" s="92"/>
      <c r="LF180" s="92"/>
      <c r="LG180" s="92"/>
      <c r="LH180" s="92"/>
      <c r="LI180" s="92"/>
      <c r="LJ180" s="92"/>
      <c r="LK180" s="92"/>
      <c r="LL180" s="92"/>
      <c r="LM180" s="92"/>
      <c r="LN180" s="92"/>
      <c r="LO180" s="92"/>
      <c r="LP180" s="92"/>
      <c r="LQ180" s="92"/>
      <c r="LR180" s="92"/>
      <c r="LS180" s="92"/>
      <c r="LT180" s="92"/>
      <c r="LU180" s="92"/>
      <c r="LV180" s="92"/>
      <c r="LW180" s="92"/>
      <c r="LX180" s="92"/>
      <c r="LY180" s="92"/>
      <c r="LZ180" s="92"/>
      <c r="MA180" s="92"/>
      <c r="MB180" s="92"/>
      <c r="MC180" s="92"/>
      <c r="MD180" s="92"/>
      <c r="ME180" s="92"/>
      <c r="MF180" s="92"/>
      <c r="MG180" s="92"/>
      <c r="MH180" s="92"/>
      <c r="MI180" s="92"/>
      <c r="MJ180" s="92"/>
      <c r="MK180" s="92"/>
      <c r="ML180" s="92"/>
      <c r="MM180" s="92"/>
      <c r="MN180" s="92"/>
      <c r="MO180" s="92"/>
      <c r="MP180" s="92"/>
      <c r="MQ180" s="92"/>
      <c r="MR180" s="92"/>
      <c r="MS180" s="92"/>
      <c r="MT180" s="92"/>
      <c r="MU180" s="92"/>
      <c r="MV180" s="92"/>
      <c r="MW180" s="92"/>
      <c r="MX180" s="92"/>
      <c r="MY180" s="92"/>
      <c r="MZ180" s="92"/>
      <c r="NA180" s="92"/>
      <c r="NB180" s="92"/>
      <c r="NC180" s="92"/>
      <c r="ND180" s="92"/>
      <c r="NE180" s="92"/>
      <c r="NF180" s="92"/>
      <c r="NG180" s="92"/>
      <c r="NH180" s="92"/>
      <c r="NI180" s="92"/>
      <c r="NJ180" s="92"/>
      <c r="NK180" s="92"/>
      <c r="NL180" s="92"/>
      <c r="NM180" s="92"/>
      <c r="NN180" s="92"/>
      <c r="NO180" s="92"/>
      <c r="NP180" s="92"/>
      <c r="NQ180" s="92"/>
      <c r="NR180" s="92"/>
      <c r="NS180" s="92"/>
      <c r="NT180" s="92"/>
      <c r="NU180" s="92"/>
      <c r="NV180" s="92"/>
      <c r="NW180" s="92"/>
      <c r="NX180" s="92"/>
      <c r="NY180" s="92"/>
      <c r="NZ180" s="92"/>
      <c r="OA180" s="92"/>
      <c r="OB180" s="92"/>
      <c r="OC180" s="92"/>
      <c r="OD180" s="92"/>
      <c r="OE180" s="92"/>
      <c r="OF180" s="92"/>
      <c r="OG180" s="92"/>
      <c r="OH180" s="92"/>
      <c r="OI180" s="92"/>
      <c r="OJ180" s="92"/>
      <c r="OK180" s="92"/>
      <c r="OL180" s="92"/>
      <c r="OM180" s="92"/>
      <c r="ON180" s="92"/>
      <c r="OO180" s="92"/>
      <c r="OP180" s="92"/>
      <c r="OQ180" s="92"/>
      <c r="OR180" s="92"/>
      <c r="OS180" s="92"/>
      <c r="OT180" s="92"/>
      <c r="OU180" s="92"/>
      <c r="OV180" s="92"/>
      <c r="OW180" s="92"/>
      <c r="OX180" s="92"/>
      <c r="OY180" s="92"/>
      <c r="OZ180" s="92"/>
      <c r="PA180" s="92"/>
      <c r="PB180" s="92"/>
      <c r="PC180" s="92"/>
      <c r="PD180" s="92"/>
      <c r="PE180" s="92"/>
      <c r="PF180" s="92"/>
      <c r="PG180" s="92"/>
      <c r="PH180" s="92"/>
      <c r="PI180" s="92"/>
      <c r="PJ180" s="92"/>
      <c r="PK180" s="92"/>
      <c r="PL180" s="92"/>
      <c r="PM180" s="92"/>
      <c r="PN180" s="92"/>
      <c r="PO180" s="92"/>
      <c r="PP180" s="92"/>
      <c r="PQ180" s="92"/>
      <c r="PR180" s="92"/>
      <c r="PS180" s="92"/>
      <c r="PT180" s="92"/>
      <c r="PU180" s="92"/>
      <c r="PV180" s="92"/>
      <c r="PW180" s="92"/>
      <c r="PX180" s="92"/>
      <c r="PY180" s="92"/>
      <c r="PZ180" s="92"/>
      <c r="QA180" s="92"/>
      <c r="QB180" s="92"/>
      <c r="QC180" s="92"/>
      <c r="QD180" s="92"/>
      <c r="QE180" s="92"/>
      <c r="QF180" s="92"/>
      <c r="QG180" s="92"/>
      <c r="QH180" s="92"/>
      <c r="QI180" s="92"/>
      <c r="QJ180" s="92"/>
      <c r="QK180" s="92"/>
      <c r="QL180" s="92"/>
      <c r="QM180" s="92"/>
      <c r="QN180" s="92"/>
      <c r="QO180" s="92"/>
      <c r="QP180" s="92"/>
      <c r="QQ180" s="92"/>
      <c r="QR180" s="92"/>
      <c r="QS180" s="92"/>
      <c r="QT180" s="92"/>
      <c r="QU180" s="92"/>
      <c r="QV180" s="92"/>
      <c r="QW180" s="92"/>
      <c r="QX180" s="92"/>
      <c r="QY180" s="92"/>
      <c r="QZ180" s="92"/>
      <c r="RA180" s="92"/>
      <c r="RB180" s="92"/>
      <c r="RC180" s="92"/>
      <c r="RD180" s="92"/>
      <c r="RE180" s="92"/>
      <c r="RF180" s="92"/>
      <c r="RG180" s="92"/>
      <c r="RH180" s="92"/>
      <c r="RI180" s="92"/>
      <c r="RJ180" s="92"/>
      <c r="RK180" s="92"/>
      <c r="RL180" s="92"/>
      <c r="RM180" s="92"/>
      <c r="RN180" s="92"/>
      <c r="RO180" s="92"/>
      <c r="RP180" s="92"/>
      <c r="RQ180" s="92"/>
      <c r="RR180" s="92"/>
      <c r="RS180" s="92"/>
      <c r="RT180" s="92"/>
      <c r="RU180" s="92"/>
      <c r="RV180" s="92"/>
      <c r="RW180" s="92"/>
      <c r="RX180" s="92"/>
      <c r="RY180" s="92"/>
      <c r="RZ180" s="92"/>
      <c r="SA180" s="92"/>
      <c r="SB180" s="92"/>
      <c r="SC180" s="92"/>
      <c r="SD180" s="92"/>
      <c r="SE180" s="92"/>
      <c r="SF180" s="92"/>
      <c r="SG180" s="92"/>
      <c r="SH180" s="92"/>
      <c r="SI180" s="92"/>
      <c r="SJ180" s="92"/>
      <c r="SK180" s="92"/>
      <c r="SL180" s="92"/>
      <c r="SM180" s="92"/>
      <c r="SN180" s="92"/>
      <c r="SO180" s="92"/>
      <c r="SP180" s="92"/>
      <c r="SQ180" s="92"/>
      <c r="SR180" s="92"/>
      <c r="SS180" s="92"/>
      <c r="ST180" s="92"/>
      <c r="SU180" s="92"/>
      <c r="SV180" s="92"/>
      <c r="SW180" s="92"/>
      <c r="SX180" s="92"/>
      <c r="SY180" s="92"/>
      <c r="SZ180" s="92"/>
      <c r="TA180" s="92"/>
      <c r="TB180" s="92"/>
      <c r="TC180" s="92"/>
      <c r="TD180" s="92"/>
      <c r="TE180" s="92"/>
      <c r="TF180" s="92"/>
      <c r="TG180" s="92"/>
      <c r="TH180" s="92"/>
      <c r="TI180" s="92"/>
      <c r="TJ180" s="92"/>
      <c r="TK180" s="92"/>
      <c r="TL180" s="92"/>
      <c r="TM180" s="92"/>
      <c r="TN180" s="92"/>
      <c r="TO180" s="92"/>
      <c r="TP180" s="92"/>
      <c r="TQ180" s="92"/>
      <c r="TR180" s="92"/>
      <c r="TS180" s="92"/>
      <c r="TT180" s="92"/>
      <c r="TU180" s="92"/>
      <c r="TV180" s="92"/>
      <c r="TW180" s="92"/>
      <c r="TX180" s="92"/>
      <c r="TY180" s="92"/>
      <c r="TZ180" s="92"/>
      <c r="UA180" s="92"/>
      <c r="UB180" s="92"/>
      <c r="UC180" s="92"/>
      <c r="UD180" s="92"/>
      <c r="UE180" s="92"/>
      <c r="UF180" s="92"/>
      <c r="UG180" s="92"/>
      <c r="UH180" s="92"/>
      <c r="UI180" s="92"/>
      <c r="UJ180" s="92"/>
      <c r="UK180" s="92"/>
      <c r="UL180" s="92"/>
      <c r="UM180" s="92"/>
      <c r="UN180" s="92"/>
      <c r="UO180" s="92"/>
      <c r="UP180" s="92"/>
      <c r="UQ180" s="92"/>
      <c r="UR180" s="92"/>
      <c r="US180" s="92"/>
      <c r="UT180" s="92"/>
      <c r="UU180" s="92"/>
      <c r="UV180" s="92"/>
      <c r="UW180" s="92"/>
      <c r="UX180" s="92"/>
      <c r="UY180" s="92"/>
      <c r="UZ180" s="92"/>
      <c r="VA180" s="92"/>
      <c r="VB180" s="92"/>
      <c r="VC180" s="92"/>
      <c r="VD180" s="92"/>
      <c r="VE180" s="92"/>
      <c r="VF180" s="92"/>
      <c r="VG180" s="92"/>
      <c r="VH180" s="92"/>
      <c r="VI180" s="92"/>
      <c r="VJ180" s="92"/>
      <c r="VK180" s="92"/>
      <c r="VL180" s="92"/>
      <c r="VM180" s="92"/>
      <c r="VN180" s="92"/>
      <c r="VO180" s="92"/>
      <c r="VP180" s="92"/>
      <c r="VQ180" s="92"/>
      <c r="VR180" s="92"/>
      <c r="VS180" s="92"/>
      <c r="VT180" s="92"/>
      <c r="VU180" s="92"/>
      <c r="VV180" s="92"/>
      <c r="VW180" s="92"/>
      <c r="VX180" s="92"/>
      <c r="VY180" s="92"/>
      <c r="VZ180" s="92"/>
      <c r="WA180" s="92"/>
      <c r="WB180" s="92"/>
      <c r="WC180" s="92"/>
      <c r="WD180" s="92"/>
      <c r="WE180" s="92"/>
      <c r="WF180" s="92"/>
      <c r="WG180" s="92"/>
      <c r="WH180" s="92"/>
      <c r="WI180" s="92"/>
      <c r="WJ180" s="92"/>
      <c r="WK180" s="92"/>
      <c r="WL180" s="92"/>
      <c r="WM180" s="92"/>
      <c r="WN180" s="92"/>
      <c r="WO180" s="92"/>
      <c r="WP180" s="92"/>
      <c r="WQ180" s="92"/>
      <c r="WR180" s="92"/>
      <c r="WS180" s="92"/>
      <c r="WT180" s="92"/>
      <c r="WU180" s="92"/>
      <c r="WV180" s="92"/>
      <c r="WW180" s="92"/>
      <c r="WX180" s="92"/>
      <c r="WY180" s="92"/>
      <c r="WZ180" s="92"/>
      <c r="XA180" s="92"/>
      <c r="XB180" s="92"/>
      <c r="XC180" s="92"/>
      <c r="XD180" s="92"/>
      <c r="XE180" s="92"/>
      <c r="XF180" s="92"/>
      <c r="XG180" s="92"/>
      <c r="XH180" s="92"/>
      <c r="XI180" s="92"/>
      <c r="XJ180" s="92"/>
      <c r="XK180" s="92"/>
      <c r="XL180" s="92"/>
      <c r="XM180" s="92"/>
      <c r="XN180" s="92"/>
      <c r="XO180" s="92"/>
      <c r="XP180" s="92"/>
      <c r="XQ180" s="92"/>
      <c r="XR180" s="92"/>
      <c r="XS180" s="92"/>
      <c r="XT180" s="92"/>
      <c r="XU180" s="92"/>
      <c r="XV180" s="92"/>
      <c r="XW180" s="92"/>
      <c r="XX180" s="92"/>
      <c r="XY180" s="92"/>
      <c r="XZ180" s="92"/>
      <c r="YA180" s="92"/>
      <c r="YB180" s="92"/>
      <c r="YC180" s="92"/>
      <c r="YD180" s="92"/>
      <c r="YE180" s="92"/>
      <c r="YF180" s="92"/>
      <c r="YG180" s="92"/>
      <c r="YH180" s="92"/>
      <c r="YI180" s="92"/>
      <c r="YJ180" s="92"/>
      <c r="YK180" s="92"/>
      <c r="YL180" s="92"/>
      <c r="YM180" s="92"/>
      <c r="YN180" s="92"/>
      <c r="YO180" s="92"/>
      <c r="YP180" s="92"/>
      <c r="YQ180" s="92"/>
      <c r="YR180" s="92"/>
      <c r="YS180" s="92"/>
      <c r="YT180" s="92"/>
      <c r="YU180" s="92"/>
      <c r="YV180" s="92"/>
      <c r="YW180" s="92"/>
      <c r="YX180" s="92"/>
      <c r="YY180" s="92"/>
      <c r="YZ180" s="92"/>
      <c r="ZA180" s="92"/>
      <c r="ZB180" s="92"/>
      <c r="ZC180" s="92"/>
      <c r="ZD180" s="92"/>
      <c r="ZE180" s="92"/>
      <c r="ZF180" s="92"/>
      <c r="ZG180" s="92"/>
      <c r="ZH180" s="92"/>
      <c r="ZI180" s="92"/>
      <c r="ZJ180" s="92"/>
      <c r="ZK180" s="92"/>
      <c r="ZL180" s="92"/>
      <c r="ZM180" s="92"/>
      <c r="ZN180" s="92"/>
      <c r="ZO180" s="92"/>
      <c r="ZP180" s="92"/>
      <c r="ZQ180" s="92"/>
      <c r="ZR180" s="92"/>
      <c r="ZS180" s="92"/>
      <c r="ZT180" s="92"/>
      <c r="ZU180" s="92"/>
      <c r="ZV180" s="92"/>
      <c r="ZW180" s="92"/>
      <c r="ZX180" s="92"/>
      <c r="ZY180" s="92"/>
      <c r="ZZ180" s="92"/>
      <c r="AAA180" s="92"/>
      <c r="AAB180" s="92"/>
      <c r="AAC180" s="92"/>
      <c r="AAD180" s="92"/>
      <c r="AAE180" s="92"/>
      <c r="AAF180" s="92"/>
      <c r="AAG180" s="92"/>
      <c r="AAH180" s="92"/>
      <c r="AAI180" s="92"/>
      <c r="AAJ180" s="92"/>
      <c r="AAK180" s="92"/>
      <c r="AAL180" s="92"/>
      <c r="AAM180" s="92"/>
      <c r="AAN180" s="92"/>
      <c r="AAO180" s="92"/>
      <c r="AAP180" s="92"/>
      <c r="AAQ180" s="92"/>
      <c r="AAR180" s="92"/>
      <c r="AAS180" s="92"/>
      <c r="AAT180" s="92"/>
      <c r="AAU180" s="92"/>
      <c r="AAV180" s="92"/>
      <c r="AAW180" s="92"/>
      <c r="AAX180" s="92"/>
      <c r="AAY180" s="92"/>
      <c r="AAZ180" s="92"/>
      <c r="ABA180" s="92"/>
      <c r="ABB180" s="92"/>
      <c r="ABC180" s="92"/>
      <c r="ABD180" s="92"/>
      <c r="ABE180" s="92"/>
      <c r="ABF180" s="92"/>
      <c r="ABG180" s="92"/>
      <c r="ABH180" s="92"/>
      <c r="ABI180" s="92"/>
      <c r="ABJ180" s="92"/>
      <c r="ABK180" s="92"/>
      <c r="ABL180" s="92"/>
      <c r="ABM180" s="92"/>
      <c r="ABN180" s="92"/>
      <c r="ABO180" s="92"/>
      <c r="ABP180" s="92"/>
      <c r="ABQ180" s="92"/>
      <c r="ABR180" s="92"/>
      <c r="ABS180" s="92"/>
      <c r="ABT180" s="92"/>
      <c r="ABU180" s="92"/>
      <c r="ABV180" s="92"/>
      <c r="ABW180" s="92"/>
      <c r="ABX180" s="92"/>
      <c r="ABY180" s="92"/>
      <c r="ABZ180" s="92"/>
      <c r="ACA180" s="92"/>
      <c r="ACB180" s="92"/>
      <c r="ACC180" s="92"/>
      <c r="ACD180" s="92"/>
      <c r="ACE180" s="92"/>
      <c r="ACF180" s="92"/>
      <c r="ACG180" s="92"/>
      <c r="ACH180" s="92"/>
      <c r="ACI180" s="92"/>
      <c r="ACJ180" s="92"/>
      <c r="ACK180" s="92"/>
      <c r="ACL180" s="92"/>
      <c r="ACM180" s="92"/>
      <c r="ACN180" s="92"/>
      <c r="ACO180" s="92"/>
      <c r="ACP180" s="92"/>
      <c r="ACQ180" s="92"/>
      <c r="ACR180" s="92"/>
      <c r="ACS180" s="92"/>
      <c r="ACT180" s="92"/>
      <c r="ACU180" s="92"/>
      <c r="ACV180" s="92"/>
      <c r="ACW180" s="92"/>
      <c r="ACX180" s="92"/>
      <c r="ACY180" s="92"/>
      <c r="ACZ180" s="92"/>
      <c r="ADA180" s="92"/>
      <c r="ADB180" s="92"/>
      <c r="ADC180" s="92"/>
      <c r="ADD180" s="92"/>
      <c r="ADE180" s="92"/>
      <c r="ADF180" s="92"/>
      <c r="ADG180" s="92"/>
      <c r="ADH180" s="92"/>
      <c r="ADI180" s="92"/>
      <c r="ADJ180" s="92"/>
      <c r="ADK180" s="92"/>
      <c r="ADL180" s="92"/>
      <c r="ADM180" s="92"/>
      <c r="ADN180" s="92"/>
      <c r="ADO180" s="92"/>
      <c r="ADP180" s="92"/>
      <c r="ADQ180" s="92"/>
      <c r="ADR180" s="92"/>
      <c r="ADS180" s="92"/>
      <c r="ADT180" s="92"/>
      <c r="ADU180" s="92"/>
      <c r="ADV180" s="92"/>
      <c r="ADW180" s="92"/>
      <c r="ADX180" s="92"/>
      <c r="ADY180" s="92"/>
      <c r="ADZ180" s="92"/>
      <c r="AEA180" s="92"/>
      <c r="AEB180" s="92"/>
      <c r="AEC180" s="92"/>
      <c r="AED180" s="92"/>
      <c r="AEE180" s="92"/>
      <c r="AEF180" s="92"/>
      <c r="AEG180" s="92"/>
      <c r="AEH180" s="92"/>
      <c r="AEI180" s="92"/>
      <c r="AEJ180" s="92"/>
      <c r="AEK180" s="92"/>
      <c r="AEL180" s="92"/>
      <c r="AEM180" s="92"/>
      <c r="AEN180" s="92"/>
      <c r="AEO180" s="92"/>
      <c r="AEP180" s="92"/>
      <c r="AEQ180" s="92"/>
      <c r="AER180" s="92"/>
      <c r="AES180" s="92"/>
      <c r="AET180" s="92"/>
      <c r="AEU180" s="92"/>
      <c r="AEV180" s="92"/>
      <c r="AEW180" s="92"/>
      <c r="AEX180" s="92"/>
      <c r="AEY180" s="92"/>
      <c r="AEZ180" s="92"/>
      <c r="AFA180" s="92"/>
      <c r="AFB180" s="92"/>
      <c r="AFC180" s="92"/>
      <c r="AFD180" s="92"/>
      <c r="AFE180" s="92"/>
      <c r="AFF180" s="92"/>
      <c r="AFG180" s="92"/>
      <c r="AFH180" s="92"/>
      <c r="AFI180" s="92"/>
      <c r="AFJ180" s="92"/>
      <c r="AFK180" s="92"/>
      <c r="AFL180" s="92"/>
      <c r="AFM180" s="92"/>
      <c r="AFN180" s="92"/>
      <c r="AFO180" s="92"/>
      <c r="AFP180" s="92"/>
      <c r="AFQ180" s="92"/>
      <c r="AFR180" s="92"/>
      <c r="AFS180" s="92"/>
      <c r="AFT180" s="92"/>
      <c r="AFU180" s="92"/>
      <c r="AFV180" s="92"/>
      <c r="AFW180" s="92"/>
      <c r="AFX180" s="92"/>
      <c r="AFY180" s="92"/>
      <c r="AFZ180" s="92"/>
      <c r="AGA180" s="92"/>
      <c r="AGB180" s="92"/>
      <c r="AGC180" s="92"/>
      <c r="AGD180" s="92"/>
      <c r="AGE180" s="92"/>
      <c r="AGF180" s="92"/>
      <c r="AGG180" s="92"/>
      <c r="AGH180" s="92"/>
      <c r="AGI180" s="92"/>
      <c r="AGJ180" s="92"/>
      <c r="AGK180" s="92"/>
      <c r="AGL180" s="92"/>
      <c r="AGM180" s="92"/>
      <c r="AGN180" s="92"/>
      <c r="AGO180" s="92"/>
      <c r="AGP180" s="92"/>
      <c r="AGQ180" s="92"/>
      <c r="AGR180" s="92"/>
      <c r="AGS180" s="92"/>
      <c r="AGT180" s="92"/>
      <c r="AGU180" s="92"/>
      <c r="AGV180" s="92"/>
      <c r="AGW180" s="92"/>
      <c r="AGX180" s="92"/>
      <c r="AGY180" s="92"/>
      <c r="AGZ180" s="92"/>
      <c r="AHA180" s="92"/>
      <c r="AHB180" s="92"/>
      <c r="AHC180" s="92"/>
      <c r="AHD180" s="92"/>
      <c r="AHE180" s="92"/>
      <c r="AHF180" s="92"/>
      <c r="AHG180" s="92"/>
      <c r="AHH180" s="92"/>
      <c r="AHI180" s="92"/>
      <c r="AHJ180" s="92"/>
      <c r="AHK180" s="92"/>
      <c r="AHL180" s="92"/>
      <c r="AHM180" s="92"/>
      <c r="AHN180" s="92"/>
      <c r="AHO180" s="92"/>
      <c r="AHP180" s="92"/>
      <c r="AHQ180" s="92"/>
      <c r="AHR180" s="92"/>
      <c r="AHS180" s="92"/>
      <c r="AHT180" s="92"/>
      <c r="AHU180" s="92"/>
      <c r="AHV180" s="92"/>
      <c r="AHW180" s="92"/>
      <c r="AHX180" s="92"/>
      <c r="AHY180" s="92"/>
      <c r="AHZ180" s="92"/>
      <c r="AIA180" s="92"/>
      <c r="AIB180" s="92"/>
      <c r="AIC180" s="92"/>
      <c r="AID180" s="92"/>
      <c r="AIE180" s="92"/>
      <c r="AIF180" s="92"/>
      <c r="AIG180" s="92"/>
      <c r="AIH180" s="92"/>
      <c r="AII180" s="92"/>
      <c r="AIJ180" s="92"/>
      <c r="AIK180" s="92"/>
      <c r="AIL180" s="92"/>
      <c r="AIM180" s="92"/>
      <c r="AIN180" s="92"/>
      <c r="AIO180" s="92"/>
      <c r="AIP180" s="92"/>
      <c r="AIQ180" s="92"/>
      <c r="AIR180" s="92"/>
      <c r="AIS180" s="92"/>
      <c r="AIT180" s="92"/>
      <c r="AIU180" s="92"/>
      <c r="AIV180" s="92"/>
      <c r="AIW180" s="92"/>
      <c r="AIX180" s="92"/>
      <c r="AIY180" s="92"/>
      <c r="AIZ180" s="92"/>
      <c r="AJA180" s="92"/>
      <c r="AJB180" s="92"/>
      <c r="AJC180" s="92"/>
      <c r="AJD180" s="92"/>
      <c r="AJE180" s="92"/>
      <c r="AJF180" s="92"/>
      <c r="AJG180" s="92"/>
      <c r="AJH180" s="92"/>
      <c r="AJI180" s="92"/>
      <c r="AJJ180" s="92"/>
      <c r="AJK180" s="92"/>
      <c r="AJL180" s="92"/>
      <c r="AJM180" s="92"/>
      <c r="AJN180" s="92"/>
      <c r="AJO180" s="92"/>
      <c r="AJP180" s="92"/>
      <c r="AJQ180" s="92"/>
      <c r="AJR180" s="92"/>
      <c r="AJS180" s="92"/>
      <c r="AJT180" s="92"/>
      <c r="AJU180" s="92"/>
      <c r="AJV180" s="92"/>
      <c r="AJW180" s="92"/>
      <c r="AJX180" s="92"/>
      <c r="AJY180" s="92"/>
      <c r="AJZ180" s="92"/>
      <c r="AKA180" s="92"/>
      <c r="AKB180" s="92"/>
      <c r="AKC180" s="92"/>
      <c r="AKD180" s="92"/>
      <c r="AKE180" s="92"/>
      <c r="AKF180" s="92"/>
      <c r="AKG180" s="92"/>
      <c r="AKH180" s="92"/>
      <c r="AKI180" s="92"/>
      <c r="AKJ180" s="92"/>
      <c r="AKK180" s="92"/>
      <c r="AKL180" s="92"/>
      <c r="AKM180" s="92"/>
      <c r="AKN180" s="92"/>
      <c r="AKO180" s="92"/>
      <c r="AKP180" s="92"/>
      <c r="AKQ180" s="92"/>
      <c r="AKR180" s="92"/>
      <c r="AKS180" s="92"/>
      <c r="AKT180" s="92"/>
      <c r="AKU180" s="92"/>
      <c r="AKV180" s="92"/>
      <c r="AKW180" s="92"/>
      <c r="AKX180" s="92"/>
      <c r="AKY180" s="92"/>
      <c r="AKZ180" s="92"/>
      <c r="ALA180" s="92"/>
      <c r="ALB180" s="92"/>
      <c r="ALC180" s="92"/>
      <c r="ALD180" s="92"/>
      <c r="ALE180" s="92"/>
      <c r="ALF180" s="92"/>
      <c r="ALG180" s="92"/>
      <c r="ALH180" s="92"/>
      <c r="ALI180" s="92"/>
      <c r="ALJ180" s="92"/>
      <c r="ALK180" s="92"/>
      <c r="ALL180" s="92"/>
      <c r="ALM180" s="92"/>
      <c r="ALN180" s="92"/>
      <c r="ALO180" s="92"/>
      <c r="ALP180" s="92"/>
      <c r="ALQ180" s="92"/>
      <c r="ALR180" s="92"/>
      <c r="ALS180" s="92"/>
      <c r="ALT180" s="92"/>
      <c r="ALU180" s="92"/>
      <c r="ALV180" s="92"/>
      <c r="ALW180" s="92"/>
      <c r="ALX180" s="92"/>
      <c r="ALY180" s="92"/>
      <c r="ALZ180" s="92"/>
      <c r="AMA180" s="92"/>
      <c r="AMB180" s="92"/>
      <c r="AMC180" s="92"/>
      <c r="AMD180" s="92"/>
      <c r="AME180" s="92"/>
      <c r="AMF180" s="92"/>
      <c r="AMG180" s="92"/>
      <c r="AMH180" s="92"/>
      <c r="AMI180" s="92"/>
    </row>
    <row r="181" spans="1:1023" s="88" customFormat="1" ht="22.5" customHeight="1">
      <c r="A181" s="92" t="s">
        <v>483</v>
      </c>
      <c r="B181" s="89"/>
      <c r="C181" s="93" t="s">
        <v>33</v>
      </c>
      <c r="D181" s="94">
        <v>1</v>
      </c>
      <c r="E181" s="95">
        <v>4402</v>
      </c>
      <c r="F181" s="95">
        <v>4525</v>
      </c>
      <c r="G181" s="95">
        <v>4626</v>
      </c>
      <c r="H181" s="95">
        <v>4768</v>
      </c>
      <c r="I181" s="95">
        <v>4885</v>
      </c>
      <c r="J181" s="95">
        <v>5010</v>
      </c>
      <c r="K181" s="95">
        <v>4980</v>
      </c>
      <c r="L181" s="95">
        <v>4950</v>
      </c>
      <c r="M181" s="95">
        <v>5065</v>
      </c>
      <c r="N181" s="95">
        <v>5202</v>
      </c>
      <c r="O181" s="95">
        <v>5314</v>
      </c>
      <c r="P181" s="95">
        <v>5318</v>
      </c>
      <c r="Q181" s="95">
        <v>5441</v>
      </c>
      <c r="R181" s="95">
        <v>5554</v>
      </c>
      <c r="S181" s="95">
        <v>5647</v>
      </c>
      <c r="T181" s="95">
        <v>5559</v>
      </c>
      <c r="U181" s="95">
        <v>5467</v>
      </c>
      <c r="V181" s="95">
        <v>5466</v>
      </c>
      <c r="W181" s="95">
        <v>5499</v>
      </c>
      <c r="X181" s="95">
        <v>5486</v>
      </c>
      <c r="Y181" s="95">
        <v>5543</v>
      </c>
      <c r="Z181" s="95">
        <v>5791</v>
      </c>
      <c r="AA181" s="95">
        <v>5917</v>
      </c>
      <c r="AB181" s="95">
        <v>6084</v>
      </c>
      <c r="AC181" s="95">
        <v>6172</v>
      </c>
      <c r="AD181" s="95">
        <v>6193</v>
      </c>
      <c r="AE181" s="95">
        <v>6334</v>
      </c>
      <c r="AF181" s="95">
        <v>4895</v>
      </c>
      <c r="AG181" s="92"/>
      <c r="AH181" s="92"/>
      <c r="AI181" s="92"/>
    </row>
    <row r="182" spans="1:1023" customFormat="1" ht="15" customHeight="1">
      <c r="A182" s="88" t="s">
        <v>503</v>
      </c>
      <c r="B182" s="89" t="s">
        <v>504</v>
      </c>
      <c r="C182" s="89"/>
      <c r="D182" s="90"/>
      <c r="E182" s="91">
        <v>34938</v>
      </c>
      <c r="F182" s="91">
        <v>35765</v>
      </c>
      <c r="G182" s="91">
        <v>36496</v>
      </c>
      <c r="H182" s="91">
        <v>37542</v>
      </c>
      <c r="I182" s="91">
        <v>38347</v>
      </c>
      <c r="J182" s="91">
        <v>38941</v>
      </c>
      <c r="K182" s="91">
        <v>39532</v>
      </c>
      <c r="L182" s="91">
        <v>39319</v>
      </c>
      <c r="M182" s="91">
        <v>39829</v>
      </c>
      <c r="N182" s="91">
        <v>41285</v>
      </c>
      <c r="O182" s="91">
        <v>41789</v>
      </c>
      <c r="P182" s="91">
        <v>42474</v>
      </c>
      <c r="Q182" s="91">
        <v>42520</v>
      </c>
      <c r="R182" s="91">
        <v>43859</v>
      </c>
      <c r="S182" s="91">
        <v>44426</v>
      </c>
      <c r="T182" s="91">
        <v>44197</v>
      </c>
      <c r="U182" s="91">
        <v>43932</v>
      </c>
      <c r="V182" s="91">
        <v>43197</v>
      </c>
      <c r="W182" s="91">
        <v>43101</v>
      </c>
      <c r="X182" s="91">
        <v>43263</v>
      </c>
      <c r="Y182" s="91">
        <v>43580</v>
      </c>
      <c r="Z182" s="91">
        <v>44593</v>
      </c>
      <c r="AA182" s="91">
        <v>45213</v>
      </c>
      <c r="AB182" s="91">
        <v>46407</v>
      </c>
      <c r="AC182" s="91">
        <v>47744</v>
      </c>
      <c r="AD182" s="91">
        <v>47862</v>
      </c>
      <c r="AE182" s="91">
        <v>48347</v>
      </c>
      <c r="AF182" s="91">
        <v>37274</v>
      </c>
      <c r="AG182" s="88"/>
      <c r="AH182" s="88"/>
      <c r="AI182" s="88"/>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c r="GM182" s="92"/>
      <c r="GN182" s="92"/>
      <c r="GO182" s="92"/>
      <c r="GP182" s="92"/>
      <c r="GQ182" s="92"/>
      <c r="GR182" s="92"/>
      <c r="GS182" s="92"/>
      <c r="GT182" s="92"/>
      <c r="GU182" s="92"/>
      <c r="GV182" s="92"/>
      <c r="GW182" s="92"/>
      <c r="GX182" s="92"/>
      <c r="GY182" s="92"/>
      <c r="GZ182" s="92"/>
      <c r="HA182" s="92"/>
      <c r="HB182" s="92"/>
      <c r="HC182" s="92"/>
      <c r="HD182" s="92"/>
      <c r="HE182" s="92"/>
      <c r="HF182" s="92"/>
      <c r="HG182" s="92"/>
      <c r="HH182" s="92"/>
      <c r="HI182" s="92"/>
      <c r="HJ182" s="92"/>
      <c r="HK182" s="92"/>
      <c r="HL182" s="92"/>
      <c r="HM182" s="92"/>
      <c r="HN182" s="92"/>
      <c r="HO182" s="92"/>
      <c r="HP182" s="92"/>
      <c r="HQ182" s="92"/>
      <c r="HR182" s="92"/>
      <c r="HS182" s="92"/>
      <c r="HT182" s="92"/>
      <c r="HU182" s="92"/>
      <c r="HV182" s="92"/>
      <c r="HW182" s="92"/>
      <c r="HX182" s="92"/>
      <c r="HY182" s="92"/>
      <c r="HZ182" s="92"/>
      <c r="IA182" s="92"/>
      <c r="IB182" s="92"/>
      <c r="IC182" s="92"/>
      <c r="ID182" s="92"/>
      <c r="IE182" s="92"/>
      <c r="IF182" s="92"/>
      <c r="IG182" s="92"/>
      <c r="IH182" s="92"/>
      <c r="II182" s="92"/>
      <c r="IJ182" s="92"/>
      <c r="IK182" s="92"/>
      <c r="IL182" s="92"/>
      <c r="IM182" s="92"/>
      <c r="IN182" s="92"/>
      <c r="IO182" s="92"/>
      <c r="IP182" s="92"/>
      <c r="IQ182" s="92"/>
      <c r="IR182" s="92"/>
      <c r="IS182" s="92"/>
      <c r="IT182" s="92"/>
      <c r="IU182" s="92"/>
      <c r="IV182" s="92"/>
      <c r="IW182" s="92"/>
      <c r="IX182" s="92"/>
      <c r="IY182" s="92"/>
      <c r="IZ182" s="92"/>
      <c r="JA182" s="92"/>
      <c r="JB182" s="92"/>
      <c r="JC182" s="92"/>
      <c r="JD182" s="92"/>
      <c r="JE182" s="92"/>
      <c r="JF182" s="92"/>
      <c r="JG182" s="92"/>
      <c r="JH182" s="92"/>
      <c r="JI182" s="92"/>
      <c r="JJ182" s="92"/>
      <c r="JK182" s="92"/>
      <c r="JL182" s="92"/>
      <c r="JM182" s="92"/>
      <c r="JN182" s="92"/>
      <c r="JO182" s="92"/>
      <c r="JP182" s="92"/>
      <c r="JQ182" s="92"/>
      <c r="JR182" s="92"/>
      <c r="JS182" s="92"/>
      <c r="JT182" s="92"/>
      <c r="JU182" s="92"/>
      <c r="JV182" s="92"/>
      <c r="JW182" s="92"/>
      <c r="JX182" s="92"/>
      <c r="JY182" s="92"/>
      <c r="JZ182" s="92"/>
      <c r="KA182" s="92"/>
      <c r="KB182" s="92"/>
      <c r="KC182" s="92"/>
      <c r="KD182" s="92"/>
      <c r="KE182" s="92"/>
      <c r="KF182" s="92"/>
      <c r="KG182" s="92"/>
      <c r="KH182" s="92"/>
      <c r="KI182" s="92"/>
      <c r="KJ182" s="92"/>
      <c r="KK182" s="92"/>
      <c r="KL182" s="92"/>
      <c r="KM182" s="92"/>
      <c r="KN182" s="92"/>
      <c r="KO182" s="92"/>
      <c r="KP182" s="92"/>
      <c r="KQ182" s="92"/>
      <c r="KR182" s="92"/>
      <c r="KS182" s="92"/>
      <c r="KT182" s="92"/>
      <c r="KU182" s="92"/>
      <c r="KV182" s="92"/>
      <c r="KW182" s="92"/>
      <c r="KX182" s="92"/>
      <c r="KY182" s="92"/>
      <c r="KZ182" s="92"/>
      <c r="LA182" s="92"/>
      <c r="LB182" s="92"/>
      <c r="LC182" s="92"/>
      <c r="LD182" s="92"/>
      <c r="LE182" s="92"/>
      <c r="LF182" s="92"/>
      <c r="LG182" s="92"/>
      <c r="LH182" s="92"/>
      <c r="LI182" s="92"/>
      <c r="LJ182" s="92"/>
      <c r="LK182" s="92"/>
      <c r="LL182" s="92"/>
      <c r="LM182" s="92"/>
      <c r="LN182" s="92"/>
      <c r="LO182" s="92"/>
      <c r="LP182" s="92"/>
      <c r="LQ182" s="92"/>
      <c r="LR182" s="92"/>
      <c r="LS182" s="92"/>
      <c r="LT182" s="92"/>
      <c r="LU182" s="92"/>
      <c r="LV182" s="92"/>
      <c r="LW182" s="92"/>
      <c r="LX182" s="92"/>
      <c r="LY182" s="92"/>
      <c r="LZ182" s="92"/>
      <c r="MA182" s="92"/>
      <c r="MB182" s="92"/>
      <c r="MC182" s="92"/>
      <c r="MD182" s="92"/>
      <c r="ME182" s="92"/>
      <c r="MF182" s="92"/>
      <c r="MG182" s="92"/>
      <c r="MH182" s="92"/>
      <c r="MI182" s="92"/>
      <c r="MJ182" s="92"/>
      <c r="MK182" s="92"/>
      <c r="ML182" s="92"/>
      <c r="MM182" s="92"/>
      <c r="MN182" s="92"/>
      <c r="MO182" s="92"/>
      <c r="MP182" s="92"/>
      <c r="MQ182" s="92"/>
      <c r="MR182" s="92"/>
      <c r="MS182" s="92"/>
      <c r="MT182" s="92"/>
      <c r="MU182" s="92"/>
      <c r="MV182" s="92"/>
      <c r="MW182" s="92"/>
      <c r="MX182" s="92"/>
      <c r="MY182" s="92"/>
      <c r="MZ182" s="92"/>
      <c r="NA182" s="92"/>
      <c r="NB182" s="92"/>
      <c r="NC182" s="92"/>
      <c r="ND182" s="92"/>
      <c r="NE182" s="92"/>
      <c r="NF182" s="92"/>
      <c r="NG182" s="92"/>
      <c r="NH182" s="92"/>
      <c r="NI182" s="92"/>
      <c r="NJ182" s="92"/>
      <c r="NK182" s="92"/>
      <c r="NL182" s="92"/>
      <c r="NM182" s="92"/>
      <c r="NN182" s="92"/>
      <c r="NO182" s="92"/>
      <c r="NP182" s="92"/>
      <c r="NQ182" s="92"/>
      <c r="NR182" s="92"/>
      <c r="NS182" s="92"/>
      <c r="NT182" s="92"/>
      <c r="NU182" s="92"/>
      <c r="NV182" s="92"/>
      <c r="NW182" s="92"/>
      <c r="NX182" s="92"/>
      <c r="NY182" s="92"/>
      <c r="NZ182" s="92"/>
      <c r="OA182" s="92"/>
      <c r="OB182" s="92"/>
      <c r="OC182" s="92"/>
      <c r="OD182" s="92"/>
      <c r="OE182" s="92"/>
      <c r="OF182" s="92"/>
      <c r="OG182" s="92"/>
      <c r="OH182" s="92"/>
      <c r="OI182" s="92"/>
      <c r="OJ182" s="92"/>
      <c r="OK182" s="92"/>
      <c r="OL182" s="92"/>
      <c r="OM182" s="92"/>
      <c r="ON182" s="92"/>
      <c r="OO182" s="92"/>
      <c r="OP182" s="92"/>
      <c r="OQ182" s="92"/>
      <c r="OR182" s="92"/>
      <c r="OS182" s="92"/>
      <c r="OT182" s="92"/>
      <c r="OU182" s="92"/>
      <c r="OV182" s="92"/>
      <c r="OW182" s="92"/>
      <c r="OX182" s="92"/>
      <c r="OY182" s="92"/>
      <c r="OZ182" s="92"/>
      <c r="PA182" s="92"/>
      <c r="PB182" s="92"/>
      <c r="PC182" s="92"/>
      <c r="PD182" s="92"/>
      <c r="PE182" s="92"/>
      <c r="PF182" s="92"/>
      <c r="PG182" s="92"/>
      <c r="PH182" s="92"/>
      <c r="PI182" s="92"/>
      <c r="PJ182" s="92"/>
      <c r="PK182" s="92"/>
      <c r="PL182" s="92"/>
      <c r="PM182" s="92"/>
      <c r="PN182" s="92"/>
      <c r="PO182" s="92"/>
      <c r="PP182" s="92"/>
      <c r="PQ182" s="92"/>
      <c r="PR182" s="92"/>
      <c r="PS182" s="92"/>
      <c r="PT182" s="92"/>
      <c r="PU182" s="92"/>
      <c r="PV182" s="92"/>
      <c r="PW182" s="92"/>
      <c r="PX182" s="92"/>
      <c r="PY182" s="92"/>
      <c r="PZ182" s="92"/>
      <c r="QA182" s="92"/>
      <c r="QB182" s="92"/>
      <c r="QC182" s="92"/>
      <c r="QD182" s="92"/>
      <c r="QE182" s="92"/>
      <c r="QF182" s="92"/>
      <c r="QG182" s="92"/>
      <c r="QH182" s="92"/>
      <c r="QI182" s="92"/>
      <c r="QJ182" s="92"/>
      <c r="QK182" s="92"/>
      <c r="QL182" s="92"/>
      <c r="QM182" s="92"/>
      <c r="QN182" s="92"/>
      <c r="QO182" s="92"/>
      <c r="QP182" s="92"/>
      <c r="QQ182" s="92"/>
      <c r="QR182" s="92"/>
      <c r="QS182" s="92"/>
      <c r="QT182" s="92"/>
      <c r="QU182" s="92"/>
      <c r="QV182" s="92"/>
      <c r="QW182" s="92"/>
      <c r="QX182" s="92"/>
      <c r="QY182" s="92"/>
      <c r="QZ182" s="92"/>
      <c r="RA182" s="92"/>
      <c r="RB182" s="92"/>
      <c r="RC182" s="92"/>
      <c r="RD182" s="92"/>
      <c r="RE182" s="92"/>
      <c r="RF182" s="92"/>
      <c r="RG182" s="92"/>
      <c r="RH182" s="92"/>
      <c r="RI182" s="92"/>
      <c r="RJ182" s="92"/>
      <c r="RK182" s="92"/>
      <c r="RL182" s="92"/>
      <c r="RM182" s="92"/>
      <c r="RN182" s="92"/>
      <c r="RO182" s="92"/>
      <c r="RP182" s="92"/>
      <c r="RQ182" s="92"/>
      <c r="RR182" s="92"/>
      <c r="RS182" s="92"/>
      <c r="RT182" s="92"/>
      <c r="RU182" s="92"/>
      <c r="RV182" s="92"/>
      <c r="RW182" s="92"/>
      <c r="RX182" s="92"/>
      <c r="RY182" s="92"/>
      <c r="RZ182" s="92"/>
      <c r="SA182" s="92"/>
      <c r="SB182" s="92"/>
      <c r="SC182" s="92"/>
      <c r="SD182" s="92"/>
      <c r="SE182" s="92"/>
      <c r="SF182" s="92"/>
      <c r="SG182" s="92"/>
      <c r="SH182" s="92"/>
      <c r="SI182" s="92"/>
      <c r="SJ182" s="92"/>
      <c r="SK182" s="92"/>
      <c r="SL182" s="92"/>
      <c r="SM182" s="92"/>
      <c r="SN182" s="92"/>
      <c r="SO182" s="92"/>
      <c r="SP182" s="92"/>
      <c r="SQ182" s="92"/>
      <c r="SR182" s="92"/>
      <c r="SS182" s="92"/>
      <c r="ST182" s="92"/>
      <c r="SU182" s="92"/>
      <c r="SV182" s="92"/>
      <c r="SW182" s="92"/>
      <c r="SX182" s="92"/>
      <c r="SY182" s="92"/>
      <c r="SZ182" s="92"/>
      <c r="TA182" s="92"/>
      <c r="TB182" s="92"/>
      <c r="TC182" s="92"/>
      <c r="TD182" s="92"/>
      <c r="TE182" s="92"/>
      <c r="TF182" s="92"/>
      <c r="TG182" s="92"/>
      <c r="TH182" s="92"/>
      <c r="TI182" s="92"/>
      <c r="TJ182" s="92"/>
      <c r="TK182" s="92"/>
      <c r="TL182" s="92"/>
      <c r="TM182" s="92"/>
      <c r="TN182" s="92"/>
      <c r="TO182" s="92"/>
      <c r="TP182" s="92"/>
      <c r="TQ182" s="92"/>
      <c r="TR182" s="92"/>
      <c r="TS182" s="92"/>
      <c r="TT182" s="92"/>
      <c r="TU182" s="92"/>
      <c r="TV182" s="92"/>
      <c r="TW182" s="92"/>
      <c r="TX182" s="92"/>
      <c r="TY182" s="92"/>
      <c r="TZ182" s="92"/>
      <c r="UA182" s="92"/>
      <c r="UB182" s="92"/>
      <c r="UC182" s="92"/>
      <c r="UD182" s="92"/>
      <c r="UE182" s="92"/>
      <c r="UF182" s="92"/>
      <c r="UG182" s="92"/>
      <c r="UH182" s="92"/>
      <c r="UI182" s="92"/>
      <c r="UJ182" s="92"/>
      <c r="UK182" s="92"/>
      <c r="UL182" s="92"/>
      <c r="UM182" s="92"/>
      <c r="UN182" s="92"/>
      <c r="UO182" s="92"/>
      <c r="UP182" s="92"/>
      <c r="UQ182" s="92"/>
      <c r="UR182" s="92"/>
      <c r="US182" s="92"/>
      <c r="UT182" s="92"/>
      <c r="UU182" s="92"/>
      <c r="UV182" s="92"/>
      <c r="UW182" s="92"/>
      <c r="UX182" s="92"/>
      <c r="UY182" s="92"/>
      <c r="UZ182" s="92"/>
      <c r="VA182" s="92"/>
      <c r="VB182" s="92"/>
      <c r="VC182" s="92"/>
      <c r="VD182" s="92"/>
      <c r="VE182" s="92"/>
      <c r="VF182" s="92"/>
      <c r="VG182" s="92"/>
      <c r="VH182" s="92"/>
      <c r="VI182" s="92"/>
      <c r="VJ182" s="92"/>
      <c r="VK182" s="92"/>
      <c r="VL182" s="92"/>
      <c r="VM182" s="92"/>
      <c r="VN182" s="92"/>
      <c r="VO182" s="92"/>
      <c r="VP182" s="92"/>
      <c r="VQ182" s="92"/>
      <c r="VR182" s="92"/>
      <c r="VS182" s="92"/>
      <c r="VT182" s="92"/>
      <c r="VU182" s="92"/>
      <c r="VV182" s="92"/>
      <c r="VW182" s="92"/>
      <c r="VX182" s="92"/>
      <c r="VY182" s="92"/>
      <c r="VZ182" s="92"/>
      <c r="WA182" s="92"/>
      <c r="WB182" s="92"/>
      <c r="WC182" s="92"/>
      <c r="WD182" s="92"/>
      <c r="WE182" s="92"/>
      <c r="WF182" s="92"/>
      <c r="WG182" s="92"/>
      <c r="WH182" s="92"/>
      <c r="WI182" s="92"/>
      <c r="WJ182" s="92"/>
      <c r="WK182" s="92"/>
      <c r="WL182" s="92"/>
      <c r="WM182" s="92"/>
      <c r="WN182" s="92"/>
      <c r="WO182" s="92"/>
      <c r="WP182" s="92"/>
      <c r="WQ182" s="92"/>
      <c r="WR182" s="92"/>
      <c r="WS182" s="92"/>
      <c r="WT182" s="92"/>
      <c r="WU182" s="92"/>
      <c r="WV182" s="92"/>
      <c r="WW182" s="92"/>
      <c r="WX182" s="92"/>
      <c r="WY182" s="92"/>
      <c r="WZ182" s="92"/>
      <c r="XA182" s="92"/>
      <c r="XB182" s="92"/>
      <c r="XC182" s="92"/>
      <c r="XD182" s="92"/>
      <c r="XE182" s="92"/>
      <c r="XF182" s="92"/>
      <c r="XG182" s="92"/>
      <c r="XH182" s="92"/>
      <c r="XI182" s="92"/>
      <c r="XJ182" s="92"/>
      <c r="XK182" s="92"/>
      <c r="XL182" s="92"/>
      <c r="XM182" s="92"/>
      <c r="XN182" s="92"/>
      <c r="XO182" s="92"/>
      <c r="XP182" s="92"/>
      <c r="XQ182" s="92"/>
      <c r="XR182" s="92"/>
      <c r="XS182" s="92"/>
      <c r="XT182" s="92"/>
      <c r="XU182" s="92"/>
      <c r="XV182" s="92"/>
      <c r="XW182" s="92"/>
      <c r="XX182" s="92"/>
      <c r="XY182" s="92"/>
      <c r="XZ182" s="92"/>
      <c r="YA182" s="92"/>
      <c r="YB182" s="92"/>
      <c r="YC182" s="92"/>
      <c r="YD182" s="92"/>
      <c r="YE182" s="92"/>
      <c r="YF182" s="92"/>
      <c r="YG182" s="92"/>
      <c r="YH182" s="92"/>
      <c r="YI182" s="92"/>
      <c r="YJ182" s="92"/>
      <c r="YK182" s="92"/>
      <c r="YL182" s="92"/>
      <c r="YM182" s="92"/>
      <c r="YN182" s="92"/>
      <c r="YO182" s="92"/>
      <c r="YP182" s="92"/>
      <c r="YQ182" s="92"/>
      <c r="YR182" s="92"/>
      <c r="YS182" s="92"/>
      <c r="YT182" s="92"/>
      <c r="YU182" s="92"/>
      <c r="YV182" s="92"/>
      <c r="YW182" s="92"/>
      <c r="YX182" s="92"/>
      <c r="YY182" s="92"/>
      <c r="YZ182" s="92"/>
      <c r="ZA182" s="92"/>
      <c r="ZB182" s="92"/>
      <c r="ZC182" s="92"/>
      <c r="ZD182" s="92"/>
      <c r="ZE182" s="92"/>
      <c r="ZF182" s="92"/>
      <c r="ZG182" s="92"/>
      <c r="ZH182" s="92"/>
      <c r="ZI182" s="92"/>
      <c r="ZJ182" s="92"/>
      <c r="ZK182" s="92"/>
      <c r="ZL182" s="92"/>
      <c r="ZM182" s="92"/>
      <c r="ZN182" s="92"/>
      <c r="ZO182" s="92"/>
      <c r="ZP182" s="92"/>
      <c r="ZQ182" s="92"/>
      <c r="ZR182" s="92"/>
      <c r="ZS182" s="92"/>
      <c r="ZT182" s="92"/>
      <c r="ZU182" s="92"/>
      <c r="ZV182" s="92"/>
      <c r="ZW182" s="92"/>
      <c r="ZX182" s="92"/>
      <c r="ZY182" s="92"/>
      <c r="ZZ182" s="92"/>
      <c r="AAA182" s="92"/>
      <c r="AAB182" s="92"/>
      <c r="AAC182" s="92"/>
      <c r="AAD182" s="92"/>
      <c r="AAE182" s="92"/>
      <c r="AAF182" s="92"/>
      <c r="AAG182" s="92"/>
      <c r="AAH182" s="92"/>
      <c r="AAI182" s="92"/>
      <c r="AAJ182" s="92"/>
      <c r="AAK182" s="92"/>
      <c r="AAL182" s="92"/>
      <c r="AAM182" s="92"/>
      <c r="AAN182" s="92"/>
      <c r="AAO182" s="92"/>
      <c r="AAP182" s="92"/>
      <c r="AAQ182" s="92"/>
      <c r="AAR182" s="92"/>
      <c r="AAS182" s="92"/>
      <c r="AAT182" s="92"/>
      <c r="AAU182" s="92"/>
      <c r="AAV182" s="92"/>
      <c r="AAW182" s="92"/>
      <c r="AAX182" s="92"/>
      <c r="AAY182" s="92"/>
      <c r="AAZ182" s="92"/>
      <c r="ABA182" s="92"/>
      <c r="ABB182" s="92"/>
      <c r="ABC182" s="92"/>
      <c r="ABD182" s="92"/>
      <c r="ABE182" s="92"/>
      <c r="ABF182" s="92"/>
      <c r="ABG182" s="92"/>
      <c r="ABH182" s="92"/>
      <c r="ABI182" s="92"/>
      <c r="ABJ182" s="92"/>
      <c r="ABK182" s="92"/>
      <c r="ABL182" s="92"/>
      <c r="ABM182" s="92"/>
      <c r="ABN182" s="92"/>
      <c r="ABO182" s="92"/>
      <c r="ABP182" s="92"/>
      <c r="ABQ182" s="92"/>
      <c r="ABR182" s="92"/>
      <c r="ABS182" s="92"/>
      <c r="ABT182" s="92"/>
      <c r="ABU182" s="92"/>
      <c r="ABV182" s="92"/>
      <c r="ABW182" s="92"/>
      <c r="ABX182" s="92"/>
      <c r="ABY182" s="92"/>
      <c r="ABZ182" s="92"/>
      <c r="ACA182" s="92"/>
      <c r="ACB182" s="92"/>
      <c r="ACC182" s="92"/>
      <c r="ACD182" s="92"/>
      <c r="ACE182" s="92"/>
      <c r="ACF182" s="92"/>
      <c r="ACG182" s="92"/>
      <c r="ACH182" s="92"/>
      <c r="ACI182" s="92"/>
      <c r="ACJ182" s="92"/>
      <c r="ACK182" s="92"/>
      <c r="ACL182" s="92"/>
      <c r="ACM182" s="92"/>
      <c r="ACN182" s="92"/>
      <c r="ACO182" s="92"/>
      <c r="ACP182" s="92"/>
      <c r="ACQ182" s="92"/>
      <c r="ACR182" s="92"/>
      <c r="ACS182" s="92"/>
      <c r="ACT182" s="92"/>
      <c r="ACU182" s="92"/>
      <c r="ACV182" s="92"/>
      <c r="ACW182" s="92"/>
      <c r="ACX182" s="92"/>
      <c r="ACY182" s="92"/>
      <c r="ACZ182" s="92"/>
      <c r="ADA182" s="92"/>
      <c r="ADB182" s="92"/>
      <c r="ADC182" s="92"/>
      <c r="ADD182" s="92"/>
      <c r="ADE182" s="92"/>
      <c r="ADF182" s="92"/>
      <c r="ADG182" s="92"/>
      <c r="ADH182" s="92"/>
      <c r="ADI182" s="92"/>
      <c r="ADJ182" s="92"/>
      <c r="ADK182" s="92"/>
      <c r="ADL182" s="92"/>
      <c r="ADM182" s="92"/>
      <c r="ADN182" s="92"/>
      <c r="ADO182" s="92"/>
      <c r="ADP182" s="92"/>
      <c r="ADQ182" s="92"/>
      <c r="ADR182" s="92"/>
      <c r="ADS182" s="92"/>
      <c r="ADT182" s="92"/>
      <c r="ADU182" s="92"/>
      <c r="ADV182" s="92"/>
      <c r="ADW182" s="92"/>
      <c r="ADX182" s="92"/>
      <c r="ADY182" s="92"/>
      <c r="ADZ182" s="92"/>
      <c r="AEA182" s="92"/>
      <c r="AEB182" s="92"/>
      <c r="AEC182" s="92"/>
      <c r="AED182" s="92"/>
      <c r="AEE182" s="92"/>
      <c r="AEF182" s="92"/>
      <c r="AEG182" s="92"/>
      <c r="AEH182" s="92"/>
      <c r="AEI182" s="92"/>
      <c r="AEJ182" s="92"/>
      <c r="AEK182" s="92"/>
      <c r="AEL182" s="92"/>
      <c r="AEM182" s="92"/>
      <c r="AEN182" s="92"/>
      <c r="AEO182" s="92"/>
      <c r="AEP182" s="92"/>
      <c r="AEQ182" s="92"/>
      <c r="AER182" s="92"/>
      <c r="AES182" s="92"/>
      <c r="AET182" s="92"/>
      <c r="AEU182" s="92"/>
      <c r="AEV182" s="92"/>
      <c r="AEW182" s="92"/>
      <c r="AEX182" s="92"/>
      <c r="AEY182" s="92"/>
      <c r="AEZ182" s="92"/>
      <c r="AFA182" s="92"/>
      <c r="AFB182" s="92"/>
      <c r="AFC182" s="92"/>
      <c r="AFD182" s="92"/>
      <c r="AFE182" s="92"/>
      <c r="AFF182" s="92"/>
      <c r="AFG182" s="92"/>
      <c r="AFH182" s="92"/>
      <c r="AFI182" s="92"/>
      <c r="AFJ182" s="92"/>
      <c r="AFK182" s="92"/>
      <c r="AFL182" s="92"/>
      <c r="AFM182" s="92"/>
      <c r="AFN182" s="92"/>
      <c r="AFO182" s="92"/>
      <c r="AFP182" s="92"/>
      <c r="AFQ182" s="92"/>
      <c r="AFR182" s="92"/>
      <c r="AFS182" s="92"/>
      <c r="AFT182" s="92"/>
      <c r="AFU182" s="92"/>
      <c r="AFV182" s="92"/>
      <c r="AFW182" s="92"/>
      <c r="AFX182" s="92"/>
      <c r="AFY182" s="92"/>
      <c r="AFZ182" s="92"/>
      <c r="AGA182" s="92"/>
      <c r="AGB182" s="92"/>
      <c r="AGC182" s="92"/>
      <c r="AGD182" s="92"/>
      <c r="AGE182" s="92"/>
      <c r="AGF182" s="92"/>
      <c r="AGG182" s="92"/>
      <c r="AGH182" s="92"/>
      <c r="AGI182" s="92"/>
      <c r="AGJ182" s="92"/>
      <c r="AGK182" s="92"/>
      <c r="AGL182" s="92"/>
      <c r="AGM182" s="92"/>
      <c r="AGN182" s="92"/>
      <c r="AGO182" s="92"/>
      <c r="AGP182" s="92"/>
      <c r="AGQ182" s="92"/>
      <c r="AGR182" s="92"/>
      <c r="AGS182" s="92"/>
      <c r="AGT182" s="92"/>
      <c r="AGU182" s="92"/>
      <c r="AGV182" s="92"/>
      <c r="AGW182" s="92"/>
      <c r="AGX182" s="92"/>
      <c r="AGY182" s="92"/>
      <c r="AGZ182" s="92"/>
      <c r="AHA182" s="92"/>
      <c r="AHB182" s="92"/>
      <c r="AHC182" s="92"/>
      <c r="AHD182" s="92"/>
      <c r="AHE182" s="92"/>
      <c r="AHF182" s="92"/>
      <c r="AHG182" s="92"/>
      <c r="AHH182" s="92"/>
      <c r="AHI182" s="92"/>
      <c r="AHJ182" s="92"/>
      <c r="AHK182" s="92"/>
      <c r="AHL182" s="92"/>
      <c r="AHM182" s="92"/>
      <c r="AHN182" s="92"/>
      <c r="AHO182" s="92"/>
      <c r="AHP182" s="92"/>
      <c r="AHQ182" s="92"/>
      <c r="AHR182" s="92"/>
      <c r="AHS182" s="92"/>
      <c r="AHT182" s="92"/>
      <c r="AHU182" s="92"/>
      <c r="AHV182" s="92"/>
      <c r="AHW182" s="92"/>
      <c r="AHX182" s="92"/>
      <c r="AHY182" s="92"/>
      <c r="AHZ182" s="92"/>
      <c r="AIA182" s="92"/>
      <c r="AIB182" s="92"/>
      <c r="AIC182" s="92"/>
      <c r="AID182" s="92"/>
      <c r="AIE182" s="92"/>
      <c r="AIF182" s="92"/>
      <c r="AIG182" s="92"/>
      <c r="AIH182" s="92"/>
      <c r="AII182" s="92"/>
      <c r="AIJ182" s="92"/>
      <c r="AIK182" s="92"/>
      <c r="AIL182" s="92"/>
      <c r="AIM182" s="92"/>
      <c r="AIN182" s="92"/>
      <c r="AIO182" s="92"/>
      <c r="AIP182" s="92"/>
      <c r="AIQ182" s="92"/>
      <c r="AIR182" s="92"/>
      <c r="AIS182" s="92"/>
      <c r="AIT182" s="92"/>
      <c r="AIU182" s="92"/>
      <c r="AIV182" s="92"/>
      <c r="AIW182" s="92"/>
      <c r="AIX182" s="92"/>
      <c r="AIY182" s="92"/>
      <c r="AIZ182" s="92"/>
      <c r="AJA182" s="92"/>
      <c r="AJB182" s="92"/>
      <c r="AJC182" s="92"/>
      <c r="AJD182" s="92"/>
      <c r="AJE182" s="92"/>
      <c r="AJF182" s="92"/>
      <c r="AJG182" s="92"/>
      <c r="AJH182" s="92"/>
      <c r="AJI182" s="92"/>
      <c r="AJJ182" s="92"/>
      <c r="AJK182" s="92"/>
      <c r="AJL182" s="92"/>
      <c r="AJM182" s="92"/>
      <c r="AJN182" s="92"/>
      <c r="AJO182" s="92"/>
      <c r="AJP182" s="92"/>
      <c r="AJQ182" s="92"/>
      <c r="AJR182" s="92"/>
      <c r="AJS182" s="92"/>
      <c r="AJT182" s="92"/>
      <c r="AJU182" s="92"/>
      <c r="AJV182" s="92"/>
      <c r="AJW182" s="92"/>
      <c r="AJX182" s="92"/>
      <c r="AJY182" s="92"/>
      <c r="AJZ182" s="92"/>
      <c r="AKA182" s="92"/>
      <c r="AKB182" s="92"/>
      <c r="AKC182" s="92"/>
      <c r="AKD182" s="92"/>
      <c r="AKE182" s="92"/>
      <c r="AKF182" s="92"/>
      <c r="AKG182" s="92"/>
      <c r="AKH182" s="92"/>
      <c r="AKI182" s="92"/>
      <c r="AKJ182" s="92"/>
      <c r="AKK182" s="92"/>
      <c r="AKL182" s="92"/>
      <c r="AKM182" s="92"/>
      <c r="AKN182" s="92"/>
      <c r="AKO182" s="92"/>
      <c r="AKP182" s="92"/>
      <c r="AKQ182" s="92"/>
      <c r="AKR182" s="92"/>
      <c r="AKS182" s="92"/>
      <c r="AKT182" s="92"/>
      <c r="AKU182" s="92"/>
      <c r="AKV182" s="92"/>
      <c r="AKW182" s="92"/>
      <c r="AKX182" s="92"/>
      <c r="AKY182" s="92"/>
      <c r="AKZ182" s="92"/>
      <c r="ALA182" s="92"/>
      <c r="ALB182" s="92"/>
      <c r="ALC182" s="92"/>
      <c r="ALD182" s="92"/>
      <c r="ALE182" s="92"/>
      <c r="ALF182" s="92"/>
      <c r="ALG182" s="92"/>
      <c r="ALH182" s="92"/>
      <c r="ALI182" s="92"/>
      <c r="ALJ182" s="92"/>
      <c r="ALK182" s="92"/>
      <c r="ALL182" s="92"/>
      <c r="ALM182" s="92"/>
      <c r="ALN182" s="92"/>
      <c r="ALO182" s="92"/>
      <c r="ALP182" s="92"/>
      <c r="ALQ182" s="92"/>
      <c r="ALR182" s="92"/>
      <c r="ALS182" s="92"/>
      <c r="ALT182" s="92"/>
      <c r="ALU182" s="92"/>
      <c r="ALV182" s="92"/>
      <c r="ALW182" s="92"/>
      <c r="ALX182" s="92"/>
      <c r="ALY182" s="92"/>
      <c r="ALZ182" s="92"/>
      <c r="AMA182" s="92"/>
      <c r="AMB182" s="92"/>
      <c r="AMC182" s="92"/>
      <c r="AMD182" s="92"/>
      <c r="AME182" s="92"/>
      <c r="AMF182" s="92"/>
      <c r="AMG182" s="92"/>
      <c r="AMH182" s="92"/>
      <c r="AMI182" s="92"/>
    </row>
    <row r="183" spans="1:1023" customFormat="1" ht="15" customHeight="1">
      <c r="A183" s="92" t="s">
        <v>508</v>
      </c>
      <c r="B183" s="89"/>
      <c r="C183" s="93" t="s">
        <v>509</v>
      </c>
      <c r="D183" s="94"/>
      <c r="E183" s="95">
        <v>1160</v>
      </c>
      <c r="F183" s="95">
        <v>1177</v>
      </c>
      <c r="G183" s="95">
        <v>1200</v>
      </c>
      <c r="H183" s="95">
        <v>1242</v>
      </c>
      <c r="I183" s="95">
        <v>1260</v>
      </c>
      <c r="J183" s="95">
        <v>1272</v>
      </c>
      <c r="K183" s="95">
        <v>1289</v>
      </c>
      <c r="L183" s="95">
        <v>1305</v>
      </c>
      <c r="M183" s="95">
        <v>1293</v>
      </c>
      <c r="N183" s="95">
        <v>1318</v>
      </c>
      <c r="O183" s="95">
        <v>1338</v>
      </c>
      <c r="P183" s="95">
        <v>1354</v>
      </c>
      <c r="Q183" s="95">
        <v>1343</v>
      </c>
      <c r="R183" s="95">
        <v>1412</v>
      </c>
      <c r="S183" s="95">
        <v>1378</v>
      </c>
      <c r="T183" s="95">
        <v>1364</v>
      </c>
      <c r="U183" s="95">
        <v>1314</v>
      </c>
      <c r="V183" s="95">
        <v>1287</v>
      </c>
      <c r="W183" s="95">
        <v>1270</v>
      </c>
      <c r="X183" s="95">
        <v>1272</v>
      </c>
      <c r="Y183" s="95">
        <v>1265</v>
      </c>
      <c r="Z183" s="95">
        <v>1290</v>
      </c>
      <c r="AA183" s="95">
        <v>1295</v>
      </c>
      <c r="AB183" s="95">
        <v>1318</v>
      </c>
      <c r="AC183" s="95">
        <v>1320</v>
      </c>
      <c r="AD183" s="95">
        <v>1322</v>
      </c>
      <c r="AE183" s="95">
        <v>1550</v>
      </c>
      <c r="AF183" s="95">
        <v>1210</v>
      </c>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c r="GM183" s="92"/>
      <c r="GN183" s="92"/>
      <c r="GO183" s="92"/>
      <c r="GP183" s="92"/>
      <c r="GQ183" s="92"/>
      <c r="GR183" s="92"/>
      <c r="GS183" s="92"/>
      <c r="GT183" s="92"/>
      <c r="GU183" s="92"/>
      <c r="GV183" s="92"/>
      <c r="GW183" s="92"/>
      <c r="GX183" s="92"/>
      <c r="GY183" s="92"/>
      <c r="GZ183" s="92"/>
      <c r="HA183" s="92"/>
      <c r="HB183" s="92"/>
      <c r="HC183" s="92"/>
      <c r="HD183" s="92"/>
      <c r="HE183" s="92"/>
      <c r="HF183" s="92"/>
      <c r="HG183" s="92"/>
      <c r="HH183" s="92"/>
      <c r="HI183" s="92"/>
      <c r="HJ183" s="92"/>
      <c r="HK183" s="92"/>
      <c r="HL183" s="92"/>
      <c r="HM183" s="92"/>
      <c r="HN183" s="92"/>
      <c r="HO183" s="92"/>
      <c r="HP183" s="92"/>
      <c r="HQ183" s="92"/>
      <c r="HR183" s="92"/>
      <c r="HS183" s="92"/>
      <c r="HT183" s="92"/>
      <c r="HU183" s="92"/>
      <c r="HV183" s="92"/>
      <c r="HW183" s="92"/>
      <c r="HX183" s="92"/>
      <c r="HY183" s="92"/>
      <c r="HZ183" s="92"/>
      <c r="IA183" s="92"/>
      <c r="IB183" s="92"/>
      <c r="IC183" s="92"/>
      <c r="ID183" s="92"/>
      <c r="IE183" s="92"/>
      <c r="IF183" s="92"/>
      <c r="IG183" s="92"/>
      <c r="IH183" s="92"/>
      <c r="II183" s="92"/>
      <c r="IJ183" s="92"/>
      <c r="IK183" s="92"/>
      <c r="IL183" s="92"/>
      <c r="IM183" s="92"/>
      <c r="IN183" s="92"/>
      <c r="IO183" s="92"/>
      <c r="IP183" s="92"/>
      <c r="IQ183" s="92"/>
      <c r="IR183" s="92"/>
      <c r="IS183" s="92"/>
      <c r="IT183" s="92"/>
      <c r="IU183" s="92"/>
      <c r="IV183" s="92"/>
      <c r="IW183" s="92"/>
      <c r="IX183" s="92"/>
      <c r="IY183" s="92"/>
      <c r="IZ183" s="92"/>
      <c r="JA183" s="92"/>
      <c r="JB183" s="92"/>
      <c r="JC183" s="92"/>
      <c r="JD183" s="92"/>
      <c r="JE183" s="92"/>
      <c r="JF183" s="92"/>
      <c r="JG183" s="92"/>
      <c r="JH183" s="92"/>
      <c r="JI183" s="92"/>
      <c r="JJ183" s="92"/>
      <c r="JK183" s="92"/>
      <c r="JL183" s="92"/>
      <c r="JM183" s="92"/>
      <c r="JN183" s="92"/>
      <c r="JO183" s="92"/>
      <c r="JP183" s="92"/>
      <c r="JQ183" s="92"/>
      <c r="JR183" s="92"/>
      <c r="JS183" s="92"/>
      <c r="JT183" s="92"/>
      <c r="JU183" s="92"/>
      <c r="JV183" s="92"/>
      <c r="JW183" s="92"/>
      <c r="JX183" s="92"/>
      <c r="JY183" s="92"/>
      <c r="JZ183" s="92"/>
      <c r="KA183" s="92"/>
      <c r="KB183" s="92"/>
      <c r="KC183" s="92"/>
      <c r="KD183" s="92"/>
      <c r="KE183" s="92"/>
      <c r="KF183" s="92"/>
      <c r="KG183" s="92"/>
      <c r="KH183" s="92"/>
      <c r="KI183" s="92"/>
      <c r="KJ183" s="92"/>
      <c r="KK183" s="92"/>
      <c r="KL183" s="92"/>
      <c r="KM183" s="92"/>
      <c r="KN183" s="92"/>
      <c r="KO183" s="92"/>
      <c r="KP183" s="92"/>
      <c r="KQ183" s="92"/>
      <c r="KR183" s="92"/>
      <c r="KS183" s="92"/>
      <c r="KT183" s="92"/>
      <c r="KU183" s="92"/>
      <c r="KV183" s="92"/>
      <c r="KW183" s="92"/>
      <c r="KX183" s="92"/>
      <c r="KY183" s="92"/>
      <c r="KZ183" s="92"/>
      <c r="LA183" s="92"/>
      <c r="LB183" s="92"/>
      <c r="LC183" s="92"/>
      <c r="LD183" s="92"/>
      <c r="LE183" s="92"/>
      <c r="LF183" s="92"/>
      <c r="LG183" s="92"/>
      <c r="LH183" s="92"/>
      <c r="LI183" s="92"/>
      <c r="LJ183" s="92"/>
      <c r="LK183" s="92"/>
      <c r="LL183" s="92"/>
      <c r="LM183" s="92"/>
      <c r="LN183" s="92"/>
      <c r="LO183" s="92"/>
      <c r="LP183" s="92"/>
      <c r="LQ183" s="92"/>
      <c r="LR183" s="92"/>
      <c r="LS183" s="92"/>
      <c r="LT183" s="92"/>
      <c r="LU183" s="92"/>
      <c r="LV183" s="92"/>
      <c r="LW183" s="92"/>
      <c r="LX183" s="92"/>
      <c r="LY183" s="92"/>
      <c r="LZ183" s="92"/>
      <c r="MA183" s="92"/>
      <c r="MB183" s="92"/>
      <c r="MC183" s="92"/>
      <c r="MD183" s="92"/>
      <c r="ME183" s="92"/>
      <c r="MF183" s="92"/>
      <c r="MG183" s="92"/>
      <c r="MH183" s="92"/>
      <c r="MI183" s="92"/>
      <c r="MJ183" s="92"/>
      <c r="MK183" s="92"/>
      <c r="ML183" s="92"/>
      <c r="MM183" s="92"/>
      <c r="MN183" s="92"/>
      <c r="MO183" s="92"/>
      <c r="MP183" s="92"/>
      <c r="MQ183" s="92"/>
      <c r="MR183" s="92"/>
      <c r="MS183" s="92"/>
      <c r="MT183" s="92"/>
      <c r="MU183" s="92"/>
      <c r="MV183" s="92"/>
      <c r="MW183" s="92"/>
      <c r="MX183" s="92"/>
      <c r="MY183" s="92"/>
      <c r="MZ183" s="92"/>
      <c r="NA183" s="92"/>
      <c r="NB183" s="92"/>
      <c r="NC183" s="92"/>
      <c r="ND183" s="92"/>
      <c r="NE183" s="92"/>
      <c r="NF183" s="92"/>
      <c r="NG183" s="92"/>
      <c r="NH183" s="92"/>
      <c r="NI183" s="92"/>
      <c r="NJ183" s="92"/>
      <c r="NK183" s="92"/>
      <c r="NL183" s="92"/>
      <c r="NM183" s="92"/>
      <c r="NN183" s="92"/>
      <c r="NO183" s="92"/>
      <c r="NP183" s="92"/>
      <c r="NQ183" s="92"/>
      <c r="NR183" s="92"/>
      <c r="NS183" s="92"/>
      <c r="NT183" s="92"/>
      <c r="NU183" s="92"/>
      <c r="NV183" s="92"/>
      <c r="NW183" s="92"/>
      <c r="NX183" s="92"/>
      <c r="NY183" s="92"/>
      <c r="NZ183" s="92"/>
      <c r="OA183" s="92"/>
      <c r="OB183" s="92"/>
      <c r="OC183" s="92"/>
      <c r="OD183" s="92"/>
      <c r="OE183" s="92"/>
      <c r="OF183" s="92"/>
      <c r="OG183" s="92"/>
      <c r="OH183" s="92"/>
      <c r="OI183" s="92"/>
      <c r="OJ183" s="92"/>
      <c r="OK183" s="92"/>
      <c r="OL183" s="92"/>
      <c r="OM183" s="92"/>
      <c r="ON183" s="92"/>
      <c r="OO183" s="92"/>
      <c r="OP183" s="92"/>
      <c r="OQ183" s="92"/>
      <c r="OR183" s="92"/>
      <c r="OS183" s="92"/>
      <c r="OT183" s="92"/>
      <c r="OU183" s="92"/>
      <c r="OV183" s="92"/>
      <c r="OW183" s="92"/>
      <c r="OX183" s="92"/>
      <c r="OY183" s="92"/>
      <c r="OZ183" s="92"/>
      <c r="PA183" s="92"/>
      <c r="PB183" s="92"/>
      <c r="PC183" s="92"/>
      <c r="PD183" s="92"/>
      <c r="PE183" s="92"/>
      <c r="PF183" s="92"/>
      <c r="PG183" s="92"/>
      <c r="PH183" s="92"/>
      <c r="PI183" s="92"/>
      <c r="PJ183" s="92"/>
      <c r="PK183" s="92"/>
      <c r="PL183" s="92"/>
      <c r="PM183" s="92"/>
      <c r="PN183" s="92"/>
      <c r="PO183" s="92"/>
      <c r="PP183" s="92"/>
      <c r="PQ183" s="92"/>
      <c r="PR183" s="92"/>
      <c r="PS183" s="92"/>
      <c r="PT183" s="92"/>
      <c r="PU183" s="92"/>
      <c r="PV183" s="92"/>
      <c r="PW183" s="92"/>
      <c r="PX183" s="92"/>
      <c r="PY183" s="92"/>
      <c r="PZ183" s="92"/>
      <c r="QA183" s="92"/>
      <c r="QB183" s="92"/>
      <c r="QC183" s="92"/>
      <c r="QD183" s="92"/>
      <c r="QE183" s="92"/>
      <c r="QF183" s="92"/>
      <c r="QG183" s="92"/>
      <c r="QH183" s="92"/>
      <c r="QI183" s="92"/>
      <c r="QJ183" s="92"/>
      <c r="QK183" s="92"/>
      <c r="QL183" s="92"/>
      <c r="QM183" s="92"/>
      <c r="QN183" s="92"/>
      <c r="QO183" s="92"/>
      <c r="QP183" s="92"/>
      <c r="QQ183" s="92"/>
      <c r="QR183" s="92"/>
      <c r="QS183" s="92"/>
      <c r="QT183" s="92"/>
      <c r="QU183" s="92"/>
      <c r="QV183" s="92"/>
      <c r="QW183" s="92"/>
      <c r="QX183" s="92"/>
      <c r="QY183" s="92"/>
      <c r="QZ183" s="92"/>
      <c r="RA183" s="92"/>
      <c r="RB183" s="92"/>
      <c r="RC183" s="92"/>
      <c r="RD183" s="92"/>
      <c r="RE183" s="92"/>
      <c r="RF183" s="92"/>
      <c r="RG183" s="92"/>
      <c r="RH183" s="92"/>
      <c r="RI183" s="92"/>
      <c r="RJ183" s="92"/>
      <c r="RK183" s="92"/>
      <c r="RL183" s="92"/>
      <c r="RM183" s="92"/>
      <c r="RN183" s="92"/>
      <c r="RO183" s="92"/>
      <c r="RP183" s="92"/>
      <c r="RQ183" s="92"/>
      <c r="RR183" s="92"/>
      <c r="RS183" s="92"/>
      <c r="RT183" s="92"/>
      <c r="RU183" s="92"/>
      <c r="RV183" s="92"/>
      <c r="RW183" s="92"/>
      <c r="RX183" s="92"/>
      <c r="RY183" s="92"/>
      <c r="RZ183" s="92"/>
      <c r="SA183" s="92"/>
      <c r="SB183" s="92"/>
      <c r="SC183" s="92"/>
      <c r="SD183" s="92"/>
      <c r="SE183" s="92"/>
      <c r="SF183" s="92"/>
      <c r="SG183" s="92"/>
      <c r="SH183" s="92"/>
      <c r="SI183" s="92"/>
      <c r="SJ183" s="92"/>
      <c r="SK183" s="92"/>
      <c r="SL183" s="92"/>
      <c r="SM183" s="92"/>
      <c r="SN183" s="92"/>
      <c r="SO183" s="92"/>
      <c r="SP183" s="92"/>
      <c r="SQ183" s="92"/>
      <c r="SR183" s="92"/>
      <c r="SS183" s="92"/>
      <c r="ST183" s="92"/>
      <c r="SU183" s="92"/>
      <c r="SV183" s="92"/>
      <c r="SW183" s="92"/>
      <c r="SX183" s="92"/>
      <c r="SY183" s="92"/>
      <c r="SZ183" s="92"/>
      <c r="TA183" s="92"/>
      <c r="TB183" s="92"/>
      <c r="TC183" s="92"/>
      <c r="TD183" s="92"/>
      <c r="TE183" s="92"/>
      <c r="TF183" s="92"/>
      <c r="TG183" s="92"/>
      <c r="TH183" s="92"/>
      <c r="TI183" s="92"/>
      <c r="TJ183" s="92"/>
      <c r="TK183" s="92"/>
      <c r="TL183" s="92"/>
      <c r="TM183" s="92"/>
      <c r="TN183" s="92"/>
      <c r="TO183" s="92"/>
      <c r="TP183" s="92"/>
      <c r="TQ183" s="92"/>
      <c r="TR183" s="92"/>
      <c r="TS183" s="92"/>
      <c r="TT183" s="92"/>
      <c r="TU183" s="92"/>
      <c r="TV183" s="92"/>
      <c r="TW183" s="92"/>
      <c r="TX183" s="92"/>
      <c r="TY183" s="92"/>
      <c r="TZ183" s="92"/>
      <c r="UA183" s="92"/>
      <c r="UB183" s="92"/>
      <c r="UC183" s="92"/>
      <c r="UD183" s="92"/>
      <c r="UE183" s="92"/>
      <c r="UF183" s="92"/>
      <c r="UG183" s="92"/>
      <c r="UH183" s="92"/>
      <c r="UI183" s="92"/>
      <c r="UJ183" s="92"/>
      <c r="UK183" s="92"/>
      <c r="UL183" s="92"/>
      <c r="UM183" s="92"/>
      <c r="UN183" s="92"/>
      <c r="UO183" s="92"/>
      <c r="UP183" s="92"/>
      <c r="UQ183" s="92"/>
      <c r="UR183" s="92"/>
      <c r="US183" s="92"/>
      <c r="UT183" s="92"/>
      <c r="UU183" s="92"/>
      <c r="UV183" s="92"/>
      <c r="UW183" s="92"/>
      <c r="UX183" s="92"/>
      <c r="UY183" s="92"/>
      <c r="UZ183" s="92"/>
      <c r="VA183" s="92"/>
      <c r="VB183" s="92"/>
      <c r="VC183" s="92"/>
      <c r="VD183" s="92"/>
      <c r="VE183" s="92"/>
      <c r="VF183" s="92"/>
      <c r="VG183" s="92"/>
      <c r="VH183" s="92"/>
      <c r="VI183" s="92"/>
      <c r="VJ183" s="92"/>
      <c r="VK183" s="92"/>
      <c r="VL183" s="92"/>
      <c r="VM183" s="92"/>
      <c r="VN183" s="92"/>
      <c r="VO183" s="92"/>
      <c r="VP183" s="92"/>
      <c r="VQ183" s="92"/>
      <c r="VR183" s="92"/>
      <c r="VS183" s="92"/>
      <c r="VT183" s="92"/>
      <c r="VU183" s="92"/>
      <c r="VV183" s="92"/>
      <c r="VW183" s="92"/>
      <c r="VX183" s="92"/>
      <c r="VY183" s="92"/>
      <c r="VZ183" s="92"/>
      <c r="WA183" s="92"/>
      <c r="WB183" s="92"/>
      <c r="WC183" s="92"/>
      <c r="WD183" s="92"/>
      <c r="WE183" s="92"/>
      <c r="WF183" s="92"/>
      <c r="WG183" s="92"/>
      <c r="WH183" s="92"/>
      <c r="WI183" s="92"/>
      <c r="WJ183" s="92"/>
      <c r="WK183" s="92"/>
      <c r="WL183" s="92"/>
      <c r="WM183" s="92"/>
      <c r="WN183" s="92"/>
      <c r="WO183" s="92"/>
      <c r="WP183" s="92"/>
      <c r="WQ183" s="92"/>
      <c r="WR183" s="92"/>
      <c r="WS183" s="92"/>
      <c r="WT183" s="92"/>
      <c r="WU183" s="92"/>
      <c r="WV183" s="92"/>
      <c r="WW183" s="92"/>
      <c r="WX183" s="92"/>
      <c r="WY183" s="92"/>
      <c r="WZ183" s="92"/>
      <c r="XA183" s="92"/>
      <c r="XB183" s="92"/>
      <c r="XC183" s="92"/>
      <c r="XD183" s="92"/>
      <c r="XE183" s="92"/>
      <c r="XF183" s="92"/>
      <c r="XG183" s="92"/>
      <c r="XH183" s="92"/>
      <c r="XI183" s="92"/>
      <c r="XJ183" s="92"/>
      <c r="XK183" s="92"/>
      <c r="XL183" s="92"/>
      <c r="XM183" s="92"/>
      <c r="XN183" s="92"/>
      <c r="XO183" s="92"/>
      <c r="XP183" s="92"/>
      <c r="XQ183" s="92"/>
      <c r="XR183" s="92"/>
      <c r="XS183" s="92"/>
      <c r="XT183" s="92"/>
      <c r="XU183" s="92"/>
      <c r="XV183" s="92"/>
      <c r="XW183" s="92"/>
      <c r="XX183" s="92"/>
      <c r="XY183" s="92"/>
      <c r="XZ183" s="92"/>
      <c r="YA183" s="92"/>
      <c r="YB183" s="92"/>
      <c r="YC183" s="92"/>
      <c r="YD183" s="92"/>
      <c r="YE183" s="92"/>
      <c r="YF183" s="92"/>
      <c r="YG183" s="92"/>
      <c r="YH183" s="92"/>
      <c r="YI183" s="92"/>
      <c r="YJ183" s="92"/>
      <c r="YK183" s="92"/>
      <c r="YL183" s="92"/>
      <c r="YM183" s="92"/>
      <c r="YN183" s="92"/>
      <c r="YO183" s="92"/>
      <c r="YP183" s="92"/>
      <c r="YQ183" s="92"/>
      <c r="YR183" s="92"/>
      <c r="YS183" s="92"/>
      <c r="YT183" s="92"/>
      <c r="YU183" s="92"/>
      <c r="YV183" s="92"/>
      <c r="YW183" s="92"/>
      <c r="YX183" s="92"/>
      <c r="YY183" s="92"/>
      <c r="YZ183" s="92"/>
      <c r="ZA183" s="92"/>
      <c r="ZB183" s="92"/>
      <c r="ZC183" s="92"/>
      <c r="ZD183" s="92"/>
      <c r="ZE183" s="92"/>
      <c r="ZF183" s="92"/>
      <c r="ZG183" s="92"/>
      <c r="ZH183" s="92"/>
      <c r="ZI183" s="92"/>
      <c r="ZJ183" s="92"/>
      <c r="ZK183" s="92"/>
      <c r="ZL183" s="92"/>
      <c r="ZM183" s="92"/>
      <c r="ZN183" s="92"/>
      <c r="ZO183" s="92"/>
      <c r="ZP183" s="92"/>
      <c r="ZQ183" s="92"/>
      <c r="ZR183" s="92"/>
      <c r="ZS183" s="92"/>
      <c r="ZT183" s="92"/>
      <c r="ZU183" s="92"/>
      <c r="ZV183" s="92"/>
      <c r="ZW183" s="92"/>
      <c r="ZX183" s="92"/>
      <c r="ZY183" s="92"/>
      <c r="ZZ183" s="92"/>
      <c r="AAA183" s="92"/>
      <c r="AAB183" s="92"/>
      <c r="AAC183" s="92"/>
      <c r="AAD183" s="92"/>
      <c r="AAE183" s="92"/>
      <c r="AAF183" s="92"/>
      <c r="AAG183" s="92"/>
      <c r="AAH183" s="92"/>
      <c r="AAI183" s="92"/>
      <c r="AAJ183" s="92"/>
      <c r="AAK183" s="92"/>
      <c r="AAL183" s="92"/>
      <c r="AAM183" s="92"/>
      <c r="AAN183" s="92"/>
      <c r="AAO183" s="92"/>
      <c r="AAP183" s="92"/>
      <c r="AAQ183" s="92"/>
      <c r="AAR183" s="92"/>
      <c r="AAS183" s="92"/>
      <c r="AAT183" s="92"/>
      <c r="AAU183" s="92"/>
      <c r="AAV183" s="92"/>
      <c r="AAW183" s="92"/>
      <c r="AAX183" s="92"/>
      <c r="AAY183" s="92"/>
      <c r="AAZ183" s="92"/>
      <c r="ABA183" s="92"/>
      <c r="ABB183" s="92"/>
      <c r="ABC183" s="92"/>
      <c r="ABD183" s="92"/>
      <c r="ABE183" s="92"/>
      <c r="ABF183" s="92"/>
      <c r="ABG183" s="92"/>
      <c r="ABH183" s="92"/>
      <c r="ABI183" s="92"/>
      <c r="ABJ183" s="92"/>
      <c r="ABK183" s="92"/>
      <c r="ABL183" s="92"/>
      <c r="ABM183" s="92"/>
      <c r="ABN183" s="92"/>
      <c r="ABO183" s="92"/>
      <c r="ABP183" s="92"/>
      <c r="ABQ183" s="92"/>
      <c r="ABR183" s="92"/>
      <c r="ABS183" s="92"/>
      <c r="ABT183" s="92"/>
      <c r="ABU183" s="92"/>
      <c r="ABV183" s="92"/>
      <c r="ABW183" s="92"/>
      <c r="ABX183" s="92"/>
      <c r="ABY183" s="92"/>
      <c r="ABZ183" s="92"/>
      <c r="ACA183" s="92"/>
      <c r="ACB183" s="92"/>
      <c r="ACC183" s="92"/>
      <c r="ACD183" s="92"/>
      <c r="ACE183" s="92"/>
      <c r="ACF183" s="92"/>
      <c r="ACG183" s="92"/>
      <c r="ACH183" s="92"/>
      <c r="ACI183" s="92"/>
      <c r="ACJ183" s="92"/>
      <c r="ACK183" s="92"/>
      <c r="ACL183" s="92"/>
      <c r="ACM183" s="92"/>
      <c r="ACN183" s="92"/>
      <c r="ACO183" s="92"/>
      <c r="ACP183" s="92"/>
      <c r="ACQ183" s="92"/>
      <c r="ACR183" s="92"/>
      <c r="ACS183" s="92"/>
      <c r="ACT183" s="92"/>
      <c r="ACU183" s="92"/>
      <c r="ACV183" s="92"/>
      <c r="ACW183" s="92"/>
      <c r="ACX183" s="92"/>
      <c r="ACY183" s="92"/>
      <c r="ACZ183" s="92"/>
      <c r="ADA183" s="92"/>
      <c r="ADB183" s="92"/>
      <c r="ADC183" s="92"/>
      <c r="ADD183" s="92"/>
      <c r="ADE183" s="92"/>
      <c r="ADF183" s="92"/>
      <c r="ADG183" s="92"/>
      <c r="ADH183" s="92"/>
      <c r="ADI183" s="92"/>
      <c r="ADJ183" s="92"/>
      <c r="ADK183" s="92"/>
      <c r="ADL183" s="92"/>
      <c r="ADM183" s="92"/>
      <c r="ADN183" s="92"/>
      <c r="ADO183" s="92"/>
      <c r="ADP183" s="92"/>
      <c r="ADQ183" s="92"/>
      <c r="ADR183" s="92"/>
      <c r="ADS183" s="92"/>
      <c r="ADT183" s="92"/>
      <c r="ADU183" s="92"/>
      <c r="ADV183" s="92"/>
      <c r="ADW183" s="92"/>
      <c r="ADX183" s="92"/>
      <c r="ADY183" s="92"/>
      <c r="ADZ183" s="92"/>
      <c r="AEA183" s="92"/>
      <c r="AEB183" s="92"/>
      <c r="AEC183" s="92"/>
      <c r="AED183" s="92"/>
      <c r="AEE183" s="92"/>
      <c r="AEF183" s="92"/>
      <c r="AEG183" s="92"/>
      <c r="AEH183" s="92"/>
      <c r="AEI183" s="92"/>
      <c r="AEJ183" s="92"/>
      <c r="AEK183" s="92"/>
      <c r="AEL183" s="92"/>
      <c r="AEM183" s="92"/>
      <c r="AEN183" s="92"/>
      <c r="AEO183" s="92"/>
      <c r="AEP183" s="92"/>
      <c r="AEQ183" s="92"/>
      <c r="AER183" s="92"/>
      <c r="AES183" s="92"/>
      <c r="AET183" s="92"/>
      <c r="AEU183" s="92"/>
      <c r="AEV183" s="92"/>
      <c r="AEW183" s="92"/>
      <c r="AEX183" s="92"/>
      <c r="AEY183" s="92"/>
      <c r="AEZ183" s="92"/>
      <c r="AFA183" s="92"/>
      <c r="AFB183" s="92"/>
      <c r="AFC183" s="92"/>
      <c r="AFD183" s="92"/>
      <c r="AFE183" s="92"/>
      <c r="AFF183" s="92"/>
      <c r="AFG183" s="92"/>
      <c r="AFH183" s="92"/>
      <c r="AFI183" s="92"/>
      <c r="AFJ183" s="92"/>
      <c r="AFK183" s="92"/>
      <c r="AFL183" s="92"/>
      <c r="AFM183" s="92"/>
      <c r="AFN183" s="92"/>
      <c r="AFO183" s="92"/>
      <c r="AFP183" s="92"/>
      <c r="AFQ183" s="92"/>
      <c r="AFR183" s="92"/>
      <c r="AFS183" s="92"/>
      <c r="AFT183" s="92"/>
      <c r="AFU183" s="92"/>
      <c r="AFV183" s="92"/>
      <c r="AFW183" s="92"/>
      <c r="AFX183" s="92"/>
      <c r="AFY183" s="92"/>
      <c r="AFZ183" s="92"/>
      <c r="AGA183" s="92"/>
      <c r="AGB183" s="92"/>
      <c r="AGC183" s="92"/>
      <c r="AGD183" s="92"/>
      <c r="AGE183" s="92"/>
      <c r="AGF183" s="92"/>
      <c r="AGG183" s="92"/>
      <c r="AGH183" s="92"/>
      <c r="AGI183" s="92"/>
      <c r="AGJ183" s="92"/>
      <c r="AGK183" s="92"/>
      <c r="AGL183" s="92"/>
      <c r="AGM183" s="92"/>
      <c r="AGN183" s="92"/>
      <c r="AGO183" s="92"/>
      <c r="AGP183" s="92"/>
      <c r="AGQ183" s="92"/>
      <c r="AGR183" s="92"/>
      <c r="AGS183" s="92"/>
      <c r="AGT183" s="92"/>
      <c r="AGU183" s="92"/>
      <c r="AGV183" s="92"/>
      <c r="AGW183" s="92"/>
      <c r="AGX183" s="92"/>
      <c r="AGY183" s="92"/>
      <c r="AGZ183" s="92"/>
      <c r="AHA183" s="92"/>
      <c r="AHB183" s="92"/>
      <c r="AHC183" s="92"/>
      <c r="AHD183" s="92"/>
      <c r="AHE183" s="92"/>
      <c r="AHF183" s="92"/>
      <c r="AHG183" s="92"/>
      <c r="AHH183" s="92"/>
      <c r="AHI183" s="92"/>
      <c r="AHJ183" s="92"/>
      <c r="AHK183" s="92"/>
      <c r="AHL183" s="92"/>
      <c r="AHM183" s="92"/>
      <c r="AHN183" s="92"/>
      <c r="AHO183" s="92"/>
      <c r="AHP183" s="92"/>
      <c r="AHQ183" s="92"/>
      <c r="AHR183" s="92"/>
      <c r="AHS183" s="92"/>
      <c r="AHT183" s="92"/>
      <c r="AHU183" s="92"/>
      <c r="AHV183" s="92"/>
      <c r="AHW183" s="92"/>
      <c r="AHX183" s="92"/>
      <c r="AHY183" s="92"/>
      <c r="AHZ183" s="92"/>
      <c r="AIA183" s="92"/>
      <c r="AIB183" s="92"/>
      <c r="AIC183" s="92"/>
      <c r="AID183" s="92"/>
      <c r="AIE183" s="92"/>
      <c r="AIF183" s="92"/>
      <c r="AIG183" s="92"/>
      <c r="AIH183" s="92"/>
      <c r="AII183" s="92"/>
      <c r="AIJ183" s="92"/>
      <c r="AIK183" s="92"/>
      <c r="AIL183" s="92"/>
      <c r="AIM183" s="92"/>
      <c r="AIN183" s="92"/>
      <c r="AIO183" s="92"/>
      <c r="AIP183" s="92"/>
      <c r="AIQ183" s="92"/>
      <c r="AIR183" s="92"/>
      <c r="AIS183" s="92"/>
      <c r="AIT183" s="92"/>
      <c r="AIU183" s="92"/>
      <c r="AIV183" s="92"/>
      <c r="AIW183" s="92"/>
      <c r="AIX183" s="92"/>
      <c r="AIY183" s="92"/>
      <c r="AIZ183" s="92"/>
      <c r="AJA183" s="92"/>
      <c r="AJB183" s="92"/>
      <c r="AJC183" s="92"/>
      <c r="AJD183" s="92"/>
      <c r="AJE183" s="92"/>
      <c r="AJF183" s="92"/>
      <c r="AJG183" s="92"/>
      <c r="AJH183" s="92"/>
      <c r="AJI183" s="92"/>
      <c r="AJJ183" s="92"/>
      <c r="AJK183" s="92"/>
      <c r="AJL183" s="92"/>
      <c r="AJM183" s="92"/>
      <c r="AJN183" s="92"/>
      <c r="AJO183" s="92"/>
      <c r="AJP183" s="92"/>
      <c r="AJQ183" s="92"/>
      <c r="AJR183" s="92"/>
      <c r="AJS183" s="92"/>
      <c r="AJT183" s="92"/>
      <c r="AJU183" s="92"/>
      <c r="AJV183" s="92"/>
      <c r="AJW183" s="92"/>
      <c r="AJX183" s="92"/>
      <c r="AJY183" s="92"/>
      <c r="AJZ183" s="92"/>
      <c r="AKA183" s="92"/>
      <c r="AKB183" s="92"/>
      <c r="AKC183" s="92"/>
      <c r="AKD183" s="92"/>
      <c r="AKE183" s="92"/>
      <c r="AKF183" s="92"/>
      <c r="AKG183" s="92"/>
      <c r="AKH183" s="92"/>
      <c r="AKI183" s="92"/>
      <c r="AKJ183" s="92"/>
      <c r="AKK183" s="92"/>
      <c r="AKL183" s="92"/>
      <c r="AKM183" s="92"/>
      <c r="AKN183" s="92"/>
      <c r="AKO183" s="92"/>
      <c r="AKP183" s="92"/>
      <c r="AKQ183" s="92"/>
      <c r="AKR183" s="92"/>
      <c r="AKS183" s="92"/>
      <c r="AKT183" s="92"/>
      <c r="AKU183" s="92"/>
      <c r="AKV183" s="92"/>
      <c r="AKW183" s="92"/>
      <c r="AKX183" s="92"/>
      <c r="AKY183" s="92"/>
      <c r="AKZ183" s="92"/>
      <c r="ALA183" s="92"/>
      <c r="ALB183" s="92"/>
      <c r="ALC183" s="92"/>
      <c r="ALD183" s="92"/>
      <c r="ALE183" s="92"/>
      <c r="ALF183" s="92"/>
      <c r="ALG183" s="92"/>
      <c r="ALH183" s="92"/>
      <c r="ALI183" s="92"/>
      <c r="ALJ183" s="92"/>
      <c r="ALK183" s="92"/>
      <c r="ALL183" s="92"/>
      <c r="ALM183" s="92"/>
      <c r="ALN183" s="92"/>
      <c r="ALO183" s="92"/>
      <c r="ALP183" s="92"/>
      <c r="ALQ183" s="92"/>
      <c r="ALR183" s="92"/>
      <c r="ALS183" s="92"/>
      <c r="ALT183" s="92"/>
      <c r="ALU183" s="92"/>
      <c r="ALV183" s="92"/>
      <c r="ALW183" s="92"/>
      <c r="ALX183" s="92"/>
      <c r="ALY183" s="92"/>
      <c r="ALZ183" s="92"/>
      <c r="AMA183" s="92"/>
      <c r="AMB183" s="92"/>
      <c r="AMC183" s="92"/>
      <c r="AMD183" s="92"/>
      <c r="AME183" s="92"/>
      <c r="AMF183" s="92"/>
      <c r="AMG183" s="92"/>
      <c r="AMH183" s="92"/>
      <c r="AMI183" s="92"/>
    </row>
    <row r="184" spans="1:1023" customFormat="1" ht="15" customHeight="1">
      <c r="A184" s="92" t="s">
        <v>510</v>
      </c>
      <c r="B184" s="89"/>
      <c r="C184" s="93" t="s">
        <v>511</v>
      </c>
      <c r="D184" s="94"/>
      <c r="E184" s="95">
        <v>2237</v>
      </c>
      <c r="F184" s="95">
        <v>2318</v>
      </c>
      <c r="G184" s="95">
        <v>2362</v>
      </c>
      <c r="H184" s="95">
        <v>2424</v>
      </c>
      <c r="I184" s="95">
        <v>2473</v>
      </c>
      <c r="J184" s="95">
        <v>2498</v>
      </c>
      <c r="K184" s="95">
        <v>2521</v>
      </c>
      <c r="L184" s="95">
        <v>2447</v>
      </c>
      <c r="M184" s="95">
        <v>2470</v>
      </c>
      <c r="N184" s="95">
        <v>2615</v>
      </c>
      <c r="O184" s="95">
        <v>2668</v>
      </c>
      <c r="P184" s="95">
        <v>2665</v>
      </c>
      <c r="Q184" s="95">
        <v>2677</v>
      </c>
      <c r="R184" s="95">
        <v>2807</v>
      </c>
      <c r="S184" s="95">
        <v>2813</v>
      </c>
      <c r="T184" s="95">
        <v>2791</v>
      </c>
      <c r="U184" s="95">
        <v>2738</v>
      </c>
      <c r="V184" s="95">
        <v>2709</v>
      </c>
      <c r="W184" s="95">
        <v>2693</v>
      </c>
      <c r="X184" s="95">
        <v>2713</v>
      </c>
      <c r="Y184" s="95">
        <v>2777</v>
      </c>
      <c r="Z184" s="95">
        <v>2912</v>
      </c>
      <c r="AA184" s="95">
        <v>2985</v>
      </c>
      <c r="AB184" s="95">
        <v>3085</v>
      </c>
      <c r="AC184" s="95">
        <v>3286</v>
      </c>
      <c r="AD184" s="95">
        <v>3163</v>
      </c>
      <c r="AE184" s="95">
        <v>3308</v>
      </c>
      <c r="AF184" s="95">
        <v>2568</v>
      </c>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2"/>
      <c r="HA184" s="92"/>
      <c r="HB184" s="92"/>
      <c r="HC184" s="92"/>
      <c r="HD184" s="92"/>
      <c r="HE184" s="92"/>
      <c r="HF184" s="92"/>
      <c r="HG184" s="92"/>
      <c r="HH184" s="92"/>
      <c r="HI184" s="92"/>
      <c r="HJ184" s="92"/>
      <c r="HK184" s="92"/>
      <c r="HL184" s="92"/>
      <c r="HM184" s="92"/>
      <c r="HN184" s="92"/>
      <c r="HO184" s="92"/>
      <c r="HP184" s="92"/>
      <c r="HQ184" s="92"/>
      <c r="HR184" s="92"/>
      <c r="HS184" s="92"/>
      <c r="HT184" s="92"/>
      <c r="HU184" s="92"/>
      <c r="HV184" s="92"/>
      <c r="HW184" s="92"/>
      <c r="HX184" s="92"/>
      <c r="HY184" s="92"/>
      <c r="HZ184" s="92"/>
      <c r="IA184" s="92"/>
      <c r="IB184" s="92"/>
      <c r="IC184" s="92"/>
      <c r="ID184" s="92"/>
      <c r="IE184" s="92"/>
      <c r="IF184" s="92"/>
      <c r="IG184" s="92"/>
      <c r="IH184" s="92"/>
      <c r="II184" s="92"/>
      <c r="IJ184" s="92"/>
      <c r="IK184" s="92"/>
      <c r="IL184" s="92"/>
      <c r="IM184" s="92"/>
      <c r="IN184" s="92"/>
      <c r="IO184" s="92"/>
      <c r="IP184" s="92"/>
      <c r="IQ184" s="92"/>
      <c r="IR184" s="92"/>
      <c r="IS184" s="92"/>
      <c r="IT184" s="92"/>
      <c r="IU184" s="92"/>
      <c r="IV184" s="92"/>
      <c r="IW184" s="92"/>
      <c r="IX184" s="92"/>
      <c r="IY184" s="92"/>
      <c r="IZ184" s="92"/>
      <c r="JA184" s="92"/>
      <c r="JB184" s="92"/>
      <c r="JC184" s="92"/>
      <c r="JD184" s="92"/>
      <c r="JE184" s="92"/>
      <c r="JF184" s="92"/>
      <c r="JG184" s="92"/>
      <c r="JH184" s="92"/>
      <c r="JI184" s="92"/>
      <c r="JJ184" s="92"/>
      <c r="JK184" s="92"/>
      <c r="JL184" s="92"/>
      <c r="JM184" s="92"/>
      <c r="JN184" s="92"/>
      <c r="JO184" s="92"/>
      <c r="JP184" s="92"/>
      <c r="JQ184" s="92"/>
      <c r="JR184" s="92"/>
      <c r="JS184" s="92"/>
      <c r="JT184" s="92"/>
      <c r="JU184" s="92"/>
      <c r="JV184" s="92"/>
      <c r="JW184" s="92"/>
      <c r="JX184" s="92"/>
      <c r="JY184" s="92"/>
      <c r="JZ184" s="92"/>
      <c r="KA184" s="92"/>
      <c r="KB184" s="92"/>
      <c r="KC184" s="92"/>
      <c r="KD184" s="92"/>
      <c r="KE184" s="92"/>
      <c r="KF184" s="92"/>
      <c r="KG184" s="92"/>
      <c r="KH184" s="92"/>
      <c r="KI184" s="92"/>
      <c r="KJ184" s="92"/>
      <c r="KK184" s="92"/>
      <c r="KL184" s="92"/>
      <c r="KM184" s="92"/>
      <c r="KN184" s="92"/>
      <c r="KO184" s="92"/>
      <c r="KP184" s="92"/>
      <c r="KQ184" s="92"/>
      <c r="KR184" s="92"/>
      <c r="KS184" s="92"/>
      <c r="KT184" s="92"/>
      <c r="KU184" s="92"/>
      <c r="KV184" s="92"/>
      <c r="KW184" s="92"/>
      <c r="KX184" s="92"/>
      <c r="KY184" s="92"/>
      <c r="KZ184" s="92"/>
      <c r="LA184" s="92"/>
      <c r="LB184" s="92"/>
      <c r="LC184" s="92"/>
      <c r="LD184" s="92"/>
      <c r="LE184" s="92"/>
      <c r="LF184" s="92"/>
      <c r="LG184" s="92"/>
      <c r="LH184" s="92"/>
      <c r="LI184" s="92"/>
      <c r="LJ184" s="92"/>
      <c r="LK184" s="92"/>
      <c r="LL184" s="92"/>
      <c r="LM184" s="92"/>
      <c r="LN184" s="92"/>
      <c r="LO184" s="92"/>
      <c r="LP184" s="92"/>
      <c r="LQ184" s="92"/>
      <c r="LR184" s="92"/>
      <c r="LS184" s="92"/>
      <c r="LT184" s="92"/>
      <c r="LU184" s="92"/>
      <c r="LV184" s="92"/>
      <c r="LW184" s="92"/>
      <c r="LX184" s="92"/>
      <c r="LY184" s="92"/>
      <c r="LZ184" s="92"/>
      <c r="MA184" s="92"/>
      <c r="MB184" s="92"/>
      <c r="MC184" s="92"/>
      <c r="MD184" s="92"/>
      <c r="ME184" s="92"/>
      <c r="MF184" s="92"/>
      <c r="MG184" s="92"/>
      <c r="MH184" s="92"/>
      <c r="MI184" s="92"/>
      <c r="MJ184" s="92"/>
      <c r="MK184" s="92"/>
      <c r="ML184" s="92"/>
      <c r="MM184" s="92"/>
      <c r="MN184" s="92"/>
      <c r="MO184" s="92"/>
      <c r="MP184" s="92"/>
      <c r="MQ184" s="92"/>
      <c r="MR184" s="92"/>
      <c r="MS184" s="92"/>
      <c r="MT184" s="92"/>
      <c r="MU184" s="92"/>
      <c r="MV184" s="92"/>
      <c r="MW184" s="92"/>
      <c r="MX184" s="92"/>
      <c r="MY184" s="92"/>
      <c r="MZ184" s="92"/>
      <c r="NA184" s="92"/>
      <c r="NB184" s="92"/>
      <c r="NC184" s="92"/>
      <c r="ND184" s="92"/>
      <c r="NE184" s="92"/>
      <c r="NF184" s="92"/>
      <c r="NG184" s="92"/>
      <c r="NH184" s="92"/>
      <c r="NI184" s="92"/>
      <c r="NJ184" s="92"/>
      <c r="NK184" s="92"/>
      <c r="NL184" s="92"/>
      <c r="NM184" s="92"/>
      <c r="NN184" s="92"/>
      <c r="NO184" s="92"/>
      <c r="NP184" s="92"/>
      <c r="NQ184" s="92"/>
      <c r="NR184" s="92"/>
      <c r="NS184" s="92"/>
      <c r="NT184" s="92"/>
      <c r="NU184" s="92"/>
      <c r="NV184" s="92"/>
      <c r="NW184" s="92"/>
      <c r="NX184" s="92"/>
      <c r="NY184" s="92"/>
      <c r="NZ184" s="92"/>
      <c r="OA184" s="92"/>
      <c r="OB184" s="92"/>
      <c r="OC184" s="92"/>
      <c r="OD184" s="92"/>
      <c r="OE184" s="92"/>
      <c r="OF184" s="92"/>
      <c r="OG184" s="92"/>
      <c r="OH184" s="92"/>
      <c r="OI184" s="92"/>
      <c r="OJ184" s="92"/>
      <c r="OK184" s="92"/>
      <c r="OL184" s="92"/>
      <c r="OM184" s="92"/>
      <c r="ON184" s="92"/>
      <c r="OO184" s="92"/>
      <c r="OP184" s="92"/>
      <c r="OQ184" s="92"/>
      <c r="OR184" s="92"/>
      <c r="OS184" s="92"/>
      <c r="OT184" s="92"/>
      <c r="OU184" s="92"/>
      <c r="OV184" s="92"/>
      <c r="OW184" s="92"/>
      <c r="OX184" s="92"/>
      <c r="OY184" s="92"/>
      <c r="OZ184" s="92"/>
      <c r="PA184" s="92"/>
      <c r="PB184" s="92"/>
      <c r="PC184" s="92"/>
      <c r="PD184" s="92"/>
      <c r="PE184" s="92"/>
      <c r="PF184" s="92"/>
      <c r="PG184" s="92"/>
      <c r="PH184" s="92"/>
      <c r="PI184" s="92"/>
      <c r="PJ184" s="92"/>
      <c r="PK184" s="92"/>
      <c r="PL184" s="92"/>
      <c r="PM184" s="92"/>
      <c r="PN184" s="92"/>
      <c r="PO184" s="92"/>
      <c r="PP184" s="92"/>
      <c r="PQ184" s="92"/>
      <c r="PR184" s="92"/>
      <c r="PS184" s="92"/>
      <c r="PT184" s="92"/>
      <c r="PU184" s="92"/>
      <c r="PV184" s="92"/>
      <c r="PW184" s="92"/>
      <c r="PX184" s="92"/>
      <c r="PY184" s="92"/>
      <c r="PZ184" s="92"/>
      <c r="QA184" s="92"/>
      <c r="QB184" s="92"/>
      <c r="QC184" s="92"/>
      <c r="QD184" s="92"/>
      <c r="QE184" s="92"/>
      <c r="QF184" s="92"/>
      <c r="QG184" s="92"/>
      <c r="QH184" s="92"/>
      <c r="QI184" s="92"/>
      <c r="QJ184" s="92"/>
      <c r="QK184" s="92"/>
      <c r="QL184" s="92"/>
      <c r="QM184" s="92"/>
      <c r="QN184" s="92"/>
      <c r="QO184" s="92"/>
      <c r="QP184" s="92"/>
      <c r="QQ184" s="92"/>
      <c r="QR184" s="92"/>
      <c r="QS184" s="92"/>
      <c r="QT184" s="92"/>
      <c r="QU184" s="92"/>
      <c r="QV184" s="92"/>
      <c r="QW184" s="92"/>
      <c r="QX184" s="92"/>
      <c r="QY184" s="92"/>
      <c r="QZ184" s="92"/>
      <c r="RA184" s="92"/>
      <c r="RB184" s="92"/>
      <c r="RC184" s="92"/>
      <c r="RD184" s="92"/>
      <c r="RE184" s="92"/>
      <c r="RF184" s="92"/>
      <c r="RG184" s="92"/>
      <c r="RH184" s="92"/>
      <c r="RI184" s="92"/>
      <c r="RJ184" s="92"/>
      <c r="RK184" s="92"/>
      <c r="RL184" s="92"/>
      <c r="RM184" s="92"/>
      <c r="RN184" s="92"/>
      <c r="RO184" s="92"/>
      <c r="RP184" s="92"/>
      <c r="RQ184" s="92"/>
      <c r="RR184" s="92"/>
      <c r="RS184" s="92"/>
      <c r="RT184" s="92"/>
      <c r="RU184" s="92"/>
      <c r="RV184" s="92"/>
      <c r="RW184" s="92"/>
      <c r="RX184" s="92"/>
      <c r="RY184" s="92"/>
      <c r="RZ184" s="92"/>
      <c r="SA184" s="92"/>
      <c r="SB184" s="92"/>
      <c r="SC184" s="92"/>
      <c r="SD184" s="92"/>
      <c r="SE184" s="92"/>
      <c r="SF184" s="92"/>
      <c r="SG184" s="92"/>
      <c r="SH184" s="92"/>
      <c r="SI184" s="92"/>
      <c r="SJ184" s="92"/>
      <c r="SK184" s="92"/>
      <c r="SL184" s="92"/>
      <c r="SM184" s="92"/>
      <c r="SN184" s="92"/>
      <c r="SO184" s="92"/>
      <c r="SP184" s="92"/>
      <c r="SQ184" s="92"/>
      <c r="SR184" s="92"/>
      <c r="SS184" s="92"/>
      <c r="ST184" s="92"/>
      <c r="SU184" s="92"/>
      <c r="SV184" s="92"/>
      <c r="SW184" s="92"/>
      <c r="SX184" s="92"/>
      <c r="SY184" s="92"/>
      <c r="SZ184" s="92"/>
      <c r="TA184" s="92"/>
      <c r="TB184" s="92"/>
      <c r="TC184" s="92"/>
      <c r="TD184" s="92"/>
      <c r="TE184" s="92"/>
      <c r="TF184" s="92"/>
      <c r="TG184" s="92"/>
      <c r="TH184" s="92"/>
      <c r="TI184" s="92"/>
      <c r="TJ184" s="92"/>
      <c r="TK184" s="92"/>
      <c r="TL184" s="92"/>
      <c r="TM184" s="92"/>
      <c r="TN184" s="92"/>
      <c r="TO184" s="92"/>
      <c r="TP184" s="92"/>
      <c r="TQ184" s="92"/>
      <c r="TR184" s="92"/>
      <c r="TS184" s="92"/>
      <c r="TT184" s="92"/>
      <c r="TU184" s="92"/>
      <c r="TV184" s="92"/>
      <c r="TW184" s="92"/>
      <c r="TX184" s="92"/>
      <c r="TY184" s="92"/>
      <c r="TZ184" s="92"/>
      <c r="UA184" s="92"/>
      <c r="UB184" s="92"/>
      <c r="UC184" s="92"/>
      <c r="UD184" s="92"/>
      <c r="UE184" s="92"/>
      <c r="UF184" s="92"/>
      <c r="UG184" s="92"/>
      <c r="UH184" s="92"/>
      <c r="UI184" s="92"/>
      <c r="UJ184" s="92"/>
      <c r="UK184" s="92"/>
      <c r="UL184" s="92"/>
      <c r="UM184" s="92"/>
      <c r="UN184" s="92"/>
      <c r="UO184" s="92"/>
      <c r="UP184" s="92"/>
      <c r="UQ184" s="92"/>
      <c r="UR184" s="92"/>
      <c r="US184" s="92"/>
      <c r="UT184" s="92"/>
      <c r="UU184" s="92"/>
      <c r="UV184" s="92"/>
      <c r="UW184" s="92"/>
      <c r="UX184" s="92"/>
      <c r="UY184" s="92"/>
      <c r="UZ184" s="92"/>
      <c r="VA184" s="92"/>
      <c r="VB184" s="92"/>
      <c r="VC184" s="92"/>
      <c r="VD184" s="92"/>
      <c r="VE184" s="92"/>
      <c r="VF184" s="92"/>
      <c r="VG184" s="92"/>
      <c r="VH184" s="92"/>
      <c r="VI184" s="92"/>
      <c r="VJ184" s="92"/>
      <c r="VK184" s="92"/>
      <c r="VL184" s="92"/>
      <c r="VM184" s="92"/>
      <c r="VN184" s="92"/>
      <c r="VO184" s="92"/>
      <c r="VP184" s="92"/>
      <c r="VQ184" s="92"/>
      <c r="VR184" s="92"/>
      <c r="VS184" s="92"/>
      <c r="VT184" s="92"/>
      <c r="VU184" s="92"/>
      <c r="VV184" s="92"/>
      <c r="VW184" s="92"/>
      <c r="VX184" s="92"/>
      <c r="VY184" s="92"/>
      <c r="VZ184" s="92"/>
      <c r="WA184" s="92"/>
      <c r="WB184" s="92"/>
      <c r="WC184" s="92"/>
      <c r="WD184" s="92"/>
      <c r="WE184" s="92"/>
      <c r="WF184" s="92"/>
      <c r="WG184" s="92"/>
      <c r="WH184" s="92"/>
      <c r="WI184" s="92"/>
      <c r="WJ184" s="92"/>
      <c r="WK184" s="92"/>
      <c r="WL184" s="92"/>
      <c r="WM184" s="92"/>
      <c r="WN184" s="92"/>
      <c r="WO184" s="92"/>
      <c r="WP184" s="92"/>
      <c r="WQ184" s="92"/>
      <c r="WR184" s="92"/>
      <c r="WS184" s="92"/>
      <c r="WT184" s="92"/>
      <c r="WU184" s="92"/>
      <c r="WV184" s="92"/>
      <c r="WW184" s="92"/>
      <c r="WX184" s="92"/>
      <c r="WY184" s="92"/>
      <c r="WZ184" s="92"/>
      <c r="XA184" s="92"/>
      <c r="XB184" s="92"/>
      <c r="XC184" s="92"/>
      <c r="XD184" s="92"/>
      <c r="XE184" s="92"/>
      <c r="XF184" s="92"/>
      <c r="XG184" s="92"/>
      <c r="XH184" s="92"/>
      <c r="XI184" s="92"/>
      <c r="XJ184" s="92"/>
      <c r="XK184" s="92"/>
      <c r="XL184" s="92"/>
      <c r="XM184" s="92"/>
      <c r="XN184" s="92"/>
      <c r="XO184" s="92"/>
      <c r="XP184" s="92"/>
      <c r="XQ184" s="92"/>
      <c r="XR184" s="92"/>
      <c r="XS184" s="92"/>
      <c r="XT184" s="92"/>
      <c r="XU184" s="92"/>
      <c r="XV184" s="92"/>
      <c r="XW184" s="92"/>
      <c r="XX184" s="92"/>
      <c r="XY184" s="92"/>
      <c r="XZ184" s="92"/>
      <c r="YA184" s="92"/>
      <c r="YB184" s="92"/>
      <c r="YC184" s="92"/>
      <c r="YD184" s="92"/>
      <c r="YE184" s="92"/>
      <c r="YF184" s="92"/>
      <c r="YG184" s="92"/>
      <c r="YH184" s="92"/>
      <c r="YI184" s="92"/>
      <c r="YJ184" s="92"/>
      <c r="YK184" s="92"/>
      <c r="YL184" s="92"/>
      <c r="YM184" s="92"/>
      <c r="YN184" s="92"/>
      <c r="YO184" s="92"/>
      <c r="YP184" s="92"/>
      <c r="YQ184" s="92"/>
      <c r="YR184" s="92"/>
      <c r="YS184" s="92"/>
      <c r="YT184" s="92"/>
      <c r="YU184" s="92"/>
      <c r="YV184" s="92"/>
      <c r="YW184" s="92"/>
      <c r="YX184" s="92"/>
      <c r="YY184" s="92"/>
      <c r="YZ184" s="92"/>
      <c r="ZA184" s="92"/>
      <c r="ZB184" s="92"/>
      <c r="ZC184" s="92"/>
      <c r="ZD184" s="92"/>
      <c r="ZE184" s="92"/>
      <c r="ZF184" s="92"/>
      <c r="ZG184" s="92"/>
      <c r="ZH184" s="92"/>
      <c r="ZI184" s="92"/>
      <c r="ZJ184" s="92"/>
      <c r="ZK184" s="92"/>
      <c r="ZL184" s="92"/>
      <c r="ZM184" s="92"/>
      <c r="ZN184" s="92"/>
      <c r="ZO184" s="92"/>
      <c r="ZP184" s="92"/>
      <c r="ZQ184" s="92"/>
      <c r="ZR184" s="92"/>
      <c r="ZS184" s="92"/>
      <c r="ZT184" s="92"/>
      <c r="ZU184" s="92"/>
      <c r="ZV184" s="92"/>
      <c r="ZW184" s="92"/>
      <c r="ZX184" s="92"/>
      <c r="ZY184" s="92"/>
      <c r="ZZ184" s="92"/>
      <c r="AAA184" s="92"/>
      <c r="AAB184" s="92"/>
      <c r="AAC184" s="92"/>
      <c r="AAD184" s="92"/>
      <c r="AAE184" s="92"/>
      <c r="AAF184" s="92"/>
      <c r="AAG184" s="92"/>
      <c r="AAH184" s="92"/>
      <c r="AAI184" s="92"/>
      <c r="AAJ184" s="92"/>
      <c r="AAK184" s="92"/>
      <c r="AAL184" s="92"/>
      <c r="AAM184" s="92"/>
      <c r="AAN184" s="92"/>
      <c r="AAO184" s="92"/>
      <c r="AAP184" s="92"/>
      <c r="AAQ184" s="92"/>
      <c r="AAR184" s="92"/>
      <c r="AAS184" s="92"/>
      <c r="AAT184" s="92"/>
      <c r="AAU184" s="92"/>
      <c r="AAV184" s="92"/>
      <c r="AAW184" s="92"/>
      <c r="AAX184" s="92"/>
      <c r="AAY184" s="92"/>
      <c r="AAZ184" s="92"/>
      <c r="ABA184" s="92"/>
      <c r="ABB184" s="92"/>
      <c r="ABC184" s="92"/>
      <c r="ABD184" s="92"/>
      <c r="ABE184" s="92"/>
      <c r="ABF184" s="92"/>
      <c r="ABG184" s="92"/>
      <c r="ABH184" s="92"/>
      <c r="ABI184" s="92"/>
      <c r="ABJ184" s="92"/>
      <c r="ABK184" s="92"/>
      <c r="ABL184" s="92"/>
      <c r="ABM184" s="92"/>
      <c r="ABN184" s="92"/>
      <c r="ABO184" s="92"/>
      <c r="ABP184" s="92"/>
      <c r="ABQ184" s="92"/>
      <c r="ABR184" s="92"/>
      <c r="ABS184" s="92"/>
      <c r="ABT184" s="92"/>
      <c r="ABU184" s="92"/>
      <c r="ABV184" s="92"/>
      <c r="ABW184" s="92"/>
      <c r="ABX184" s="92"/>
      <c r="ABY184" s="92"/>
      <c r="ABZ184" s="92"/>
      <c r="ACA184" s="92"/>
      <c r="ACB184" s="92"/>
      <c r="ACC184" s="92"/>
      <c r="ACD184" s="92"/>
      <c r="ACE184" s="92"/>
      <c r="ACF184" s="92"/>
      <c r="ACG184" s="92"/>
      <c r="ACH184" s="92"/>
      <c r="ACI184" s="92"/>
      <c r="ACJ184" s="92"/>
      <c r="ACK184" s="92"/>
      <c r="ACL184" s="92"/>
      <c r="ACM184" s="92"/>
      <c r="ACN184" s="92"/>
      <c r="ACO184" s="92"/>
      <c r="ACP184" s="92"/>
      <c r="ACQ184" s="92"/>
      <c r="ACR184" s="92"/>
      <c r="ACS184" s="92"/>
      <c r="ACT184" s="92"/>
      <c r="ACU184" s="92"/>
      <c r="ACV184" s="92"/>
      <c r="ACW184" s="92"/>
      <c r="ACX184" s="92"/>
      <c r="ACY184" s="92"/>
      <c r="ACZ184" s="92"/>
      <c r="ADA184" s="92"/>
      <c r="ADB184" s="92"/>
      <c r="ADC184" s="92"/>
      <c r="ADD184" s="92"/>
      <c r="ADE184" s="92"/>
      <c r="ADF184" s="92"/>
      <c r="ADG184" s="92"/>
      <c r="ADH184" s="92"/>
      <c r="ADI184" s="92"/>
      <c r="ADJ184" s="92"/>
      <c r="ADK184" s="92"/>
      <c r="ADL184" s="92"/>
      <c r="ADM184" s="92"/>
      <c r="ADN184" s="92"/>
      <c r="ADO184" s="92"/>
      <c r="ADP184" s="92"/>
      <c r="ADQ184" s="92"/>
      <c r="ADR184" s="92"/>
      <c r="ADS184" s="92"/>
      <c r="ADT184" s="92"/>
      <c r="ADU184" s="92"/>
      <c r="ADV184" s="92"/>
      <c r="ADW184" s="92"/>
      <c r="ADX184" s="92"/>
      <c r="ADY184" s="92"/>
      <c r="ADZ184" s="92"/>
      <c r="AEA184" s="92"/>
      <c r="AEB184" s="92"/>
      <c r="AEC184" s="92"/>
      <c r="AED184" s="92"/>
      <c r="AEE184" s="92"/>
      <c r="AEF184" s="92"/>
      <c r="AEG184" s="92"/>
      <c r="AEH184" s="92"/>
      <c r="AEI184" s="92"/>
      <c r="AEJ184" s="92"/>
      <c r="AEK184" s="92"/>
      <c r="AEL184" s="92"/>
      <c r="AEM184" s="92"/>
      <c r="AEN184" s="92"/>
      <c r="AEO184" s="92"/>
      <c r="AEP184" s="92"/>
      <c r="AEQ184" s="92"/>
      <c r="AER184" s="92"/>
      <c r="AES184" s="92"/>
      <c r="AET184" s="92"/>
      <c r="AEU184" s="92"/>
      <c r="AEV184" s="92"/>
      <c r="AEW184" s="92"/>
      <c r="AEX184" s="92"/>
      <c r="AEY184" s="92"/>
      <c r="AEZ184" s="92"/>
      <c r="AFA184" s="92"/>
      <c r="AFB184" s="92"/>
      <c r="AFC184" s="92"/>
      <c r="AFD184" s="92"/>
      <c r="AFE184" s="92"/>
      <c r="AFF184" s="92"/>
      <c r="AFG184" s="92"/>
      <c r="AFH184" s="92"/>
      <c r="AFI184" s="92"/>
      <c r="AFJ184" s="92"/>
      <c r="AFK184" s="92"/>
      <c r="AFL184" s="92"/>
      <c r="AFM184" s="92"/>
      <c r="AFN184" s="92"/>
      <c r="AFO184" s="92"/>
      <c r="AFP184" s="92"/>
      <c r="AFQ184" s="92"/>
      <c r="AFR184" s="92"/>
      <c r="AFS184" s="92"/>
      <c r="AFT184" s="92"/>
      <c r="AFU184" s="92"/>
      <c r="AFV184" s="92"/>
      <c r="AFW184" s="92"/>
      <c r="AFX184" s="92"/>
      <c r="AFY184" s="92"/>
      <c r="AFZ184" s="92"/>
      <c r="AGA184" s="92"/>
      <c r="AGB184" s="92"/>
      <c r="AGC184" s="92"/>
      <c r="AGD184" s="92"/>
      <c r="AGE184" s="92"/>
      <c r="AGF184" s="92"/>
      <c r="AGG184" s="92"/>
      <c r="AGH184" s="92"/>
      <c r="AGI184" s="92"/>
      <c r="AGJ184" s="92"/>
      <c r="AGK184" s="92"/>
      <c r="AGL184" s="92"/>
      <c r="AGM184" s="92"/>
      <c r="AGN184" s="92"/>
      <c r="AGO184" s="92"/>
      <c r="AGP184" s="92"/>
      <c r="AGQ184" s="92"/>
      <c r="AGR184" s="92"/>
      <c r="AGS184" s="92"/>
      <c r="AGT184" s="92"/>
      <c r="AGU184" s="92"/>
      <c r="AGV184" s="92"/>
      <c r="AGW184" s="92"/>
      <c r="AGX184" s="92"/>
      <c r="AGY184" s="92"/>
      <c r="AGZ184" s="92"/>
      <c r="AHA184" s="92"/>
      <c r="AHB184" s="92"/>
      <c r="AHC184" s="92"/>
      <c r="AHD184" s="92"/>
      <c r="AHE184" s="92"/>
      <c r="AHF184" s="92"/>
      <c r="AHG184" s="92"/>
      <c r="AHH184" s="92"/>
      <c r="AHI184" s="92"/>
      <c r="AHJ184" s="92"/>
      <c r="AHK184" s="92"/>
      <c r="AHL184" s="92"/>
      <c r="AHM184" s="92"/>
      <c r="AHN184" s="92"/>
      <c r="AHO184" s="92"/>
      <c r="AHP184" s="92"/>
      <c r="AHQ184" s="92"/>
      <c r="AHR184" s="92"/>
      <c r="AHS184" s="92"/>
      <c r="AHT184" s="92"/>
      <c r="AHU184" s="92"/>
      <c r="AHV184" s="92"/>
      <c r="AHW184" s="92"/>
      <c r="AHX184" s="92"/>
      <c r="AHY184" s="92"/>
      <c r="AHZ184" s="92"/>
      <c r="AIA184" s="92"/>
      <c r="AIB184" s="92"/>
      <c r="AIC184" s="92"/>
      <c r="AID184" s="92"/>
      <c r="AIE184" s="92"/>
      <c r="AIF184" s="92"/>
      <c r="AIG184" s="92"/>
      <c r="AIH184" s="92"/>
      <c r="AII184" s="92"/>
      <c r="AIJ184" s="92"/>
      <c r="AIK184" s="92"/>
      <c r="AIL184" s="92"/>
      <c r="AIM184" s="92"/>
      <c r="AIN184" s="92"/>
      <c r="AIO184" s="92"/>
      <c r="AIP184" s="92"/>
      <c r="AIQ184" s="92"/>
      <c r="AIR184" s="92"/>
      <c r="AIS184" s="92"/>
      <c r="AIT184" s="92"/>
      <c r="AIU184" s="92"/>
      <c r="AIV184" s="92"/>
      <c r="AIW184" s="92"/>
      <c r="AIX184" s="92"/>
      <c r="AIY184" s="92"/>
      <c r="AIZ184" s="92"/>
      <c r="AJA184" s="92"/>
      <c r="AJB184" s="92"/>
      <c r="AJC184" s="92"/>
      <c r="AJD184" s="92"/>
      <c r="AJE184" s="92"/>
      <c r="AJF184" s="92"/>
      <c r="AJG184" s="92"/>
      <c r="AJH184" s="92"/>
      <c r="AJI184" s="92"/>
      <c r="AJJ184" s="92"/>
      <c r="AJK184" s="92"/>
      <c r="AJL184" s="92"/>
      <c r="AJM184" s="92"/>
      <c r="AJN184" s="92"/>
      <c r="AJO184" s="92"/>
      <c r="AJP184" s="92"/>
      <c r="AJQ184" s="92"/>
      <c r="AJR184" s="92"/>
      <c r="AJS184" s="92"/>
      <c r="AJT184" s="92"/>
      <c r="AJU184" s="92"/>
      <c r="AJV184" s="92"/>
      <c r="AJW184" s="92"/>
      <c r="AJX184" s="92"/>
      <c r="AJY184" s="92"/>
      <c r="AJZ184" s="92"/>
      <c r="AKA184" s="92"/>
      <c r="AKB184" s="92"/>
      <c r="AKC184" s="92"/>
      <c r="AKD184" s="92"/>
      <c r="AKE184" s="92"/>
      <c r="AKF184" s="92"/>
      <c r="AKG184" s="92"/>
      <c r="AKH184" s="92"/>
      <c r="AKI184" s="92"/>
      <c r="AKJ184" s="92"/>
      <c r="AKK184" s="92"/>
      <c r="AKL184" s="92"/>
      <c r="AKM184" s="92"/>
      <c r="AKN184" s="92"/>
      <c r="AKO184" s="92"/>
      <c r="AKP184" s="92"/>
      <c r="AKQ184" s="92"/>
      <c r="AKR184" s="92"/>
      <c r="AKS184" s="92"/>
      <c r="AKT184" s="92"/>
      <c r="AKU184" s="92"/>
      <c r="AKV184" s="92"/>
      <c r="AKW184" s="92"/>
      <c r="AKX184" s="92"/>
      <c r="AKY184" s="92"/>
      <c r="AKZ184" s="92"/>
      <c r="ALA184" s="92"/>
      <c r="ALB184" s="92"/>
      <c r="ALC184" s="92"/>
      <c r="ALD184" s="92"/>
      <c r="ALE184" s="92"/>
      <c r="ALF184" s="92"/>
      <c r="ALG184" s="92"/>
      <c r="ALH184" s="92"/>
      <c r="ALI184" s="92"/>
      <c r="ALJ184" s="92"/>
      <c r="ALK184" s="92"/>
      <c r="ALL184" s="92"/>
      <c r="ALM184" s="92"/>
      <c r="ALN184" s="92"/>
      <c r="ALO184" s="92"/>
      <c r="ALP184" s="92"/>
      <c r="ALQ184" s="92"/>
      <c r="ALR184" s="92"/>
      <c r="ALS184" s="92"/>
      <c r="ALT184" s="92"/>
      <c r="ALU184" s="92"/>
      <c r="ALV184" s="92"/>
      <c r="ALW184" s="92"/>
      <c r="ALX184" s="92"/>
      <c r="ALY184" s="92"/>
      <c r="ALZ184" s="92"/>
      <c r="AMA184" s="92"/>
      <c r="AMB184" s="92"/>
      <c r="AMC184" s="92"/>
      <c r="AMD184" s="92"/>
      <c r="AME184" s="92"/>
      <c r="AMF184" s="92"/>
      <c r="AMG184" s="92"/>
      <c r="AMH184" s="92"/>
      <c r="AMI184" s="92"/>
    </row>
    <row r="185" spans="1:1023" customFormat="1" ht="15" customHeight="1">
      <c r="A185" s="92" t="s">
        <v>512</v>
      </c>
      <c r="B185" s="89"/>
      <c r="C185" s="93" t="s">
        <v>513</v>
      </c>
      <c r="D185" s="94"/>
      <c r="E185" s="95">
        <v>823</v>
      </c>
      <c r="F185" s="95">
        <v>848</v>
      </c>
      <c r="G185" s="95">
        <v>866</v>
      </c>
      <c r="H185" s="95">
        <v>891</v>
      </c>
      <c r="I185" s="95">
        <v>909</v>
      </c>
      <c r="J185" s="95">
        <v>919</v>
      </c>
      <c r="K185" s="95">
        <v>934</v>
      </c>
      <c r="L185" s="95">
        <v>944</v>
      </c>
      <c r="M185" s="95">
        <v>915</v>
      </c>
      <c r="N185" s="95">
        <v>972</v>
      </c>
      <c r="O185" s="95">
        <v>977</v>
      </c>
      <c r="P185" s="95">
        <v>990</v>
      </c>
      <c r="Q185" s="95">
        <v>990</v>
      </c>
      <c r="R185" s="95">
        <v>1069</v>
      </c>
      <c r="S185" s="95">
        <v>1060</v>
      </c>
      <c r="T185" s="95">
        <v>1079</v>
      </c>
      <c r="U185" s="95">
        <v>1068</v>
      </c>
      <c r="V185" s="95">
        <v>1069</v>
      </c>
      <c r="W185" s="95">
        <v>1061</v>
      </c>
      <c r="X185" s="95">
        <v>1063</v>
      </c>
      <c r="Y185" s="95">
        <v>1082</v>
      </c>
      <c r="Z185" s="95">
        <v>1121</v>
      </c>
      <c r="AA185" s="95">
        <v>1125</v>
      </c>
      <c r="AB185" s="95">
        <v>1152</v>
      </c>
      <c r="AC185" s="95">
        <v>1186</v>
      </c>
      <c r="AD185" s="95">
        <v>1171</v>
      </c>
      <c r="AE185" s="95">
        <v>1168</v>
      </c>
      <c r="AF185" s="95">
        <v>899</v>
      </c>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c r="GM185" s="92"/>
      <c r="GN185" s="92"/>
      <c r="GO185" s="92"/>
      <c r="GP185" s="92"/>
      <c r="GQ185" s="92"/>
      <c r="GR185" s="92"/>
      <c r="GS185" s="92"/>
      <c r="GT185" s="92"/>
      <c r="GU185" s="92"/>
      <c r="GV185" s="92"/>
      <c r="GW185" s="92"/>
      <c r="GX185" s="92"/>
      <c r="GY185" s="92"/>
      <c r="GZ185" s="92"/>
      <c r="HA185" s="92"/>
      <c r="HB185" s="92"/>
      <c r="HC185" s="92"/>
      <c r="HD185" s="92"/>
      <c r="HE185" s="92"/>
      <c r="HF185" s="92"/>
      <c r="HG185" s="92"/>
      <c r="HH185" s="92"/>
      <c r="HI185" s="92"/>
      <c r="HJ185" s="92"/>
      <c r="HK185" s="92"/>
      <c r="HL185" s="92"/>
      <c r="HM185" s="92"/>
      <c r="HN185" s="92"/>
      <c r="HO185" s="92"/>
      <c r="HP185" s="92"/>
      <c r="HQ185" s="92"/>
      <c r="HR185" s="92"/>
      <c r="HS185" s="92"/>
      <c r="HT185" s="92"/>
      <c r="HU185" s="92"/>
      <c r="HV185" s="92"/>
      <c r="HW185" s="92"/>
      <c r="HX185" s="92"/>
      <c r="HY185" s="92"/>
      <c r="HZ185" s="92"/>
      <c r="IA185" s="92"/>
      <c r="IB185" s="92"/>
      <c r="IC185" s="92"/>
      <c r="ID185" s="92"/>
      <c r="IE185" s="92"/>
      <c r="IF185" s="92"/>
      <c r="IG185" s="92"/>
      <c r="IH185" s="92"/>
      <c r="II185" s="92"/>
      <c r="IJ185" s="92"/>
      <c r="IK185" s="92"/>
      <c r="IL185" s="92"/>
      <c r="IM185" s="92"/>
      <c r="IN185" s="92"/>
      <c r="IO185" s="92"/>
      <c r="IP185" s="92"/>
      <c r="IQ185" s="92"/>
      <c r="IR185" s="92"/>
      <c r="IS185" s="92"/>
      <c r="IT185" s="92"/>
      <c r="IU185" s="92"/>
      <c r="IV185" s="92"/>
      <c r="IW185" s="92"/>
      <c r="IX185" s="92"/>
      <c r="IY185" s="92"/>
      <c r="IZ185" s="92"/>
      <c r="JA185" s="92"/>
      <c r="JB185" s="92"/>
      <c r="JC185" s="92"/>
      <c r="JD185" s="92"/>
      <c r="JE185" s="92"/>
      <c r="JF185" s="92"/>
      <c r="JG185" s="92"/>
      <c r="JH185" s="92"/>
      <c r="JI185" s="92"/>
      <c r="JJ185" s="92"/>
      <c r="JK185" s="92"/>
      <c r="JL185" s="92"/>
      <c r="JM185" s="92"/>
      <c r="JN185" s="92"/>
      <c r="JO185" s="92"/>
      <c r="JP185" s="92"/>
      <c r="JQ185" s="92"/>
      <c r="JR185" s="92"/>
      <c r="JS185" s="92"/>
      <c r="JT185" s="92"/>
      <c r="JU185" s="92"/>
      <c r="JV185" s="92"/>
      <c r="JW185" s="92"/>
      <c r="JX185" s="92"/>
      <c r="JY185" s="92"/>
      <c r="JZ185" s="92"/>
      <c r="KA185" s="92"/>
      <c r="KB185" s="92"/>
      <c r="KC185" s="92"/>
      <c r="KD185" s="92"/>
      <c r="KE185" s="92"/>
      <c r="KF185" s="92"/>
      <c r="KG185" s="92"/>
      <c r="KH185" s="92"/>
      <c r="KI185" s="92"/>
      <c r="KJ185" s="92"/>
      <c r="KK185" s="92"/>
      <c r="KL185" s="92"/>
      <c r="KM185" s="92"/>
      <c r="KN185" s="92"/>
      <c r="KO185" s="92"/>
      <c r="KP185" s="92"/>
      <c r="KQ185" s="92"/>
      <c r="KR185" s="92"/>
      <c r="KS185" s="92"/>
      <c r="KT185" s="92"/>
      <c r="KU185" s="92"/>
      <c r="KV185" s="92"/>
      <c r="KW185" s="92"/>
      <c r="KX185" s="92"/>
      <c r="KY185" s="92"/>
      <c r="KZ185" s="92"/>
      <c r="LA185" s="92"/>
      <c r="LB185" s="92"/>
      <c r="LC185" s="92"/>
      <c r="LD185" s="92"/>
      <c r="LE185" s="92"/>
      <c r="LF185" s="92"/>
      <c r="LG185" s="92"/>
      <c r="LH185" s="92"/>
      <c r="LI185" s="92"/>
      <c r="LJ185" s="92"/>
      <c r="LK185" s="92"/>
      <c r="LL185" s="92"/>
      <c r="LM185" s="92"/>
      <c r="LN185" s="92"/>
      <c r="LO185" s="92"/>
      <c r="LP185" s="92"/>
      <c r="LQ185" s="92"/>
      <c r="LR185" s="92"/>
      <c r="LS185" s="92"/>
      <c r="LT185" s="92"/>
      <c r="LU185" s="92"/>
      <c r="LV185" s="92"/>
      <c r="LW185" s="92"/>
      <c r="LX185" s="92"/>
      <c r="LY185" s="92"/>
      <c r="LZ185" s="92"/>
      <c r="MA185" s="92"/>
      <c r="MB185" s="92"/>
      <c r="MC185" s="92"/>
      <c r="MD185" s="92"/>
      <c r="ME185" s="92"/>
      <c r="MF185" s="92"/>
      <c r="MG185" s="92"/>
      <c r="MH185" s="92"/>
      <c r="MI185" s="92"/>
      <c r="MJ185" s="92"/>
      <c r="MK185" s="92"/>
      <c r="ML185" s="92"/>
      <c r="MM185" s="92"/>
      <c r="MN185" s="92"/>
      <c r="MO185" s="92"/>
      <c r="MP185" s="92"/>
      <c r="MQ185" s="92"/>
      <c r="MR185" s="92"/>
      <c r="MS185" s="92"/>
      <c r="MT185" s="92"/>
      <c r="MU185" s="92"/>
      <c r="MV185" s="92"/>
      <c r="MW185" s="92"/>
      <c r="MX185" s="92"/>
      <c r="MY185" s="92"/>
      <c r="MZ185" s="92"/>
      <c r="NA185" s="92"/>
      <c r="NB185" s="92"/>
      <c r="NC185" s="92"/>
      <c r="ND185" s="92"/>
      <c r="NE185" s="92"/>
      <c r="NF185" s="92"/>
      <c r="NG185" s="92"/>
      <c r="NH185" s="92"/>
      <c r="NI185" s="92"/>
      <c r="NJ185" s="92"/>
      <c r="NK185" s="92"/>
      <c r="NL185" s="92"/>
      <c r="NM185" s="92"/>
      <c r="NN185" s="92"/>
      <c r="NO185" s="92"/>
      <c r="NP185" s="92"/>
      <c r="NQ185" s="92"/>
      <c r="NR185" s="92"/>
      <c r="NS185" s="92"/>
      <c r="NT185" s="92"/>
      <c r="NU185" s="92"/>
      <c r="NV185" s="92"/>
      <c r="NW185" s="92"/>
      <c r="NX185" s="92"/>
      <c r="NY185" s="92"/>
      <c r="NZ185" s="92"/>
      <c r="OA185" s="92"/>
      <c r="OB185" s="92"/>
      <c r="OC185" s="92"/>
      <c r="OD185" s="92"/>
      <c r="OE185" s="92"/>
      <c r="OF185" s="92"/>
      <c r="OG185" s="92"/>
      <c r="OH185" s="92"/>
      <c r="OI185" s="92"/>
      <c r="OJ185" s="92"/>
      <c r="OK185" s="92"/>
      <c r="OL185" s="92"/>
      <c r="OM185" s="92"/>
      <c r="ON185" s="92"/>
      <c r="OO185" s="92"/>
      <c r="OP185" s="92"/>
      <c r="OQ185" s="92"/>
      <c r="OR185" s="92"/>
      <c r="OS185" s="92"/>
      <c r="OT185" s="92"/>
      <c r="OU185" s="92"/>
      <c r="OV185" s="92"/>
      <c r="OW185" s="92"/>
      <c r="OX185" s="92"/>
      <c r="OY185" s="92"/>
      <c r="OZ185" s="92"/>
      <c r="PA185" s="92"/>
      <c r="PB185" s="92"/>
      <c r="PC185" s="92"/>
      <c r="PD185" s="92"/>
      <c r="PE185" s="92"/>
      <c r="PF185" s="92"/>
      <c r="PG185" s="92"/>
      <c r="PH185" s="92"/>
      <c r="PI185" s="92"/>
      <c r="PJ185" s="92"/>
      <c r="PK185" s="92"/>
      <c r="PL185" s="92"/>
      <c r="PM185" s="92"/>
      <c r="PN185" s="92"/>
      <c r="PO185" s="92"/>
      <c r="PP185" s="92"/>
      <c r="PQ185" s="92"/>
      <c r="PR185" s="92"/>
      <c r="PS185" s="92"/>
      <c r="PT185" s="92"/>
      <c r="PU185" s="92"/>
      <c r="PV185" s="92"/>
      <c r="PW185" s="92"/>
      <c r="PX185" s="92"/>
      <c r="PY185" s="92"/>
      <c r="PZ185" s="92"/>
      <c r="QA185" s="92"/>
      <c r="QB185" s="92"/>
      <c r="QC185" s="92"/>
      <c r="QD185" s="92"/>
      <c r="QE185" s="92"/>
      <c r="QF185" s="92"/>
      <c r="QG185" s="92"/>
      <c r="QH185" s="92"/>
      <c r="QI185" s="92"/>
      <c r="QJ185" s="92"/>
      <c r="QK185" s="92"/>
      <c r="QL185" s="92"/>
      <c r="QM185" s="92"/>
      <c r="QN185" s="92"/>
      <c r="QO185" s="92"/>
      <c r="QP185" s="92"/>
      <c r="QQ185" s="92"/>
      <c r="QR185" s="92"/>
      <c r="QS185" s="92"/>
      <c r="QT185" s="92"/>
      <c r="QU185" s="92"/>
      <c r="QV185" s="92"/>
      <c r="QW185" s="92"/>
      <c r="QX185" s="92"/>
      <c r="QY185" s="92"/>
      <c r="QZ185" s="92"/>
      <c r="RA185" s="92"/>
      <c r="RB185" s="92"/>
      <c r="RC185" s="92"/>
      <c r="RD185" s="92"/>
      <c r="RE185" s="92"/>
      <c r="RF185" s="92"/>
      <c r="RG185" s="92"/>
      <c r="RH185" s="92"/>
      <c r="RI185" s="92"/>
      <c r="RJ185" s="92"/>
      <c r="RK185" s="92"/>
      <c r="RL185" s="92"/>
      <c r="RM185" s="92"/>
      <c r="RN185" s="92"/>
      <c r="RO185" s="92"/>
      <c r="RP185" s="92"/>
      <c r="RQ185" s="92"/>
      <c r="RR185" s="92"/>
      <c r="RS185" s="92"/>
      <c r="RT185" s="92"/>
      <c r="RU185" s="92"/>
      <c r="RV185" s="92"/>
      <c r="RW185" s="92"/>
      <c r="RX185" s="92"/>
      <c r="RY185" s="92"/>
      <c r="RZ185" s="92"/>
      <c r="SA185" s="92"/>
      <c r="SB185" s="92"/>
      <c r="SC185" s="92"/>
      <c r="SD185" s="92"/>
      <c r="SE185" s="92"/>
      <c r="SF185" s="92"/>
      <c r="SG185" s="92"/>
      <c r="SH185" s="92"/>
      <c r="SI185" s="92"/>
      <c r="SJ185" s="92"/>
      <c r="SK185" s="92"/>
      <c r="SL185" s="92"/>
      <c r="SM185" s="92"/>
      <c r="SN185" s="92"/>
      <c r="SO185" s="92"/>
      <c r="SP185" s="92"/>
      <c r="SQ185" s="92"/>
      <c r="SR185" s="92"/>
      <c r="SS185" s="92"/>
      <c r="ST185" s="92"/>
      <c r="SU185" s="92"/>
      <c r="SV185" s="92"/>
      <c r="SW185" s="92"/>
      <c r="SX185" s="92"/>
      <c r="SY185" s="92"/>
      <c r="SZ185" s="92"/>
      <c r="TA185" s="92"/>
      <c r="TB185" s="92"/>
      <c r="TC185" s="92"/>
      <c r="TD185" s="92"/>
      <c r="TE185" s="92"/>
      <c r="TF185" s="92"/>
      <c r="TG185" s="92"/>
      <c r="TH185" s="92"/>
      <c r="TI185" s="92"/>
      <c r="TJ185" s="92"/>
      <c r="TK185" s="92"/>
      <c r="TL185" s="92"/>
      <c r="TM185" s="92"/>
      <c r="TN185" s="92"/>
      <c r="TO185" s="92"/>
      <c r="TP185" s="92"/>
      <c r="TQ185" s="92"/>
      <c r="TR185" s="92"/>
      <c r="TS185" s="92"/>
      <c r="TT185" s="92"/>
      <c r="TU185" s="92"/>
      <c r="TV185" s="92"/>
      <c r="TW185" s="92"/>
      <c r="TX185" s="92"/>
      <c r="TY185" s="92"/>
      <c r="TZ185" s="92"/>
      <c r="UA185" s="92"/>
      <c r="UB185" s="92"/>
      <c r="UC185" s="92"/>
      <c r="UD185" s="92"/>
      <c r="UE185" s="92"/>
      <c r="UF185" s="92"/>
      <c r="UG185" s="92"/>
      <c r="UH185" s="92"/>
      <c r="UI185" s="92"/>
      <c r="UJ185" s="92"/>
      <c r="UK185" s="92"/>
      <c r="UL185" s="92"/>
      <c r="UM185" s="92"/>
      <c r="UN185" s="92"/>
      <c r="UO185" s="92"/>
      <c r="UP185" s="92"/>
      <c r="UQ185" s="92"/>
      <c r="UR185" s="92"/>
      <c r="US185" s="92"/>
      <c r="UT185" s="92"/>
      <c r="UU185" s="92"/>
      <c r="UV185" s="92"/>
      <c r="UW185" s="92"/>
      <c r="UX185" s="92"/>
      <c r="UY185" s="92"/>
      <c r="UZ185" s="92"/>
      <c r="VA185" s="92"/>
      <c r="VB185" s="92"/>
      <c r="VC185" s="92"/>
      <c r="VD185" s="92"/>
      <c r="VE185" s="92"/>
      <c r="VF185" s="92"/>
      <c r="VG185" s="92"/>
      <c r="VH185" s="92"/>
      <c r="VI185" s="92"/>
      <c r="VJ185" s="92"/>
      <c r="VK185" s="92"/>
      <c r="VL185" s="92"/>
      <c r="VM185" s="92"/>
      <c r="VN185" s="92"/>
      <c r="VO185" s="92"/>
      <c r="VP185" s="92"/>
      <c r="VQ185" s="92"/>
      <c r="VR185" s="92"/>
      <c r="VS185" s="92"/>
      <c r="VT185" s="92"/>
      <c r="VU185" s="92"/>
      <c r="VV185" s="92"/>
      <c r="VW185" s="92"/>
      <c r="VX185" s="92"/>
      <c r="VY185" s="92"/>
      <c r="VZ185" s="92"/>
      <c r="WA185" s="92"/>
      <c r="WB185" s="92"/>
      <c r="WC185" s="92"/>
      <c r="WD185" s="92"/>
      <c r="WE185" s="92"/>
      <c r="WF185" s="92"/>
      <c r="WG185" s="92"/>
      <c r="WH185" s="92"/>
      <c r="WI185" s="92"/>
      <c r="WJ185" s="92"/>
      <c r="WK185" s="92"/>
      <c r="WL185" s="92"/>
      <c r="WM185" s="92"/>
      <c r="WN185" s="92"/>
      <c r="WO185" s="92"/>
      <c r="WP185" s="92"/>
      <c r="WQ185" s="92"/>
      <c r="WR185" s="92"/>
      <c r="WS185" s="92"/>
      <c r="WT185" s="92"/>
      <c r="WU185" s="92"/>
      <c r="WV185" s="92"/>
      <c r="WW185" s="92"/>
      <c r="WX185" s="92"/>
      <c r="WY185" s="92"/>
      <c r="WZ185" s="92"/>
      <c r="XA185" s="92"/>
      <c r="XB185" s="92"/>
      <c r="XC185" s="92"/>
      <c r="XD185" s="92"/>
      <c r="XE185" s="92"/>
      <c r="XF185" s="92"/>
      <c r="XG185" s="92"/>
      <c r="XH185" s="92"/>
      <c r="XI185" s="92"/>
      <c r="XJ185" s="92"/>
      <c r="XK185" s="92"/>
      <c r="XL185" s="92"/>
      <c r="XM185" s="92"/>
      <c r="XN185" s="92"/>
      <c r="XO185" s="92"/>
      <c r="XP185" s="92"/>
      <c r="XQ185" s="92"/>
      <c r="XR185" s="92"/>
      <c r="XS185" s="92"/>
      <c r="XT185" s="92"/>
      <c r="XU185" s="92"/>
      <c r="XV185" s="92"/>
      <c r="XW185" s="92"/>
      <c r="XX185" s="92"/>
      <c r="XY185" s="92"/>
      <c r="XZ185" s="92"/>
      <c r="YA185" s="92"/>
      <c r="YB185" s="92"/>
      <c r="YC185" s="92"/>
      <c r="YD185" s="92"/>
      <c r="YE185" s="92"/>
      <c r="YF185" s="92"/>
      <c r="YG185" s="92"/>
      <c r="YH185" s="92"/>
      <c r="YI185" s="92"/>
      <c r="YJ185" s="92"/>
      <c r="YK185" s="92"/>
      <c r="YL185" s="92"/>
      <c r="YM185" s="92"/>
      <c r="YN185" s="92"/>
      <c r="YO185" s="92"/>
      <c r="YP185" s="92"/>
      <c r="YQ185" s="92"/>
      <c r="YR185" s="92"/>
      <c r="YS185" s="92"/>
      <c r="YT185" s="92"/>
      <c r="YU185" s="92"/>
      <c r="YV185" s="92"/>
      <c r="YW185" s="92"/>
      <c r="YX185" s="92"/>
      <c r="YY185" s="92"/>
      <c r="YZ185" s="92"/>
      <c r="ZA185" s="92"/>
      <c r="ZB185" s="92"/>
      <c r="ZC185" s="92"/>
      <c r="ZD185" s="92"/>
      <c r="ZE185" s="92"/>
      <c r="ZF185" s="92"/>
      <c r="ZG185" s="92"/>
      <c r="ZH185" s="92"/>
      <c r="ZI185" s="92"/>
      <c r="ZJ185" s="92"/>
      <c r="ZK185" s="92"/>
      <c r="ZL185" s="92"/>
      <c r="ZM185" s="92"/>
      <c r="ZN185" s="92"/>
      <c r="ZO185" s="92"/>
      <c r="ZP185" s="92"/>
      <c r="ZQ185" s="92"/>
      <c r="ZR185" s="92"/>
      <c r="ZS185" s="92"/>
      <c r="ZT185" s="92"/>
      <c r="ZU185" s="92"/>
      <c r="ZV185" s="92"/>
      <c r="ZW185" s="92"/>
      <c r="ZX185" s="92"/>
      <c r="ZY185" s="92"/>
      <c r="ZZ185" s="92"/>
      <c r="AAA185" s="92"/>
      <c r="AAB185" s="92"/>
      <c r="AAC185" s="92"/>
      <c r="AAD185" s="92"/>
      <c r="AAE185" s="92"/>
      <c r="AAF185" s="92"/>
      <c r="AAG185" s="92"/>
      <c r="AAH185" s="92"/>
      <c r="AAI185" s="92"/>
      <c r="AAJ185" s="92"/>
      <c r="AAK185" s="92"/>
      <c r="AAL185" s="92"/>
      <c r="AAM185" s="92"/>
      <c r="AAN185" s="92"/>
      <c r="AAO185" s="92"/>
      <c r="AAP185" s="92"/>
      <c r="AAQ185" s="92"/>
      <c r="AAR185" s="92"/>
      <c r="AAS185" s="92"/>
      <c r="AAT185" s="92"/>
      <c r="AAU185" s="92"/>
      <c r="AAV185" s="92"/>
      <c r="AAW185" s="92"/>
      <c r="AAX185" s="92"/>
      <c r="AAY185" s="92"/>
      <c r="AAZ185" s="92"/>
      <c r="ABA185" s="92"/>
      <c r="ABB185" s="92"/>
      <c r="ABC185" s="92"/>
      <c r="ABD185" s="92"/>
      <c r="ABE185" s="92"/>
      <c r="ABF185" s="92"/>
      <c r="ABG185" s="92"/>
      <c r="ABH185" s="92"/>
      <c r="ABI185" s="92"/>
      <c r="ABJ185" s="92"/>
      <c r="ABK185" s="92"/>
      <c r="ABL185" s="92"/>
      <c r="ABM185" s="92"/>
      <c r="ABN185" s="92"/>
      <c r="ABO185" s="92"/>
      <c r="ABP185" s="92"/>
      <c r="ABQ185" s="92"/>
      <c r="ABR185" s="92"/>
      <c r="ABS185" s="92"/>
      <c r="ABT185" s="92"/>
      <c r="ABU185" s="92"/>
      <c r="ABV185" s="92"/>
      <c r="ABW185" s="92"/>
      <c r="ABX185" s="92"/>
      <c r="ABY185" s="92"/>
      <c r="ABZ185" s="92"/>
      <c r="ACA185" s="92"/>
      <c r="ACB185" s="92"/>
      <c r="ACC185" s="92"/>
      <c r="ACD185" s="92"/>
      <c r="ACE185" s="92"/>
      <c r="ACF185" s="92"/>
      <c r="ACG185" s="92"/>
      <c r="ACH185" s="92"/>
      <c r="ACI185" s="92"/>
      <c r="ACJ185" s="92"/>
      <c r="ACK185" s="92"/>
      <c r="ACL185" s="92"/>
      <c r="ACM185" s="92"/>
      <c r="ACN185" s="92"/>
      <c r="ACO185" s="92"/>
      <c r="ACP185" s="92"/>
      <c r="ACQ185" s="92"/>
      <c r="ACR185" s="92"/>
      <c r="ACS185" s="92"/>
      <c r="ACT185" s="92"/>
      <c r="ACU185" s="92"/>
      <c r="ACV185" s="92"/>
      <c r="ACW185" s="92"/>
      <c r="ACX185" s="92"/>
      <c r="ACY185" s="92"/>
      <c r="ACZ185" s="92"/>
      <c r="ADA185" s="92"/>
      <c r="ADB185" s="92"/>
      <c r="ADC185" s="92"/>
      <c r="ADD185" s="92"/>
      <c r="ADE185" s="92"/>
      <c r="ADF185" s="92"/>
      <c r="ADG185" s="92"/>
      <c r="ADH185" s="92"/>
      <c r="ADI185" s="92"/>
      <c r="ADJ185" s="92"/>
      <c r="ADK185" s="92"/>
      <c r="ADL185" s="92"/>
      <c r="ADM185" s="92"/>
      <c r="ADN185" s="92"/>
      <c r="ADO185" s="92"/>
      <c r="ADP185" s="92"/>
      <c r="ADQ185" s="92"/>
      <c r="ADR185" s="92"/>
      <c r="ADS185" s="92"/>
      <c r="ADT185" s="92"/>
      <c r="ADU185" s="92"/>
      <c r="ADV185" s="92"/>
      <c r="ADW185" s="92"/>
      <c r="ADX185" s="92"/>
      <c r="ADY185" s="92"/>
      <c r="ADZ185" s="92"/>
      <c r="AEA185" s="92"/>
      <c r="AEB185" s="92"/>
      <c r="AEC185" s="92"/>
      <c r="AED185" s="92"/>
      <c r="AEE185" s="92"/>
      <c r="AEF185" s="92"/>
      <c r="AEG185" s="92"/>
      <c r="AEH185" s="92"/>
      <c r="AEI185" s="92"/>
      <c r="AEJ185" s="92"/>
      <c r="AEK185" s="92"/>
      <c r="AEL185" s="92"/>
      <c r="AEM185" s="92"/>
      <c r="AEN185" s="92"/>
      <c r="AEO185" s="92"/>
      <c r="AEP185" s="92"/>
      <c r="AEQ185" s="92"/>
      <c r="AER185" s="92"/>
      <c r="AES185" s="92"/>
      <c r="AET185" s="92"/>
      <c r="AEU185" s="92"/>
      <c r="AEV185" s="92"/>
      <c r="AEW185" s="92"/>
      <c r="AEX185" s="92"/>
      <c r="AEY185" s="92"/>
      <c r="AEZ185" s="92"/>
      <c r="AFA185" s="92"/>
      <c r="AFB185" s="92"/>
      <c r="AFC185" s="92"/>
      <c r="AFD185" s="92"/>
      <c r="AFE185" s="92"/>
      <c r="AFF185" s="92"/>
      <c r="AFG185" s="92"/>
      <c r="AFH185" s="92"/>
      <c r="AFI185" s="92"/>
      <c r="AFJ185" s="92"/>
      <c r="AFK185" s="92"/>
      <c r="AFL185" s="92"/>
      <c r="AFM185" s="92"/>
      <c r="AFN185" s="92"/>
      <c r="AFO185" s="92"/>
      <c r="AFP185" s="92"/>
      <c r="AFQ185" s="92"/>
      <c r="AFR185" s="92"/>
      <c r="AFS185" s="92"/>
      <c r="AFT185" s="92"/>
      <c r="AFU185" s="92"/>
      <c r="AFV185" s="92"/>
      <c r="AFW185" s="92"/>
      <c r="AFX185" s="92"/>
      <c r="AFY185" s="92"/>
      <c r="AFZ185" s="92"/>
      <c r="AGA185" s="92"/>
      <c r="AGB185" s="92"/>
      <c r="AGC185" s="92"/>
      <c r="AGD185" s="92"/>
      <c r="AGE185" s="92"/>
      <c r="AGF185" s="92"/>
      <c r="AGG185" s="92"/>
      <c r="AGH185" s="92"/>
      <c r="AGI185" s="92"/>
      <c r="AGJ185" s="92"/>
      <c r="AGK185" s="92"/>
      <c r="AGL185" s="92"/>
      <c r="AGM185" s="92"/>
      <c r="AGN185" s="92"/>
      <c r="AGO185" s="92"/>
      <c r="AGP185" s="92"/>
      <c r="AGQ185" s="92"/>
      <c r="AGR185" s="92"/>
      <c r="AGS185" s="92"/>
      <c r="AGT185" s="92"/>
      <c r="AGU185" s="92"/>
      <c r="AGV185" s="92"/>
      <c r="AGW185" s="92"/>
      <c r="AGX185" s="92"/>
      <c r="AGY185" s="92"/>
      <c r="AGZ185" s="92"/>
      <c r="AHA185" s="92"/>
      <c r="AHB185" s="92"/>
      <c r="AHC185" s="92"/>
      <c r="AHD185" s="92"/>
      <c r="AHE185" s="92"/>
      <c r="AHF185" s="92"/>
      <c r="AHG185" s="92"/>
      <c r="AHH185" s="92"/>
      <c r="AHI185" s="92"/>
      <c r="AHJ185" s="92"/>
      <c r="AHK185" s="92"/>
      <c r="AHL185" s="92"/>
      <c r="AHM185" s="92"/>
      <c r="AHN185" s="92"/>
      <c r="AHO185" s="92"/>
      <c r="AHP185" s="92"/>
      <c r="AHQ185" s="92"/>
      <c r="AHR185" s="92"/>
      <c r="AHS185" s="92"/>
      <c r="AHT185" s="92"/>
      <c r="AHU185" s="92"/>
      <c r="AHV185" s="92"/>
      <c r="AHW185" s="92"/>
      <c r="AHX185" s="92"/>
      <c r="AHY185" s="92"/>
      <c r="AHZ185" s="92"/>
      <c r="AIA185" s="92"/>
      <c r="AIB185" s="92"/>
      <c r="AIC185" s="92"/>
      <c r="AID185" s="92"/>
      <c r="AIE185" s="92"/>
      <c r="AIF185" s="92"/>
      <c r="AIG185" s="92"/>
      <c r="AIH185" s="92"/>
      <c r="AII185" s="92"/>
      <c r="AIJ185" s="92"/>
      <c r="AIK185" s="92"/>
      <c r="AIL185" s="92"/>
      <c r="AIM185" s="92"/>
      <c r="AIN185" s="92"/>
      <c r="AIO185" s="92"/>
      <c r="AIP185" s="92"/>
      <c r="AIQ185" s="92"/>
      <c r="AIR185" s="92"/>
      <c r="AIS185" s="92"/>
      <c r="AIT185" s="92"/>
      <c r="AIU185" s="92"/>
      <c r="AIV185" s="92"/>
      <c r="AIW185" s="92"/>
      <c r="AIX185" s="92"/>
      <c r="AIY185" s="92"/>
      <c r="AIZ185" s="92"/>
      <c r="AJA185" s="92"/>
      <c r="AJB185" s="92"/>
      <c r="AJC185" s="92"/>
      <c r="AJD185" s="92"/>
      <c r="AJE185" s="92"/>
      <c r="AJF185" s="92"/>
      <c r="AJG185" s="92"/>
      <c r="AJH185" s="92"/>
      <c r="AJI185" s="92"/>
      <c r="AJJ185" s="92"/>
      <c r="AJK185" s="92"/>
      <c r="AJL185" s="92"/>
      <c r="AJM185" s="92"/>
      <c r="AJN185" s="92"/>
      <c r="AJO185" s="92"/>
      <c r="AJP185" s="92"/>
      <c r="AJQ185" s="92"/>
      <c r="AJR185" s="92"/>
      <c r="AJS185" s="92"/>
      <c r="AJT185" s="92"/>
      <c r="AJU185" s="92"/>
      <c r="AJV185" s="92"/>
      <c r="AJW185" s="92"/>
      <c r="AJX185" s="92"/>
      <c r="AJY185" s="92"/>
      <c r="AJZ185" s="92"/>
      <c r="AKA185" s="92"/>
      <c r="AKB185" s="92"/>
      <c r="AKC185" s="92"/>
      <c r="AKD185" s="92"/>
      <c r="AKE185" s="92"/>
      <c r="AKF185" s="92"/>
      <c r="AKG185" s="92"/>
      <c r="AKH185" s="92"/>
      <c r="AKI185" s="92"/>
      <c r="AKJ185" s="92"/>
      <c r="AKK185" s="92"/>
      <c r="AKL185" s="92"/>
      <c r="AKM185" s="92"/>
      <c r="AKN185" s="92"/>
      <c r="AKO185" s="92"/>
      <c r="AKP185" s="92"/>
      <c r="AKQ185" s="92"/>
      <c r="AKR185" s="92"/>
      <c r="AKS185" s="92"/>
      <c r="AKT185" s="92"/>
      <c r="AKU185" s="92"/>
      <c r="AKV185" s="92"/>
      <c r="AKW185" s="92"/>
      <c r="AKX185" s="92"/>
      <c r="AKY185" s="92"/>
      <c r="AKZ185" s="92"/>
      <c r="ALA185" s="92"/>
      <c r="ALB185" s="92"/>
      <c r="ALC185" s="92"/>
      <c r="ALD185" s="92"/>
      <c r="ALE185" s="92"/>
      <c r="ALF185" s="92"/>
      <c r="ALG185" s="92"/>
      <c r="ALH185" s="92"/>
      <c r="ALI185" s="92"/>
      <c r="ALJ185" s="92"/>
      <c r="ALK185" s="92"/>
      <c r="ALL185" s="92"/>
      <c r="ALM185" s="92"/>
      <c r="ALN185" s="92"/>
      <c r="ALO185" s="92"/>
      <c r="ALP185" s="92"/>
      <c r="ALQ185" s="92"/>
      <c r="ALR185" s="92"/>
      <c r="ALS185" s="92"/>
      <c r="ALT185" s="92"/>
      <c r="ALU185" s="92"/>
      <c r="ALV185" s="92"/>
      <c r="ALW185" s="92"/>
      <c r="ALX185" s="92"/>
      <c r="ALY185" s="92"/>
      <c r="ALZ185" s="92"/>
      <c r="AMA185" s="92"/>
      <c r="AMB185" s="92"/>
      <c r="AMC185" s="92"/>
      <c r="AMD185" s="92"/>
      <c r="AME185" s="92"/>
      <c r="AMF185" s="92"/>
      <c r="AMG185" s="92"/>
      <c r="AMH185" s="92"/>
      <c r="AMI185" s="92"/>
    </row>
    <row r="186" spans="1:1023" customFormat="1" ht="15" customHeight="1">
      <c r="A186" s="92" t="s">
        <v>514</v>
      </c>
      <c r="B186" s="89"/>
      <c r="C186" s="93" t="s">
        <v>515</v>
      </c>
      <c r="D186" s="94"/>
      <c r="E186" s="95">
        <v>719</v>
      </c>
      <c r="F186" s="95">
        <v>743</v>
      </c>
      <c r="G186" s="95">
        <v>761</v>
      </c>
      <c r="H186" s="95">
        <v>783</v>
      </c>
      <c r="I186" s="95">
        <v>798</v>
      </c>
      <c r="J186" s="95">
        <v>799</v>
      </c>
      <c r="K186" s="95">
        <v>809</v>
      </c>
      <c r="L186" s="95">
        <v>790</v>
      </c>
      <c r="M186" s="95">
        <v>796</v>
      </c>
      <c r="N186" s="95">
        <v>859</v>
      </c>
      <c r="O186" s="95">
        <v>866</v>
      </c>
      <c r="P186" s="95">
        <v>874</v>
      </c>
      <c r="Q186" s="95">
        <v>899</v>
      </c>
      <c r="R186" s="95">
        <v>906</v>
      </c>
      <c r="S186" s="95">
        <v>905</v>
      </c>
      <c r="T186" s="95">
        <v>899</v>
      </c>
      <c r="U186" s="95">
        <v>895</v>
      </c>
      <c r="V186" s="95">
        <v>880</v>
      </c>
      <c r="W186" s="95">
        <v>877</v>
      </c>
      <c r="X186" s="95">
        <v>865</v>
      </c>
      <c r="Y186" s="95">
        <v>880</v>
      </c>
      <c r="Z186" s="95">
        <v>906</v>
      </c>
      <c r="AA186" s="95">
        <v>932</v>
      </c>
      <c r="AB186" s="95">
        <v>961</v>
      </c>
      <c r="AC186" s="95">
        <v>995</v>
      </c>
      <c r="AD186" s="95">
        <v>981</v>
      </c>
      <c r="AE186" s="95">
        <v>985</v>
      </c>
      <c r="AF186" s="95">
        <v>731</v>
      </c>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2"/>
      <c r="HX186" s="92"/>
      <c r="HY186" s="92"/>
      <c r="HZ186" s="92"/>
      <c r="IA186" s="92"/>
      <c r="IB186" s="92"/>
      <c r="IC186" s="92"/>
      <c r="ID186" s="92"/>
      <c r="IE186" s="92"/>
      <c r="IF186" s="92"/>
      <c r="IG186" s="92"/>
      <c r="IH186" s="92"/>
      <c r="II186" s="92"/>
      <c r="IJ186" s="92"/>
      <c r="IK186" s="92"/>
      <c r="IL186" s="92"/>
      <c r="IM186" s="92"/>
      <c r="IN186" s="92"/>
      <c r="IO186" s="92"/>
      <c r="IP186" s="92"/>
      <c r="IQ186" s="92"/>
      <c r="IR186" s="92"/>
      <c r="IS186" s="92"/>
      <c r="IT186" s="92"/>
      <c r="IU186" s="92"/>
      <c r="IV186" s="92"/>
      <c r="IW186" s="92"/>
      <c r="IX186" s="92"/>
      <c r="IY186" s="92"/>
      <c r="IZ186" s="92"/>
      <c r="JA186" s="92"/>
      <c r="JB186" s="92"/>
      <c r="JC186" s="92"/>
      <c r="JD186" s="92"/>
      <c r="JE186" s="92"/>
      <c r="JF186" s="92"/>
      <c r="JG186" s="92"/>
      <c r="JH186" s="92"/>
      <c r="JI186" s="92"/>
      <c r="JJ186" s="92"/>
      <c r="JK186" s="92"/>
      <c r="JL186" s="92"/>
      <c r="JM186" s="92"/>
      <c r="JN186" s="92"/>
      <c r="JO186" s="92"/>
      <c r="JP186" s="92"/>
      <c r="JQ186" s="92"/>
      <c r="JR186" s="92"/>
      <c r="JS186" s="92"/>
      <c r="JT186" s="92"/>
      <c r="JU186" s="92"/>
      <c r="JV186" s="92"/>
      <c r="JW186" s="92"/>
      <c r="JX186" s="92"/>
      <c r="JY186" s="92"/>
      <c r="JZ186" s="92"/>
      <c r="KA186" s="92"/>
      <c r="KB186" s="92"/>
      <c r="KC186" s="92"/>
      <c r="KD186" s="92"/>
      <c r="KE186" s="92"/>
      <c r="KF186" s="92"/>
      <c r="KG186" s="92"/>
      <c r="KH186" s="92"/>
      <c r="KI186" s="92"/>
      <c r="KJ186" s="92"/>
      <c r="KK186" s="92"/>
      <c r="KL186" s="92"/>
      <c r="KM186" s="92"/>
      <c r="KN186" s="92"/>
      <c r="KO186" s="92"/>
      <c r="KP186" s="92"/>
      <c r="KQ186" s="92"/>
      <c r="KR186" s="92"/>
      <c r="KS186" s="92"/>
      <c r="KT186" s="92"/>
      <c r="KU186" s="92"/>
      <c r="KV186" s="92"/>
      <c r="KW186" s="92"/>
      <c r="KX186" s="92"/>
      <c r="KY186" s="92"/>
      <c r="KZ186" s="92"/>
      <c r="LA186" s="92"/>
      <c r="LB186" s="92"/>
      <c r="LC186" s="92"/>
      <c r="LD186" s="92"/>
      <c r="LE186" s="92"/>
      <c r="LF186" s="92"/>
      <c r="LG186" s="92"/>
      <c r="LH186" s="92"/>
      <c r="LI186" s="92"/>
      <c r="LJ186" s="92"/>
      <c r="LK186" s="92"/>
      <c r="LL186" s="92"/>
      <c r="LM186" s="92"/>
      <c r="LN186" s="92"/>
      <c r="LO186" s="92"/>
      <c r="LP186" s="92"/>
      <c r="LQ186" s="92"/>
      <c r="LR186" s="92"/>
      <c r="LS186" s="92"/>
      <c r="LT186" s="92"/>
      <c r="LU186" s="92"/>
      <c r="LV186" s="92"/>
      <c r="LW186" s="92"/>
      <c r="LX186" s="92"/>
      <c r="LY186" s="92"/>
      <c r="LZ186" s="92"/>
      <c r="MA186" s="92"/>
      <c r="MB186" s="92"/>
      <c r="MC186" s="92"/>
      <c r="MD186" s="92"/>
      <c r="ME186" s="92"/>
      <c r="MF186" s="92"/>
      <c r="MG186" s="92"/>
      <c r="MH186" s="92"/>
      <c r="MI186" s="92"/>
      <c r="MJ186" s="92"/>
      <c r="MK186" s="92"/>
      <c r="ML186" s="92"/>
      <c r="MM186" s="92"/>
      <c r="MN186" s="92"/>
      <c r="MO186" s="92"/>
      <c r="MP186" s="92"/>
      <c r="MQ186" s="92"/>
      <c r="MR186" s="92"/>
      <c r="MS186" s="92"/>
      <c r="MT186" s="92"/>
      <c r="MU186" s="92"/>
      <c r="MV186" s="92"/>
      <c r="MW186" s="92"/>
      <c r="MX186" s="92"/>
      <c r="MY186" s="92"/>
      <c r="MZ186" s="92"/>
      <c r="NA186" s="92"/>
      <c r="NB186" s="92"/>
      <c r="NC186" s="92"/>
      <c r="ND186" s="92"/>
      <c r="NE186" s="92"/>
      <c r="NF186" s="92"/>
      <c r="NG186" s="92"/>
      <c r="NH186" s="92"/>
      <c r="NI186" s="92"/>
      <c r="NJ186" s="92"/>
      <c r="NK186" s="92"/>
      <c r="NL186" s="92"/>
      <c r="NM186" s="92"/>
      <c r="NN186" s="92"/>
      <c r="NO186" s="92"/>
      <c r="NP186" s="92"/>
      <c r="NQ186" s="92"/>
      <c r="NR186" s="92"/>
      <c r="NS186" s="92"/>
      <c r="NT186" s="92"/>
      <c r="NU186" s="92"/>
      <c r="NV186" s="92"/>
      <c r="NW186" s="92"/>
      <c r="NX186" s="92"/>
      <c r="NY186" s="92"/>
      <c r="NZ186" s="92"/>
      <c r="OA186" s="92"/>
      <c r="OB186" s="92"/>
      <c r="OC186" s="92"/>
      <c r="OD186" s="92"/>
      <c r="OE186" s="92"/>
      <c r="OF186" s="92"/>
      <c r="OG186" s="92"/>
      <c r="OH186" s="92"/>
      <c r="OI186" s="92"/>
      <c r="OJ186" s="92"/>
      <c r="OK186" s="92"/>
      <c r="OL186" s="92"/>
      <c r="OM186" s="92"/>
      <c r="ON186" s="92"/>
      <c r="OO186" s="92"/>
      <c r="OP186" s="92"/>
      <c r="OQ186" s="92"/>
      <c r="OR186" s="92"/>
      <c r="OS186" s="92"/>
      <c r="OT186" s="92"/>
      <c r="OU186" s="92"/>
      <c r="OV186" s="92"/>
      <c r="OW186" s="92"/>
      <c r="OX186" s="92"/>
      <c r="OY186" s="92"/>
      <c r="OZ186" s="92"/>
      <c r="PA186" s="92"/>
      <c r="PB186" s="92"/>
      <c r="PC186" s="92"/>
      <c r="PD186" s="92"/>
      <c r="PE186" s="92"/>
      <c r="PF186" s="92"/>
      <c r="PG186" s="92"/>
      <c r="PH186" s="92"/>
      <c r="PI186" s="92"/>
      <c r="PJ186" s="92"/>
      <c r="PK186" s="92"/>
      <c r="PL186" s="92"/>
      <c r="PM186" s="92"/>
      <c r="PN186" s="92"/>
      <c r="PO186" s="92"/>
      <c r="PP186" s="92"/>
      <c r="PQ186" s="92"/>
      <c r="PR186" s="92"/>
      <c r="PS186" s="92"/>
      <c r="PT186" s="92"/>
      <c r="PU186" s="92"/>
      <c r="PV186" s="92"/>
      <c r="PW186" s="92"/>
      <c r="PX186" s="92"/>
      <c r="PY186" s="92"/>
      <c r="PZ186" s="92"/>
      <c r="QA186" s="92"/>
      <c r="QB186" s="92"/>
      <c r="QC186" s="92"/>
      <c r="QD186" s="92"/>
      <c r="QE186" s="92"/>
      <c r="QF186" s="92"/>
      <c r="QG186" s="92"/>
      <c r="QH186" s="92"/>
      <c r="QI186" s="92"/>
      <c r="QJ186" s="92"/>
      <c r="QK186" s="92"/>
      <c r="QL186" s="92"/>
      <c r="QM186" s="92"/>
      <c r="QN186" s="92"/>
      <c r="QO186" s="92"/>
      <c r="QP186" s="92"/>
      <c r="QQ186" s="92"/>
      <c r="QR186" s="92"/>
      <c r="QS186" s="92"/>
      <c r="QT186" s="92"/>
      <c r="QU186" s="92"/>
      <c r="QV186" s="92"/>
      <c r="QW186" s="92"/>
      <c r="QX186" s="92"/>
      <c r="QY186" s="92"/>
      <c r="QZ186" s="92"/>
      <c r="RA186" s="92"/>
      <c r="RB186" s="92"/>
      <c r="RC186" s="92"/>
      <c r="RD186" s="92"/>
      <c r="RE186" s="92"/>
      <c r="RF186" s="92"/>
      <c r="RG186" s="92"/>
      <c r="RH186" s="92"/>
      <c r="RI186" s="92"/>
      <c r="RJ186" s="92"/>
      <c r="RK186" s="92"/>
      <c r="RL186" s="92"/>
      <c r="RM186" s="92"/>
      <c r="RN186" s="92"/>
      <c r="RO186" s="92"/>
      <c r="RP186" s="92"/>
      <c r="RQ186" s="92"/>
      <c r="RR186" s="92"/>
      <c r="RS186" s="92"/>
      <c r="RT186" s="92"/>
      <c r="RU186" s="92"/>
      <c r="RV186" s="92"/>
      <c r="RW186" s="92"/>
      <c r="RX186" s="92"/>
      <c r="RY186" s="92"/>
      <c r="RZ186" s="92"/>
      <c r="SA186" s="92"/>
      <c r="SB186" s="92"/>
      <c r="SC186" s="92"/>
      <c r="SD186" s="92"/>
      <c r="SE186" s="92"/>
      <c r="SF186" s="92"/>
      <c r="SG186" s="92"/>
      <c r="SH186" s="92"/>
      <c r="SI186" s="92"/>
      <c r="SJ186" s="92"/>
      <c r="SK186" s="92"/>
      <c r="SL186" s="92"/>
      <c r="SM186" s="92"/>
      <c r="SN186" s="92"/>
      <c r="SO186" s="92"/>
      <c r="SP186" s="92"/>
      <c r="SQ186" s="92"/>
      <c r="SR186" s="92"/>
      <c r="SS186" s="92"/>
      <c r="ST186" s="92"/>
      <c r="SU186" s="92"/>
      <c r="SV186" s="92"/>
      <c r="SW186" s="92"/>
      <c r="SX186" s="92"/>
      <c r="SY186" s="92"/>
      <c r="SZ186" s="92"/>
      <c r="TA186" s="92"/>
      <c r="TB186" s="92"/>
      <c r="TC186" s="92"/>
      <c r="TD186" s="92"/>
      <c r="TE186" s="92"/>
      <c r="TF186" s="92"/>
      <c r="TG186" s="92"/>
      <c r="TH186" s="92"/>
      <c r="TI186" s="92"/>
      <c r="TJ186" s="92"/>
      <c r="TK186" s="92"/>
      <c r="TL186" s="92"/>
      <c r="TM186" s="92"/>
      <c r="TN186" s="92"/>
      <c r="TO186" s="92"/>
      <c r="TP186" s="92"/>
      <c r="TQ186" s="92"/>
      <c r="TR186" s="92"/>
      <c r="TS186" s="92"/>
      <c r="TT186" s="92"/>
      <c r="TU186" s="92"/>
      <c r="TV186" s="92"/>
      <c r="TW186" s="92"/>
      <c r="TX186" s="92"/>
      <c r="TY186" s="92"/>
      <c r="TZ186" s="92"/>
      <c r="UA186" s="92"/>
      <c r="UB186" s="92"/>
      <c r="UC186" s="92"/>
      <c r="UD186" s="92"/>
      <c r="UE186" s="92"/>
      <c r="UF186" s="92"/>
      <c r="UG186" s="92"/>
      <c r="UH186" s="92"/>
      <c r="UI186" s="92"/>
      <c r="UJ186" s="92"/>
      <c r="UK186" s="92"/>
      <c r="UL186" s="92"/>
      <c r="UM186" s="92"/>
      <c r="UN186" s="92"/>
      <c r="UO186" s="92"/>
      <c r="UP186" s="92"/>
      <c r="UQ186" s="92"/>
      <c r="UR186" s="92"/>
      <c r="US186" s="92"/>
      <c r="UT186" s="92"/>
      <c r="UU186" s="92"/>
      <c r="UV186" s="92"/>
      <c r="UW186" s="92"/>
      <c r="UX186" s="92"/>
      <c r="UY186" s="92"/>
      <c r="UZ186" s="92"/>
      <c r="VA186" s="92"/>
      <c r="VB186" s="92"/>
      <c r="VC186" s="92"/>
      <c r="VD186" s="92"/>
      <c r="VE186" s="92"/>
      <c r="VF186" s="92"/>
      <c r="VG186" s="92"/>
      <c r="VH186" s="92"/>
      <c r="VI186" s="92"/>
      <c r="VJ186" s="92"/>
      <c r="VK186" s="92"/>
      <c r="VL186" s="92"/>
      <c r="VM186" s="92"/>
      <c r="VN186" s="92"/>
      <c r="VO186" s="92"/>
      <c r="VP186" s="92"/>
      <c r="VQ186" s="92"/>
      <c r="VR186" s="92"/>
      <c r="VS186" s="92"/>
      <c r="VT186" s="92"/>
      <c r="VU186" s="92"/>
      <c r="VV186" s="92"/>
      <c r="VW186" s="92"/>
      <c r="VX186" s="92"/>
      <c r="VY186" s="92"/>
      <c r="VZ186" s="92"/>
      <c r="WA186" s="92"/>
      <c r="WB186" s="92"/>
      <c r="WC186" s="92"/>
      <c r="WD186" s="92"/>
      <c r="WE186" s="92"/>
      <c r="WF186" s="92"/>
      <c r="WG186" s="92"/>
      <c r="WH186" s="92"/>
      <c r="WI186" s="92"/>
      <c r="WJ186" s="92"/>
      <c r="WK186" s="92"/>
      <c r="WL186" s="92"/>
      <c r="WM186" s="92"/>
      <c r="WN186" s="92"/>
      <c r="WO186" s="92"/>
      <c r="WP186" s="92"/>
      <c r="WQ186" s="92"/>
      <c r="WR186" s="92"/>
      <c r="WS186" s="92"/>
      <c r="WT186" s="92"/>
      <c r="WU186" s="92"/>
      <c r="WV186" s="92"/>
      <c r="WW186" s="92"/>
      <c r="WX186" s="92"/>
      <c r="WY186" s="92"/>
      <c r="WZ186" s="92"/>
      <c r="XA186" s="92"/>
      <c r="XB186" s="92"/>
      <c r="XC186" s="92"/>
      <c r="XD186" s="92"/>
      <c r="XE186" s="92"/>
      <c r="XF186" s="92"/>
      <c r="XG186" s="92"/>
      <c r="XH186" s="92"/>
      <c r="XI186" s="92"/>
      <c r="XJ186" s="92"/>
      <c r="XK186" s="92"/>
      <c r="XL186" s="92"/>
      <c r="XM186" s="92"/>
      <c r="XN186" s="92"/>
      <c r="XO186" s="92"/>
      <c r="XP186" s="92"/>
      <c r="XQ186" s="92"/>
      <c r="XR186" s="92"/>
      <c r="XS186" s="92"/>
      <c r="XT186" s="92"/>
      <c r="XU186" s="92"/>
      <c r="XV186" s="92"/>
      <c r="XW186" s="92"/>
      <c r="XX186" s="92"/>
      <c r="XY186" s="92"/>
      <c r="XZ186" s="92"/>
      <c r="YA186" s="92"/>
      <c r="YB186" s="92"/>
      <c r="YC186" s="92"/>
      <c r="YD186" s="92"/>
      <c r="YE186" s="92"/>
      <c r="YF186" s="92"/>
      <c r="YG186" s="92"/>
      <c r="YH186" s="92"/>
      <c r="YI186" s="92"/>
      <c r="YJ186" s="92"/>
      <c r="YK186" s="92"/>
      <c r="YL186" s="92"/>
      <c r="YM186" s="92"/>
      <c r="YN186" s="92"/>
      <c r="YO186" s="92"/>
      <c r="YP186" s="92"/>
      <c r="YQ186" s="92"/>
      <c r="YR186" s="92"/>
      <c r="YS186" s="92"/>
      <c r="YT186" s="92"/>
      <c r="YU186" s="92"/>
      <c r="YV186" s="92"/>
      <c r="YW186" s="92"/>
      <c r="YX186" s="92"/>
      <c r="YY186" s="92"/>
      <c r="YZ186" s="92"/>
      <c r="ZA186" s="92"/>
      <c r="ZB186" s="92"/>
      <c r="ZC186" s="92"/>
      <c r="ZD186" s="92"/>
      <c r="ZE186" s="92"/>
      <c r="ZF186" s="92"/>
      <c r="ZG186" s="92"/>
      <c r="ZH186" s="92"/>
      <c r="ZI186" s="92"/>
      <c r="ZJ186" s="92"/>
      <c r="ZK186" s="92"/>
      <c r="ZL186" s="92"/>
      <c r="ZM186" s="92"/>
      <c r="ZN186" s="92"/>
      <c r="ZO186" s="92"/>
      <c r="ZP186" s="92"/>
      <c r="ZQ186" s="92"/>
      <c r="ZR186" s="92"/>
      <c r="ZS186" s="92"/>
      <c r="ZT186" s="92"/>
      <c r="ZU186" s="92"/>
      <c r="ZV186" s="92"/>
      <c r="ZW186" s="92"/>
      <c r="ZX186" s="92"/>
      <c r="ZY186" s="92"/>
      <c r="ZZ186" s="92"/>
      <c r="AAA186" s="92"/>
      <c r="AAB186" s="92"/>
      <c r="AAC186" s="92"/>
      <c r="AAD186" s="92"/>
      <c r="AAE186" s="92"/>
      <c r="AAF186" s="92"/>
      <c r="AAG186" s="92"/>
      <c r="AAH186" s="92"/>
      <c r="AAI186" s="92"/>
      <c r="AAJ186" s="92"/>
      <c r="AAK186" s="92"/>
      <c r="AAL186" s="92"/>
      <c r="AAM186" s="92"/>
      <c r="AAN186" s="92"/>
      <c r="AAO186" s="92"/>
      <c r="AAP186" s="92"/>
      <c r="AAQ186" s="92"/>
      <c r="AAR186" s="92"/>
      <c r="AAS186" s="92"/>
      <c r="AAT186" s="92"/>
      <c r="AAU186" s="92"/>
      <c r="AAV186" s="92"/>
      <c r="AAW186" s="92"/>
      <c r="AAX186" s="92"/>
      <c r="AAY186" s="92"/>
      <c r="AAZ186" s="92"/>
      <c r="ABA186" s="92"/>
      <c r="ABB186" s="92"/>
      <c r="ABC186" s="92"/>
      <c r="ABD186" s="92"/>
      <c r="ABE186" s="92"/>
      <c r="ABF186" s="92"/>
      <c r="ABG186" s="92"/>
      <c r="ABH186" s="92"/>
      <c r="ABI186" s="92"/>
      <c r="ABJ186" s="92"/>
      <c r="ABK186" s="92"/>
      <c r="ABL186" s="92"/>
      <c r="ABM186" s="92"/>
      <c r="ABN186" s="92"/>
      <c r="ABO186" s="92"/>
      <c r="ABP186" s="92"/>
      <c r="ABQ186" s="92"/>
      <c r="ABR186" s="92"/>
      <c r="ABS186" s="92"/>
      <c r="ABT186" s="92"/>
      <c r="ABU186" s="92"/>
      <c r="ABV186" s="92"/>
      <c r="ABW186" s="92"/>
      <c r="ABX186" s="92"/>
      <c r="ABY186" s="92"/>
      <c r="ABZ186" s="92"/>
      <c r="ACA186" s="92"/>
      <c r="ACB186" s="92"/>
      <c r="ACC186" s="92"/>
      <c r="ACD186" s="92"/>
      <c r="ACE186" s="92"/>
      <c r="ACF186" s="92"/>
      <c r="ACG186" s="92"/>
      <c r="ACH186" s="92"/>
      <c r="ACI186" s="92"/>
      <c r="ACJ186" s="92"/>
      <c r="ACK186" s="92"/>
      <c r="ACL186" s="92"/>
      <c r="ACM186" s="92"/>
      <c r="ACN186" s="92"/>
      <c r="ACO186" s="92"/>
      <c r="ACP186" s="92"/>
      <c r="ACQ186" s="92"/>
      <c r="ACR186" s="92"/>
      <c r="ACS186" s="92"/>
      <c r="ACT186" s="92"/>
      <c r="ACU186" s="92"/>
      <c r="ACV186" s="92"/>
      <c r="ACW186" s="92"/>
      <c r="ACX186" s="92"/>
      <c r="ACY186" s="92"/>
      <c r="ACZ186" s="92"/>
      <c r="ADA186" s="92"/>
      <c r="ADB186" s="92"/>
      <c r="ADC186" s="92"/>
      <c r="ADD186" s="92"/>
      <c r="ADE186" s="92"/>
      <c r="ADF186" s="92"/>
      <c r="ADG186" s="92"/>
      <c r="ADH186" s="92"/>
      <c r="ADI186" s="92"/>
      <c r="ADJ186" s="92"/>
      <c r="ADK186" s="92"/>
      <c r="ADL186" s="92"/>
      <c r="ADM186" s="92"/>
      <c r="ADN186" s="92"/>
      <c r="ADO186" s="92"/>
      <c r="ADP186" s="92"/>
      <c r="ADQ186" s="92"/>
      <c r="ADR186" s="92"/>
      <c r="ADS186" s="92"/>
      <c r="ADT186" s="92"/>
      <c r="ADU186" s="92"/>
      <c r="ADV186" s="92"/>
      <c r="ADW186" s="92"/>
      <c r="ADX186" s="92"/>
      <c r="ADY186" s="92"/>
      <c r="ADZ186" s="92"/>
      <c r="AEA186" s="92"/>
      <c r="AEB186" s="92"/>
      <c r="AEC186" s="92"/>
      <c r="AED186" s="92"/>
      <c r="AEE186" s="92"/>
      <c r="AEF186" s="92"/>
      <c r="AEG186" s="92"/>
      <c r="AEH186" s="92"/>
      <c r="AEI186" s="92"/>
      <c r="AEJ186" s="92"/>
      <c r="AEK186" s="92"/>
      <c r="AEL186" s="92"/>
      <c r="AEM186" s="92"/>
      <c r="AEN186" s="92"/>
      <c r="AEO186" s="92"/>
      <c r="AEP186" s="92"/>
      <c r="AEQ186" s="92"/>
      <c r="AER186" s="92"/>
      <c r="AES186" s="92"/>
      <c r="AET186" s="92"/>
      <c r="AEU186" s="92"/>
      <c r="AEV186" s="92"/>
      <c r="AEW186" s="92"/>
      <c r="AEX186" s="92"/>
      <c r="AEY186" s="92"/>
      <c r="AEZ186" s="92"/>
      <c r="AFA186" s="92"/>
      <c r="AFB186" s="92"/>
      <c r="AFC186" s="92"/>
      <c r="AFD186" s="92"/>
      <c r="AFE186" s="92"/>
      <c r="AFF186" s="92"/>
      <c r="AFG186" s="92"/>
      <c r="AFH186" s="92"/>
      <c r="AFI186" s="92"/>
      <c r="AFJ186" s="92"/>
      <c r="AFK186" s="92"/>
      <c r="AFL186" s="92"/>
      <c r="AFM186" s="92"/>
      <c r="AFN186" s="92"/>
      <c r="AFO186" s="92"/>
      <c r="AFP186" s="92"/>
      <c r="AFQ186" s="92"/>
      <c r="AFR186" s="92"/>
      <c r="AFS186" s="92"/>
      <c r="AFT186" s="92"/>
      <c r="AFU186" s="92"/>
      <c r="AFV186" s="92"/>
      <c r="AFW186" s="92"/>
      <c r="AFX186" s="92"/>
      <c r="AFY186" s="92"/>
      <c r="AFZ186" s="92"/>
      <c r="AGA186" s="92"/>
      <c r="AGB186" s="92"/>
      <c r="AGC186" s="92"/>
      <c r="AGD186" s="92"/>
      <c r="AGE186" s="92"/>
      <c r="AGF186" s="92"/>
      <c r="AGG186" s="92"/>
      <c r="AGH186" s="92"/>
      <c r="AGI186" s="92"/>
      <c r="AGJ186" s="92"/>
      <c r="AGK186" s="92"/>
      <c r="AGL186" s="92"/>
      <c r="AGM186" s="92"/>
      <c r="AGN186" s="92"/>
      <c r="AGO186" s="92"/>
      <c r="AGP186" s="92"/>
      <c r="AGQ186" s="92"/>
      <c r="AGR186" s="92"/>
      <c r="AGS186" s="92"/>
      <c r="AGT186" s="92"/>
      <c r="AGU186" s="92"/>
      <c r="AGV186" s="92"/>
      <c r="AGW186" s="92"/>
      <c r="AGX186" s="92"/>
      <c r="AGY186" s="92"/>
      <c r="AGZ186" s="92"/>
      <c r="AHA186" s="92"/>
      <c r="AHB186" s="92"/>
      <c r="AHC186" s="92"/>
      <c r="AHD186" s="92"/>
      <c r="AHE186" s="92"/>
      <c r="AHF186" s="92"/>
      <c r="AHG186" s="92"/>
      <c r="AHH186" s="92"/>
      <c r="AHI186" s="92"/>
      <c r="AHJ186" s="92"/>
      <c r="AHK186" s="92"/>
      <c r="AHL186" s="92"/>
      <c r="AHM186" s="92"/>
      <c r="AHN186" s="92"/>
      <c r="AHO186" s="92"/>
      <c r="AHP186" s="92"/>
      <c r="AHQ186" s="92"/>
      <c r="AHR186" s="92"/>
      <c r="AHS186" s="92"/>
      <c r="AHT186" s="92"/>
      <c r="AHU186" s="92"/>
      <c r="AHV186" s="92"/>
      <c r="AHW186" s="92"/>
      <c r="AHX186" s="92"/>
      <c r="AHY186" s="92"/>
      <c r="AHZ186" s="92"/>
      <c r="AIA186" s="92"/>
      <c r="AIB186" s="92"/>
      <c r="AIC186" s="92"/>
      <c r="AID186" s="92"/>
      <c r="AIE186" s="92"/>
      <c r="AIF186" s="92"/>
      <c r="AIG186" s="92"/>
      <c r="AIH186" s="92"/>
      <c r="AII186" s="92"/>
      <c r="AIJ186" s="92"/>
      <c r="AIK186" s="92"/>
      <c r="AIL186" s="92"/>
      <c r="AIM186" s="92"/>
      <c r="AIN186" s="92"/>
      <c r="AIO186" s="92"/>
      <c r="AIP186" s="92"/>
      <c r="AIQ186" s="92"/>
      <c r="AIR186" s="92"/>
      <c r="AIS186" s="92"/>
      <c r="AIT186" s="92"/>
      <c r="AIU186" s="92"/>
      <c r="AIV186" s="92"/>
      <c r="AIW186" s="92"/>
      <c r="AIX186" s="92"/>
      <c r="AIY186" s="92"/>
      <c r="AIZ186" s="92"/>
      <c r="AJA186" s="92"/>
      <c r="AJB186" s="92"/>
      <c r="AJC186" s="92"/>
      <c r="AJD186" s="92"/>
      <c r="AJE186" s="92"/>
      <c r="AJF186" s="92"/>
      <c r="AJG186" s="92"/>
      <c r="AJH186" s="92"/>
      <c r="AJI186" s="92"/>
      <c r="AJJ186" s="92"/>
      <c r="AJK186" s="92"/>
      <c r="AJL186" s="92"/>
      <c r="AJM186" s="92"/>
      <c r="AJN186" s="92"/>
      <c r="AJO186" s="92"/>
      <c r="AJP186" s="92"/>
      <c r="AJQ186" s="92"/>
      <c r="AJR186" s="92"/>
      <c r="AJS186" s="92"/>
      <c r="AJT186" s="92"/>
      <c r="AJU186" s="92"/>
      <c r="AJV186" s="92"/>
      <c r="AJW186" s="92"/>
      <c r="AJX186" s="92"/>
      <c r="AJY186" s="92"/>
      <c r="AJZ186" s="92"/>
      <c r="AKA186" s="92"/>
      <c r="AKB186" s="92"/>
      <c r="AKC186" s="92"/>
      <c r="AKD186" s="92"/>
      <c r="AKE186" s="92"/>
      <c r="AKF186" s="92"/>
      <c r="AKG186" s="92"/>
      <c r="AKH186" s="92"/>
      <c r="AKI186" s="92"/>
      <c r="AKJ186" s="92"/>
      <c r="AKK186" s="92"/>
      <c r="AKL186" s="92"/>
      <c r="AKM186" s="92"/>
      <c r="AKN186" s="92"/>
      <c r="AKO186" s="92"/>
      <c r="AKP186" s="92"/>
      <c r="AKQ186" s="92"/>
      <c r="AKR186" s="92"/>
      <c r="AKS186" s="92"/>
      <c r="AKT186" s="92"/>
      <c r="AKU186" s="92"/>
      <c r="AKV186" s="92"/>
      <c r="AKW186" s="92"/>
      <c r="AKX186" s="92"/>
      <c r="AKY186" s="92"/>
      <c r="AKZ186" s="92"/>
      <c r="ALA186" s="92"/>
      <c r="ALB186" s="92"/>
      <c r="ALC186" s="92"/>
      <c r="ALD186" s="92"/>
      <c r="ALE186" s="92"/>
      <c r="ALF186" s="92"/>
      <c r="ALG186" s="92"/>
      <c r="ALH186" s="92"/>
      <c r="ALI186" s="92"/>
      <c r="ALJ186" s="92"/>
      <c r="ALK186" s="92"/>
      <c r="ALL186" s="92"/>
      <c r="ALM186" s="92"/>
      <c r="ALN186" s="92"/>
      <c r="ALO186" s="92"/>
      <c r="ALP186" s="92"/>
      <c r="ALQ186" s="92"/>
      <c r="ALR186" s="92"/>
      <c r="ALS186" s="92"/>
      <c r="ALT186" s="92"/>
      <c r="ALU186" s="92"/>
      <c r="ALV186" s="92"/>
      <c r="ALW186" s="92"/>
      <c r="ALX186" s="92"/>
      <c r="ALY186" s="92"/>
      <c r="ALZ186" s="92"/>
      <c r="AMA186" s="92"/>
      <c r="AMB186" s="92"/>
      <c r="AMC186" s="92"/>
      <c r="AMD186" s="92"/>
      <c r="AME186" s="92"/>
      <c r="AMF186" s="92"/>
      <c r="AMG186" s="92"/>
      <c r="AMH186" s="92"/>
      <c r="AMI186" s="92"/>
    </row>
    <row r="187" spans="1:1023" customFormat="1" ht="15" customHeight="1">
      <c r="A187" s="92" t="s">
        <v>516</v>
      </c>
      <c r="B187" s="89"/>
      <c r="C187" s="93" t="s">
        <v>517</v>
      </c>
      <c r="D187" s="94"/>
      <c r="E187" s="95">
        <v>243</v>
      </c>
      <c r="F187" s="95">
        <v>247</v>
      </c>
      <c r="G187" s="95">
        <v>250</v>
      </c>
      <c r="H187" s="95">
        <v>255</v>
      </c>
      <c r="I187" s="95">
        <v>259</v>
      </c>
      <c r="J187" s="95">
        <v>263</v>
      </c>
      <c r="K187" s="95">
        <v>271</v>
      </c>
      <c r="L187" s="95">
        <v>270</v>
      </c>
      <c r="M187" s="95">
        <v>273</v>
      </c>
      <c r="N187" s="95">
        <v>276</v>
      </c>
      <c r="O187" s="95">
        <v>275</v>
      </c>
      <c r="P187" s="95">
        <v>278</v>
      </c>
      <c r="Q187" s="95">
        <v>281</v>
      </c>
      <c r="R187" s="95">
        <v>290</v>
      </c>
      <c r="S187" s="95">
        <v>296</v>
      </c>
      <c r="T187" s="95">
        <v>298</v>
      </c>
      <c r="U187" s="95">
        <v>313</v>
      </c>
      <c r="V187" s="95">
        <v>310</v>
      </c>
      <c r="W187" s="95">
        <v>312</v>
      </c>
      <c r="X187" s="95">
        <v>308</v>
      </c>
      <c r="Y187" s="95">
        <v>300</v>
      </c>
      <c r="Z187" s="95">
        <v>311</v>
      </c>
      <c r="AA187" s="95">
        <v>316</v>
      </c>
      <c r="AB187" s="95">
        <v>323</v>
      </c>
      <c r="AC187" s="95">
        <v>328</v>
      </c>
      <c r="AD187" s="95">
        <v>330</v>
      </c>
      <c r="AE187" s="95">
        <v>334</v>
      </c>
      <c r="AF187" s="95">
        <v>262</v>
      </c>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c r="GM187" s="92"/>
      <c r="GN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c r="HO187" s="92"/>
      <c r="HP187" s="92"/>
      <c r="HQ187" s="92"/>
      <c r="HR187" s="92"/>
      <c r="HS187" s="92"/>
      <c r="HT187" s="92"/>
      <c r="HU187" s="92"/>
      <c r="HV187" s="92"/>
      <c r="HW187" s="92"/>
      <c r="HX187" s="92"/>
      <c r="HY187" s="92"/>
      <c r="HZ187" s="92"/>
      <c r="IA187" s="92"/>
      <c r="IB187" s="92"/>
      <c r="IC187" s="92"/>
      <c r="ID187" s="92"/>
      <c r="IE187" s="92"/>
      <c r="IF187" s="92"/>
      <c r="IG187" s="92"/>
      <c r="IH187" s="92"/>
      <c r="II187" s="92"/>
      <c r="IJ187" s="92"/>
      <c r="IK187" s="92"/>
      <c r="IL187" s="92"/>
      <c r="IM187" s="92"/>
      <c r="IN187" s="92"/>
      <c r="IO187" s="92"/>
      <c r="IP187" s="92"/>
      <c r="IQ187" s="92"/>
      <c r="IR187" s="92"/>
      <c r="IS187" s="92"/>
      <c r="IT187" s="92"/>
      <c r="IU187" s="92"/>
      <c r="IV187" s="92"/>
      <c r="IW187" s="92"/>
      <c r="IX187" s="92"/>
      <c r="IY187" s="92"/>
      <c r="IZ187" s="92"/>
      <c r="JA187" s="92"/>
      <c r="JB187" s="92"/>
      <c r="JC187" s="92"/>
      <c r="JD187" s="92"/>
      <c r="JE187" s="92"/>
      <c r="JF187" s="92"/>
      <c r="JG187" s="92"/>
      <c r="JH187" s="92"/>
      <c r="JI187" s="92"/>
      <c r="JJ187" s="92"/>
      <c r="JK187" s="92"/>
      <c r="JL187" s="92"/>
      <c r="JM187" s="92"/>
      <c r="JN187" s="92"/>
      <c r="JO187" s="92"/>
      <c r="JP187" s="92"/>
      <c r="JQ187" s="92"/>
      <c r="JR187" s="92"/>
      <c r="JS187" s="92"/>
      <c r="JT187" s="92"/>
      <c r="JU187" s="92"/>
      <c r="JV187" s="92"/>
      <c r="JW187" s="92"/>
      <c r="JX187" s="92"/>
      <c r="JY187" s="92"/>
      <c r="JZ187" s="92"/>
      <c r="KA187" s="92"/>
      <c r="KB187" s="92"/>
      <c r="KC187" s="92"/>
      <c r="KD187" s="92"/>
      <c r="KE187" s="92"/>
      <c r="KF187" s="92"/>
      <c r="KG187" s="92"/>
      <c r="KH187" s="92"/>
      <c r="KI187" s="92"/>
      <c r="KJ187" s="92"/>
      <c r="KK187" s="92"/>
      <c r="KL187" s="92"/>
      <c r="KM187" s="92"/>
      <c r="KN187" s="92"/>
      <c r="KO187" s="92"/>
      <c r="KP187" s="92"/>
      <c r="KQ187" s="92"/>
      <c r="KR187" s="92"/>
      <c r="KS187" s="92"/>
      <c r="KT187" s="92"/>
      <c r="KU187" s="92"/>
      <c r="KV187" s="92"/>
      <c r="KW187" s="92"/>
      <c r="KX187" s="92"/>
      <c r="KY187" s="92"/>
      <c r="KZ187" s="92"/>
      <c r="LA187" s="92"/>
      <c r="LB187" s="92"/>
      <c r="LC187" s="92"/>
      <c r="LD187" s="92"/>
      <c r="LE187" s="92"/>
      <c r="LF187" s="92"/>
      <c r="LG187" s="92"/>
      <c r="LH187" s="92"/>
      <c r="LI187" s="92"/>
      <c r="LJ187" s="92"/>
      <c r="LK187" s="92"/>
      <c r="LL187" s="92"/>
      <c r="LM187" s="92"/>
      <c r="LN187" s="92"/>
      <c r="LO187" s="92"/>
      <c r="LP187" s="92"/>
      <c r="LQ187" s="92"/>
      <c r="LR187" s="92"/>
      <c r="LS187" s="92"/>
      <c r="LT187" s="92"/>
      <c r="LU187" s="92"/>
      <c r="LV187" s="92"/>
      <c r="LW187" s="92"/>
      <c r="LX187" s="92"/>
      <c r="LY187" s="92"/>
      <c r="LZ187" s="92"/>
      <c r="MA187" s="92"/>
      <c r="MB187" s="92"/>
      <c r="MC187" s="92"/>
      <c r="MD187" s="92"/>
      <c r="ME187" s="92"/>
      <c r="MF187" s="92"/>
      <c r="MG187" s="92"/>
      <c r="MH187" s="92"/>
      <c r="MI187" s="92"/>
      <c r="MJ187" s="92"/>
      <c r="MK187" s="92"/>
      <c r="ML187" s="92"/>
      <c r="MM187" s="92"/>
      <c r="MN187" s="92"/>
      <c r="MO187" s="92"/>
      <c r="MP187" s="92"/>
      <c r="MQ187" s="92"/>
      <c r="MR187" s="92"/>
      <c r="MS187" s="92"/>
      <c r="MT187" s="92"/>
      <c r="MU187" s="92"/>
      <c r="MV187" s="92"/>
      <c r="MW187" s="92"/>
      <c r="MX187" s="92"/>
      <c r="MY187" s="92"/>
      <c r="MZ187" s="92"/>
      <c r="NA187" s="92"/>
      <c r="NB187" s="92"/>
      <c r="NC187" s="92"/>
      <c r="ND187" s="92"/>
      <c r="NE187" s="92"/>
      <c r="NF187" s="92"/>
      <c r="NG187" s="92"/>
      <c r="NH187" s="92"/>
      <c r="NI187" s="92"/>
      <c r="NJ187" s="92"/>
      <c r="NK187" s="92"/>
      <c r="NL187" s="92"/>
      <c r="NM187" s="92"/>
      <c r="NN187" s="92"/>
      <c r="NO187" s="92"/>
      <c r="NP187" s="92"/>
      <c r="NQ187" s="92"/>
      <c r="NR187" s="92"/>
      <c r="NS187" s="92"/>
      <c r="NT187" s="92"/>
      <c r="NU187" s="92"/>
      <c r="NV187" s="92"/>
      <c r="NW187" s="92"/>
      <c r="NX187" s="92"/>
      <c r="NY187" s="92"/>
      <c r="NZ187" s="92"/>
      <c r="OA187" s="92"/>
      <c r="OB187" s="92"/>
      <c r="OC187" s="92"/>
      <c r="OD187" s="92"/>
      <c r="OE187" s="92"/>
      <c r="OF187" s="92"/>
      <c r="OG187" s="92"/>
      <c r="OH187" s="92"/>
      <c r="OI187" s="92"/>
      <c r="OJ187" s="92"/>
      <c r="OK187" s="92"/>
      <c r="OL187" s="92"/>
      <c r="OM187" s="92"/>
      <c r="ON187" s="92"/>
      <c r="OO187" s="92"/>
      <c r="OP187" s="92"/>
      <c r="OQ187" s="92"/>
      <c r="OR187" s="92"/>
      <c r="OS187" s="92"/>
      <c r="OT187" s="92"/>
      <c r="OU187" s="92"/>
      <c r="OV187" s="92"/>
      <c r="OW187" s="92"/>
      <c r="OX187" s="92"/>
      <c r="OY187" s="92"/>
      <c r="OZ187" s="92"/>
      <c r="PA187" s="92"/>
      <c r="PB187" s="92"/>
      <c r="PC187" s="92"/>
      <c r="PD187" s="92"/>
      <c r="PE187" s="92"/>
      <c r="PF187" s="92"/>
      <c r="PG187" s="92"/>
      <c r="PH187" s="92"/>
      <c r="PI187" s="92"/>
      <c r="PJ187" s="92"/>
      <c r="PK187" s="92"/>
      <c r="PL187" s="92"/>
      <c r="PM187" s="92"/>
      <c r="PN187" s="92"/>
      <c r="PO187" s="92"/>
      <c r="PP187" s="92"/>
      <c r="PQ187" s="92"/>
      <c r="PR187" s="92"/>
      <c r="PS187" s="92"/>
      <c r="PT187" s="92"/>
      <c r="PU187" s="92"/>
      <c r="PV187" s="92"/>
      <c r="PW187" s="92"/>
      <c r="PX187" s="92"/>
      <c r="PY187" s="92"/>
      <c r="PZ187" s="92"/>
      <c r="QA187" s="92"/>
      <c r="QB187" s="92"/>
      <c r="QC187" s="92"/>
      <c r="QD187" s="92"/>
      <c r="QE187" s="92"/>
      <c r="QF187" s="92"/>
      <c r="QG187" s="92"/>
      <c r="QH187" s="92"/>
      <c r="QI187" s="92"/>
      <c r="QJ187" s="92"/>
      <c r="QK187" s="92"/>
      <c r="QL187" s="92"/>
      <c r="QM187" s="92"/>
      <c r="QN187" s="92"/>
      <c r="QO187" s="92"/>
      <c r="QP187" s="92"/>
      <c r="QQ187" s="92"/>
      <c r="QR187" s="92"/>
      <c r="QS187" s="92"/>
      <c r="QT187" s="92"/>
      <c r="QU187" s="92"/>
      <c r="QV187" s="92"/>
      <c r="QW187" s="92"/>
      <c r="QX187" s="92"/>
      <c r="QY187" s="92"/>
      <c r="QZ187" s="92"/>
      <c r="RA187" s="92"/>
      <c r="RB187" s="92"/>
      <c r="RC187" s="92"/>
      <c r="RD187" s="92"/>
      <c r="RE187" s="92"/>
      <c r="RF187" s="92"/>
      <c r="RG187" s="92"/>
      <c r="RH187" s="92"/>
      <c r="RI187" s="92"/>
      <c r="RJ187" s="92"/>
      <c r="RK187" s="92"/>
      <c r="RL187" s="92"/>
      <c r="RM187" s="92"/>
      <c r="RN187" s="92"/>
      <c r="RO187" s="92"/>
      <c r="RP187" s="92"/>
      <c r="RQ187" s="92"/>
      <c r="RR187" s="92"/>
      <c r="RS187" s="92"/>
      <c r="RT187" s="92"/>
      <c r="RU187" s="92"/>
      <c r="RV187" s="92"/>
      <c r="RW187" s="92"/>
      <c r="RX187" s="92"/>
      <c r="RY187" s="92"/>
      <c r="RZ187" s="92"/>
      <c r="SA187" s="92"/>
      <c r="SB187" s="92"/>
      <c r="SC187" s="92"/>
      <c r="SD187" s="92"/>
      <c r="SE187" s="92"/>
      <c r="SF187" s="92"/>
      <c r="SG187" s="92"/>
      <c r="SH187" s="92"/>
      <c r="SI187" s="92"/>
      <c r="SJ187" s="92"/>
      <c r="SK187" s="92"/>
      <c r="SL187" s="92"/>
      <c r="SM187" s="92"/>
      <c r="SN187" s="92"/>
      <c r="SO187" s="92"/>
      <c r="SP187" s="92"/>
      <c r="SQ187" s="92"/>
      <c r="SR187" s="92"/>
      <c r="SS187" s="92"/>
      <c r="ST187" s="92"/>
      <c r="SU187" s="92"/>
      <c r="SV187" s="92"/>
      <c r="SW187" s="92"/>
      <c r="SX187" s="92"/>
      <c r="SY187" s="92"/>
      <c r="SZ187" s="92"/>
      <c r="TA187" s="92"/>
      <c r="TB187" s="92"/>
      <c r="TC187" s="92"/>
      <c r="TD187" s="92"/>
      <c r="TE187" s="92"/>
      <c r="TF187" s="92"/>
      <c r="TG187" s="92"/>
      <c r="TH187" s="92"/>
      <c r="TI187" s="92"/>
      <c r="TJ187" s="92"/>
      <c r="TK187" s="92"/>
      <c r="TL187" s="92"/>
      <c r="TM187" s="92"/>
      <c r="TN187" s="92"/>
      <c r="TO187" s="92"/>
      <c r="TP187" s="92"/>
      <c r="TQ187" s="92"/>
      <c r="TR187" s="92"/>
      <c r="TS187" s="92"/>
      <c r="TT187" s="92"/>
      <c r="TU187" s="92"/>
      <c r="TV187" s="92"/>
      <c r="TW187" s="92"/>
      <c r="TX187" s="92"/>
      <c r="TY187" s="92"/>
      <c r="TZ187" s="92"/>
      <c r="UA187" s="92"/>
      <c r="UB187" s="92"/>
      <c r="UC187" s="92"/>
      <c r="UD187" s="92"/>
      <c r="UE187" s="92"/>
      <c r="UF187" s="92"/>
      <c r="UG187" s="92"/>
      <c r="UH187" s="92"/>
      <c r="UI187" s="92"/>
      <c r="UJ187" s="92"/>
      <c r="UK187" s="92"/>
      <c r="UL187" s="92"/>
      <c r="UM187" s="92"/>
      <c r="UN187" s="92"/>
      <c r="UO187" s="92"/>
      <c r="UP187" s="92"/>
      <c r="UQ187" s="92"/>
      <c r="UR187" s="92"/>
      <c r="US187" s="92"/>
      <c r="UT187" s="92"/>
      <c r="UU187" s="92"/>
      <c r="UV187" s="92"/>
      <c r="UW187" s="92"/>
      <c r="UX187" s="92"/>
      <c r="UY187" s="92"/>
      <c r="UZ187" s="92"/>
      <c r="VA187" s="92"/>
      <c r="VB187" s="92"/>
      <c r="VC187" s="92"/>
      <c r="VD187" s="92"/>
      <c r="VE187" s="92"/>
      <c r="VF187" s="92"/>
      <c r="VG187" s="92"/>
      <c r="VH187" s="92"/>
      <c r="VI187" s="92"/>
      <c r="VJ187" s="92"/>
      <c r="VK187" s="92"/>
      <c r="VL187" s="92"/>
      <c r="VM187" s="92"/>
      <c r="VN187" s="92"/>
      <c r="VO187" s="92"/>
      <c r="VP187" s="92"/>
      <c r="VQ187" s="92"/>
      <c r="VR187" s="92"/>
      <c r="VS187" s="92"/>
      <c r="VT187" s="92"/>
      <c r="VU187" s="92"/>
      <c r="VV187" s="92"/>
      <c r="VW187" s="92"/>
      <c r="VX187" s="92"/>
      <c r="VY187" s="92"/>
      <c r="VZ187" s="92"/>
      <c r="WA187" s="92"/>
      <c r="WB187" s="92"/>
      <c r="WC187" s="92"/>
      <c r="WD187" s="92"/>
      <c r="WE187" s="92"/>
      <c r="WF187" s="92"/>
      <c r="WG187" s="92"/>
      <c r="WH187" s="92"/>
      <c r="WI187" s="92"/>
      <c r="WJ187" s="92"/>
      <c r="WK187" s="92"/>
      <c r="WL187" s="92"/>
      <c r="WM187" s="92"/>
      <c r="WN187" s="92"/>
      <c r="WO187" s="92"/>
      <c r="WP187" s="92"/>
      <c r="WQ187" s="92"/>
      <c r="WR187" s="92"/>
      <c r="WS187" s="92"/>
      <c r="WT187" s="92"/>
      <c r="WU187" s="92"/>
      <c r="WV187" s="92"/>
      <c r="WW187" s="92"/>
      <c r="WX187" s="92"/>
      <c r="WY187" s="92"/>
      <c r="WZ187" s="92"/>
      <c r="XA187" s="92"/>
      <c r="XB187" s="92"/>
      <c r="XC187" s="92"/>
      <c r="XD187" s="92"/>
      <c r="XE187" s="92"/>
      <c r="XF187" s="92"/>
      <c r="XG187" s="92"/>
      <c r="XH187" s="92"/>
      <c r="XI187" s="92"/>
      <c r="XJ187" s="92"/>
      <c r="XK187" s="92"/>
      <c r="XL187" s="92"/>
      <c r="XM187" s="92"/>
      <c r="XN187" s="92"/>
      <c r="XO187" s="92"/>
      <c r="XP187" s="92"/>
      <c r="XQ187" s="92"/>
      <c r="XR187" s="92"/>
      <c r="XS187" s="92"/>
      <c r="XT187" s="92"/>
      <c r="XU187" s="92"/>
      <c r="XV187" s="92"/>
      <c r="XW187" s="92"/>
      <c r="XX187" s="92"/>
      <c r="XY187" s="92"/>
      <c r="XZ187" s="92"/>
      <c r="YA187" s="92"/>
      <c r="YB187" s="92"/>
      <c r="YC187" s="92"/>
      <c r="YD187" s="92"/>
      <c r="YE187" s="92"/>
      <c r="YF187" s="92"/>
      <c r="YG187" s="92"/>
      <c r="YH187" s="92"/>
      <c r="YI187" s="92"/>
      <c r="YJ187" s="92"/>
      <c r="YK187" s="92"/>
      <c r="YL187" s="92"/>
      <c r="YM187" s="92"/>
      <c r="YN187" s="92"/>
      <c r="YO187" s="92"/>
      <c r="YP187" s="92"/>
      <c r="YQ187" s="92"/>
      <c r="YR187" s="92"/>
      <c r="YS187" s="92"/>
      <c r="YT187" s="92"/>
      <c r="YU187" s="92"/>
      <c r="YV187" s="92"/>
      <c r="YW187" s="92"/>
      <c r="YX187" s="92"/>
      <c r="YY187" s="92"/>
      <c r="YZ187" s="92"/>
      <c r="ZA187" s="92"/>
      <c r="ZB187" s="92"/>
      <c r="ZC187" s="92"/>
      <c r="ZD187" s="92"/>
      <c r="ZE187" s="92"/>
      <c r="ZF187" s="92"/>
      <c r="ZG187" s="92"/>
      <c r="ZH187" s="92"/>
      <c r="ZI187" s="92"/>
      <c r="ZJ187" s="92"/>
      <c r="ZK187" s="92"/>
      <c r="ZL187" s="92"/>
      <c r="ZM187" s="92"/>
      <c r="ZN187" s="92"/>
      <c r="ZO187" s="92"/>
      <c r="ZP187" s="92"/>
      <c r="ZQ187" s="92"/>
      <c r="ZR187" s="92"/>
      <c r="ZS187" s="92"/>
      <c r="ZT187" s="92"/>
      <c r="ZU187" s="92"/>
      <c r="ZV187" s="92"/>
      <c r="ZW187" s="92"/>
      <c r="ZX187" s="92"/>
      <c r="ZY187" s="92"/>
      <c r="ZZ187" s="92"/>
      <c r="AAA187" s="92"/>
      <c r="AAB187" s="92"/>
      <c r="AAC187" s="92"/>
      <c r="AAD187" s="92"/>
      <c r="AAE187" s="92"/>
      <c r="AAF187" s="92"/>
      <c r="AAG187" s="92"/>
      <c r="AAH187" s="92"/>
      <c r="AAI187" s="92"/>
      <c r="AAJ187" s="92"/>
      <c r="AAK187" s="92"/>
      <c r="AAL187" s="92"/>
      <c r="AAM187" s="92"/>
      <c r="AAN187" s="92"/>
      <c r="AAO187" s="92"/>
      <c r="AAP187" s="92"/>
      <c r="AAQ187" s="92"/>
      <c r="AAR187" s="92"/>
      <c r="AAS187" s="92"/>
      <c r="AAT187" s="92"/>
      <c r="AAU187" s="92"/>
      <c r="AAV187" s="92"/>
      <c r="AAW187" s="92"/>
      <c r="AAX187" s="92"/>
      <c r="AAY187" s="92"/>
      <c r="AAZ187" s="92"/>
      <c r="ABA187" s="92"/>
      <c r="ABB187" s="92"/>
      <c r="ABC187" s="92"/>
      <c r="ABD187" s="92"/>
      <c r="ABE187" s="92"/>
      <c r="ABF187" s="92"/>
      <c r="ABG187" s="92"/>
      <c r="ABH187" s="92"/>
      <c r="ABI187" s="92"/>
      <c r="ABJ187" s="92"/>
      <c r="ABK187" s="92"/>
      <c r="ABL187" s="92"/>
      <c r="ABM187" s="92"/>
      <c r="ABN187" s="92"/>
      <c r="ABO187" s="92"/>
      <c r="ABP187" s="92"/>
      <c r="ABQ187" s="92"/>
      <c r="ABR187" s="92"/>
      <c r="ABS187" s="92"/>
      <c r="ABT187" s="92"/>
      <c r="ABU187" s="92"/>
      <c r="ABV187" s="92"/>
      <c r="ABW187" s="92"/>
      <c r="ABX187" s="92"/>
      <c r="ABY187" s="92"/>
      <c r="ABZ187" s="92"/>
      <c r="ACA187" s="92"/>
      <c r="ACB187" s="92"/>
      <c r="ACC187" s="92"/>
      <c r="ACD187" s="92"/>
      <c r="ACE187" s="92"/>
      <c r="ACF187" s="92"/>
      <c r="ACG187" s="92"/>
      <c r="ACH187" s="92"/>
      <c r="ACI187" s="92"/>
      <c r="ACJ187" s="92"/>
      <c r="ACK187" s="92"/>
      <c r="ACL187" s="92"/>
      <c r="ACM187" s="92"/>
      <c r="ACN187" s="92"/>
      <c r="ACO187" s="92"/>
      <c r="ACP187" s="92"/>
      <c r="ACQ187" s="92"/>
      <c r="ACR187" s="92"/>
      <c r="ACS187" s="92"/>
      <c r="ACT187" s="92"/>
      <c r="ACU187" s="92"/>
      <c r="ACV187" s="92"/>
      <c r="ACW187" s="92"/>
      <c r="ACX187" s="92"/>
      <c r="ACY187" s="92"/>
      <c r="ACZ187" s="92"/>
      <c r="ADA187" s="92"/>
      <c r="ADB187" s="92"/>
      <c r="ADC187" s="92"/>
      <c r="ADD187" s="92"/>
      <c r="ADE187" s="92"/>
      <c r="ADF187" s="92"/>
      <c r="ADG187" s="92"/>
      <c r="ADH187" s="92"/>
      <c r="ADI187" s="92"/>
      <c r="ADJ187" s="92"/>
      <c r="ADK187" s="92"/>
      <c r="ADL187" s="92"/>
      <c r="ADM187" s="92"/>
      <c r="ADN187" s="92"/>
      <c r="ADO187" s="92"/>
      <c r="ADP187" s="92"/>
      <c r="ADQ187" s="92"/>
      <c r="ADR187" s="92"/>
      <c r="ADS187" s="92"/>
      <c r="ADT187" s="92"/>
      <c r="ADU187" s="92"/>
      <c r="ADV187" s="92"/>
      <c r="ADW187" s="92"/>
      <c r="ADX187" s="92"/>
      <c r="ADY187" s="92"/>
      <c r="ADZ187" s="92"/>
      <c r="AEA187" s="92"/>
      <c r="AEB187" s="92"/>
      <c r="AEC187" s="92"/>
      <c r="AED187" s="92"/>
      <c r="AEE187" s="92"/>
      <c r="AEF187" s="92"/>
      <c r="AEG187" s="92"/>
      <c r="AEH187" s="92"/>
      <c r="AEI187" s="92"/>
      <c r="AEJ187" s="92"/>
      <c r="AEK187" s="92"/>
      <c r="AEL187" s="92"/>
      <c r="AEM187" s="92"/>
      <c r="AEN187" s="92"/>
      <c r="AEO187" s="92"/>
      <c r="AEP187" s="92"/>
      <c r="AEQ187" s="92"/>
      <c r="AER187" s="92"/>
      <c r="AES187" s="92"/>
      <c r="AET187" s="92"/>
      <c r="AEU187" s="92"/>
      <c r="AEV187" s="92"/>
      <c r="AEW187" s="92"/>
      <c r="AEX187" s="92"/>
      <c r="AEY187" s="92"/>
      <c r="AEZ187" s="92"/>
      <c r="AFA187" s="92"/>
      <c r="AFB187" s="92"/>
      <c r="AFC187" s="92"/>
      <c r="AFD187" s="92"/>
      <c r="AFE187" s="92"/>
      <c r="AFF187" s="92"/>
      <c r="AFG187" s="92"/>
      <c r="AFH187" s="92"/>
      <c r="AFI187" s="92"/>
      <c r="AFJ187" s="92"/>
      <c r="AFK187" s="92"/>
      <c r="AFL187" s="92"/>
      <c r="AFM187" s="92"/>
      <c r="AFN187" s="92"/>
      <c r="AFO187" s="92"/>
      <c r="AFP187" s="92"/>
      <c r="AFQ187" s="92"/>
      <c r="AFR187" s="92"/>
      <c r="AFS187" s="92"/>
      <c r="AFT187" s="92"/>
      <c r="AFU187" s="92"/>
      <c r="AFV187" s="92"/>
      <c r="AFW187" s="92"/>
      <c r="AFX187" s="92"/>
      <c r="AFY187" s="92"/>
      <c r="AFZ187" s="92"/>
      <c r="AGA187" s="92"/>
      <c r="AGB187" s="92"/>
      <c r="AGC187" s="92"/>
      <c r="AGD187" s="92"/>
      <c r="AGE187" s="92"/>
      <c r="AGF187" s="92"/>
      <c r="AGG187" s="92"/>
      <c r="AGH187" s="92"/>
      <c r="AGI187" s="92"/>
      <c r="AGJ187" s="92"/>
      <c r="AGK187" s="92"/>
      <c r="AGL187" s="92"/>
      <c r="AGM187" s="92"/>
      <c r="AGN187" s="92"/>
      <c r="AGO187" s="92"/>
      <c r="AGP187" s="92"/>
      <c r="AGQ187" s="92"/>
      <c r="AGR187" s="92"/>
      <c r="AGS187" s="92"/>
      <c r="AGT187" s="92"/>
      <c r="AGU187" s="92"/>
      <c r="AGV187" s="92"/>
      <c r="AGW187" s="92"/>
      <c r="AGX187" s="92"/>
      <c r="AGY187" s="92"/>
      <c r="AGZ187" s="92"/>
      <c r="AHA187" s="92"/>
      <c r="AHB187" s="92"/>
      <c r="AHC187" s="92"/>
      <c r="AHD187" s="92"/>
      <c r="AHE187" s="92"/>
      <c r="AHF187" s="92"/>
      <c r="AHG187" s="92"/>
      <c r="AHH187" s="92"/>
      <c r="AHI187" s="92"/>
      <c r="AHJ187" s="92"/>
      <c r="AHK187" s="92"/>
      <c r="AHL187" s="92"/>
      <c r="AHM187" s="92"/>
      <c r="AHN187" s="92"/>
      <c r="AHO187" s="92"/>
      <c r="AHP187" s="92"/>
      <c r="AHQ187" s="92"/>
      <c r="AHR187" s="92"/>
      <c r="AHS187" s="92"/>
      <c r="AHT187" s="92"/>
      <c r="AHU187" s="92"/>
      <c r="AHV187" s="92"/>
      <c r="AHW187" s="92"/>
      <c r="AHX187" s="92"/>
      <c r="AHY187" s="92"/>
      <c r="AHZ187" s="92"/>
      <c r="AIA187" s="92"/>
      <c r="AIB187" s="92"/>
      <c r="AIC187" s="92"/>
      <c r="AID187" s="92"/>
      <c r="AIE187" s="92"/>
      <c r="AIF187" s="92"/>
      <c r="AIG187" s="92"/>
      <c r="AIH187" s="92"/>
      <c r="AII187" s="92"/>
      <c r="AIJ187" s="92"/>
      <c r="AIK187" s="92"/>
      <c r="AIL187" s="92"/>
      <c r="AIM187" s="92"/>
      <c r="AIN187" s="92"/>
      <c r="AIO187" s="92"/>
      <c r="AIP187" s="92"/>
      <c r="AIQ187" s="92"/>
      <c r="AIR187" s="92"/>
      <c r="AIS187" s="92"/>
      <c r="AIT187" s="92"/>
      <c r="AIU187" s="92"/>
      <c r="AIV187" s="92"/>
      <c r="AIW187" s="92"/>
      <c r="AIX187" s="92"/>
      <c r="AIY187" s="92"/>
      <c r="AIZ187" s="92"/>
      <c r="AJA187" s="92"/>
      <c r="AJB187" s="92"/>
      <c r="AJC187" s="92"/>
      <c r="AJD187" s="92"/>
      <c r="AJE187" s="92"/>
      <c r="AJF187" s="92"/>
      <c r="AJG187" s="92"/>
      <c r="AJH187" s="92"/>
      <c r="AJI187" s="92"/>
      <c r="AJJ187" s="92"/>
      <c r="AJK187" s="92"/>
      <c r="AJL187" s="92"/>
      <c r="AJM187" s="92"/>
      <c r="AJN187" s="92"/>
      <c r="AJO187" s="92"/>
      <c r="AJP187" s="92"/>
      <c r="AJQ187" s="92"/>
      <c r="AJR187" s="92"/>
      <c r="AJS187" s="92"/>
      <c r="AJT187" s="92"/>
      <c r="AJU187" s="92"/>
      <c r="AJV187" s="92"/>
      <c r="AJW187" s="92"/>
      <c r="AJX187" s="92"/>
      <c r="AJY187" s="92"/>
      <c r="AJZ187" s="92"/>
      <c r="AKA187" s="92"/>
      <c r="AKB187" s="92"/>
      <c r="AKC187" s="92"/>
      <c r="AKD187" s="92"/>
      <c r="AKE187" s="92"/>
      <c r="AKF187" s="92"/>
      <c r="AKG187" s="92"/>
      <c r="AKH187" s="92"/>
      <c r="AKI187" s="92"/>
      <c r="AKJ187" s="92"/>
      <c r="AKK187" s="92"/>
      <c r="AKL187" s="92"/>
      <c r="AKM187" s="92"/>
      <c r="AKN187" s="92"/>
      <c r="AKO187" s="92"/>
      <c r="AKP187" s="92"/>
      <c r="AKQ187" s="92"/>
      <c r="AKR187" s="92"/>
      <c r="AKS187" s="92"/>
      <c r="AKT187" s="92"/>
      <c r="AKU187" s="92"/>
      <c r="AKV187" s="92"/>
      <c r="AKW187" s="92"/>
      <c r="AKX187" s="92"/>
      <c r="AKY187" s="92"/>
      <c r="AKZ187" s="92"/>
      <c r="ALA187" s="92"/>
      <c r="ALB187" s="92"/>
      <c r="ALC187" s="92"/>
      <c r="ALD187" s="92"/>
      <c r="ALE187" s="92"/>
      <c r="ALF187" s="92"/>
      <c r="ALG187" s="92"/>
      <c r="ALH187" s="92"/>
      <c r="ALI187" s="92"/>
      <c r="ALJ187" s="92"/>
      <c r="ALK187" s="92"/>
      <c r="ALL187" s="92"/>
      <c r="ALM187" s="92"/>
      <c r="ALN187" s="92"/>
      <c r="ALO187" s="92"/>
      <c r="ALP187" s="92"/>
      <c r="ALQ187" s="92"/>
      <c r="ALR187" s="92"/>
      <c r="ALS187" s="92"/>
      <c r="ALT187" s="92"/>
      <c r="ALU187" s="92"/>
      <c r="ALV187" s="92"/>
      <c r="ALW187" s="92"/>
      <c r="ALX187" s="92"/>
      <c r="ALY187" s="92"/>
      <c r="ALZ187" s="92"/>
      <c r="AMA187" s="92"/>
      <c r="AMB187" s="92"/>
      <c r="AMC187" s="92"/>
      <c r="AMD187" s="92"/>
      <c r="AME187" s="92"/>
      <c r="AMF187" s="92"/>
      <c r="AMG187" s="92"/>
      <c r="AMH187" s="92"/>
      <c r="AMI187" s="92"/>
    </row>
    <row r="188" spans="1:1023" customFormat="1" ht="15" customHeight="1">
      <c r="A188" s="92" t="s">
        <v>518</v>
      </c>
      <c r="B188" s="89"/>
      <c r="C188" s="93" t="s">
        <v>519</v>
      </c>
      <c r="D188" s="94"/>
      <c r="E188" s="95">
        <v>1561</v>
      </c>
      <c r="F188" s="95">
        <v>1609</v>
      </c>
      <c r="G188" s="95">
        <v>1654</v>
      </c>
      <c r="H188" s="95">
        <v>1714</v>
      </c>
      <c r="I188" s="95">
        <v>1758</v>
      </c>
      <c r="J188" s="95">
        <v>1787</v>
      </c>
      <c r="K188" s="95">
        <v>1801</v>
      </c>
      <c r="L188" s="95">
        <v>1803</v>
      </c>
      <c r="M188" s="95">
        <v>1817</v>
      </c>
      <c r="N188" s="95">
        <v>1916</v>
      </c>
      <c r="O188" s="95">
        <v>1898</v>
      </c>
      <c r="P188" s="95">
        <v>1916</v>
      </c>
      <c r="Q188" s="95">
        <v>1939</v>
      </c>
      <c r="R188" s="95">
        <v>1948</v>
      </c>
      <c r="S188" s="95">
        <v>2018</v>
      </c>
      <c r="T188" s="95">
        <v>2017</v>
      </c>
      <c r="U188" s="95">
        <v>1993</v>
      </c>
      <c r="V188" s="95">
        <v>1972</v>
      </c>
      <c r="W188" s="95">
        <v>1963</v>
      </c>
      <c r="X188" s="95">
        <v>1930</v>
      </c>
      <c r="Y188" s="95">
        <v>1962</v>
      </c>
      <c r="Z188" s="95">
        <v>2029</v>
      </c>
      <c r="AA188" s="95">
        <v>2087</v>
      </c>
      <c r="AB188" s="95">
        <v>2143</v>
      </c>
      <c r="AC188" s="95">
        <v>2263</v>
      </c>
      <c r="AD188" s="95">
        <v>2233</v>
      </c>
      <c r="AE188" s="95">
        <v>2241</v>
      </c>
      <c r="AF188" s="95">
        <v>1687</v>
      </c>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92"/>
      <c r="HB188" s="92"/>
      <c r="HC188" s="92"/>
      <c r="HD188" s="92"/>
      <c r="HE188" s="92"/>
      <c r="HF188" s="92"/>
      <c r="HG188" s="92"/>
      <c r="HH188" s="92"/>
      <c r="HI188" s="92"/>
      <c r="HJ188" s="92"/>
      <c r="HK188" s="92"/>
      <c r="HL188" s="92"/>
      <c r="HM188" s="92"/>
      <c r="HN188" s="92"/>
      <c r="HO188" s="92"/>
      <c r="HP188" s="92"/>
      <c r="HQ188" s="92"/>
      <c r="HR188" s="92"/>
      <c r="HS188" s="92"/>
      <c r="HT188" s="92"/>
      <c r="HU188" s="92"/>
      <c r="HV188" s="92"/>
      <c r="HW188" s="92"/>
      <c r="HX188" s="92"/>
      <c r="HY188" s="92"/>
      <c r="HZ188" s="92"/>
      <c r="IA188" s="92"/>
      <c r="IB188" s="92"/>
      <c r="IC188" s="92"/>
      <c r="ID188" s="92"/>
      <c r="IE188" s="92"/>
      <c r="IF188" s="92"/>
      <c r="IG188" s="92"/>
      <c r="IH188" s="92"/>
      <c r="II188" s="92"/>
      <c r="IJ188" s="92"/>
      <c r="IK188" s="92"/>
      <c r="IL188" s="92"/>
      <c r="IM188" s="92"/>
      <c r="IN188" s="92"/>
      <c r="IO188" s="92"/>
      <c r="IP188" s="92"/>
      <c r="IQ188" s="92"/>
      <c r="IR188" s="92"/>
      <c r="IS188" s="92"/>
      <c r="IT188" s="92"/>
      <c r="IU188" s="92"/>
      <c r="IV188" s="92"/>
      <c r="IW188" s="92"/>
      <c r="IX188" s="92"/>
      <c r="IY188" s="92"/>
      <c r="IZ188" s="92"/>
      <c r="JA188" s="92"/>
      <c r="JB188" s="92"/>
      <c r="JC188" s="92"/>
      <c r="JD188" s="92"/>
      <c r="JE188" s="92"/>
      <c r="JF188" s="92"/>
      <c r="JG188" s="92"/>
      <c r="JH188" s="92"/>
      <c r="JI188" s="92"/>
      <c r="JJ188" s="92"/>
      <c r="JK188" s="92"/>
      <c r="JL188" s="92"/>
      <c r="JM188" s="92"/>
      <c r="JN188" s="92"/>
      <c r="JO188" s="92"/>
      <c r="JP188" s="92"/>
      <c r="JQ188" s="92"/>
      <c r="JR188" s="92"/>
      <c r="JS188" s="92"/>
      <c r="JT188" s="92"/>
      <c r="JU188" s="92"/>
      <c r="JV188" s="92"/>
      <c r="JW188" s="92"/>
      <c r="JX188" s="92"/>
      <c r="JY188" s="92"/>
      <c r="JZ188" s="92"/>
      <c r="KA188" s="92"/>
      <c r="KB188" s="92"/>
      <c r="KC188" s="92"/>
      <c r="KD188" s="92"/>
      <c r="KE188" s="92"/>
      <c r="KF188" s="92"/>
      <c r="KG188" s="92"/>
      <c r="KH188" s="92"/>
      <c r="KI188" s="92"/>
      <c r="KJ188" s="92"/>
      <c r="KK188" s="92"/>
      <c r="KL188" s="92"/>
      <c r="KM188" s="92"/>
      <c r="KN188" s="92"/>
      <c r="KO188" s="92"/>
      <c r="KP188" s="92"/>
      <c r="KQ188" s="92"/>
      <c r="KR188" s="92"/>
      <c r="KS188" s="92"/>
      <c r="KT188" s="92"/>
      <c r="KU188" s="92"/>
      <c r="KV188" s="92"/>
      <c r="KW188" s="92"/>
      <c r="KX188" s="92"/>
      <c r="KY188" s="92"/>
      <c r="KZ188" s="92"/>
      <c r="LA188" s="92"/>
      <c r="LB188" s="92"/>
      <c r="LC188" s="92"/>
      <c r="LD188" s="92"/>
      <c r="LE188" s="92"/>
      <c r="LF188" s="92"/>
      <c r="LG188" s="92"/>
      <c r="LH188" s="92"/>
      <c r="LI188" s="92"/>
      <c r="LJ188" s="92"/>
      <c r="LK188" s="92"/>
      <c r="LL188" s="92"/>
      <c r="LM188" s="92"/>
      <c r="LN188" s="92"/>
      <c r="LO188" s="92"/>
      <c r="LP188" s="92"/>
      <c r="LQ188" s="92"/>
      <c r="LR188" s="92"/>
      <c r="LS188" s="92"/>
      <c r="LT188" s="92"/>
      <c r="LU188" s="92"/>
      <c r="LV188" s="92"/>
      <c r="LW188" s="92"/>
      <c r="LX188" s="92"/>
      <c r="LY188" s="92"/>
      <c r="LZ188" s="92"/>
      <c r="MA188" s="92"/>
      <c r="MB188" s="92"/>
      <c r="MC188" s="92"/>
      <c r="MD188" s="92"/>
      <c r="ME188" s="92"/>
      <c r="MF188" s="92"/>
      <c r="MG188" s="92"/>
      <c r="MH188" s="92"/>
      <c r="MI188" s="92"/>
      <c r="MJ188" s="92"/>
      <c r="MK188" s="92"/>
      <c r="ML188" s="92"/>
      <c r="MM188" s="92"/>
      <c r="MN188" s="92"/>
      <c r="MO188" s="92"/>
      <c r="MP188" s="92"/>
      <c r="MQ188" s="92"/>
      <c r="MR188" s="92"/>
      <c r="MS188" s="92"/>
      <c r="MT188" s="92"/>
      <c r="MU188" s="92"/>
      <c r="MV188" s="92"/>
      <c r="MW188" s="92"/>
      <c r="MX188" s="92"/>
      <c r="MY188" s="92"/>
      <c r="MZ188" s="92"/>
      <c r="NA188" s="92"/>
      <c r="NB188" s="92"/>
      <c r="NC188" s="92"/>
      <c r="ND188" s="92"/>
      <c r="NE188" s="92"/>
      <c r="NF188" s="92"/>
      <c r="NG188" s="92"/>
      <c r="NH188" s="92"/>
      <c r="NI188" s="92"/>
      <c r="NJ188" s="92"/>
      <c r="NK188" s="92"/>
      <c r="NL188" s="92"/>
      <c r="NM188" s="92"/>
      <c r="NN188" s="92"/>
      <c r="NO188" s="92"/>
      <c r="NP188" s="92"/>
      <c r="NQ188" s="92"/>
      <c r="NR188" s="92"/>
      <c r="NS188" s="92"/>
      <c r="NT188" s="92"/>
      <c r="NU188" s="92"/>
      <c r="NV188" s="92"/>
      <c r="NW188" s="92"/>
      <c r="NX188" s="92"/>
      <c r="NY188" s="92"/>
      <c r="NZ188" s="92"/>
      <c r="OA188" s="92"/>
      <c r="OB188" s="92"/>
      <c r="OC188" s="92"/>
      <c r="OD188" s="92"/>
      <c r="OE188" s="92"/>
      <c r="OF188" s="92"/>
      <c r="OG188" s="92"/>
      <c r="OH188" s="92"/>
      <c r="OI188" s="92"/>
      <c r="OJ188" s="92"/>
      <c r="OK188" s="92"/>
      <c r="OL188" s="92"/>
      <c r="OM188" s="92"/>
      <c r="ON188" s="92"/>
      <c r="OO188" s="92"/>
      <c r="OP188" s="92"/>
      <c r="OQ188" s="92"/>
      <c r="OR188" s="92"/>
      <c r="OS188" s="92"/>
      <c r="OT188" s="92"/>
      <c r="OU188" s="92"/>
      <c r="OV188" s="92"/>
      <c r="OW188" s="92"/>
      <c r="OX188" s="92"/>
      <c r="OY188" s="92"/>
      <c r="OZ188" s="92"/>
      <c r="PA188" s="92"/>
      <c r="PB188" s="92"/>
      <c r="PC188" s="92"/>
      <c r="PD188" s="92"/>
      <c r="PE188" s="92"/>
      <c r="PF188" s="92"/>
      <c r="PG188" s="92"/>
      <c r="PH188" s="92"/>
      <c r="PI188" s="92"/>
      <c r="PJ188" s="92"/>
      <c r="PK188" s="92"/>
      <c r="PL188" s="92"/>
      <c r="PM188" s="92"/>
      <c r="PN188" s="92"/>
      <c r="PO188" s="92"/>
      <c r="PP188" s="92"/>
      <c r="PQ188" s="92"/>
      <c r="PR188" s="92"/>
      <c r="PS188" s="92"/>
      <c r="PT188" s="92"/>
      <c r="PU188" s="92"/>
      <c r="PV188" s="92"/>
      <c r="PW188" s="92"/>
      <c r="PX188" s="92"/>
      <c r="PY188" s="92"/>
      <c r="PZ188" s="92"/>
      <c r="QA188" s="92"/>
      <c r="QB188" s="92"/>
      <c r="QC188" s="92"/>
      <c r="QD188" s="92"/>
      <c r="QE188" s="92"/>
      <c r="QF188" s="92"/>
      <c r="QG188" s="92"/>
      <c r="QH188" s="92"/>
      <c r="QI188" s="92"/>
      <c r="QJ188" s="92"/>
      <c r="QK188" s="92"/>
      <c r="QL188" s="92"/>
      <c r="QM188" s="92"/>
      <c r="QN188" s="92"/>
      <c r="QO188" s="92"/>
      <c r="QP188" s="92"/>
      <c r="QQ188" s="92"/>
      <c r="QR188" s="92"/>
      <c r="QS188" s="92"/>
      <c r="QT188" s="92"/>
      <c r="QU188" s="92"/>
      <c r="QV188" s="92"/>
      <c r="QW188" s="92"/>
      <c r="QX188" s="92"/>
      <c r="QY188" s="92"/>
      <c r="QZ188" s="92"/>
      <c r="RA188" s="92"/>
      <c r="RB188" s="92"/>
      <c r="RC188" s="92"/>
      <c r="RD188" s="92"/>
      <c r="RE188" s="92"/>
      <c r="RF188" s="92"/>
      <c r="RG188" s="92"/>
      <c r="RH188" s="92"/>
      <c r="RI188" s="92"/>
      <c r="RJ188" s="92"/>
      <c r="RK188" s="92"/>
      <c r="RL188" s="92"/>
      <c r="RM188" s="92"/>
      <c r="RN188" s="92"/>
      <c r="RO188" s="92"/>
      <c r="RP188" s="92"/>
      <c r="RQ188" s="92"/>
      <c r="RR188" s="92"/>
      <c r="RS188" s="92"/>
      <c r="RT188" s="92"/>
      <c r="RU188" s="92"/>
      <c r="RV188" s="92"/>
      <c r="RW188" s="92"/>
      <c r="RX188" s="92"/>
      <c r="RY188" s="92"/>
      <c r="RZ188" s="92"/>
      <c r="SA188" s="92"/>
      <c r="SB188" s="92"/>
      <c r="SC188" s="92"/>
      <c r="SD188" s="92"/>
      <c r="SE188" s="92"/>
      <c r="SF188" s="92"/>
      <c r="SG188" s="92"/>
      <c r="SH188" s="92"/>
      <c r="SI188" s="92"/>
      <c r="SJ188" s="92"/>
      <c r="SK188" s="92"/>
      <c r="SL188" s="92"/>
      <c r="SM188" s="92"/>
      <c r="SN188" s="92"/>
      <c r="SO188" s="92"/>
      <c r="SP188" s="92"/>
      <c r="SQ188" s="92"/>
      <c r="SR188" s="92"/>
      <c r="SS188" s="92"/>
      <c r="ST188" s="92"/>
      <c r="SU188" s="92"/>
      <c r="SV188" s="92"/>
      <c r="SW188" s="92"/>
      <c r="SX188" s="92"/>
      <c r="SY188" s="92"/>
      <c r="SZ188" s="92"/>
      <c r="TA188" s="92"/>
      <c r="TB188" s="92"/>
      <c r="TC188" s="92"/>
      <c r="TD188" s="92"/>
      <c r="TE188" s="92"/>
      <c r="TF188" s="92"/>
      <c r="TG188" s="92"/>
      <c r="TH188" s="92"/>
      <c r="TI188" s="92"/>
      <c r="TJ188" s="92"/>
      <c r="TK188" s="92"/>
      <c r="TL188" s="92"/>
      <c r="TM188" s="92"/>
      <c r="TN188" s="92"/>
      <c r="TO188" s="92"/>
      <c r="TP188" s="92"/>
      <c r="TQ188" s="92"/>
      <c r="TR188" s="92"/>
      <c r="TS188" s="92"/>
      <c r="TT188" s="92"/>
      <c r="TU188" s="92"/>
      <c r="TV188" s="92"/>
      <c r="TW188" s="92"/>
      <c r="TX188" s="92"/>
      <c r="TY188" s="92"/>
      <c r="TZ188" s="92"/>
      <c r="UA188" s="92"/>
      <c r="UB188" s="92"/>
      <c r="UC188" s="92"/>
      <c r="UD188" s="92"/>
      <c r="UE188" s="92"/>
      <c r="UF188" s="92"/>
      <c r="UG188" s="92"/>
      <c r="UH188" s="92"/>
      <c r="UI188" s="92"/>
      <c r="UJ188" s="92"/>
      <c r="UK188" s="92"/>
      <c r="UL188" s="92"/>
      <c r="UM188" s="92"/>
      <c r="UN188" s="92"/>
      <c r="UO188" s="92"/>
      <c r="UP188" s="92"/>
      <c r="UQ188" s="92"/>
      <c r="UR188" s="92"/>
      <c r="US188" s="92"/>
      <c r="UT188" s="92"/>
      <c r="UU188" s="92"/>
      <c r="UV188" s="92"/>
      <c r="UW188" s="92"/>
      <c r="UX188" s="92"/>
      <c r="UY188" s="92"/>
      <c r="UZ188" s="92"/>
      <c r="VA188" s="92"/>
      <c r="VB188" s="92"/>
      <c r="VC188" s="92"/>
      <c r="VD188" s="92"/>
      <c r="VE188" s="92"/>
      <c r="VF188" s="92"/>
      <c r="VG188" s="92"/>
      <c r="VH188" s="92"/>
      <c r="VI188" s="92"/>
      <c r="VJ188" s="92"/>
      <c r="VK188" s="92"/>
      <c r="VL188" s="92"/>
      <c r="VM188" s="92"/>
      <c r="VN188" s="92"/>
      <c r="VO188" s="92"/>
      <c r="VP188" s="92"/>
      <c r="VQ188" s="92"/>
      <c r="VR188" s="92"/>
      <c r="VS188" s="92"/>
      <c r="VT188" s="92"/>
      <c r="VU188" s="92"/>
      <c r="VV188" s="92"/>
      <c r="VW188" s="92"/>
      <c r="VX188" s="92"/>
      <c r="VY188" s="92"/>
      <c r="VZ188" s="92"/>
      <c r="WA188" s="92"/>
      <c r="WB188" s="92"/>
      <c r="WC188" s="92"/>
      <c r="WD188" s="92"/>
      <c r="WE188" s="92"/>
      <c r="WF188" s="92"/>
      <c r="WG188" s="92"/>
      <c r="WH188" s="92"/>
      <c r="WI188" s="92"/>
      <c r="WJ188" s="92"/>
      <c r="WK188" s="92"/>
      <c r="WL188" s="92"/>
      <c r="WM188" s="92"/>
      <c r="WN188" s="92"/>
      <c r="WO188" s="92"/>
      <c r="WP188" s="92"/>
      <c r="WQ188" s="92"/>
      <c r="WR188" s="92"/>
      <c r="WS188" s="92"/>
      <c r="WT188" s="92"/>
      <c r="WU188" s="92"/>
      <c r="WV188" s="92"/>
      <c r="WW188" s="92"/>
      <c r="WX188" s="92"/>
      <c r="WY188" s="92"/>
      <c r="WZ188" s="92"/>
      <c r="XA188" s="92"/>
      <c r="XB188" s="92"/>
      <c r="XC188" s="92"/>
      <c r="XD188" s="92"/>
      <c r="XE188" s="92"/>
      <c r="XF188" s="92"/>
      <c r="XG188" s="92"/>
      <c r="XH188" s="92"/>
      <c r="XI188" s="92"/>
      <c r="XJ188" s="92"/>
      <c r="XK188" s="92"/>
      <c r="XL188" s="92"/>
      <c r="XM188" s="92"/>
      <c r="XN188" s="92"/>
      <c r="XO188" s="92"/>
      <c r="XP188" s="92"/>
      <c r="XQ188" s="92"/>
      <c r="XR188" s="92"/>
      <c r="XS188" s="92"/>
      <c r="XT188" s="92"/>
      <c r="XU188" s="92"/>
      <c r="XV188" s="92"/>
      <c r="XW188" s="92"/>
      <c r="XX188" s="92"/>
      <c r="XY188" s="92"/>
      <c r="XZ188" s="92"/>
      <c r="YA188" s="92"/>
      <c r="YB188" s="92"/>
      <c r="YC188" s="92"/>
      <c r="YD188" s="92"/>
      <c r="YE188" s="92"/>
      <c r="YF188" s="92"/>
      <c r="YG188" s="92"/>
      <c r="YH188" s="92"/>
      <c r="YI188" s="92"/>
      <c r="YJ188" s="92"/>
      <c r="YK188" s="92"/>
      <c r="YL188" s="92"/>
      <c r="YM188" s="92"/>
      <c r="YN188" s="92"/>
      <c r="YO188" s="92"/>
      <c r="YP188" s="92"/>
      <c r="YQ188" s="92"/>
      <c r="YR188" s="92"/>
      <c r="YS188" s="92"/>
      <c r="YT188" s="92"/>
      <c r="YU188" s="92"/>
      <c r="YV188" s="92"/>
      <c r="YW188" s="92"/>
      <c r="YX188" s="92"/>
      <c r="YY188" s="92"/>
      <c r="YZ188" s="92"/>
      <c r="ZA188" s="92"/>
      <c r="ZB188" s="92"/>
      <c r="ZC188" s="92"/>
      <c r="ZD188" s="92"/>
      <c r="ZE188" s="92"/>
      <c r="ZF188" s="92"/>
      <c r="ZG188" s="92"/>
      <c r="ZH188" s="92"/>
      <c r="ZI188" s="92"/>
      <c r="ZJ188" s="92"/>
      <c r="ZK188" s="92"/>
      <c r="ZL188" s="92"/>
      <c r="ZM188" s="92"/>
      <c r="ZN188" s="92"/>
      <c r="ZO188" s="92"/>
      <c r="ZP188" s="92"/>
      <c r="ZQ188" s="92"/>
      <c r="ZR188" s="92"/>
      <c r="ZS188" s="92"/>
      <c r="ZT188" s="92"/>
      <c r="ZU188" s="92"/>
      <c r="ZV188" s="92"/>
      <c r="ZW188" s="92"/>
      <c r="ZX188" s="92"/>
      <c r="ZY188" s="92"/>
      <c r="ZZ188" s="92"/>
      <c r="AAA188" s="92"/>
      <c r="AAB188" s="92"/>
      <c r="AAC188" s="92"/>
      <c r="AAD188" s="92"/>
      <c r="AAE188" s="92"/>
      <c r="AAF188" s="92"/>
      <c r="AAG188" s="92"/>
      <c r="AAH188" s="92"/>
      <c r="AAI188" s="92"/>
      <c r="AAJ188" s="92"/>
      <c r="AAK188" s="92"/>
      <c r="AAL188" s="92"/>
      <c r="AAM188" s="92"/>
      <c r="AAN188" s="92"/>
      <c r="AAO188" s="92"/>
      <c r="AAP188" s="92"/>
      <c r="AAQ188" s="92"/>
      <c r="AAR188" s="92"/>
      <c r="AAS188" s="92"/>
      <c r="AAT188" s="92"/>
      <c r="AAU188" s="92"/>
      <c r="AAV188" s="92"/>
      <c r="AAW188" s="92"/>
      <c r="AAX188" s="92"/>
      <c r="AAY188" s="92"/>
      <c r="AAZ188" s="92"/>
      <c r="ABA188" s="92"/>
      <c r="ABB188" s="92"/>
      <c r="ABC188" s="92"/>
      <c r="ABD188" s="92"/>
      <c r="ABE188" s="92"/>
      <c r="ABF188" s="92"/>
      <c r="ABG188" s="92"/>
      <c r="ABH188" s="92"/>
      <c r="ABI188" s="92"/>
      <c r="ABJ188" s="92"/>
      <c r="ABK188" s="92"/>
      <c r="ABL188" s="92"/>
      <c r="ABM188" s="92"/>
      <c r="ABN188" s="92"/>
      <c r="ABO188" s="92"/>
      <c r="ABP188" s="92"/>
      <c r="ABQ188" s="92"/>
      <c r="ABR188" s="92"/>
      <c r="ABS188" s="92"/>
      <c r="ABT188" s="92"/>
      <c r="ABU188" s="92"/>
      <c r="ABV188" s="92"/>
      <c r="ABW188" s="92"/>
      <c r="ABX188" s="92"/>
      <c r="ABY188" s="92"/>
      <c r="ABZ188" s="92"/>
      <c r="ACA188" s="92"/>
      <c r="ACB188" s="92"/>
      <c r="ACC188" s="92"/>
      <c r="ACD188" s="92"/>
      <c r="ACE188" s="92"/>
      <c r="ACF188" s="92"/>
      <c r="ACG188" s="92"/>
      <c r="ACH188" s="92"/>
      <c r="ACI188" s="92"/>
      <c r="ACJ188" s="92"/>
      <c r="ACK188" s="92"/>
      <c r="ACL188" s="92"/>
      <c r="ACM188" s="92"/>
      <c r="ACN188" s="92"/>
      <c r="ACO188" s="92"/>
      <c r="ACP188" s="92"/>
      <c r="ACQ188" s="92"/>
      <c r="ACR188" s="92"/>
      <c r="ACS188" s="92"/>
      <c r="ACT188" s="92"/>
      <c r="ACU188" s="92"/>
      <c r="ACV188" s="92"/>
      <c r="ACW188" s="92"/>
      <c r="ACX188" s="92"/>
      <c r="ACY188" s="92"/>
      <c r="ACZ188" s="92"/>
      <c r="ADA188" s="92"/>
      <c r="ADB188" s="92"/>
      <c r="ADC188" s="92"/>
      <c r="ADD188" s="92"/>
      <c r="ADE188" s="92"/>
      <c r="ADF188" s="92"/>
      <c r="ADG188" s="92"/>
      <c r="ADH188" s="92"/>
      <c r="ADI188" s="92"/>
      <c r="ADJ188" s="92"/>
      <c r="ADK188" s="92"/>
      <c r="ADL188" s="92"/>
      <c r="ADM188" s="92"/>
      <c r="ADN188" s="92"/>
      <c r="ADO188" s="92"/>
      <c r="ADP188" s="92"/>
      <c r="ADQ188" s="92"/>
      <c r="ADR188" s="92"/>
      <c r="ADS188" s="92"/>
      <c r="ADT188" s="92"/>
      <c r="ADU188" s="92"/>
      <c r="ADV188" s="92"/>
      <c r="ADW188" s="92"/>
      <c r="ADX188" s="92"/>
      <c r="ADY188" s="92"/>
      <c r="ADZ188" s="92"/>
      <c r="AEA188" s="92"/>
      <c r="AEB188" s="92"/>
      <c r="AEC188" s="92"/>
      <c r="AED188" s="92"/>
      <c r="AEE188" s="92"/>
      <c r="AEF188" s="92"/>
      <c r="AEG188" s="92"/>
      <c r="AEH188" s="92"/>
      <c r="AEI188" s="92"/>
      <c r="AEJ188" s="92"/>
      <c r="AEK188" s="92"/>
      <c r="AEL188" s="92"/>
      <c r="AEM188" s="92"/>
      <c r="AEN188" s="92"/>
      <c r="AEO188" s="92"/>
      <c r="AEP188" s="92"/>
      <c r="AEQ188" s="92"/>
      <c r="AER188" s="92"/>
      <c r="AES188" s="92"/>
      <c r="AET188" s="92"/>
      <c r="AEU188" s="92"/>
      <c r="AEV188" s="92"/>
      <c r="AEW188" s="92"/>
      <c r="AEX188" s="92"/>
      <c r="AEY188" s="92"/>
      <c r="AEZ188" s="92"/>
      <c r="AFA188" s="92"/>
      <c r="AFB188" s="92"/>
      <c r="AFC188" s="92"/>
      <c r="AFD188" s="92"/>
      <c r="AFE188" s="92"/>
      <c r="AFF188" s="92"/>
      <c r="AFG188" s="92"/>
      <c r="AFH188" s="92"/>
      <c r="AFI188" s="92"/>
      <c r="AFJ188" s="92"/>
      <c r="AFK188" s="92"/>
      <c r="AFL188" s="92"/>
      <c r="AFM188" s="92"/>
      <c r="AFN188" s="92"/>
      <c r="AFO188" s="92"/>
      <c r="AFP188" s="92"/>
      <c r="AFQ188" s="92"/>
      <c r="AFR188" s="92"/>
      <c r="AFS188" s="92"/>
      <c r="AFT188" s="92"/>
      <c r="AFU188" s="92"/>
      <c r="AFV188" s="92"/>
      <c r="AFW188" s="92"/>
      <c r="AFX188" s="92"/>
      <c r="AFY188" s="92"/>
      <c r="AFZ188" s="92"/>
      <c r="AGA188" s="92"/>
      <c r="AGB188" s="92"/>
      <c r="AGC188" s="92"/>
      <c r="AGD188" s="92"/>
      <c r="AGE188" s="92"/>
      <c r="AGF188" s="92"/>
      <c r="AGG188" s="92"/>
      <c r="AGH188" s="92"/>
      <c r="AGI188" s="92"/>
      <c r="AGJ188" s="92"/>
      <c r="AGK188" s="92"/>
      <c r="AGL188" s="92"/>
      <c r="AGM188" s="92"/>
      <c r="AGN188" s="92"/>
      <c r="AGO188" s="92"/>
      <c r="AGP188" s="92"/>
      <c r="AGQ188" s="92"/>
      <c r="AGR188" s="92"/>
      <c r="AGS188" s="92"/>
      <c r="AGT188" s="92"/>
      <c r="AGU188" s="92"/>
      <c r="AGV188" s="92"/>
      <c r="AGW188" s="92"/>
      <c r="AGX188" s="92"/>
      <c r="AGY188" s="92"/>
      <c r="AGZ188" s="92"/>
      <c r="AHA188" s="92"/>
      <c r="AHB188" s="92"/>
      <c r="AHC188" s="92"/>
      <c r="AHD188" s="92"/>
      <c r="AHE188" s="92"/>
      <c r="AHF188" s="92"/>
      <c r="AHG188" s="92"/>
      <c r="AHH188" s="92"/>
      <c r="AHI188" s="92"/>
      <c r="AHJ188" s="92"/>
      <c r="AHK188" s="92"/>
      <c r="AHL188" s="92"/>
      <c r="AHM188" s="92"/>
      <c r="AHN188" s="92"/>
      <c r="AHO188" s="92"/>
      <c r="AHP188" s="92"/>
      <c r="AHQ188" s="92"/>
      <c r="AHR188" s="92"/>
      <c r="AHS188" s="92"/>
      <c r="AHT188" s="92"/>
      <c r="AHU188" s="92"/>
      <c r="AHV188" s="92"/>
      <c r="AHW188" s="92"/>
      <c r="AHX188" s="92"/>
      <c r="AHY188" s="92"/>
      <c r="AHZ188" s="92"/>
      <c r="AIA188" s="92"/>
      <c r="AIB188" s="92"/>
      <c r="AIC188" s="92"/>
      <c r="AID188" s="92"/>
      <c r="AIE188" s="92"/>
      <c r="AIF188" s="92"/>
      <c r="AIG188" s="92"/>
      <c r="AIH188" s="92"/>
      <c r="AII188" s="92"/>
      <c r="AIJ188" s="92"/>
      <c r="AIK188" s="92"/>
      <c r="AIL188" s="92"/>
      <c r="AIM188" s="92"/>
      <c r="AIN188" s="92"/>
      <c r="AIO188" s="92"/>
      <c r="AIP188" s="92"/>
      <c r="AIQ188" s="92"/>
      <c r="AIR188" s="92"/>
      <c r="AIS188" s="92"/>
      <c r="AIT188" s="92"/>
      <c r="AIU188" s="92"/>
      <c r="AIV188" s="92"/>
      <c r="AIW188" s="92"/>
      <c r="AIX188" s="92"/>
      <c r="AIY188" s="92"/>
      <c r="AIZ188" s="92"/>
      <c r="AJA188" s="92"/>
      <c r="AJB188" s="92"/>
      <c r="AJC188" s="92"/>
      <c r="AJD188" s="92"/>
      <c r="AJE188" s="92"/>
      <c r="AJF188" s="92"/>
      <c r="AJG188" s="92"/>
      <c r="AJH188" s="92"/>
      <c r="AJI188" s="92"/>
      <c r="AJJ188" s="92"/>
      <c r="AJK188" s="92"/>
      <c r="AJL188" s="92"/>
      <c r="AJM188" s="92"/>
      <c r="AJN188" s="92"/>
      <c r="AJO188" s="92"/>
      <c r="AJP188" s="92"/>
      <c r="AJQ188" s="92"/>
      <c r="AJR188" s="92"/>
      <c r="AJS188" s="92"/>
      <c r="AJT188" s="92"/>
      <c r="AJU188" s="92"/>
      <c r="AJV188" s="92"/>
      <c r="AJW188" s="92"/>
      <c r="AJX188" s="92"/>
      <c r="AJY188" s="92"/>
      <c r="AJZ188" s="92"/>
      <c r="AKA188" s="92"/>
      <c r="AKB188" s="92"/>
      <c r="AKC188" s="92"/>
      <c r="AKD188" s="92"/>
      <c r="AKE188" s="92"/>
      <c r="AKF188" s="92"/>
      <c r="AKG188" s="92"/>
      <c r="AKH188" s="92"/>
      <c r="AKI188" s="92"/>
      <c r="AKJ188" s="92"/>
      <c r="AKK188" s="92"/>
      <c r="AKL188" s="92"/>
      <c r="AKM188" s="92"/>
      <c r="AKN188" s="92"/>
      <c r="AKO188" s="92"/>
      <c r="AKP188" s="92"/>
      <c r="AKQ188" s="92"/>
      <c r="AKR188" s="92"/>
      <c r="AKS188" s="92"/>
      <c r="AKT188" s="92"/>
      <c r="AKU188" s="92"/>
      <c r="AKV188" s="92"/>
      <c r="AKW188" s="92"/>
      <c r="AKX188" s="92"/>
      <c r="AKY188" s="92"/>
      <c r="AKZ188" s="92"/>
      <c r="ALA188" s="92"/>
      <c r="ALB188" s="92"/>
      <c r="ALC188" s="92"/>
      <c r="ALD188" s="92"/>
      <c r="ALE188" s="92"/>
      <c r="ALF188" s="92"/>
      <c r="ALG188" s="92"/>
      <c r="ALH188" s="92"/>
      <c r="ALI188" s="92"/>
      <c r="ALJ188" s="92"/>
      <c r="ALK188" s="92"/>
      <c r="ALL188" s="92"/>
      <c r="ALM188" s="92"/>
      <c r="ALN188" s="92"/>
      <c r="ALO188" s="92"/>
      <c r="ALP188" s="92"/>
      <c r="ALQ188" s="92"/>
      <c r="ALR188" s="92"/>
      <c r="ALS188" s="92"/>
      <c r="ALT188" s="92"/>
      <c r="ALU188" s="92"/>
      <c r="ALV188" s="92"/>
      <c r="ALW188" s="92"/>
      <c r="ALX188" s="92"/>
      <c r="ALY188" s="92"/>
      <c r="ALZ188" s="92"/>
      <c r="AMA188" s="92"/>
      <c r="AMB188" s="92"/>
      <c r="AMC188" s="92"/>
      <c r="AMD188" s="92"/>
      <c r="AME188" s="92"/>
      <c r="AMF188" s="92"/>
      <c r="AMG188" s="92"/>
      <c r="AMH188" s="92"/>
      <c r="AMI188" s="92"/>
    </row>
    <row r="189" spans="1:1023" customFormat="1" ht="15" customHeight="1">
      <c r="A189" s="92" t="s">
        <v>520</v>
      </c>
      <c r="B189" s="89"/>
      <c r="C189" s="93" t="s">
        <v>521</v>
      </c>
      <c r="D189" s="94"/>
      <c r="E189" s="95">
        <v>761</v>
      </c>
      <c r="F189" s="95">
        <v>768</v>
      </c>
      <c r="G189" s="95">
        <v>777</v>
      </c>
      <c r="H189" s="95">
        <v>786</v>
      </c>
      <c r="I189" s="95">
        <v>789</v>
      </c>
      <c r="J189" s="95">
        <v>798</v>
      </c>
      <c r="K189" s="95">
        <v>809</v>
      </c>
      <c r="L189" s="95">
        <v>813</v>
      </c>
      <c r="M189" s="95">
        <v>813</v>
      </c>
      <c r="N189" s="95">
        <v>844</v>
      </c>
      <c r="O189" s="95">
        <v>843</v>
      </c>
      <c r="P189" s="95">
        <v>858</v>
      </c>
      <c r="Q189" s="95">
        <v>861</v>
      </c>
      <c r="R189" s="95">
        <v>877</v>
      </c>
      <c r="S189" s="95">
        <v>898</v>
      </c>
      <c r="T189" s="95">
        <v>893</v>
      </c>
      <c r="U189" s="95">
        <v>876</v>
      </c>
      <c r="V189" s="95">
        <v>851</v>
      </c>
      <c r="W189" s="95">
        <v>841</v>
      </c>
      <c r="X189" s="95">
        <v>839</v>
      </c>
      <c r="Y189" s="95">
        <v>820</v>
      </c>
      <c r="Z189" s="95">
        <v>815</v>
      </c>
      <c r="AA189" s="95">
        <v>810</v>
      </c>
      <c r="AB189" s="95">
        <v>817</v>
      </c>
      <c r="AC189" s="95">
        <v>814</v>
      </c>
      <c r="AD189" s="95">
        <v>821</v>
      </c>
      <c r="AE189" s="95">
        <v>820</v>
      </c>
      <c r="AF189" s="95">
        <v>656</v>
      </c>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92"/>
      <c r="HB189" s="92"/>
      <c r="HC189" s="92"/>
      <c r="HD189" s="92"/>
      <c r="HE189" s="92"/>
      <c r="HF189" s="92"/>
      <c r="HG189" s="92"/>
      <c r="HH189" s="92"/>
      <c r="HI189" s="92"/>
      <c r="HJ189" s="92"/>
      <c r="HK189" s="92"/>
      <c r="HL189" s="92"/>
      <c r="HM189" s="92"/>
      <c r="HN189" s="92"/>
      <c r="HO189" s="92"/>
      <c r="HP189" s="92"/>
      <c r="HQ189" s="92"/>
      <c r="HR189" s="92"/>
      <c r="HS189" s="92"/>
      <c r="HT189" s="92"/>
      <c r="HU189" s="92"/>
      <c r="HV189" s="92"/>
      <c r="HW189" s="92"/>
      <c r="HX189" s="92"/>
      <c r="HY189" s="92"/>
      <c r="HZ189" s="92"/>
      <c r="IA189" s="92"/>
      <c r="IB189" s="92"/>
      <c r="IC189" s="92"/>
      <c r="ID189" s="92"/>
      <c r="IE189" s="92"/>
      <c r="IF189" s="92"/>
      <c r="IG189" s="92"/>
      <c r="IH189" s="92"/>
      <c r="II189" s="92"/>
      <c r="IJ189" s="92"/>
      <c r="IK189" s="92"/>
      <c r="IL189" s="92"/>
      <c r="IM189" s="92"/>
      <c r="IN189" s="92"/>
      <c r="IO189" s="92"/>
      <c r="IP189" s="92"/>
      <c r="IQ189" s="92"/>
      <c r="IR189" s="92"/>
      <c r="IS189" s="92"/>
      <c r="IT189" s="92"/>
      <c r="IU189" s="92"/>
      <c r="IV189" s="92"/>
      <c r="IW189" s="92"/>
      <c r="IX189" s="92"/>
      <c r="IY189" s="92"/>
      <c r="IZ189" s="92"/>
      <c r="JA189" s="92"/>
      <c r="JB189" s="92"/>
      <c r="JC189" s="92"/>
      <c r="JD189" s="92"/>
      <c r="JE189" s="92"/>
      <c r="JF189" s="92"/>
      <c r="JG189" s="92"/>
      <c r="JH189" s="92"/>
      <c r="JI189" s="92"/>
      <c r="JJ189" s="92"/>
      <c r="JK189" s="92"/>
      <c r="JL189" s="92"/>
      <c r="JM189" s="92"/>
      <c r="JN189" s="92"/>
      <c r="JO189" s="92"/>
      <c r="JP189" s="92"/>
      <c r="JQ189" s="92"/>
      <c r="JR189" s="92"/>
      <c r="JS189" s="92"/>
      <c r="JT189" s="92"/>
      <c r="JU189" s="92"/>
      <c r="JV189" s="92"/>
      <c r="JW189" s="92"/>
      <c r="JX189" s="92"/>
      <c r="JY189" s="92"/>
      <c r="JZ189" s="92"/>
      <c r="KA189" s="92"/>
      <c r="KB189" s="92"/>
      <c r="KC189" s="92"/>
      <c r="KD189" s="92"/>
      <c r="KE189" s="92"/>
      <c r="KF189" s="92"/>
      <c r="KG189" s="92"/>
      <c r="KH189" s="92"/>
      <c r="KI189" s="92"/>
      <c r="KJ189" s="92"/>
      <c r="KK189" s="92"/>
      <c r="KL189" s="92"/>
      <c r="KM189" s="92"/>
      <c r="KN189" s="92"/>
      <c r="KO189" s="92"/>
      <c r="KP189" s="92"/>
      <c r="KQ189" s="92"/>
      <c r="KR189" s="92"/>
      <c r="KS189" s="92"/>
      <c r="KT189" s="92"/>
      <c r="KU189" s="92"/>
      <c r="KV189" s="92"/>
      <c r="KW189" s="92"/>
      <c r="KX189" s="92"/>
      <c r="KY189" s="92"/>
      <c r="KZ189" s="92"/>
      <c r="LA189" s="92"/>
      <c r="LB189" s="92"/>
      <c r="LC189" s="92"/>
      <c r="LD189" s="92"/>
      <c r="LE189" s="92"/>
      <c r="LF189" s="92"/>
      <c r="LG189" s="92"/>
      <c r="LH189" s="92"/>
      <c r="LI189" s="92"/>
      <c r="LJ189" s="92"/>
      <c r="LK189" s="92"/>
      <c r="LL189" s="92"/>
      <c r="LM189" s="92"/>
      <c r="LN189" s="92"/>
      <c r="LO189" s="92"/>
      <c r="LP189" s="92"/>
      <c r="LQ189" s="92"/>
      <c r="LR189" s="92"/>
      <c r="LS189" s="92"/>
      <c r="LT189" s="92"/>
      <c r="LU189" s="92"/>
      <c r="LV189" s="92"/>
      <c r="LW189" s="92"/>
      <c r="LX189" s="92"/>
      <c r="LY189" s="92"/>
      <c r="LZ189" s="92"/>
      <c r="MA189" s="92"/>
      <c r="MB189" s="92"/>
      <c r="MC189" s="92"/>
      <c r="MD189" s="92"/>
      <c r="ME189" s="92"/>
      <c r="MF189" s="92"/>
      <c r="MG189" s="92"/>
      <c r="MH189" s="92"/>
      <c r="MI189" s="92"/>
      <c r="MJ189" s="92"/>
      <c r="MK189" s="92"/>
      <c r="ML189" s="92"/>
      <c r="MM189" s="92"/>
      <c r="MN189" s="92"/>
      <c r="MO189" s="92"/>
      <c r="MP189" s="92"/>
      <c r="MQ189" s="92"/>
      <c r="MR189" s="92"/>
      <c r="MS189" s="92"/>
      <c r="MT189" s="92"/>
      <c r="MU189" s="92"/>
      <c r="MV189" s="92"/>
      <c r="MW189" s="92"/>
      <c r="MX189" s="92"/>
      <c r="MY189" s="92"/>
      <c r="MZ189" s="92"/>
      <c r="NA189" s="92"/>
      <c r="NB189" s="92"/>
      <c r="NC189" s="92"/>
      <c r="ND189" s="92"/>
      <c r="NE189" s="92"/>
      <c r="NF189" s="92"/>
      <c r="NG189" s="92"/>
      <c r="NH189" s="92"/>
      <c r="NI189" s="92"/>
      <c r="NJ189" s="92"/>
      <c r="NK189" s="92"/>
      <c r="NL189" s="92"/>
      <c r="NM189" s="92"/>
      <c r="NN189" s="92"/>
      <c r="NO189" s="92"/>
      <c r="NP189" s="92"/>
      <c r="NQ189" s="92"/>
      <c r="NR189" s="92"/>
      <c r="NS189" s="92"/>
      <c r="NT189" s="92"/>
      <c r="NU189" s="92"/>
      <c r="NV189" s="92"/>
      <c r="NW189" s="92"/>
      <c r="NX189" s="92"/>
      <c r="NY189" s="92"/>
      <c r="NZ189" s="92"/>
      <c r="OA189" s="92"/>
      <c r="OB189" s="92"/>
      <c r="OC189" s="92"/>
      <c r="OD189" s="92"/>
      <c r="OE189" s="92"/>
      <c r="OF189" s="92"/>
      <c r="OG189" s="92"/>
      <c r="OH189" s="92"/>
      <c r="OI189" s="92"/>
      <c r="OJ189" s="92"/>
      <c r="OK189" s="92"/>
      <c r="OL189" s="92"/>
      <c r="OM189" s="92"/>
      <c r="ON189" s="92"/>
      <c r="OO189" s="92"/>
      <c r="OP189" s="92"/>
      <c r="OQ189" s="92"/>
      <c r="OR189" s="92"/>
      <c r="OS189" s="92"/>
      <c r="OT189" s="92"/>
      <c r="OU189" s="92"/>
      <c r="OV189" s="92"/>
      <c r="OW189" s="92"/>
      <c r="OX189" s="92"/>
      <c r="OY189" s="92"/>
      <c r="OZ189" s="92"/>
      <c r="PA189" s="92"/>
      <c r="PB189" s="92"/>
      <c r="PC189" s="92"/>
      <c r="PD189" s="92"/>
      <c r="PE189" s="92"/>
      <c r="PF189" s="92"/>
      <c r="PG189" s="92"/>
      <c r="PH189" s="92"/>
      <c r="PI189" s="92"/>
      <c r="PJ189" s="92"/>
      <c r="PK189" s="92"/>
      <c r="PL189" s="92"/>
      <c r="PM189" s="92"/>
      <c r="PN189" s="92"/>
      <c r="PO189" s="92"/>
      <c r="PP189" s="92"/>
      <c r="PQ189" s="92"/>
      <c r="PR189" s="92"/>
      <c r="PS189" s="92"/>
      <c r="PT189" s="92"/>
      <c r="PU189" s="92"/>
      <c r="PV189" s="92"/>
      <c r="PW189" s="92"/>
      <c r="PX189" s="92"/>
      <c r="PY189" s="92"/>
      <c r="PZ189" s="92"/>
      <c r="QA189" s="92"/>
      <c r="QB189" s="92"/>
      <c r="QC189" s="92"/>
      <c r="QD189" s="92"/>
      <c r="QE189" s="92"/>
      <c r="QF189" s="92"/>
      <c r="QG189" s="92"/>
      <c r="QH189" s="92"/>
      <c r="QI189" s="92"/>
      <c r="QJ189" s="92"/>
      <c r="QK189" s="92"/>
      <c r="QL189" s="92"/>
      <c r="QM189" s="92"/>
      <c r="QN189" s="92"/>
      <c r="QO189" s="92"/>
      <c r="QP189" s="92"/>
      <c r="QQ189" s="92"/>
      <c r="QR189" s="92"/>
      <c r="QS189" s="92"/>
      <c r="QT189" s="92"/>
      <c r="QU189" s="92"/>
      <c r="QV189" s="92"/>
      <c r="QW189" s="92"/>
      <c r="QX189" s="92"/>
      <c r="QY189" s="92"/>
      <c r="QZ189" s="92"/>
      <c r="RA189" s="92"/>
      <c r="RB189" s="92"/>
      <c r="RC189" s="92"/>
      <c r="RD189" s="92"/>
      <c r="RE189" s="92"/>
      <c r="RF189" s="92"/>
      <c r="RG189" s="92"/>
      <c r="RH189" s="92"/>
      <c r="RI189" s="92"/>
      <c r="RJ189" s="92"/>
      <c r="RK189" s="92"/>
      <c r="RL189" s="92"/>
      <c r="RM189" s="92"/>
      <c r="RN189" s="92"/>
      <c r="RO189" s="92"/>
      <c r="RP189" s="92"/>
      <c r="RQ189" s="92"/>
      <c r="RR189" s="92"/>
      <c r="RS189" s="92"/>
      <c r="RT189" s="92"/>
      <c r="RU189" s="92"/>
      <c r="RV189" s="92"/>
      <c r="RW189" s="92"/>
      <c r="RX189" s="92"/>
      <c r="RY189" s="92"/>
      <c r="RZ189" s="92"/>
      <c r="SA189" s="92"/>
      <c r="SB189" s="92"/>
      <c r="SC189" s="92"/>
      <c r="SD189" s="92"/>
      <c r="SE189" s="92"/>
      <c r="SF189" s="92"/>
      <c r="SG189" s="92"/>
      <c r="SH189" s="92"/>
      <c r="SI189" s="92"/>
      <c r="SJ189" s="92"/>
      <c r="SK189" s="92"/>
      <c r="SL189" s="92"/>
      <c r="SM189" s="92"/>
      <c r="SN189" s="92"/>
      <c r="SO189" s="92"/>
      <c r="SP189" s="92"/>
      <c r="SQ189" s="92"/>
      <c r="SR189" s="92"/>
      <c r="SS189" s="92"/>
      <c r="ST189" s="92"/>
      <c r="SU189" s="92"/>
      <c r="SV189" s="92"/>
      <c r="SW189" s="92"/>
      <c r="SX189" s="92"/>
      <c r="SY189" s="92"/>
      <c r="SZ189" s="92"/>
      <c r="TA189" s="92"/>
      <c r="TB189" s="92"/>
      <c r="TC189" s="92"/>
      <c r="TD189" s="92"/>
      <c r="TE189" s="92"/>
      <c r="TF189" s="92"/>
      <c r="TG189" s="92"/>
      <c r="TH189" s="92"/>
      <c r="TI189" s="92"/>
      <c r="TJ189" s="92"/>
      <c r="TK189" s="92"/>
      <c r="TL189" s="92"/>
      <c r="TM189" s="92"/>
      <c r="TN189" s="92"/>
      <c r="TO189" s="92"/>
      <c r="TP189" s="92"/>
      <c r="TQ189" s="92"/>
      <c r="TR189" s="92"/>
      <c r="TS189" s="92"/>
      <c r="TT189" s="92"/>
      <c r="TU189" s="92"/>
      <c r="TV189" s="92"/>
      <c r="TW189" s="92"/>
      <c r="TX189" s="92"/>
      <c r="TY189" s="92"/>
      <c r="TZ189" s="92"/>
      <c r="UA189" s="92"/>
      <c r="UB189" s="92"/>
      <c r="UC189" s="92"/>
      <c r="UD189" s="92"/>
      <c r="UE189" s="92"/>
      <c r="UF189" s="92"/>
      <c r="UG189" s="92"/>
      <c r="UH189" s="92"/>
      <c r="UI189" s="92"/>
      <c r="UJ189" s="92"/>
      <c r="UK189" s="92"/>
      <c r="UL189" s="92"/>
      <c r="UM189" s="92"/>
      <c r="UN189" s="92"/>
      <c r="UO189" s="92"/>
      <c r="UP189" s="92"/>
      <c r="UQ189" s="92"/>
      <c r="UR189" s="92"/>
      <c r="US189" s="92"/>
      <c r="UT189" s="92"/>
      <c r="UU189" s="92"/>
      <c r="UV189" s="92"/>
      <c r="UW189" s="92"/>
      <c r="UX189" s="92"/>
      <c r="UY189" s="92"/>
      <c r="UZ189" s="92"/>
      <c r="VA189" s="92"/>
      <c r="VB189" s="92"/>
      <c r="VC189" s="92"/>
      <c r="VD189" s="92"/>
      <c r="VE189" s="92"/>
      <c r="VF189" s="92"/>
      <c r="VG189" s="92"/>
      <c r="VH189" s="92"/>
      <c r="VI189" s="92"/>
      <c r="VJ189" s="92"/>
      <c r="VK189" s="92"/>
      <c r="VL189" s="92"/>
      <c r="VM189" s="92"/>
      <c r="VN189" s="92"/>
      <c r="VO189" s="92"/>
      <c r="VP189" s="92"/>
      <c r="VQ189" s="92"/>
      <c r="VR189" s="92"/>
      <c r="VS189" s="92"/>
      <c r="VT189" s="92"/>
      <c r="VU189" s="92"/>
      <c r="VV189" s="92"/>
      <c r="VW189" s="92"/>
      <c r="VX189" s="92"/>
      <c r="VY189" s="92"/>
      <c r="VZ189" s="92"/>
      <c r="WA189" s="92"/>
      <c r="WB189" s="92"/>
      <c r="WC189" s="92"/>
      <c r="WD189" s="92"/>
      <c r="WE189" s="92"/>
      <c r="WF189" s="92"/>
      <c r="WG189" s="92"/>
      <c r="WH189" s="92"/>
      <c r="WI189" s="92"/>
      <c r="WJ189" s="92"/>
      <c r="WK189" s="92"/>
      <c r="WL189" s="92"/>
      <c r="WM189" s="92"/>
      <c r="WN189" s="92"/>
      <c r="WO189" s="92"/>
      <c r="WP189" s="92"/>
      <c r="WQ189" s="92"/>
      <c r="WR189" s="92"/>
      <c r="WS189" s="92"/>
      <c r="WT189" s="92"/>
      <c r="WU189" s="92"/>
      <c r="WV189" s="92"/>
      <c r="WW189" s="92"/>
      <c r="WX189" s="92"/>
      <c r="WY189" s="92"/>
      <c r="WZ189" s="92"/>
      <c r="XA189" s="92"/>
      <c r="XB189" s="92"/>
      <c r="XC189" s="92"/>
      <c r="XD189" s="92"/>
      <c r="XE189" s="92"/>
      <c r="XF189" s="92"/>
      <c r="XG189" s="92"/>
      <c r="XH189" s="92"/>
      <c r="XI189" s="92"/>
      <c r="XJ189" s="92"/>
      <c r="XK189" s="92"/>
      <c r="XL189" s="92"/>
      <c r="XM189" s="92"/>
      <c r="XN189" s="92"/>
      <c r="XO189" s="92"/>
      <c r="XP189" s="92"/>
      <c r="XQ189" s="92"/>
      <c r="XR189" s="92"/>
      <c r="XS189" s="92"/>
      <c r="XT189" s="92"/>
      <c r="XU189" s="92"/>
      <c r="XV189" s="92"/>
      <c r="XW189" s="92"/>
      <c r="XX189" s="92"/>
      <c r="XY189" s="92"/>
      <c r="XZ189" s="92"/>
      <c r="YA189" s="92"/>
      <c r="YB189" s="92"/>
      <c r="YC189" s="92"/>
      <c r="YD189" s="92"/>
      <c r="YE189" s="92"/>
      <c r="YF189" s="92"/>
      <c r="YG189" s="92"/>
      <c r="YH189" s="92"/>
      <c r="YI189" s="92"/>
      <c r="YJ189" s="92"/>
      <c r="YK189" s="92"/>
      <c r="YL189" s="92"/>
      <c r="YM189" s="92"/>
      <c r="YN189" s="92"/>
      <c r="YO189" s="92"/>
      <c r="YP189" s="92"/>
      <c r="YQ189" s="92"/>
      <c r="YR189" s="92"/>
      <c r="YS189" s="92"/>
      <c r="YT189" s="92"/>
      <c r="YU189" s="92"/>
      <c r="YV189" s="92"/>
      <c r="YW189" s="92"/>
      <c r="YX189" s="92"/>
      <c r="YY189" s="92"/>
      <c r="YZ189" s="92"/>
      <c r="ZA189" s="92"/>
      <c r="ZB189" s="92"/>
      <c r="ZC189" s="92"/>
      <c r="ZD189" s="92"/>
      <c r="ZE189" s="92"/>
      <c r="ZF189" s="92"/>
      <c r="ZG189" s="92"/>
      <c r="ZH189" s="92"/>
      <c r="ZI189" s="92"/>
      <c r="ZJ189" s="92"/>
      <c r="ZK189" s="92"/>
      <c r="ZL189" s="92"/>
      <c r="ZM189" s="92"/>
      <c r="ZN189" s="92"/>
      <c r="ZO189" s="92"/>
      <c r="ZP189" s="92"/>
      <c r="ZQ189" s="92"/>
      <c r="ZR189" s="92"/>
      <c r="ZS189" s="92"/>
      <c r="ZT189" s="92"/>
      <c r="ZU189" s="92"/>
      <c r="ZV189" s="92"/>
      <c r="ZW189" s="92"/>
      <c r="ZX189" s="92"/>
      <c r="ZY189" s="92"/>
      <c r="ZZ189" s="92"/>
      <c r="AAA189" s="92"/>
      <c r="AAB189" s="92"/>
      <c r="AAC189" s="92"/>
      <c r="AAD189" s="92"/>
      <c r="AAE189" s="92"/>
      <c r="AAF189" s="92"/>
      <c r="AAG189" s="92"/>
      <c r="AAH189" s="92"/>
      <c r="AAI189" s="92"/>
      <c r="AAJ189" s="92"/>
      <c r="AAK189" s="92"/>
      <c r="AAL189" s="92"/>
      <c r="AAM189" s="92"/>
      <c r="AAN189" s="92"/>
      <c r="AAO189" s="92"/>
      <c r="AAP189" s="92"/>
      <c r="AAQ189" s="92"/>
      <c r="AAR189" s="92"/>
      <c r="AAS189" s="92"/>
      <c r="AAT189" s="92"/>
      <c r="AAU189" s="92"/>
      <c r="AAV189" s="92"/>
      <c r="AAW189" s="92"/>
      <c r="AAX189" s="92"/>
      <c r="AAY189" s="92"/>
      <c r="AAZ189" s="92"/>
      <c r="ABA189" s="92"/>
      <c r="ABB189" s="92"/>
      <c r="ABC189" s="92"/>
      <c r="ABD189" s="92"/>
      <c r="ABE189" s="92"/>
      <c r="ABF189" s="92"/>
      <c r="ABG189" s="92"/>
      <c r="ABH189" s="92"/>
      <c r="ABI189" s="92"/>
      <c r="ABJ189" s="92"/>
      <c r="ABK189" s="92"/>
      <c r="ABL189" s="92"/>
      <c r="ABM189" s="92"/>
      <c r="ABN189" s="92"/>
      <c r="ABO189" s="92"/>
      <c r="ABP189" s="92"/>
      <c r="ABQ189" s="92"/>
      <c r="ABR189" s="92"/>
      <c r="ABS189" s="92"/>
      <c r="ABT189" s="92"/>
      <c r="ABU189" s="92"/>
      <c r="ABV189" s="92"/>
      <c r="ABW189" s="92"/>
      <c r="ABX189" s="92"/>
      <c r="ABY189" s="92"/>
      <c r="ABZ189" s="92"/>
      <c r="ACA189" s="92"/>
      <c r="ACB189" s="92"/>
      <c r="ACC189" s="92"/>
      <c r="ACD189" s="92"/>
      <c r="ACE189" s="92"/>
      <c r="ACF189" s="92"/>
      <c r="ACG189" s="92"/>
      <c r="ACH189" s="92"/>
      <c r="ACI189" s="92"/>
      <c r="ACJ189" s="92"/>
      <c r="ACK189" s="92"/>
      <c r="ACL189" s="92"/>
      <c r="ACM189" s="92"/>
      <c r="ACN189" s="92"/>
      <c r="ACO189" s="92"/>
      <c r="ACP189" s="92"/>
      <c r="ACQ189" s="92"/>
      <c r="ACR189" s="92"/>
      <c r="ACS189" s="92"/>
      <c r="ACT189" s="92"/>
      <c r="ACU189" s="92"/>
      <c r="ACV189" s="92"/>
      <c r="ACW189" s="92"/>
      <c r="ACX189" s="92"/>
      <c r="ACY189" s="92"/>
      <c r="ACZ189" s="92"/>
      <c r="ADA189" s="92"/>
      <c r="ADB189" s="92"/>
      <c r="ADC189" s="92"/>
      <c r="ADD189" s="92"/>
      <c r="ADE189" s="92"/>
      <c r="ADF189" s="92"/>
      <c r="ADG189" s="92"/>
      <c r="ADH189" s="92"/>
      <c r="ADI189" s="92"/>
      <c r="ADJ189" s="92"/>
      <c r="ADK189" s="92"/>
      <c r="ADL189" s="92"/>
      <c r="ADM189" s="92"/>
      <c r="ADN189" s="92"/>
      <c r="ADO189" s="92"/>
      <c r="ADP189" s="92"/>
      <c r="ADQ189" s="92"/>
      <c r="ADR189" s="92"/>
      <c r="ADS189" s="92"/>
      <c r="ADT189" s="92"/>
      <c r="ADU189" s="92"/>
      <c r="ADV189" s="92"/>
      <c r="ADW189" s="92"/>
      <c r="ADX189" s="92"/>
      <c r="ADY189" s="92"/>
      <c r="ADZ189" s="92"/>
      <c r="AEA189" s="92"/>
      <c r="AEB189" s="92"/>
      <c r="AEC189" s="92"/>
      <c r="AED189" s="92"/>
      <c r="AEE189" s="92"/>
      <c r="AEF189" s="92"/>
      <c r="AEG189" s="92"/>
      <c r="AEH189" s="92"/>
      <c r="AEI189" s="92"/>
      <c r="AEJ189" s="92"/>
      <c r="AEK189" s="92"/>
      <c r="AEL189" s="92"/>
      <c r="AEM189" s="92"/>
      <c r="AEN189" s="92"/>
      <c r="AEO189" s="92"/>
      <c r="AEP189" s="92"/>
      <c r="AEQ189" s="92"/>
      <c r="AER189" s="92"/>
      <c r="AES189" s="92"/>
      <c r="AET189" s="92"/>
      <c r="AEU189" s="92"/>
      <c r="AEV189" s="92"/>
      <c r="AEW189" s="92"/>
      <c r="AEX189" s="92"/>
      <c r="AEY189" s="92"/>
      <c r="AEZ189" s="92"/>
      <c r="AFA189" s="92"/>
      <c r="AFB189" s="92"/>
      <c r="AFC189" s="92"/>
      <c r="AFD189" s="92"/>
      <c r="AFE189" s="92"/>
      <c r="AFF189" s="92"/>
      <c r="AFG189" s="92"/>
      <c r="AFH189" s="92"/>
      <c r="AFI189" s="92"/>
      <c r="AFJ189" s="92"/>
      <c r="AFK189" s="92"/>
      <c r="AFL189" s="92"/>
      <c r="AFM189" s="92"/>
      <c r="AFN189" s="92"/>
      <c r="AFO189" s="92"/>
      <c r="AFP189" s="92"/>
      <c r="AFQ189" s="92"/>
      <c r="AFR189" s="92"/>
      <c r="AFS189" s="92"/>
      <c r="AFT189" s="92"/>
      <c r="AFU189" s="92"/>
      <c r="AFV189" s="92"/>
      <c r="AFW189" s="92"/>
      <c r="AFX189" s="92"/>
      <c r="AFY189" s="92"/>
      <c r="AFZ189" s="92"/>
      <c r="AGA189" s="92"/>
      <c r="AGB189" s="92"/>
      <c r="AGC189" s="92"/>
      <c r="AGD189" s="92"/>
      <c r="AGE189" s="92"/>
      <c r="AGF189" s="92"/>
      <c r="AGG189" s="92"/>
      <c r="AGH189" s="92"/>
      <c r="AGI189" s="92"/>
      <c r="AGJ189" s="92"/>
      <c r="AGK189" s="92"/>
      <c r="AGL189" s="92"/>
      <c r="AGM189" s="92"/>
      <c r="AGN189" s="92"/>
      <c r="AGO189" s="92"/>
      <c r="AGP189" s="92"/>
      <c r="AGQ189" s="92"/>
      <c r="AGR189" s="92"/>
      <c r="AGS189" s="92"/>
      <c r="AGT189" s="92"/>
      <c r="AGU189" s="92"/>
      <c r="AGV189" s="92"/>
      <c r="AGW189" s="92"/>
      <c r="AGX189" s="92"/>
      <c r="AGY189" s="92"/>
      <c r="AGZ189" s="92"/>
      <c r="AHA189" s="92"/>
      <c r="AHB189" s="92"/>
      <c r="AHC189" s="92"/>
      <c r="AHD189" s="92"/>
      <c r="AHE189" s="92"/>
      <c r="AHF189" s="92"/>
      <c r="AHG189" s="92"/>
      <c r="AHH189" s="92"/>
      <c r="AHI189" s="92"/>
      <c r="AHJ189" s="92"/>
      <c r="AHK189" s="92"/>
      <c r="AHL189" s="92"/>
      <c r="AHM189" s="92"/>
      <c r="AHN189" s="92"/>
      <c r="AHO189" s="92"/>
      <c r="AHP189" s="92"/>
      <c r="AHQ189" s="92"/>
      <c r="AHR189" s="92"/>
      <c r="AHS189" s="92"/>
      <c r="AHT189" s="92"/>
      <c r="AHU189" s="92"/>
      <c r="AHV189" s="92"/>
      <c r="AHW189" s="92"/>
      <c r="AHX189" s="92"/>
      <c r="AHY189" s="92"/>
      <c r="AHZ189" s="92"/>
      <c r="AIA189" s="92"/>
      <c r="AIB189" s="92"/>
      <c r="AIC189" s="92"/>
      <c r="AID189" s="92"/>
      <c r="AIE189" s="92"/>
      <c r="AIF189" s="92"/>
      <c r="AIG189" s="92"/>
      <c r="AIH189" s="92"/>
      <c r="AII189" s="92"/>
      <c r="AIJ189" s="92"/>
      <c r="AIK189" s="92"/>
      <c r="AIL189" s="92"/>
      <c r="AIM189" s="92"/>
      <c r="AIN189" s="92"/>
      <c r="AIO189" s="92"/>
      <c r="AIP189" s="92"/>
      <c r="AIQ189" s="92"/>
      <c r="AIR189" s="92"/>
      <c r="AIS189" s="92"/>
      <c r="AIT189" s="92"/>
      <c r="AIU189" s="92"/>
      <c r="AIV189" s="92"/>
      <c r="AIW189" s="92"/>
      <c r="AIX189" s="92"/>
      <c r="AIY189" s="92"/>
      <c r="AIZ189" s="92"/>
      <c r="AJA189" s="92"/>
      <c r="AJB189" s="92"/>
      <c r="AJC189" s="92"/>
      <c r="AJD189" s="92"/>
      <c r="AJE189" s="92"/>
      <c r="AJF189" s="92"/>
      <c r="AJG189" s="92"/>
      <c r="AJH189" s="92"/>
      <c r="AJI189" s="92"/>
      <c r="AJJ189" s="92"/>
      <c r="AJK189" s="92"/>
      <c r="AJL189" s="92"/>
      <c r="AJM189" s="92"/>
      <c r="AJN189" s="92"/>
      <c r="AJO189" s="92"/>
      <c r="AJP189" s="92"/>
      <c r="AJQ189" s="92"/>
      <c r="AJR189" s="92"/>
      <c r="AJS189" s="92"/>
      <c r="AJT189" s="92"/>
      <c r="AJU189" s="92"/>
      <c r="AJV189" s="92"/>
      <c r="AJW189" s="92"/>
      <c r="AJX189" s="92"/>
      <c r="AJY189" s="92"/>
      <c r="AJZ189" s="92"/>
      <c r="AKA189" s="92"/>
      <c r="AKB189" s="92"/>
      <c r="AKC189" s="92"/>
      <c r="AKD189" s="92"/>
      <c r="AKE189" s="92"/>
      <c r="AKF189" s="92"/>
      <c r="AKG189" s="92"/>
      <c r="AKH189" s="92"/>
      <c r="AKI189" s="92"/>
      <c r="AKJ189" s="92"/>
      <c r="AKK189" s="92"/>
      <c r="AKL189" s="92"/>
      <c r="AKM189" s="92"/>
      <c r="AKN189" s="92"/>
      <c r="AKO189" s="92"/>
      <c r="AKP189" s="92"/>
      <c r="AKQ189" s="92"/>
      <c r="AKR189" s="92"/>
      <c r="AKS189" s="92"/>
      <c r="AKT189" s="92"/>
      <c r="AKU189" s="92"/>
      <c r="AKV189" s="92"/>
      <c r="AKW189" s="92"/>
      <c r="AKX189" s="92"/>
      <c r="AKY189" s="92"/>
      <c r="AKZ189" s="92"/>
      <c r="ALA189" s="92"/>
      <c r="ALB189" s="92"/>
      <c r="ALC189" s="92"/>
      <c r="ALD189" s="92"/>
      <c r="ALE189" s="92"/>
      <c r="ALF189" s="92"/>
      <c r="ALG189" s="92"/>
      <c r="ALH189" s="92"/>
      <c r="ALI189" s="92"/>
      <c r="ALJ189" s="92"/>
      <c r="ALK189" s="92"/>
      <c r="ALL189" s="92"/>
      <c r="ALM189" s="92"/>
      <c r="ALN189" s="92"/>
      <c r="ALO189" s="92"/>
      <c r="ALP189" s="92"/>
      <c r="ALQ189" s="92"/>
      <c r="ALR189" s="92"/>
      <c r="ALS189" s="92"/>
      <c r="ALT189" s="92"/>
      <c r="ALU189" s="92"/>
      <c r="ALV189" s="92"/>
      <c r="ALW189" s="92"/>
      <c r="ALX189" s="92"/>
      <c r="ALY189" s="92"/>
      <c r="ALZ189" s="92"/>
      <c r="AMA189" s="92"/>
      <c r="AMB189" s="92"/>
      <c r="AMC189" s="92"/>
      <c r="AMD189" s="92"/>
      <c r="AME189" s="92"/>
      <c r="AMF189" s="92"/>
      <c r="AMG189" s="92"/>
      <c r="AMH189" s="92"/>
      <c r="AMI189" s="92"/>
    </row>
    <row r="190" spans="1:1023" customFormat="1" ht="15" customHeight="1">
      <c r="A190" s="92" t="s">
        <v>522</v>
      </c>
      <c r="B190" s="89"/>
      <c r="C190" s="93" t="s">
        <v>523</v>
      </c>
      <c r="D190" s="94"/>
      <c r="E190" s="95">
        <v>779</v>
      </c>
      <c r="F190" s="95">
        <v>796</v>
      </c>
      <c r="G190" s="95">
        <v>808</v>
      </c>
      <c r="H190" s="95">
        <v>831</v>
      </c>
      <c r="I190" s="95">
        <v>849</v>
      </c>
      <c r="J190" s="95">
        <v>861</v>
      </c>
      <c r="K190" s="95">
        <v>884</v>
      </c>
      <c r="L190" s="95">
        <v>905</v>
      </c>
      <c r="M190" s="95">
        <v>931</v>
      </c>
      <c r="N190" s="95">
        <v>958</v>
      </c>
      <c r="O190" s="95">
        <v>978</v>
      </c>
      <c r="P190" s="95">
        <v>993</v>
      </c>
      <c r="Q190" s="95">
        <v>947</v>
      </c>
      <c r="R190" s="95">
        <v>1060</v>
      </c>
      <c r="S190" s="95">
        <v>1055</v>
      </c>
      <c r="T190" s="95">
        <v>1047</v>
      </c>
      <c r="U190" s="95">
        <v>1045</v>
      </c>
      <c r="V190" s="95">
        <v>1032</v>
      </c>
      <c r="W190" s="95">
        <v>1028</v>
      </c>
      <c r="X190" s="95">
        <v>1017</v>
      </c>
      <c r="Y190" s="95">
        <v>1024</v>
      </c>
      <c r="Z190" s="95">
        <v>1067</v>
      </c>
      <c r="AA190" s="95">
        <v>1079</v>
      </c>
      <c r="AB190" s="95">
        <v>1082</v>
      </c>
      <c r="AC190" s="95">
        <v>1127</v>
      </c>
      <c r="AD190" s="95">
        <v>1141</v>
      </c>
      <c r="AE190" s="95">
        <v>1139</v>
      </c>
      <c r="AF190" s="95">
        <v>889</v>
      </c>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92"/>
      <c r="HB190" s="92"/>
      <c r="HC190" s="92"/>
      <c r="HD190" s="92"/>
      <c r="HE190" s="92"/>
      <c r="HF190" s="92"/>
      <c r="HG190" s="92"/>
      <c r="HH190" s="92"/>
      <c r="HI190" s="92"/>
      <c r="HJ190" s="92"/>
      <c r="HK190" s="92"/>
      <c r="HL190" s="92"/>
      <c r="HM190" s="92"/>
      <c r="HN190" s="92"/>
      <c r="HO190" s="92"/>
      <c r="HP190" s="92"/>
      <c r="HQ190" s="92"/>
      <c r="HR190" s="92"/>
      <c r="HS190" s="92"/>
      <c r="HT190" s="92"/>
      <c r="HU190" s="92"/>
      <c r="HV190" s="92"/>
      <c r="HW190" s="92"/>
      <c r="HX190" s="92"/>
      <c r="HY190" s="92"/>
      <c r="HZ190" s="92"/>
      <c r="IA190" s="92"/>
      <c r="IB190" s="92"/>
      <c r="IC190" s="92"/>
      <c r="ID190" s="92"/>
      <c r="IE190" s="92"/>
      <c r="IF190" s="92"/>
      <c r="IG190" s="92"/>
      <c r="IH190" s="92"/>
      <c r="II190" s="92"/>
      <c r="IJ190" s="92"/>
      <c r="IK190" s="92"/>
      <c r="IL190" s="92"/>
      <c r="IM190" s="92"/>
      <c r="IN190" s="92"/>
      <c r="IO190" s="92"/>
      <c r="IP190" s="92"/>
      <c r="IQ190" s="92"/>
      <c r="IR190" s="92"/>
      <c r="IS190" s="92"/>
      <c r="IT190" s="92"/>
      <c r="IU190" s="92"/>
      <c r="IV190" s="92"/>
      <c r="IW190" s="92"/>
      <c r="IX190" s="92"/>
      <c r="IY190" s="92"/>
      <c r="IZ190" s="92"/>
      <c r="JA190" s="92"/>
      <c r="JB190" s="92"/>
      <c r="JC190" s="92"/>
      <c r="JD190" s="92"/>
      <c r="JE190" s="92"/>
      <c r="JF190" s="92"/>
      <c r="JG190" s="92"/>
      <c r="JH190" s="92"/>
      <c r="JI190" s="92"/>
      <c r="JJ190" s="92"/>
      <c r="JK190" s="92"/>
      <c r="JL190" s="92"/>
      <c r="JM190" s="92"/>
      <c r="JN190" s="92"/>
      <c r="JO190" s="92"/>
      <c r="JP190" s="92"/>
      <c r="JQ190" s="92"/>
      <c r="JR190" s="92"/>
      <c r="JS190" s="92"/>
      <c r="JT190" s="92"/>
      <c r="JU190" s="92"/>
      <c r="JV190" s="92"/>
      <c r="JW190" s="92"/>
      <c r="JX190" s="92"/>
      <c r="JY190" s="92"/>
      <c r="JZ190" s="92"/>
      <c r="KA190" s="92"/>
      <c r="KB190" s="92"/>
      <c r="KC190" s="92"/>
      <c r="KD190" s="92"/>
      <c r="KE190" s="92"/>
      <c r="KF190" s="92"/>
      <c r="KG190" s="92"/>
      <c r="KH190" s="92"/>
      <c r="KI190" s="92"/>
      <c r="KJ190" s="92"/>
      <c r="KK190" s="92"/>
      <c r="KL190" s="92"/>
      <c r="KM190" s="92"/>
      <c r="KN190" s="92"/>
      <c r="KO190" s="92"/>
      <c r="KP190" s="92"/>
      <c r="KQ190" s="92"/>
      <c r="KR190" s="92"/>
      <c r="KS190" s="92"/>
      <c r="KT190" s="92"/>
      <c r="KU190" s="92"/>
      <c r="KV190" s="92"/>
      <c r="KW190" s="92"/>
      <c r="KX190" s="92"/>
      <c r="KY190" s="92"/>
      <c r="KZ190" s="92"/>
      <c r="LA190" s="92"/>
      <c r="LB190" s="92"/>
      <c r="LC190" s="92"/>
      <c r="LD190" s="92"/>
      <c r="LE190" s="92"/>
      <c r="LF190" s="92"/>
      <c r="LG190" s="92"/>
      <c r="LH190" s="92"/>
      <c r="LI190" s="92"/>
      <c r="LJ190" s="92"/>
      <c r="LK190" s="92"/>
      <c r="LL190" s="92"/>
      <c r="LM190" s="92"/>
      <c r="LN190" s="92"/>
      <c r="LO190" s="92"/>
      <c r="LP190" s="92"/>
      <c r="LQ190" s="92"/>
      <c r="LR190" s="92"/>
      <c r="LS190" s="92"/>
      <c r="LT190" s="92"/>
      <c r="LU190" s="92"/>
      <c r="LV190" s="92"/>
      <c r="LW190" s="92"/>
      <c r="LX190" s="92"/>
      <c r="LY190" s="92"/>
      <c r="LZ190" s="92"/>
      <c r="MA190" s="92"/>
      <c r="MB190" s="92"/>
      <c r="MC190" s="92"/>
      <c r="MD190" s="92"/>
      <c r="ME190" s="92"/>
      <c r="MF190" s="92"/>
      <c r="MG190" s="92"/>
      <c r="MH190" s="92"/>
      <c r="MI190" s="92"/>
      <c r="MJ190" s="92"/>
      <c r="MK190" s="92"/>
      <c r="ML190" s="92"/>
      <c r="MM190" s="92"/>
      <c r="MN190" s="92"/>
      <c r="MO190" s="92"/>
      <c r="MP190" s="92"/>
      <c r="MQ190" s="92"/>
      <c r="MR190" s="92"/>
      <c r="MS190" s="92"/>
      <c r="MT190" s="92"/>
      <c r="MU190" s="92"/>
      <c r="MV190" s="92"/>
      <c r="MW190" s="92"/>
      <c r="MX190" s="92"/>
      <c r="MY190" s="92"/>
      <c r="MZ190" s="92"/>
      <c r="NA190" s="92"/>
      <c r="NB190" s="92"/>
      <c r="NC190" s="92"/>
      <c r="ND190" s="92"/>
      <c r="NE190" s="92"/>
      <c r="NF190" s="92"/>
      <c r="NG190" s="92"/>
      <c r="NH190" s="92"/>
      <c r="NI190" s="92"/>
      <c r="NJ190" s="92"/>
      <c r="NK190" s="92"/>
      <c r="NL190" s="92"/>
      <c r="NM190" s="92"/>
      <c r="NN190" s="92"/>
      <c r="NO190" s="92"/>
      <c r="NP190" s="92"/>
      <c r="NQ190" s="92"/>
      <c r="NR190" s="92"/>
      <c r="NS190" s="92"/>
      <c r="NT190" s="92"/>
      <c r="NU190" s="92"/>
      <c r="NV190" s="92"/>
      <c r="NW190" s="92"/>
      <c r="NX190" s="92"/>
      <c r="NY190" s="92"/>
      <c r="NZ190" s="92"/>
      <c r="OA190" s="92"/>
      <c r="OB190" s="92"/>
      <c r="OC190" s="92"/>
      <c r="OD190" s="92"/>
      <c r="OE190" s="92"/>
      <c r="OF190" s="92"/>
      <c r="OG190" s="92"/>
      <c r="OH190" s="92"/>
      <c r="OI190" s="92"/>
      <c r="OJ190" s="92"/>
      <c r="OK190" s="92"/>
      <c r="OL190" s="92"/>
      <c r="OM190" s="92"/>
      <c r="ON190" s="92"/>
      <c r="OO190" s="92"/>
      <c r="OP190" s="92"/>
      <c r="OQ190" s="92"/>
      <c r="OR190" s="92"/>
      <c r="OS190" s="92"/>
      <c r="OT190" s="92"/>
      <c r="OU190" s="92"/>
      <c r="OV190" s="92"/>
      <c r="OW190" s="92"/>
      <c r="OX190" s="92"/>
      <c r="OY190" s="92"/>
      <c r="OZ190" s="92"/>
      <c r="PA190" s="92"/>
      <c r="PB190" s="92"/>
      <c r="PC190" s="92"/>
      <c r="PD190" s="92"/>
      <c r="PE190" s="92"/>
      <c r="PF190" s="92"/>
      <c r="PG190" s="92"/>
      <c r="PH190" s="92"/>
      <c r="PI190" s="92"/>
      <c r="PJ190" s="92"/>
      <c r="PK190" s="92"/>
      <c r="PL190" s="92"/>
      <c r="PM190" s="92"/>
      <c r="PN190" s="92"/>
      <c r="PO190" s="92"/>
      <c r="PP190" s="92"/>
      <c r="PQ190" s="92"/>
      <c r="PR190" s="92"/>
      <c r="PS190" s="92"/>
      <c r="PT190" s="92"/>
      <c r="PU190" s="92"/>
      <c r="PV190" s="92"/>
      <c r="PW190" s="92"/>
      <c r="PX190" s="92"/>
      <c r="PY190" s="92"/>
      <c r="PZ190" s="92"/>
      <c r="QA190" s="92"/>
      <c r="QB190" s="92"/>
      <c r="QC190" s="92"/>
      <c r="QD190" s="92"/>
      <c r="QE190" s="92"/>
      <c r="QF190" s="92"/>
      <c r="QG190" s="92"/>
      <c r="QH190" s="92"/>
      <c r="QI190" s="92"/>
      <c r="QJ190" s="92"/>
      <c r="QK190" s="92"/>
      <c r="QL190" s="92"/>
      <c r="QM190" s="92"/>
      <c r="QN190" s="92"/>
      <c r="QO190" s="92"/>
      <c r="QP190" s="92"/>
      <c r="QQ190" s="92"/>
      <c r="QR190" s="92"/>
      <c r="QS190" s="92"/>
      <c r="QT190" s="92"/>
      <c r="QU190" s="92"/>
      <c r="QV190" s="92"/>
      <c r="QW190" s="92"/>
      <c r="QX190" s="92"/>
      <c r="QY190" s="92"/>
      <c r="QZ190" s="92"/>
      <c r="RA190" s="92"/>
      <c r="RB190" s="92"/>
      <c r="RC190" s="92"/>
      <c r="RD190" s="92"/>
      <c r="RE190" s="92"/>
      <c r="RF190" s="92"/>
      <c r="RG190" s="92"/>
      <c r="RH190" s="92"/>
      <c r="RI190" s="92"/>
      <c r="RJ190" s="92"/>
      <c r="RK190" s="92"/>
      <c r="RL190" s="92"/>
      <c r="RM190" s="92"/>
      <c r="RN190" s="92"/>
      <c r="RO190" s="92"/>
      <c r="RP190" s="92"/>
      <c r="RQ190" s="92"/>
      <c r="RR190" s="92"/>
      <c r="RS190" s="92"/>
      <c r="RT190" s="92"/>
      <c r="RU190" s="92"/>
      <c r="RV190" s="92"/>
      <c r="RW190" s="92"/>
      <c r="RX190" s="92"/>
      <c r="RY190" s="92"/>
      <c r="RZ190" s="92"/>
      <c r="SA190" s="92"/>
      <c r="SB190" s="92"/>
      <c r="SC190" s="92"/>
      <c r="SD190" s="92"/>
      <c r="SE190" s="92"/>
      <c r="SF190" s="92"/>
      <c r="SG190" s="92"/>
      <c r="SH190" s="92"/>
      <c r="SI190" s="92"/>
      <c r="SJ190" s="92"/>
      <c r="SK190" s="92"/>
      <c r="SL190" s="92"/>
      <c r="SM190" s="92"/>
      <c r="SN190" s="92"/>
      <c r="SO190" s="92"/>
      <c r="SP190" s="92"/>
      <c r="SQ190" s="92"/>
      <c r="SR190" s="92"/>
      <c r="SS190" s="92"/>
      <c r="ST190" s="92"/>
      <c r="SU190" s="92"/>
      <c r="SV190" s="92"/>
      <c r="SW190" s="92"/>
      <c r="SX190" s="92"/>
      <c r="SY190" s="92"/>
      <c r="SZ190" s="92"/>
      <c r="TA190" s="92"/>
      <c r="TB190" s="92"/>
      <c r="TC190" s="92"/>
      <c r="TD190" s="92"/>
      <c r="TE190" s="92"/>
      <c r="TF190" s="92"/>
      <c r="TG190" s="92"/>
      <c r="TH190" s="92"/>
      <c r="TI190" s="92"/>
      <c r="TJ190" s="92"/>
      <c r="TK190" s="92"/>
      <c r="TL190" s="92"/>
      <c r="TM190" s="92"/>
      <c r="TN190" s="92"/>
      <c r="TO190" s="92"/>
      <c r="TP190" s="92"/>
      <c r="TQ190" s="92"/>
      <c r="TR190" s="92"/>
      <c r="TS190" s="92"/>
      <c r="TT190" s="92"/>
      <c r="TU190" s="92"/>
      <c r="TV190" s="92"/>
      <c r="TW190" s="92"/>
      <c r="TX190" s="92"/>
      <c r="TY190" s="92"/>
      <c r="TZ190" s="92"/>
      <c r="UA190" s="92"/>
      <c r="UB190" s="92"/>
      <c r="UC190" s="92"/>
      <c r="UD190" s="92"/>
      <c r="UE190" s="92"/>
      <c r="UF190" s="92"/>
      <c r="UG190" s="92"/>
      <c r="UH190" s="92"/>
      <c r="UI190" s="92"/>
      <c r="UJ190" s="92"/>
      <c r="UK190" s="92"/>
      <c r="UL190" s="92"/>
      <c r="UM190" s="92"/>
      <c r="UN190" s="92"/>
      <c r="UO190" s="92"/>
      <c r="UP190" s="92"/>
      <c r="UQ190" s="92"/>
      <c r="UR190" s="92"/>
      <c r="US190" s="92"/>
      <c r="UT190" s="92"/>
      <c r="UU190" s="92"/>
      <c r="UV190" s="92"/>
      <c r="UW190" s="92"/>
      <c r="UX190" s="92"/>
      <c r="UY190" s="92"/>
      <c r="UZ190" s="92"/>
      <c r="VA190" s="92"/>
      <c r="VB190" s="92"/>
      <c r="VC190" s="92"/>
      <c r="VD190" s="92"/>
      <c r="VE190" s="92"/>
      <c r="VF190" s="92"/>
      <c r="VG190" s="92"/>
      <c r="VH190" s="92"/>
      <c r="VI190" s="92"/>
      <c r="VJ190" s="92"/>
      <c r="VK190" s="92"/>
      <c r="VL190" s="92"/>
      <c r="VM190" s="92"/>
      <c r="VN190" s="92"/>
      <c r="VO190" s="92"/>
      <c r="VP190" s="92"/>
      <c r="VQ190" s="92"/>
      <c r="VR190" s="92"/>
      <c r="VS190" s="92"/>
      <c r="VT190" s="92"/>
      <c r="VU190" s="92"/>
      <c r="VV190" s="92"/>
      <c r="VW190" s="92"/>
      <c r="VX190" s="92"/>
      <c r="VY190" s="92"/>
      <c r="VZ190" s="92"/>
      <c r="WA190" s="92"/>
      <c r="WB190" s="92"/>
      <c r="WC190" s="92"/>
      <c r="WD190" s="92"/>
      <c r="WE190" s="92"/>
      <c r="WF190" s="92"/>
      <c r="WG190" s="92"/>
      <c r="WH190" s="92"/>
      <c r="WI190" s="92"/>
      <c r="WJ190" s="92"/>
      <c r="WK190" s="92"/>
      <c r="WL190" s="92"/>
      <c r="WM190" s="92"/>
      <c r="WN190" s="92"/>
      <c r="WO190" s="92"/>
      <c r="WP190" s="92"/>
      <c r="WQ190" s="92"/>
      <c r="WR190" s="92"/>
      <c r="WS190" s="92"/>
      <c r="WT190" s="92"/>
      <c r="WU190" s="92"/>
      <c r="WV190" s="92"/>
      <c r="WW190" s="92"/>
      <c r="WX190" s="92"/>
      <c r="WY190" s="92"/>
      <c r="WZ190" s="92"/>
      <c r="XA190" s="92"/>
      <c r="XB190" s="92"/>
      <c r="XC190" s="92"/>
      <c r="XD190" s="92"/>
      <c r="XE190" s="92"/>
      <c r="XF190" s="92"/>
      <c r="XG190" s="92"/>
      <c r="XH190" s="92"/>
      <c r="XI190" s="92"/>
      <c r="XJ190" s="92"/>
      <c r="XK190" s="92"/>
      <c r="XL190" s="92"/>
      <c r="XM190" s="92"/>
      <c r="XN190" s="92"/>
      <c r="XO190" s="92"/>
      <c r="XP190" s="92"/>
      <c r="XQ190" s="92"/>
      <c r="XR190" s="92"/>
      <c r="XS190" s="92"/>
      <c r="XT190" s="92"/>
      <c r="XU190" s="92"/>
      <c r="XV190" s="92"/>
      <c r="XW190" s="92"/>
      <c r="XX190" s="92"/>
      <c r="XY190" s="92"/>
      <c r="XZ190" s="92"/>
      <c r="YA190" s="92"/>
      <c r="YB190" s="92"/>
      <c r="YC190" s="92"/>
      <c r="YD190" s="92"/>
      <c r="YE190" s="92"/>
      <c r="YF190" s="92"/>
      <c r="YG190" s="92"/>
      <c r="YH190" s="92"/>
      <c r="YI190" s="92"/>
      <c r="YJ190" s="92"/>
      <c r="YK190" s="92"/>
      <c r="YL190" s="92"/>
      <c r="YM190" s="92"/>
      <c r="YN190" s="92"/>
      <c r="YO190" s="92"/>
      <c r="YP190" s="92"/>
      <c r="YQ190" s="92"/>
      <c r="YR190" s="92"/>
      <c r="YS190" s="92"/>
      <c r="YT190" s="92"/>
      <c r="YU190" s="92"/>
      <c r="YV190" s="92"/>
      <c r="YW190" s="92"/>
      <c r="YX190" s="92"/>
      <c r="YY190" s="92"/>
      <c r="YZ190" s="92"/>
      <c r="ZA190" s="92"/>
      <c r="ZB190" s="92"/>
      <c r="ZC190" s="92"/>
      <c r="ZD190" s="92"/>
      <c r="ZE190" s="92"/>
      <c r="ZF190" s="92"/>
      <c r="ZG190" s="92"/>
      <c r="ZH190" s="92"/>
      <c r="ZI190" s="92"/>
      <c r="ZJ190" s="92"/>
      <c r="ZK190" s="92"/>
      <c r="ZL190" s="92"/>
      <c r="ZM190" s="92"/>
      <c r="ZN190" s="92"/>
      <c r="ZO190" s="92"/>
      <c r="ZP190" s="92"/>
      <c r="ZQ190" s="92"/>
      <c r="ZR190" s="92"/>
      <c r="ZS190" s="92"/>
      <c r="ZT190" s="92"/>
      <c r="ZU190" s="92"/>
      <c r="ZV190" s="92"/>
      <c r="ZW190" s="92"/>
      <c r="ZX190" s="92"/>
      <c r="ZY190" s="92"/>
      <c r="ZZ190" s="92"/>
      <c r="AAA190" s="92"/>
      <c r="AAB190" s="92"/>
      <c r="AAC190" s="92"/>
      <c r="AAD190" s="92"/>
      <c r="AAE190" s="92"/>
      <c r="AAF190" s="92"/>
      <c r="AAG190" s="92"/>
      <c r="AAH190" s="92"/>
      <c r="AAI190" s="92"/>
      <c r="AAJ190" s="92"/>
      <c r="AAK190" s="92"/>
      <c r="AAL190" s="92"/>
      <c r="AAM190" s="92"/>
      <c r="AAN190" s="92"/>
      <c r="AAO190" s="92"/>
      <c r="AAP190" s="92"/>
      <c r="AAQ190" s="92"/>
      <c r="AAR190" s="92"/>
      <c r="AAS190" s="92"/>
      <c r="AAT190" s="92"/>
      <c r="AAU190" s="92"/>
      <c r="AAV190" s="92"/>
      <c r="AAW190" s="92"/>
      <c r="AAX190" s="92"/>
      <c r="AAY190" s="92"/>
      <c r="AAZ190" s="92"/>
      <c r="ABA190" s="92"/>
      <c r="ABB190" s="92"/>
      <c r="ABC190" s="92"/>
      <c r="ABD190" s="92"/>
      <c r="ABE190" s="92"/>
      <c r="ABF190" s="92"/>
      <c r="ABG190" s="92"/>
      <c r="ABH190" s="92"/>
      <c r="ABI190" s="92"/>
      <c r="ABJ190" s="92"/>
      <c r="ABK190" s="92"/>
      <c r="ABL190" s="92"/>
      <c r="ABM190" s="92"/>
      <c r="ABN190" s="92"/>
      <c r="ABO190" s="92"/>
      <c r="ABP190" s="92"/>
      <c r="ABQ190" s="92"/>
      <c r="ABR190" s="92"/>
      <c r="ABS190" s="92"/>
      <c r="ABT190" s="92"/>
      <c r="ABU190" s="92"/>
      <c r="ABV190" s="92"/>
      <c r="ABW190" s="92"/>
      <c r="ABX190" s="92"/>
      <c r="ABY190" s="92"/>
      <c r="ABZ190" s="92"/>
      <c r="ACA190" s="92"/>
      <c r="ACB190" s="92"/>
      <c r="ACC190" s="92"/>
      <c r="ACD190" s="92"/>
      <c r="ACE190" s="92"/>
      <c r="ACF190" s="92"/>
      <c r="ACG190" s="92"/>
      <c r="ACH190" s="92"/>
      <c r="ACI190" s="92"/>
      <c r="ACJ190" s="92"/>
      <c r="ACK190" s="92"/>
      <c r="ACL190" s="92"/>
      <c r="ACM190" s="92"/>
      <c r="ACN190" s="92"/>
      <c r="ACO190" s="92"/>
      <c r="ACP190" s="92"/>
      <c r="ACQ190" s="92"/>
      <c r="ACR190" s="92"/>
      <c r="ACS190" s="92"/>
      <c r="ACT190" s="92"/>
      <c r="ACU190" s="92"/>
      <c r="ACV190" s="92"/>
      <c r="ACW190" s="92"/>
      <c r="ACX190" s="92"/>
      <c r="ACY190" s="92"/>
      <c r="ACZ190" s="92"/>
      <c r="ADA190" s="92"/>
      <c r="ADB190" s="92"/>
      <c r="ADC190" s="92"/>
      <c r="ADD190" s="92"/>
      <c r="ADE190" s="92"/>
      <c r="ADF190" s="92"/>
      <c r="ADG190" s="92"/>
      <c r="ADH190" s="92"/>
      <c r="ADI190" s="92"/>
      <c r="ADJ190" s="92"/>
      <c r="ADK190" s="92"/>
      <c r="ADL190" s="92"/>
      <c r="ADM190" s="92"/>
      <c r="ADN190" s="92"/>
      <c r="ADO190" s="92"/>
      <c r="ADP190" s="92"/>
      <c r="ADQ190" s="92"/>
      <c r="ADR190" s="92"/>
      <c r="ADS190" s="92"/>
      <c r="ADT190" s="92"/>
      <c r="ADU190" s="92"/>
      <c r="ADV190" s="92"/>
      <c r="ADW190" s="92"/>
      <c r="ADX190" s="92"/>
      <c r="ADY190" s="92"/>
      <c r="ADZ190" s="92"/>
      <c r="AEA190" s="92"/>
      <c r="AEB190" s="92"/>
      <c r="AEC190" s="92"/>
      <c r="AED190" s="92"/>
      <c r="AEE190" s="92"/>
      <c r="AEF190" s="92"/>
      <c r="AEG190" s="92"/>
      <c r="AEH190" s="92"/>
      <c r="AEI190" s="92"/>
      <c r="AEJ190" s="92"/>
      <c r="AEK190" s="92"/>
      <c r="AEL190" s="92"/>
      <c r="AEM190" s="92"/>
      <c r="AEN190" s="92"/>
      <c r="AEO190" s="92"/>
      <c r="AEP190" s="92"/>
      <c r="AEQ190" s="92"/>
      <c r="AER190" s="92"/>
      <c r="AES190" s="92"/>
      <c r="AET190" s="92"/>
      <c r="AEU190" s="92"/>
      <c r="AEV190" s="92"/>
      <c r="AEW190" s="92"/>
      <c r="AEX190" s="92"/>
      <c r="AEY190" s="92"/>
      <c r="AEZ190" s="92"/>
      <c r="AFA190" s="92"/>
      <c r="AFB190" s="92"/>
      <c r="AFC190" s="92"/>
      <c r="AFD190" s="92"/>
      <c r="AFE190" s="92"/>
      <c r="AFF190" s="92"/>
      <c r="AFG190" s="92"/>
      <c r="AFH190" s="92"/>
      <c r="AFI190" s="92"/>
      <c r="AFJ190" s="92"/>
      <c r="AFK190" s="92"/>
      <c r="AFL190" s="92"/>
      <c r="AFM190" s="92"/>
      <c r="AFN190" s="92"/>
      <c r="AFO190" s="92"/>
      <c r="AFP190" s="92"/>
      <c r="AFQ190" s="92"/>
      <c r="AFR190" s="92"/>
      <c r="AFS190" s="92"/>
      <c r="AFT190" s="92"/>
      <c r="AFU190" s="92"/>
      <c r="AFV190" s="92"/>
      <c r="AFW190" s="92"/>
      <c r="AFX190" s="92"/>
      <c r="AFY190" s="92"/>
      <c r="AFZ190" s="92"/>
      <c r="AGA190" s="92"/>
      <c r="AGB190" s="92"/>
      <c r="AGC190" s="92"/>
      <c r="AGD190" s="92"/>
      <c r="AGE190" s="92"/>
      <c r="AGF190" s="92"/>
      <c r="AGG190" s="92"/>
      <c r="AGH190" s="92"/>
      <c r="AGI190" s="92"/>
      <c r="AGJ190" s="92"/>
      <c r="AGK190" s="92"/>
      <c r="AGL190" s="92"/>
      <c r="AGM190" s="92"/>
      <c r="AGN190" s="92"/>
      <c r="AGO190" s="92"/>
      <c r="AGP190" s="92"/>
      <c r="AGQ190" s="92"/>
      <c r="AGR190" s="92"/>
      <c r="AGS190" s="92"/>
      <c r="AGT190" s="92"/>
      <c r="AGU190" s="92"/>
      <c r="AGV190" s="92"/>
      <c r="AGW190" s="92"/>
      <c r="AGX190" s="92"/>
      <c r="AGY190" s="92"/>
      <c r="AGZ190" s="92"/>
      <c r="AHA190" s="92"/>
      <c r="AHB190" s="92"/>
      <c r="AHC190" s="92"/>
      <c r="AHD190" s="92"/>
      <c r="AHE190" s="92"/>
      <c r="AHF190" s="92"/>
      <c r="AHG190" s="92"/>
      <c r="AHH190" s="92"/>
      <c r="AHI190" s="92"/>
      <c r="AHJ190" s="92"/>
      <c r="AHK190" s="92"/>
      <c r="AHL190" s="92"/>
      <c r="AHM190" s="92"/>
      <c r="AHN190" s="92"/>
      <c r="AHO190" s="92"/>
      <c r="AHP190" s="92"/>
      <c r="AHQ190" s="92"/>
      <c r="AHR190" s="92"/>
      <c r="AHS190" s="92"/>
      <c r="AHT190" s="92"/>
      <c r="AHU190" s="92"/>
      <c r="AHV190" s="92"/>
      <c r="AHW190" s="92"/>
      <c r="AHX190" s="92"/>
      <c r="AHY190" s="92"/>
      <c r="AHZ190" s="92"/>
      <c r="AIA190" s="92"/>
      <c r="AIB190" s="92"/>
      <c r="AIC190" s="92"/>
      <c r="AID190" s="92"/>
      <c r="AIE190" s="92"/>
      <c r="AIF190" s="92"/>
      <c r="AIG190" s="92"/>
      <c r="AIH190" s="92"/>
      <c r="AII190" s="92"/>
      <c r="AIJ190" s="92"/>
      <c r="AIK190" s="92"/>
      <c r="AIL190" s="92"/>
      <c r="AIM190" s="92"/>
      <c r="AIN190" s="92"/>
      <c r="AIO190" s="92"/>
      <c r="AIP190" s="92"/>
      <c r="AIQ190" s="92"/>
      <c r="AIR190" s="92"/>
      <c r="AIS190" s="92"/>
      <c r="AIT190" s="92"/>
      <c r="AIU190" s="92"/>
      <c r="AIV190" s="92"/>
      <c r="AIW190" s="92"/>
      <c r="AIX190" s="92"/>
      <c r="AIY190" s="92"/>
      <c r="AIZ190" s="92"/>
      <c r="AJA190" s="92"/>
      <c r="AJB190" s="92"/>
      <c r="AJC190" s="92"/>
      <c r="AJD190" s="92"/>
      <c r="AJE190" s="92"/>
      <c r="AJF190" s="92"/>
      <c r="AJG190" s="92"/>
      <c r="AJH190" s="92"/>
      <c r="AJI190" s="92"/>
      <c r="AJJ190" s="92"/>
      <c r="AJK190" s="92"/>
      <c r="AJL190" s="92"/>
      <c r="AJM190" s="92"/>
      <c r="AJN190" s="92"/>
      <c r="AJO190" s="92"/>
      <c r="AJP190" s="92"/>
      <c r="AJQ190" s="92"/>
      <c r="AJR190" s="92"/>
      <c r="AJS190" s="92"/>
      <c r="AJT190" s="92"/>
      <c r="AJU190" s="92"/>
      <c r="AJV190" s="92"/>
      <c r="AJW190" s="92"/>
      <c r="AJX190" s="92"/>
      <c r="AJY190" s="92"/>
      <c r="AJZ190" s="92"/>
      <c r="AKA190" s="92"/>
      <c r="AKB190" s="92"/>
      <c r="AKC190" s="92"/>
      <c r="AKD190" s="92"/>
      <c r="AKE190" s="92"/>
      <c r="AKF190" s="92"/>
      <c r="AKG190" s="92"/>
      <c r="AKH190" s="92"/>
      <c r="AKI190" s="92"/>
      <c r="AKJ190" s="92"/>
      <c r="AKK190" s="92"/>
      <c r="AKL190" s="92"/>
      <c r="AKM190" s="92"/>
      <c r="AKN190" s="92"/>
      <c r="AKO190" s="92"/>
      <c r="AKP190" s="92"/>
      <c r="AKQ190" s="92"/>
      <c r="AKR190" s="92"/>
      <c r="AKS190" s="92"/>
      <c r="AKT190" s="92"/>
      <c r="AKU190" s="92"/>
      <c r="AKV190" s="92"/>
      <c r="AKW190" s="92"/>
      <c r="AKX190" s="92"/>
      <c r="AKY190" s="92"/>
      <c r="AKZ190" s="92"/>
      <c r="ALA190" s="92"/>
      <c r="ALB190" s="92"/>
      <c r="ALC190" s="92"/>
      <c r="ALD190" s="92"/>
      <c r="ALE190" s="92"/>
      <c r="ALF190" s="92"/>
      <c r="ALG190" s="92"/>
      <c r="ALH190" s="92"/>
      <c r="ALI190" s="92"/>
      <c r="ALJ190" s="92"/>
      <c r="ALK190" s="92"/>
      <c r="ALL190" s="92"/>
      <c r="ALM190" s="92"/>
      <c r="ALN190" s="92"/>
      <c r="ALO190" s="92"/>
      <c r="ALP190" s="92"/>
      <c r="ALQ190" s="92"/>
      <c r="ALR190" s="92"/>
      <c r="ALS190" s="92"/>
      <c r="ALT190" s="92"/>
      <c r="ALU190" s="92"/>
      <c r="ALV190" s="92"/>
      <c r="ALW190" s="92"/>
      <c r="ALX190" s="92"/>
      <c r="ALY190" s="92"/>
      <c r="ALZ190" s="92"/>
      <c r="AMA190" s="92"/>
      <c r="AMB190" s="92"/>
      <c r="AMC190" s="92"/>
      <c r="AMD190" s="92"/>
      <c r="AME190" s="92"/>
      <c r="AMF190" s="92"/>
      <c r="AMG190" s="92"/>
      <c r="AMH190" s="92"/>
      <c r="AMI190" s="92"/>
    </row>
    <row r="191" spans="1:1023" customFormat="1" ht="15" customHeight="1">
      <c r="A191" s="92" t="s">
        <v>524</v>
      </c>
      <c r="B191" s="89"/>
      <c r="C191" s="93" t="s">
        <v>525</v>
      </c>
      <c r="D191" s="94"/>
      <c r="E191" s="95">
        <v>471</v>
      </c>
      <c r="F191" s="95">
        <v>477</v>
      </c>
      <c r="G191" s="95">
        <v>483</v>
      </c>
      <c r="H191" s="95">
        <v>491</v>
      </c>
      <c r="I191" s="95">
        <v>496</v>
      </c>
      <c r="J191" s="95">
        <v>503</v>
      </c>
      <c r="K191" s="95">
        <v>511</v>
      </c>
      <c r="L191" s="95">
        <v>510</v>
      </c>
      <c r="M191" s="95">
        <v>513</v>
      </c>
      <c r="N191" s="95">
        <v>528</v>
      </c>
      <c r="O191" s="95">
        <v>532</v>
      </c>
      <c r="P191" s="95">
        <v>536</v>
      </c>
      <c r="Q191" s="95">
        <v>533</v>
      </c>
      <c r="R191" s="95">
        <v>540</v>
      </c>
      <c r="S191" s="95">
        <v>552</v>
      </c>
      <c r="T191" s="95">
        <v>543</v>
      </c>
      <c r="U191" s="95">
        <v>542</v>
      </c>
      <c r="V191" s="95">
        <v>527</v>
      </c>
      <c r="W191" s="95">
        <v>523</v>
      </c>
      <c r="X191" s="95">
        <v>516</v>
      </c>
      <c r="Y191" s="95">
        <v>509</v>
      </c>
      <c r="Z191" s="95">
        <v>523</v>
      </c>
      <c r="AA191" s="95">
        <v>524</v>
      </c>
      <c r="AB191" s="95">
        <v>531</v>
      </c>
      <c r="AC191" s="95">
        <v>553</v>
      </c>
      <c r="AD191" s="95">
        <v>557</v>
      </c>
      <c r="AE191" s="95">
        <v>557</v>
      </c>
      <c r="AF191" s="95">
        <v>448</v>
      </c>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c r="GR191" s="92"/>
      <c r="GS191" s="92"/>
      <c r="GT191" s="92"/>
      <c r="GU191" s="92"/>
      <c r="GV191" s="92"/>
      <c r="GW191" s="92"/>
      <c r="GX191" s="92"/>
      <c r="GY191" s="92"/>
      <c r="GZ191" s="92"/>
      <c r="HA191" s="92"/>
      <c r="HB191" s="92"/>
      <c r="HC191" s="92"/>
      <c r="HD191" s="92"/>
      <c r="HE191" s="92"/>
      <c r="HF191" s="92"/>
      <c r="HG191" s="92"/>
      <c r="HH191" s="92"/>
      <c r="HI191" s="92"/>
      <c r="HJ191" s="92"/>
      <c r="HK191" s="92"/>
      <c r="HL191" s="92"/>
      <c r="HM191" s="92"/>
      <c r="HN191" s="92"/>
      <c r="HO191" s="92"/>
      <c r="HP191" s="92"/>
      <c r="HQ191" s="92"/>
      <c r="HR191" s="92"/>
      <c r="HS191" s="92"/>
      <c r="HT191" s="92"/>
      <c r="HU191" s="92"/>
      <c r="HV191" s="92"/>
      <c r="HW191" s="92"/>
      <c r="HX191" s="92"/>
      <c r="HY191" s="92"/>
      <c r="HZ191" s="92"/>
      <c r="IA191" s="92"/>
      <c r="IB191" s="92"/>
      <c r="IC191" s="92"/>
      <c r="ID191" s="92"/>
      <c r="IE191" s="92"/>
      <c r="IF191" s="92"/>
      <c r="IG191" s="92"/>
      <c r="IH191" s="92"/>
      <c r="II191" s="92"/>
      <c r="IJ191" s="92"/>
      <c r="IK191" s="92"/>
      <c r="IL191" s="92"/>
      <c r="IM191" s="92"/>
      <c r="IN191" s="92"/>
      <c r="IO191" s="92"/>
      <c r="IP191" s="92"/>
      <c r="IQ191" s="92"/>
      <c r="IR191" s="92"/>
      <c r="IS191" s="92"/>
      <c r="IT191" s="92"/>
      <c r="IU191" s="92"/>
      <c r="IV191" s="92"/>
      <c r="IW191" s="92"/>
      <c r="IX191" s="92"/>
      <c r="IY191" s="92"/>
      <c r="IZ191" s="92"/>
      <c r="JA191" s="92"/>
      <c r="JB191" s="92"/>
      <c r="JC191" s="92"/>
      <c r="JD191" s="92"/>
      <c r="JE191" s="92"/>
      <c r="JF191" s="92"/>
      <c r="JG191" s="92"/>
      <c r="JH191" s="92"/>
      <c r="JI191" s="92"/>
      <c r="JJ191" s="92"/>
      <c r="JK191" s="92"/>
      <c r="JL191" s="92"/>
      <c r="JM191" s="92"/>
      <c r="JN191" s="92"/>
      <c r="JO191" s="92"/>
      <c r="JP191" s="92"/>
      <c r="JQ191" s="92"/>
      <c r="JR191" s="92"/>
      <c r="JS191" s="92"/>
      <c r="JT191" s="92"/>
      <c r="JU191" s="92"/>
      <c r="JV191" s="92"/>
      <c r="JW191" s="92"/>
      <c r="JX191" s="92"/>
      <c r="JY191" s="92"/>
      <c r="JZ191" s="92"/>
      <c r="KA191" s="92"/>
      <c r="KB191" s="92"/>
      <c r="KC191" s="92"/>
      <c r="KD191" s="92"/>
      <c r="KE191" s="92"/>
      <c r="KF191" s="92"/>
      <c r="KG191" s="92"/>
      <c r="KH191" s="92"/>
      <c r="KI191" s="92"/>
      <c r="KJ191" s="92"/>
      <c r="KK191" s="92"/>
      <c r="KL191" s="92"/>
      <c r="KM191" s="92"/>
      <c r="KN191" s="92"/>
      <c r="KO191" s="92"/>
      <c r="KP191" s="92"/>
      <c r="KQ191" s="92"/>
      <c r="KR191" s="92"/>
      <c r="KS191" s="92"/>
      <c r="KT191" s="92"/>
      <c r="KU191" s="92"/>
      <c r="KV191" s="92"/>
      <c r="KW191" s="92"/>
      <c r="KX191" s="92"/>
      <c r="KY191" s="92"/>
      <c r="KZ191" s="92"/>
      <c r="LA191" s="92"/>
      <c r="LB191" s="92"/>
      <c r="LC191" s="92"/>
      <c r="LD191" s="92"/>
      <c r="LE191" s="92"/>
      <c r="LF191" s="92"/>
      <c r="LG191" s="92"/>
      <c r="LH191" s="92"/>
      <c r="LI191" s="92"/>
      <c r="LJ191" s="92"/>
      <c r="LK191" s="92"/>
      <c r="LL191" s="92"/>
      <c r="LM191" s="92"/>
      <c r="LN191" s="92"/>
      <c r="LO191" s="92"/>
      <c r="LP191" s="92"/>
      <c r="LQ191" s="92"/>
      <c r="LR191" s="92"/>
      <c r="LS191" s="92"/>
      <c r="LT191" s="92"/>
      <c r="LU191" s="92"/>
      <c r="LV191" s="92"/>
      <c r="LW191" s="92"/>
      <c r="LX191" s="92"/>
      <c r="LY191" s="92"/>
      <c r="LZ191" s="92"/>
      <c r="MA191" s="92"/>
      <c r="MB191" s="92"/>
      <c r="MC191" s="92"/>
      <c r="MD191" s="92"/>
      <c r="ME191" s="92"/>
      <c r="MF191" s="92"/>
      <c r="MG191" s="92"/>
      <c r="MH191" s="92"/>
      <c r="MI191" s="92"/>
      <c r="MJ191" s="92"/>
      <c r="MK191" s="92"/>
      <c r="ML191" s="92"/>
      <c r="MM191" s="92"/>
      <c r="MN191" s="92"/>
      <c r="MO191" s="92"/>
      <c r="MP191" s="92"/>
      <c r="MQ191" s="92"/>
      <c r="MR191" s="92"/>
      <c r="MS191" s="92"/>
      <c r="MT191" s="92"/>
      <c r="MU191" s="92"/>
      <c r="MV191" s="92"/>
      <c r="MW191" s="92"/>
      <c r="MX191" s="92"/>
      <c r="MY191" s="92"/>
      <c r="MZ191" s="92"/>
      <c r="NA191" s="92"/>
      <c r="NB191" s="92"/>
      <c r="NC191" s="92"/>
      <c r="ND191" s="92"/>
      <c r="NE191" s="92"/>
      <c r="NF191" s="92"/>
      <c r="NG191" s="92"/>
      <c r="NH191" s="92"/>
      <c r="NI191" s="92"/>
      <c r="NJ191" s="92"/>
      <c r="NK191" s="92"/>
      <c r="NL191" s="92"/>
      <c r="NM191" s="92"/>
      <c r="NN191" s="92"/>
      <c r="NO191" s="92"/>
      <c r="NP191" s="92"/>
      <c r="NQ191" s="92"/>
      <c r="NR191" s="92"/>
      <c r="NS191" s="92"/>
      <c r="NT191" s="92"/>
      <c r="NU191" s="92"/>
      <c r="NV191" s="92"/>
      <c r="NW191" s="92"/>
      <c r="NX191" s="92"/>
      <c r="NY191" s="92"/>
      <c r="NZ191" s="92"/>
      <c r="OA191" s="92"/>
      <c r="OB191" s="92"/>
      <c r="OC191" s="92"/>
      <c r="OD191" s="92"/>
      <c r="OE191" s="92"/>
      <c r="OF191" s="92"/>
      <c r="OG191" s="92"/>
      <c r="OH191" s="92"/>
      <c r="OI191" s="92"/>
      <c r="OJ191" s="92"/>
      <c r="OK191" s="92"/>
      <c r="OL191" s="92"/>
      <c r="OM191" s="92"/>
      <c r="ON191" s="92"/>
      <c r="OO191" s="92"/>
      <c r="OP191" s="92"/>
      <c r="OQ191" s="92"/>
      <c r="OR191" s="92"/>
      <c r="OS191" s="92"/>
      <c r="OT191" s="92"/>
      <c r="OU191" s="92"/>
      <c r="OV191" s="92"/>
      <c r="OW191" s="92"/>
      <c r="OX191" s="92"/>
      <c r="OY191" s="92"/>
      <c r="OZ191" s="92"/>
      <c r="PA191" s="92"/>
      <c r="PB191" s="92"/>
      <c r="PC191" s="92"/>
      <c r="PD191" s="92"/>
      <c r="PE191" s="92"/>
      <c r="PF191" s="92"/>
      <c r="PG191" s="92"/>
      <c r="PH191" s="92"/>
      <c r="PI191" s="92"/>
      <c r="PJ191" s="92"/>
      <c r="PK191" s="92"/>
      <c r="PL191" s="92"/>
      <c r="PM191" s="92"/>
      <c r="PN191" s="92"/>
      <c r="PO191" s="92"/>
      <c r="PP191" s="92"/>
      <c r="PQ191" s="92"/>
      <c r="PR191" s="92"/>
      <c r="PS191" s="92"/>
      <c r="PT191" s="92"/>
      <c r="PU191" s="92"/>
      <c r="PV191" s="92"/>
      <c r="PW191" s="92"/>
      <c r="PX191" s="92"/>
      <c r="PY191" s="92"/>
      <c r="PZ191" s="92"/>
      <c r="QA191" s="92"/>
      <c r="QB191" s="92"/>
      <c r="QC191" s="92"/>
      <c r="QD191" s="92"/>
      <c r="QE191" s="92"/>
      <c r="QF191" s="92"/>
      <c r="QG191" s="92"/>
      <c r="QH191" s="92"/>
      <c r="QI191" s="92"/>
      <c r="QJ191" s="92"/>
      <c r="QK191" s="92"/>
      <c r="QL191" s="92"/>
      <c r="QM191" s="92"/>
      <c r="QN191" s="92"/>
      <c r="QO191" s="92"/>
      <c r="QP191" s="92"/>
      <c r="QQ191" s="92"/>
      <c r="QR191" s="92"/>
      <c r="QS191" s="92"/>
      <c r="QT191" s="92"/>
      <c r="QU191" s="92"/>
      <c r="QV191" s="92"/>
      <c r="QW191" s="92"/>
      <c r="QX191" s="92"/>
      <c r="QY191" s="92"/>
      <c r="QZ191" s="92"/>
      <c r="RA191" s="92"/>
      <c r="RB191" s="92"/>
      <c r="RC191" s="92"/>
      <c r="RD191" s="92"/>
      <c r="RE191" s="92"/>
      <c r="RF191" s="92"/>
      <c r="RG191" s="92"/>
      <c r="RH191" s="92"/>
      <c r="RI191" s="92"/>
      <c r="RJ191" s="92"/>
      <c r="RK191" s="92"/>
      <c r="RL191" s="92"/>
      <c r="RM191" s="92"/>
      <c r="RN191" s="92"/>
      <c r="RO191" s="92"/>
      <c r="RP191" s="92"/>
      <c r="RQ191" s="92"/>
      <c r="RR191" s="92"/>
      <c r="RS191" s="92"/>
      <c r="RT191" s="92"/>
      <c r="RU191" s="92"/>
      <c r="RV191" s="92"/>
      <c r="RW191" s="92"/>
      <c r="RX191" s="92"/>
      <c r="RY191" s="92"/>
      <c r="RZ191" s="92"/>
      <c r="SA191" s="92"/>
      <c r="SB191" s="92"/>
      <c r="SC191" s="92"/>
      <c r="SD191" s="92"/>
      <c r="SE191" s="92"/>
      <c r="SF191" s="92"/>
      <c r="SG191" s="92"/>
      <c r="SH191" s="92"/>
      <c r="SI191" s="92"/>
      <c r="SJ191" s="92"/>
      <c r="SK191" s="92"/>
      <c r="SL191" s="92"/>
      <c r="SM191" s="92"/>
      <c r="SN191" s="92"/>
      <c r="SO191" s="92"/>
      <c r="SP191" s="92"/>
      <c r="SQ191" s="92"/>
      <c r="SR191" s="92"/>
      <c r="SS191" s="92"/>
      <c r="ST191" s="92"/>
      <c r="SU191" s="92"/>
      <c r="SV191" s="92"/>
      <c r="SW191" s="92"/>
      <c r="SX191" s="92"/>
      <c r="SY191" s="92"/>
      <c r="SZ191" s="92"/>
      <c r="TA191" s="92"/>
      <c r="TB191" s="92"/>
      <c r="TC191" s="92"/>
      <c r="TD191" s="92"/>
      <c r="TE191" s="92"/>
      <c r="TF191" s="92"/>
      <c r="TG191" s="92"/>
      <c r="TH191" s="92"/>
      <c r="TI191" s="92"/>
      <c r="TJ191" s="92"/>
      <c r="TK191" s="92"/>
      <c r="TL191" s="92"/>
      <c r="TM191" s="92"/>
      <c r="TN191" s="92"/>
      <c r="TO191" s="92"/>
      <c r="TP191" s="92"/>
      <c r="TQ191" s="92"/>
      <c r="TR191" s="92"/>
      <c r="TS191" s="92"/>
      <c r="TT191" s="92"/>
      <c r="TU191" s="92"/>
      <c r="TV191" s="92"/>
      <c r="TW191" s="92"/>
      <c r="TX191" s="92"/>
      <c r="TY191" s="92"/>
      <c r="TZ191" s="92"/>
      <c r="UA191" s="92"/>
      <c r="UB191" s="92"/>
      <c r="UC191" s="92"/>
      <c r="UD191" s="92"/>
      <c r="UE191" s="92"/>
      <c r="UF191" s="92"/>
      <c r="UG191" s="92"/>
      <c r="UH191" s="92"/>
      <c r="UI191" s="92"/>
      <c r="UJ191" s="92"/>
      <c r="UK191" s="92"/>
      <c r="UL191" s="92"/>
      <c r="UM191" s="92"/>
      <c r="UN191" s="92"/>
      <c r="UO191" s="92"/>
      <c r="UP191" s="92"/>
      <c r="UQ191" s="92"/>
      <c r="UR191" s="92"/>
      <c r="US191" s="92"/>
      <c r="UT191" s="92"/>
      <c r="UU191" s="92"/>
      <c r="UV191" s="92"/>
      <c r="UW191" s="92"/>
      <c r="UX191" s="92"/>
      <c r="UY191" s="92"/>
      <c r="UZ191" s="92"/>
      <c r="VA191" s="92"/>
      <c r="VB191" s="92"/>
      <c r="VC191" s="92"/>
      <c r="VD191" s="92"/>
      <c r="VE191" s="92"/>
      <c r="VF191" s="92"/>
      <c r="VG191" s="92"/>
      <c r="VH191" s="92"/>
      <c r="VI191" s="92"/>
      <c r="VJ191" s="92"/>
      <c r="VK191" s="92"/>
      <c r="VL191" s="92"/>
      <c r="VM191" s="92"/>
      <c r="VN191" s="92"/>
      <c r="VO191" s="92"/>
      <c r="VP191" s="92"/>
      <c r="VQ191" s="92"/>
      <c r="VR191" s="92"/>
      <c r="VS191" s="92"/>
      <c r="VT191" s="92"/>
      <c r="VU191" s="92"/>
      <c r="VV191" s="92"/>
      <c r="VW191" s="92"/>
      <c r="VX191" s="92"/>
      <c r="VY191" s="92"/>
      <c r="VZ191" s="92"/>
      <c r="WA191" s="92"/>
      <c r="WB191" s="92"/>
      <c r="WC191" s="92"/>
      <c r="WD191" s="92"/>
      <c r="WE191" s="92"/>
      <c r="WF191" s="92"/>
      <c r="WG191" s="92"/>
      <c r="WH191" s="92"/>
      <c r="WI191" s="92"/>
      <c r="WJ191" s="92"/>
      <c r="WK191" s="92"/>
      <c r="WL191" s="92"/>
      <c r="WM191" s="92"/>
      <c r="WN191" s="92"/>
      <c r="WO191" s="92"/>
      <c r="WP191" s="92"/>
      <c r="WQ191" s="92"/>
      <c r="WR191" s="92"/>
      <c r="WS191" s="92"/>
      <c r="WT191" s="92"/>
      <c r="WU191" s="92"/>
      <c r="WV191" s="92"/>
      <c r="WW191" s="92"/>
      <c r="WX191" s="92"/>
      <c r="WY191" s="92"/>
      <c r="WZ191" s="92"/>
      <c r="XA191" s="92"/>
      <c r="XB191" s="92"/>
      <c r="XC191" s="92"/>
      <c r="XD191" s="92"/>
      <c r="XE191" s="92"/>
      <c r="XF191" s="92"/>
      <c r="XG191" s="92"/>
      <c r="XH191" s="92"/>
      <c r="XI191" s="92"/>
      <c r="XJ191" s="92"/>
      <c r="XK191" s="92"/>
      <c r="XL191" s="92"/>
      <c r="XM191" s="92"/>
      <c r="XN191" s="92"/>
      <c r="XO191" s="92"/>
      <c r="XP191" s="92"/>
      <c r="XQ191" s="92"/>
      <c r="XR191" s="92"/>
      <c r="XS191" s="92"/>
      <c r="XT191" s="92"/>
      <c r="XU191" s="92"/>
      <c r="XV191" s="92"/>
      <c r="XW191" s="92"/>
      <c r="XX191" s="92"/>
      <c r="XY191" s="92"/>
      <c r="XZ191" s="92"/>
      <c r="YA191" s="92"/>
      <c r="YB191" s="92"/>
      <c r="YC191" s="92"/>
      <c r="YD191" s="92"/>
      <c r="YE191" s="92"/>
      <c r="YF191" s="92"/>
      <c r="YG191" s="92"/>
      <c r="YH191" s="92"/>
      <c r="YI191" s="92"/>
      <c r="YJ191" s="92"/>
      <c r="YK191" s="92"/>
      <c r="YL191" s="92"/>
      <c r="YM191" s="92"/>
      <c r="YN191" s="92"/>
      <c r="YO191" s="92"/>
      <c r="YP191" s="92"/>
      <c r="YQ191" s="92"/>
      <c r="YR191" s="92"/>
      <c r="YS191" s="92"/>
      <c r="YT191" s="92"/>
      <c r="YU191" s="92"/>
      <c r="YV191" s="92"/>
      <c r="YW191" s="92"/>
      <c r="YX191" s="92"/>
      <c r="YY191" s="92"/>
      <c r="YZ191" s="92"/>
      <c r="ZA191" s="92"/>
      <c r="ZB191" s="92"/>
      <c r="ZC191" s="92"/>
      <c r="ZD191" s="92"/>
      <c r="ZE191" s="92"/>
      <c r="ZF191" s="92"/>
      <c r="ZG191" s="92"/>
      <c r="ZH191" s="92"/>
      <c r="ZI191" s="92"/>
      <c r="ZJ191" s="92"/>
      <c r="ZK191" s="92"/>
      <c r="ZL191" s="92"/>
      <c r="ZM191" s="92"/>
      <c r="ZN191" s="92"/>
      <c r="ZO191" s="92"/>
      <c r="ZP191" s="92"/>
      <c r="ZQ191" s="92"/>
      <c r="ZR191" s="92"/>
      <c r="ZS191" s="92"/>
      <c r="ZT191" s="92"/>
      <c r="ZU191" s="92"/>
      <c r="ZV191" s="92"/>
      <c r="ZW191" s="92"/>
      <c r="ZX191" s="92"/>
      <c r="ZY191" s="92"/>
      <c r="ZZ191" s="92"/>
      <c r="AAA191" s="92"/>
      <c r="AAB191" s="92"/>
      <c r="AAC191" s="92"/>
      <c r="AAD191" s="92"/>
      <c r="AAE191" s="92"/>
      <c r="AAF191" s="92"/>
      <c r="AAG191" s="92"/>
      <c r="AAH191" s="92"/>
      <c r="AAI191" s="92"/>
      <c r="AAJ191" s="92"/>
      <c r="AAK191" s="92"/>
      <c r="AAL191" s="92"/>
      <c r="AAM191" s="92"/>
      <c r="AAN191" s="92"/>
      <c r="AAO191" s="92"/>
      <c r="AAP191" s="92"/>
      <c r="AAQ191" s="92"/>
      <c r="AAR191" s="92"/>
      <c r="AAS191" s="92"/>
      <c r="AAT191" s="92"/>
      <c r="AAU191" s="92"/>
      <c r="AAV191" s="92"/>
      <c r="AAW191" s="92"/>
      <c r="AAX191" s="92"/>
      <c r="AAY191" s="92"/>
      <c r="AAZ191" s="92"/>
      <c r="ABA191" s="92"/>
      <c r="ABB191" s="92"/>
      <c r="ABC191" s="92"/>
      <c r="ABD191" s="92"/>
      <c r="ABE191" s="92"/>
      <c r="ABF191" s="92"/>
      <c r="ABG191" s="92"/>
      <c r="ABH191" s="92"/>
      <c r="ABI191" s="92"/>
      <c r="ABJ191" s="92"/>
      <c r="ABK191" s="92"/>
      <c r="ABL191" s="92"/>
      <c r="ABM191" s="92"/>
      <c r="ABN191" s="92"/>
      <c r="ABO191" s="92"/>
      <c r="ABP191" s="92"/>
      <c r="ABQ191" s="92"/>
      <c r="ABR191" s="92"/>
      <c r="ABS191" s="92"/>
      <c r="ABT191" s="92"/>
      <c r="ABU191" s="92"/>
      <c r="ABV191" s="92"/>
      <c r="ABW191" s="92"/>
      <c r="ABX191" s="92"/>
      <c r="ABY191" s="92"/>
      <c r="ABZ191" s="92"/>
      <c r="ACA191" s="92"/>
      <c r="ACB191" s="92"/>
      <c r="ACC191" s="92"/>
      <c r="ACD191" s="92"/>
      <c r="ACE191" s="92"/>
      <c r="ACF191" s="92"/>
      <c r="ACG191" s="92"/>
      <c r="ACH191" s="92"/>
      <c r="ACI191" s="92"/>
      <c r="ACJ191" s="92"/>
      <c r="ACK191" s="92"/>
      <c r="ACL191" s="92"/>
      <c r="ACM191" s="92"/>
      <c r="ACN191" s="92"/>
      <c r="ACO191" s="92"/>
      <c r="ACP191" s="92"/>
      <c r="ACQ191" s="92"/>
      <c r="ACR191" s="92"/>
      <c r="ACS191" s="92"/>
      <c r="ACT191" s="92"/>
      <c r="ACU191" s="92"/>
      <c r="ACV191" s="92"/>
      <c r="ACW191" s="92"/>
      <c r="ACX191" s="92"/>
      <c r="ACY191" s="92"/>
      <c r="ACZ191" s="92"/>
      <c r="ADA191" s="92"/>
      <c r="ADB191" s="92"/>
      <c r="ADC191" s="92"/>
      <c r="ADD191" s="92"/>
      <c r="ADE191" s="92"/>
      <c r="ADF191" s="92"/>
      <c r="ADG191" s="92"/>
      <c r="ADH191" s="92"/>
      <c r="ADI191" s="92"/>
      <c r="ADJ191" s="92"/>
      <c r="ADK191" s="92"/>
      <c r="ADL191" s="92"/>
      <c r="ADM191" s="92"/>
      <c r="ADN191" s="92"/>
      <c r="ADO191" s="92"/>
      <c r="ADP191" s="92"/>
      <c r="ADQ191" s="92"/>
      <c r="ADR191" s="92"/>
      <c r="ADS191" s="92"/>
      <c r="ADT191" s="92"/>
      <c r="ADU191" s="92"/>
      <c r="ADV191" s="92"/>
      <c r="ADW191" s="92"/>
      <c r="ADX191" s="92"/>
      <c r="ADY191" s="92"/>
      <c r="ADZ191" s="92"/>
      <c r="AEA191" s="92"/>
      <c r="AEB191" s="92"/>
      <c r="AEC191" s="92"/>
      <c r="AED191" s="92"/>
      <c r="AEE191" s="92"/>
      <c r="AEF191" s="92"/>
      <c r="AEG191" s="92"/>
      <c r="AEH191" s="92"/>
      <c r="AEI191" s="92"/>
      <c r="AEJ191" s="92"/>
      <c r="AEK191" s="92"/>
      <c r="AEL191" s="92"/>
      <c r="AEM191" s="92"/>
      <c r="AEN191" s="92"/>
      <c r="AEO191" s="92"/>
      <c r="AEP191" s="92"/>
      <c r="AEQ191" s="92"/>
      <c r="AER191" s="92"/>
      <c r="AES191" s="92"/>
      <c r="AET191" s="92"/>
      <c r="AEU191" s="92"/>
      <c r="AEV191" s="92"/>
      <c r="AEW191" s="92"/>
      <c r="AEX191" s="92"/>
      <c r="AEY191" s="92"/>
      <c r="AEZ191" s="92"/>
      <c r="AFA191" s="92"/>
      <c r="AFB191" s="92"/>
      <c r="AFC191" s="92"/>
      <c r="AFD191" s="92"/>
      <c r="AFE191" s="92"/>
      <c r="AFF191" s="92"/>
      <c r="AFG191" s="92"/>
      <c r="AFH191" s="92"/>
      <c r="AFI191" s="92"/>
      <c r="AFJ191" s="92"/>
      <c r="AFK191" s="92"/>
      <c r="AFL191" s="92"/>
      <c r="AFM191" s="92"/>
      <c r="AFN191" s="92"/>
      <c r="AFO191" s="92"/>
      <c r="AFP191" s="92"/>
      <c r="AFQ191" s="92"/>
      <c r="AFR191" s="92"/>
      <c r="AFS191" s="92"/>
      <c r="AFT191" s="92"/>
      <c r="AFU191" s="92"/>
      <c r="AFV191" s="92"/>
      <c r="AFW191" s="92"/>
      <c r="AFX191" s="92"/>
      <c r="AFY191" s="92"/>
      <c r="AFZ191" s="92"/>
      <c r="AGA191" s="92"/>
      <c r="AGB191" s="92"/>
      <c r="AGC191" s="92"/>
      <c r="AGD191" s="92"/>
      <c r="AGE191" s="92"/>
      <c r="AGF191" s="92"/>
      <c r="AGG191" s="92"/>
      <c r="AGH191" s="92"/>
      <c r="AGI191" s="92"/>
      <c r="AGJ191" s="92"/>
      <c r="AGK191" s="92"/>
      <c r="AGL191" s="92"/>
      <c r="AGM191" s="92"/>
      <c r="AGN191" s="92"/>
      <c r="AGO191" s="92"/>
      <c r="AGP191" s="92"/>
      <c r="AGQ191" s="92"/>
      <c r="AGR191" s="92"/>
      <c r="AGS191" s="92"/>
      <c r="AGT191" s="92"/>
      <c r="AGU191" s="92"/>
      <c r="AGV191" s="92"/>
      <c r="AGW191" s="92"/>
      <c r="AGX191" s="92"/>
      <c r="AGY191" s="92"/>
      <c r="AGZ191" s="92"/>
      <c r="AHA191" s="92"/>
      <c r="AHB191" s="92"/>
      <c r="AHC191" s="92"/>
      <c r="AHD191" s="92"/>
      <c r="AHE191" s="92"/>
      <c r="AHF191" s="92"/>
      <c r="AHG191" s="92"/>
      <c r="AHH191" s="92"/>
      <c r="AHI191" s="92"/>
      <c r="AHJ191" s="92"/>
      <c r="AHK191" s="92"/>
      <c r="AHL191" s="92"/>
      <c r="AHM191" s="92"/>
      <c r="AHN191" s="92"/>
      <c r="AHO191" s="92"/>
      <c r="AHP191" s="92"/>
      <c r="AHQ191" s="92"/>
      <c r="AHR191" s="92"/>
      <c r="AHS191" s="92"/>
      <c r="AHT191" s="92"/>
      <c r="AHU191" s="92"/>
      <c r="AHV191" s="92"/>
      <c r="AHW191" s="92"/>
      <c r="AHX191" s="92"/>
      <c r="AHY191" s="92"/>
      <c r="AHZ191" s="92"/>
      <c r="AIA191" s="92"/>
      <c r="AIB191" s="92"/>
      <c r="AIC191" s="92"/>
      <c r="AID191" s="92"/>
      <c r="AIE191" s="92"/>
      <c r="AIF191" s="92"/>
      <c r="AIG191" s="92"/>
      <c r="AIH191" s="92"/>
      <c r="AII191" s="92"/>
      <c r="AIJ191" s="92"/>
      <c r="AIK191" s="92"/>
      <c r="AIL191" s="92"/>
      <c r="AIM191" s="92"/>
      <c r="AIN191" s="92"/>
      <c r="AIO191" s="92"/>
      <c r="AIP191" s="92"/>
      <c r="AIQ191" s="92"/>
      <c r="AIR191" s="92"/>
      <c r="AIS191" s="92"/>
      <c r="AIT191" s="92"/>
      <c r="AIU191" s="92"/>
      <c r="AIV191" s="92"/>
      <c r="AIW191" s="92"/>
      <c r="AIX191" s="92"/>
      <c r="AIY191" s="92"/>
      <c r="AIZ191" s="92"/>
      <c r="AJA191" s="92"/>
      <c r="AJB191" s="92"/>
      <c r="AJC191" s="92"/>
      <c r="AJD191" s="92"/>
      <c r="AJE191" s="92"/>
      <c r="AJF191" s="92"/>
      <c r="AJG191" s="92"/>
      <c r="AJH191" s="92"/>
      <c r="AJI191" s="92"/>
      <c r="AJJ191" s="92"/>
      <c r="AJK191" s="92"/>
      <c r="AJL191" s="92"/>
      <c r="AJM191" s="92"/>
      <c r="AJN191" s="92"/>
      <c r="AJO191" s="92"/>
      <c r="AJP191" s="92"/>
      <c r="AJQ191" s="92"/>
      <c r="AJR191" s="92"/>
      <c r="AJS191" s="92"/>
      <c r="AJT191" s="92"/>
      <c r="AJU191" s="92"/>
      <c r="AJV191" s="92"/>
      <c r="AJW191" s="92"/>
      <c r="AJX191" s="92"/>
      <c r="AJY191" s="92"/>
      <c r="AJZ191" s="92"/>
      <c r="AKA191" s="92"/>
      <c r="AKB191" s="92"/>
      <c r="AKC191" s="92"/>
      <c r="AKD191" s="92"/>
      <c r="AKE191" s="92"/>
      <c r="AKF191" s="92"/>
      <c r="AKG191" s="92"/>
      <c r="AKH191" s="92"/>
      <c r="AKI191" s="92"/>
      <c r="AKJ191" s="92"/>
      <c r="AKK191" s="92"/>
      <c r="AKL191" s="92"/>
      <c r="AKM191" s="92"/>
      <c r="AKN191" s="92"/>
      <c r="AKO191" s="92"/>
      <c r="AKP191" s="92"/>
      <c r="AKQ191" s="92"/>
      <c r="AKR191" s="92"/>
      <c r="AKS191" s="92"/>
      <c r="AKT191" s="92"/>
      <c r="AKU191" s="92"/>
      <c r="AKV191" s="92"/>
      <c r="AKW191" s="92"/>
      <c r="AKX191" s="92"/>
      <c r="AKY191" s="92"/>
      <c r="AKZ191" s="92"/>
      <c r="ALA191" s="92"/>
      <c r="ALB191" s="92"/>
      <c r="ALC191" s="92"/>
      <c r="ALD191" s="92"/>
      <c r="ALE191" s="92"/>
      <c r="ALF191" s="92"/>
      <c r="ALG191" s="92"/>
      <c r="ALH191" s="92"/>
      <c r="ALI191" s="92"/>
      <c r="ALJ191" s="92"/>
      <c r="ALK191" s="92"/>
      <c r="ALL191" s="92"/>
      <c r="ALM191" s="92"/>
      <c r="ALN191" s="92"/>
      <c r="ALO191" s="92"/>
      <c r="ALP191" s="92"/>
      <c r="ALQ191" s="92"/>
      <c r="ALR191" s="92"/>
      <c r="ALS191" s="92"/>
      <c r="ALT191" s="92"/>
      <c r="ALU191" s="92"/>
      <c r="ALV191" s="92"/>
      <c r="ALW191" s="92"/>
      <c r="ALX191" s="92"/>
      <c r="ALY191" s="92"/>
      <c r="ALZ191" s="92"/>
      <c r="AMA191" s="92"/>
      <c r="AMB191" s="92"/>
      <c r="AMC191" s="92"/>
      <c r="AMD191" s="92"/>
      <c r="AME191" s="92"/>
      <c r="AMF191" s="92"/>
      <c r="AMG191" s="92"/>
      <c r="AMH191" s="92"/>
      <c r="AMI191" s="92"/>
    </row>
    <row r="192" spans="1:1023" customFormat="1" ht="15" customHeight="1">
      <c r="A192" s="92" t="s">
        <v>526</v>
      </c>
      <c r="B192" s="89"/>
      <c r="C192" s="93" t="s">
        <v>527</v>
      </c>
      <c r="D192" s="94"/>
      <c r="E192" s="95">
        <v>653</v>
      </c>
      <c r="F192" s="95">
        <v>668</v>
      </c>
      <c r="G192" s="95">
        <v>679</v>
      </c>
      <c r="H192" s="95">
        <v>700</v>
      </c>
      <c r="I192" s="95">
        <v>717</v>
      </c>
      <c r="J192" s="95">
        <v>725</v>
      </c>
      <c r="K192" s="95">
        <v>745</v>
      </c>
      <c r="L192" s="95">
        <v>751</v>
      </c>
      <c r="M192" s="95">
        <v>765</v>
      </c>
      <c r="N192" s="95">
        <v>783</v>
      </c>
      <c r="O192" s="95">
        <v>804</v>
      </c>
      <c r="P192" s="95">
        <v>830</v>
      </c>
      <c r="Q192" s="95">
        <v>852</v>
      </c>
      <c r="R192" s="95">
        <v>885</v>
      </c>
      <c r="S192" s="95">
        <v>914</v>
      </c>
      <c r="T192" s="95">
        <v>876</v>
      </c>
      <c r="U192" s="95">
        <v>857</v>
      </c>
      <c r="V192" s="95">
        <v>852</v>
      </c>
      <c r="W192" s="95">
        <v>852</v>
      </c>
      <c r="X192" s="95">
        <v>835</v>
      </c>
      <c r="Y192" s="95">
        <v>841</v>
      </c>
      <c r="Z192" s="95">
        <v>876</v>
      </c>
      <c r="AA192" s="95">
        <v>891</v>
      </c>
      <c r="AB192" s="95">
        <v>934</v>
      </c>
      <c r="AC192" s="95">
        <v>1014</v>
      </c>
      <c r="AD192" s="95">
        <v>1017</v>
      </c>
      <c r="AE192" s="95">
        <v>1028</v>
      </c>
      <c r="AF192" s="95">
        <v>795</v>
      </c>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92"/>
      <c r="HB192" s="92"/>
      <c r="HC192" s="92"/>
      <c r="HD192" s="92"/>
      <c r="HE192" s="92"/>
      <c r="HF192" s="92"/>
      <c r="HG192" s="92"/>
      <c r="HH192" s="92"/>
      <c r="HI192" s="92"/>
      <c r="HJ192" s="92"/>
      <c r="HK192" s="92"/>
      <c r="HL192" s="92"/>
      <c r="HM192" s="92"/>
      <c r="HN192" s="92"/>
      <c r="HO192" s="92"/>
      <c r="HP192" s="92"/>
      <c r="HQ192" s="92"/>
      <c r="HR192" s="92"/>
      <c r="HS192" s="92"/>
      <c r="HT192" s="92"/>
      <c r="HU192" s="92"/>
      <c r="HV192" s="92"/>
      <c r="HW192" s="92"/>
      <c r="HX192" s="92"/>
      <c r="HY192" s="92"/>
      <c r="HZ192" s="92"/>
      <c r="IA192" s="92"/>
      <c r="IB192" s="92"/>
      <c r="IC192" s="92"/>
      <c r="ID192" s="92"/>
      <c r="IE192" s="92"/>
      <c r="IF192" s="92"/>
      <c r="IG192" s="92"/>
      <c r="IH192" s="92"/>
      <c r="II192" s="92"/>
      <c r="IJ192" s="92"/>
      <c r="IK192" s="92"/>
      <c r="IL192" s="92"/>
      <c r="IM192" s="92"/>
      <c r="IN192" s="92"/>
      <c r="IO192" s="92"/>
      <c r="IP192" s="92"/>
      <c r="IQ192" s="92"/>
      <c r="IR192" s="92"/>
      <c r="IS192" s="92"/>
      <c r="IT192" s="92"/>
      <c r="IU192" s="92"/>
      <c r="IV192" s="92"/>
      <c r="IW192" s="92"/>
      <c r="IX192" s="92"/>
      <c r="IY192" s="92"/>
      <c r="IZ192" s="92"/>
      <c r="JA192" s="92"/>
      <c r="JB192" s="92"/>
      <c r="JC192" s="92"/>
      <c r="JD192" s="92"/>
      <c r="JE192" s="92"/>
      <c r="JF192" s="92"/>
      <c r="JG192" s="92"/>
      <c r="JH192" s="92"/>
      <c r="JI192" s="92"/>
      <c r="JJ192" s="92"/>
      <c r="JK192" s="92"/>
      <c r="JL192" s="92"/>
      <c r="JM192" s="92"/>
      <c r="JN192" s="92"/>
      <c r="JO192" s="92"/>
      <c r="JP192" s="92"/>
      <c r="JQ192" s="92"/>
      <c r="JR192" s="92"/>
      <c r="JS192" s="92"/>
      <c r="JT192" s="92"/>
      <c r="JU192" s="92"/>
      <c r="JV192" s="92"/>
      <c r="JW192" s="92"/>
      <c r="JX192" s="92"/>
      <c r="JY192" s="92"/>
      <c r="JZ192" s="92"/>
      <c r="KA192" s="92"/>
      <c r="KB192" s="92"/>
      <c r="KC192" s="92"/>
      <c r="KD192" s="92"/>
      <c r="KE192" s="92"/>
      <c r="KF192" s="92"/>
      <c r="KG192" s="92"/>
      <c r="KH192" s="92"/>
      <c r="KI192" s="92"/>
      <c r="KJ192" s="92"/>
      <c r="KK192" s="92"/>
      <c r="KL192" s="92"/>
      <c r="KM192" s="92"/>
      <c r="KN192" s="92"/>
      <c r="KO192" s="92"/>
      <c r="KP192" s="92"/>
      <c r="KQ192" s="92"/>
      <c r="KR192" s="92"/>
      <c r="KS192" s="92"/>
      <c r="KT192" s="92"/>
      <c r="KU192" s="92"/>
      <c r="KV192" s="92"/>
      <c r="KW192" s="92"/>
      <c r="KX192" s="92"/>
      <c r="KY192" s="92"/>
      <c r="KZ192" s="92"/>
      <c r="LA192" s="92"/>
      <c r="LB192" s="92"/>
      <c r="LC192" s="92"/>
      <c r="LD192" s="92"/>
      <c r="LE192" s="92"/>
      <c r="LF192" s="92"/>
      <c r="LG192" s="92"/>
      <c r="LH192" s="92"/>
      <c r="LI192" s="92"/>
      <c r="LJ192" s="92"/>
      <c r="LK192" s="92"/>
      <c r="LL192" s="92"/>
      <c r="LM192" s="92"/>
      <c r="LN192" s="92"/>
      <c r="LO192" s="92"/>
      <c r="LP192" s="92"/>
      <c r="LQ192" s="92"/>
      <c r="LR192" s="92"/>
      <c r="LS192" s="92"/>
      <c r="LT192" s="92"/>
      <c r="LU192" s="92"/>
      <c r="LV192" s="92"/>
      <c r="LW192" s="92"/>
      <c r="LX192" s="92"/>
      <c r="LY192" s="92"/>
      <c r="LZ192" s="92"/>
      <c r="MA192" s="92"/>
      <c r="MB192" s="92"/>
      <c r="MC192" s="92"/>
      <c r="MD192" s="92"/>
      <c r="ME192" s="92"/>
      <c r="MF192" s="92"/>
      <c r="MG192" s="92"/>
      <c r="MH192" s="92"/>
      <c r="MI192" s="92"/>
      <c r="MJ192" s="92"/>
      <c r="MK192" s="92"/>
      <c r="ML192" s="92"/>
      <c r="MM192" s="92"/>
      <c r="MN192" s="92"/>
      <c r="MO192" s="92"/>
      <c r="MP192" s="92"/>
      <c r="MQ192" s="92"/>
      <c r="MR192" s="92"/>
      <c r="MS192" s="92"/>
      <c r="MT192" s="92"/>
      <c r="MU192" s="92"/>
      <c r="MV192" s="92"/>
      <c r="MW192" s="92"/>
      <c r="MX192" s="92"/>
      <c r="MY192" s="92"/>
      <c r="MZ192" s="92"/>
      <c r="NA192" s="92"/>
      <c r="NB192" s="92"/>
      <c r="NC192" s="92"/>
      <c r="ND192" s="92"/>
      <c r="NE192" s="92"/>
      <c r="NF192" s="92"/>
      <c r="NG192" s="92"/>
      <c r="NH192" s="92"/>
      <c r="NI192" s="92"/>
      <c r="NJ192" s="92"/>
      <c r="NK192" s="92"/>
      <c r="NL192" s="92"/>
      <c r="NM192" s="92"/>
      <c r="NN192" s="92"/>
      <c r="NO192" s="92"/>
      <c r="NP192" s="92"/>
      <c r="NQ192" s="92"/>
      <c r="NR192" s="92"/>
      <c r="NS192" s="92"/>
      <c r="NT192" s="92"/>
      <c r="NU192" s="92"/>
      <c r="NV192" s="92"/>
      <c r="NW192" s="92"/>
      <c r="NX192" s="92"/>
      <c r="NY192" s="92"/>
      <c r="NZ192" s="92"/>
      <c r="OA192" s="92"/>
      <c r="OB192" s="92"/>
      <c r="OC192" s="92"/>
      <c r="OD192" s="92"/>
      <c r="OE192" s="92"/>
      <c r="OF192" s="92"/>
      <c r="OG192" s="92"/>
      <c r="OH192" s="92"/>
      <c r="OI192" s="92"/>
      <c r="OJ192" s="92"/>
      <c r="OK192" s="92"/>
      <c r="OL192" s="92"/>
      <c r="OM192" s="92"/>
      <c r="ON192" s="92"/>
      <c r="OO192" s="92"/>
      <c r="OP192" s="92"/>
      <c r="OQ192" s="92"/>
      <c r="OR192" s="92"/>
      <c r="OS192" s="92"/>
      <c r="OT192" s="92"/>
      <c r="OU192" s="92"/>
      <c r="OV192" s="92"/>
      <c r="OW192" s="92"/>
      <c r="OX192" s="92"/>
      <c r="OY192" s="92"/>
      <c r="OZ192" s="92"/>
      <c r="PA192" s="92"/>
      <c r="PB192" s="92"/>
      <c r="PC192" s="92"/>
      <c r="PD192" s="92"/>
      <c r="PE192" s="92"/>
      <c r="PF192" s="92"/>
      <c r="PG192" s="92"/>
      <c r="PH192" s="92"/>
      <c r="PI192" s="92"/>
      <c r="PJ192" s="92"/>
      <c r="PK192" s="92"/>
      <c r="PL192" s="92"/>
      <c r="PM192" s="92"/>
      <c r="PN192" s="92"/>
      <c r="PO192" s="92"/>
      <c r="PP192" s="92"/>
      <c r="PQ192" s="92"/>
      <c r="PR192" s="92"/>
      <c r="PS192" s="92"/>
      <c r="PT192" s="92"/>
      <c r="PU192" s="92"/>
      <c r="PV192" s="92"/>
      <c r="PW192" s="92"/>
      <c r="PX192" s="92"/>
      <c r="PY192" s="92"/>
      <c r="PZ192" s="92"/>
      <c r="QA192" s="92"/>
      <c r="QB192" s="92"/>
      <c r="QC192" s="92"/>
      <c r="QD192" s="92"/>
      <c r="QE192" s="92"/>
      <c r="QF192" s="92"/>
      <c r="QG192" s="92"/>
      <c r="QH192" s="92"/>
      <c r="QI192" s="92"/>
      <c r="QJ192" s="92"/>
      <c r="QK192" s="92"/>
      <c r="QL192" s="92"/>
      <c r="QM192" s="92"/>
      <c r="QN192" s="92"/>
      <c r="QO192" s="92"/>
      <c r="QP192" s="92"/>
      <c r="QQ192" s="92"/>
      <c r="QR192" s="92"/>
      <c r="QS192" s="92"/>
      <c r="QT192" s="92"/>
      <c r="QU192" s="92"/>
      <c r="QV192" s="92"/>
      <c r="QW192" s="92"/>
      <c r="QX192" s="92"/>
      <c r="QY192" s="92"/>
      <c r="QZ192" s="92"/>
      <c r="RA192" s="92"/>
      <c r="RB192" s="92"/>
      <c r="RC192" s="92"/>
      <c r="RD192" s="92"/>
      <c r="RE192" s="92"/>
      <c r="RF192" s="92"/>
      <c r="RG192" s="92"/>
      <c r="RH192" s="92"/>
      <c r="RI192" s="92"/>
      <c r="RJ192" s="92"/>
      <c r="RK192" s="92"/>
      <c r="RL192" s="92"/>
      <c r="RM192" s="92"/>
      <c r="RN192" s="92"/>
      <c r="RO192" s="92"/>
      <c r="RP192" s="92"/>
      <c r="RQ192" s="92"/>
      <c r="RR192" s="92"/>
      <c r="RS192" s="92"/>
      <c r="RT192" s="92"/>
      <c r="RU192" s="92"/>
      <c r="RV192" s="92"/>
      <c r="RW192" s="92"/>
      <c r="RX192" s="92"/>
      <c r="RY192" s="92"/>
      <c r="RZ192" s="92"/>
      <c r="SA192" s="92"/>
      <c r="SB192" s="92"/>
      <c r="SC192" s="92"/>
      <c r="SD192" s="92"/>
      <c r="SE192" s="92"/>
      <c r="SF192" s="92"/>
      <c r="SG192" s="92"/>
      <c r="SH192" s="92"/>
      <c r="SI192" s="92"/>
      <c r="SJ192" s="92"/>
      <c r="SK192" s="92"/>
      <c r="SL192" s="92"/>
      <c r="SM192" s="92"/>
      <c r="SN192" s="92"/>
      <c r="SO192" s="92"/>
      <c r="SP192" s="92"/>
      <c r="SQ192" s="92"/>
      <c r="SR192" s="92"/>
      <c r="SS192" s="92"/>
      <c r="ST192" s="92"/>
      <c r="SU192" s="92"/>
      <c r="SV192" s="92"/>
      <c r="SW192" s="92"/>
      <c r="SX192" s="92"/>
      <c r="SY192" s="92"/>
      <c r="SZ192" s="92"/>
      <c r="TA192" s="92"/>
      <c r="TB192" s="92"/>
      <c r="TC192" s="92"/>
      <c r="TD192" s="92"/>
      <c r="TE192" s="92"/>
      <c r="TF192" s="92"/>
      <c r="TG192" s="92"/>
      <c r="TH192" s="92"/>
      <c r="TI192" s="92"/>
      <c r="TJ192" s="92"/>
      <c r="TK192" s="92"/>
      <c r="TL192" s="92"/>
      <c r="TM192" s="92"/>
      <c r="TN192" s="92"/>
      <c r="TO192" s="92"/>
      <c r="TP192" s="92"/>
      <c r="TQ192" s="92"/>
      <c r="TR192" s="92"/>
      <c r="TS192" s="92"/>
      <c r="TT192" s="92"/>
      <c r="TU192" s="92"/>
      <c r="TV192" s="92"/>
      <c r="TW192" s="92"/>
      <c r="TX192" s="92"/>
      <c r="TY192" s="92"/>
      <c r="TZ192" s="92"/>
      <c r="UA192" s="92"/>
      <c r="UB192" s="92"/>
      <c r="UC192" s="92"/>
      <c r="UD192" s="92"/>
      <c r="UE192" s="92"/>
      <c r="UF192" s="92"/>
      <c r="UG192" s="92"/>
      <c r="UH192" s="92"/>
      <c r="UI192" s="92"/>
      <c r="UJ192" s="92"/>
      <c r="UK192" s="92"/>
      <c r="UL192" s="92"/>
      <c r="UM192" s="92"/>
      <c r="UN192" s="92"/>
      <c r="UO192" s="92"/>
      <c r="UP192" s="92"/>
      <c r="UQ192" s="92"/>
      <c r="UR192" s="92"/>
      <c r="US192" s="92"/>
      <c r="UT192" s="92"/>
      <c r="UU192" s="92"/>
      <c r="UV192" s="92"/>
      <c r="UW192" s="92"/>
      <c r="UX192" s="92"/>
      <c r="UY192" s="92"/>
      <c r="UZ192" s="92"/>
      <c r="VA192" s="92"/>
      <c r="VB192" s="92"/>
      <c r="VC192" s="92"/>
      <c r="VD192" s="92"/>
      <c r="VE192" s="92"/>
      <c r="VF192" s="92"/>
      <c r="VG192" s="92"/>
      <c r="VH192" s="92"/>
      <c r="VI192" s="92"/>
      <c r="VJ192" s="92"/>
      <c r="VK192" s="92"/>
      <c r="VL192" s="92"/>
      <c r="VM192" s="92"/>
      <c r="VN192" s="92"/>
      <c r="VO192" s="92"/>
      <c r="VP192" s="92"/>
      <c r="VQ192" s="92"/>
      <c r="VR192" s="92"/>
      <c r="VS192" s="92"/>
      <c r="VT192" s="92"/>
      <c r="VU192" s="92"/>
      <c r="VV192" s="92"/>
      <c r="VW192" s="92"/>
      <c r="VX192" s="92"/>
      <c r="VY192" s="92"/>
      <c r="VZ192" s="92"/>
      <c r="WA192" s="92"/>
      <c r="WB192" s="92"/>
      <c r="WC192" s="92"/>
      <c r="WD192" s="92"/>
      <c r="WE192" s="92"/>
      <c r="WF192" s="92"/>
      <c r="WG192" s="92"/>
      <c r="WH192" s="92"/>
      <c r="WI192" s="92"/>
      <c r="WJ192" s="92"/>
      <c r="WK192" s="92"/>
      <c r="WL192" s="92"/>
      <c r="WM192" s="92"/>
      <c r="WN192" s="92"/>
      <c r="WO192" s="92"/>
      <c r="WP192" s="92"/>
      <c r="WQ192" s="92"/>
      <c r="WR192" s="92"/>
      <c r="WS192" s="92"/>
      <c r="WT192" s="92"/>
      <c r="WU192" s="92"/>
      <c r="WV192" s="92"/>
      <c r="WW192" s="92"/>
      <c r="WX192" s="92"/>
      <c r="WY192" s="92"/>
      <c r="WZ192" s="92"/>
      <c r="XA192" s="92"/>
      <c r="XB192" s="92"/>
      <c r="XC192" s="92"/>
      <c r="XD192" s="92"/>
      <c r="XE192" s="92"/>
      <c r="XF192" s="92"/>
      <c r="XG192" s="92"/>
      <c r="XH192" s="92"/>
      <c r="XI192" s="92"/>
      <c r="XJ192" s="92"/>
      <c r="XK192" s="92"/>
      <c r="XL192" s="92"/>
      <c r="XM192" s="92"/>
      <c r="XN192" s="92"/>
      <c r="XO192" s="92"/>
      <c r="XP192" s="92"/>
      <c r="XQ192" s="92"/>
      <c r="XR192" s="92"/>
      <c r="XS192" s="92"/>
      <c r="XT192" s="92"/>
      <c r="XU192" s="92"/>
      <c r="XV192" s="92"/>
      <c r="XW192" s="92"/>
      <c r="XX192" s="92"/>
      <c r="XY192" s="92"/>
      <c r="XZ192" s="92"/>
      <c r="YA192" s="92"/>
      <c r="YB192" s="92"/>
      <c r="YC192" s="92"/>
      <c r="YD192" s="92"/>
      <c r="YE192" s="92"/>
      <c r="YF192" s="92"/>
      <c r="YG192" s="92"/>
      <c r="YH192" s="92"/>
      <c r="YI192" s="92"/>
      <c r="YJ192" s="92"/>
      <c r="YK192" s="92"/>
      <c r="YL192" s="92"/>
      <c r="YM192" s="92"/>
      <c r="YN192" s="92"/>
      <c r="YO192" s="92"/>
      <c r="YP192" s="92"/>
      <c r="YQ192" s="92"/>
      <c r="YR192" s="92"/>
      <c r="YS192" s="92"/>
      <c r="YT192" s="92"/>
      <c r="YU192" s="92"/>
      <c r="YV192" s="92"/>
      <c r="YW192" s="92"/>
      <c r="YX192" s="92"/>
      <c r="YY192" s="92"/>
      <c r="YZ192" s="92"/>
      <c r="ZA192" s="92"/>
      <c r="ZB192" s="92"/>
      <c r="ZC192" s="92"/>
      <c r="ZD192" s="92"/>
      <c r="ZE192" s="92"/>
      <c r="ZF192" s="92"/>
      <c r="ZG192" s="92"/>
      <c r="ZH192" s="92"/>
      <c r="ZI192" s="92"/>
      <c r="ZJ192" s="92"/>
      <c r="ZK192" s="92"/>
      <c r="ZL192" s="92"/>
      <c r="ZM192" s="92"/>
      <c r="ZN192" s="92"/>
      <c r="ZO192" s="92"/>
      <c r="ZP192" s="92"/>
      <c r="ZQ192" s="92"/>
      <c r="ZR192" s="92"/>
      <c r="ZS192" s="92"/>
      <c r="ZT192" s="92"/>
      <c r="ZU192" s="92"/>
      <c r="ZV192" s="92"/>
      <c r="ZW192" s="92"/>
      <c r="ZX192" s="92"/>
      <c r="ZY192" s="92"/>
      <c r="ZZ192" s="92"/>
      <c r="AAA192" s="92"/>
      <c r="AAB192" s="92"/>
      <c r="AAC192" s="92"/>
      <c r="AAD192" s="92"/>
      <c r="AAE192" s="92"/>
      <c r="AAF192" s="92"/>
      <c r="AAG192" s="92"/>
      <c r="AAH192" s="92"/>
      <c r="AAI192" s="92"/>
      <c r="AAJ192" s="92"/>
      <c r="AAK192" s="92"/>
      <c r="AAL192" s="92"/>
      <c r="AAM192" s="92"/>
      <c r="AAN192" s="92"/>
      <c r="AAO192" s="92"/>
      <c r="AAP192" s="92"/>
      <c r="AAQ192" s="92"/>
      <c r="AAR192" s="92"/>
      <c r="AAS192" s="92"/>
      <c r="AAT192" s="92"/>
      <c r="AAU192" s="92"/>
      <c r="AAV192" s="92"/>
      <c r="AAW192" s="92"/>
      <c r="AAX192" s="92"/>
      <c r="AAY192" s="92"/>
      <c r="AAZ192" s="92"/>
      <c r="ABA192" s="92"/>
      <c r="ABB192" s="92"/>
      <c r="ABC192" s="92"/>
      <c r="ABD192" s="92"/>
      <c r="ABE192" s="92"/>
      <c r="ABF192" s="92"/>
      <c r="ABG192" s="92"/>
      <c r="ABH192" s="92"/>
      <c r="ABI192" s="92"/>
      <c r="ABJ192" s="92"/>
      <c r="ABK192" s="92"/>
      <c r="ABL192" s="92"/>
      <c r="ABM192" s="92"/>
      <c r="ABN192" s="92"/>
      <c r="ABO192" s="92"/>
      <c r="ABP192" s="92"/>
      <c r="ABQ192" s="92"/>
      <c r="ABR192" s="92"/>
      <c r="ABS192" s="92"/>
      <c r="ABT192" s="92"/>
      <c r="ABU192" s="92"/>
      <c r="ABV192" s="92"/>
      <c r="ABW192" s="92"/>
      <c r="ABX192" s="92"/>
      <c r="ABY192" s="92"/>
      <c r="ABZ192" s="92"/>
      <c r="ACA192" s="92"/>
      <c r="ACB192" s="92"/>
      <c r="ACC192" s="92"/>
      <c r="ACD192" s="92"/>
      <c r="ACE192" s="92"/>
      <c r="ACF192" s="92"/>
      <c r="ACG192" s="92"/>
      <c r="ACH192" s="92"/>
      <c r="ACI192" s="92"/>
      <c r="ACJ192" s="92"/>
      <c r="ACK192" s="92"/>
      <c r="ACL192" s="92"/>
      <c r="ACM192" s="92"/>
      <c r="ACN192" s="92"/>
      <c r="ACO192" s="92"/>
      <c r="ACP192" s="92"/>
      <c r="ACQ192" s="92"/>
      <c r="ACR192" s="92"/>
      <c r="ACS192" s="92"/>
      <c r="ACT192" s="92"/>
      <c r="ACU192" s="92"/>
      <c r="ACV192" s="92"/>
      <c r="ACW192" s="92"/>
      <c r="ACX192" s="92"/>
      <c r="ACY192" s="92"/>
      <c r="ACZ192" s="92"/>
      <c r="ADA192" s="92"/>
      <c r="ADB192" s="92"/>
      <c r="ADC192" s="92"/>
      <c r="ADD192" s="92"/>
      <c r="ADE192" s="92"/>
      <c r="ADF192" s="92"/>
      <c r="ADG192" s="92"/>
      <c r="ADH192" s="92"/>
      <c r="ADI192" s="92"/>
      <c r="ADJ192" s="92"/>
      <c r="ADK192" s="92"/>
      <c r="ADL192" s="92"/>
      <c r="ADM192" s="92"/>
      <c r="ADN192" s="92"/>
      <c r="ADO192" s="92"/>
      <c r="ADP192" s="92"/>
      <c r="ADQ192" s="92"/>
      <c r="ADR192" s="92"/>
      <c r="ADS192" s="92"/>
      <c r="ADT192" s="92"/>
      <c r="ADU192" s="92"/>
      <c r="ADV192" s="92"/>
      <c r="ADW192" s="92"/>
      <c r="ADX192" s="92"/>
      <c r="ADY192" s="92"/>
      <c r="ADZ192" s="92"/>
      <c r="AEA192" s="92"/>
      <c r="AEB192" s="92"/>
      <c r="AEC192" s="92"/>
      <c r="AED192" s="92"/>
      <c r="AEE192" s="92"/>
      <c r="AEF192" s="92"/>
      <c r="AEG192" s="92"/>
      <c r="AEH192" s="92"/>
      <c r="AEI192" s="92"/>
      <c r="AEJ192" s="92"/>
      <c r="AEK192" s="92"/>
      <c r="AEL192" s="92"/>
      <c r="AEM192" s="92"/>
      <c r="AEN192" s="92"/>
      <c r="AEO192" s="92"/>
      <c r="AEP192" s="92"/>
      <c r="AEQ192" s="92"/>
      <c r="AER192" s="92"/>
      <c r="AES192" s="92"/>
      <c r="AET192" s="92"/>
      <c r="AEU192" s="92"/>
      <c r="AEV192" s="92"/>
      <c r="AEW192" s="92"/>
      <c r="AEX192" s="92"/>
      <c r="AEY192" s="92"/>
      <c r="AEZ192" s="92"/>
      <c r="AFA192" s="92"/>
      <c r="AFB192" s="92"/>
      <c r="AFC192" s="92"/>
      <c r="AFD192" s="92"/>
      <c r="AFE192" s="92"/>
      <c r="AFF192" s="92"/>
      <c r="AFG192" s="92"/>
      <c r="AFH192" s="92"/>
      <c r="AFI192" s="92"/>
      <c r="AFJ192" s="92"/>
      <c r="AFK192" s="92"/>
      <c r="AFL192" s="92"/>
      <c r="AFM192" s="92"/>
      <c r="AFN192" s="92"/>
      <c r="AFO192" s="92"/>
      <c r="AFP192" s="92"/>
      <c r="AFQ192" s="92"/>
      <c r="AFR192" s="92"/>
      <c r="AFS192" s="92"/>
      <c r="AFT192" s="92"/>
      <c r="AFU192" s="92"/>
      <c r="AFV192" s="92"/>
      <c r="AFW192" s="92"/>
      <c r="AFX192" s="92"/>
      <c r="AFY192" s="92"/>
      <c r="AFZ192" s="92"/>
      <c r="AGA192" s="92"/>
      <c r="AGB192" s="92"/>
      <c r="AGC192" s="92"/>
      <c r="AGD192" s="92"/>
      <c r="AGE192" s="92"/>
      <c r="AGF192" s="92"/>
      <c r="AGG192" s="92"/>
      <c r="AGH192" s="92"/>
      <c r="AGI192" s="92"/>
      <c r="AGJ192" s="92"/>
      <c r="AGK192" s="92"/>
      <c r="AGL192" s="92"/>
      <c r="AGM192" s="92"/>
      <c r="AGN192" s="92"/>
      <c r="AGO192" s="92"/>
      <c r="AGP192" s="92"/>
      <c r="AGQ192" s="92"/>
      <c r="AGR192" s="92"/>
      <c r="AGS192" s="92"/>
      <c r="AGT192" s="92"/>
      <c r="AGU192" s="92"/>
      <c r="AGV192" s="92"/>
      <c r="AGW192" s="92"/>
      <c r="AGX192" s="92"/>
      <c r="AGY192" s="92"/>
      <c r="AGZ192" s="92"/>
      <c r="AHA192" s="92"/>
      <c r="AHB192" s="92"/>
      <c r="AHC192" s="92"/>
      <c r="AHD192" s="92"/>
      <c r="AHE192" s="92"/>
      <c r="AHF192" s="92"/>
      <c r="AHG192" s="92"/>
      <c r="AHH192" s="92"/>
      <c r="AHI192" s="92"/>
      <c r="AHJ192" s="92"/>
      <c r="AHK192" s="92"/>
      <c r="AHL192" s="92"/>
      <c r="AHM192" s="92"/>
      <c r="AHN192" s="92"/>
      <c r="AHO192" s="92"/>
      <c r="AHP192" s="92"/>
      <c r="AHQ192" s="92"/>
      <c r="AHR192" s="92"/>
      <c r="AHS192" s="92"/>
      <c r="AHT192" s="92"/>
      <c r="AHU192" s="92"/>
      <c r="AHV192" s="92"/>
      <c r="AHW192" s="92"/>
      <c r="AHX192" s="92"/>
      <c r="AHY192" s="92"/>
      <c r="AHZ192" s="92"/>
      <c r="AIA192" s="92"/>
      <c r="AIB192" s="92"/>
      <c r="AIC192" s="92"/>
      <c r="AID192" s="92"/>
      <c r="AIE192" s="92"/>
      <c r="AIF192" s="92"/>
      <c r="AIG192" s="92"/>
      <c r="AIH192" s="92"/>
      <c r="AII192" s="92"/>
      <c r="AIJ192" s="92"/>
      <c r="AIK192" s="92"/>
      <c r="AIL192" s="92"/>
      <c r="AIM192" s="92"/>
      <c r="AIN192" s="92"/>
      <c r="AIO192" s="92"/>
      <c r="AIP192" s="92"/>
      <c r="AIQ192" s="92"/>
      <c r="AIR192" s="92"/>
      <c r="AIS192" s="92"/>
      <c r="AIT192" s="92"/>
      <c r="AIU192" s="92"/>
      <c r="AIV192" s="92"/>
      <c r="AIW192" s="92"/>
      <c r="AIX192" s="92"/>
      <c r="AIY192" s="92"/>
      <c r="AIZ192" s="92"/>
      <c r="AJA192" s="92"/>
      <c r="AJB192" s="92"/>
      <c r="AJC192" s="92"/>
      <c r="AJD192" s="92"/>
      <c r="AJE192" s="92"/>
      <c r="AJF192" s="92"/>
      <c r="AJG192" s="92"/>
      <c r="AJH192" s="92"/>
      <c r="AJI192" s="92"/>
      <c r="AJJ192" s="92"/>
      <c r="AJK192" s="92"/>
      <c r="AJL192" s="92"/>
      <c r="AJM192" s="92"/>
      <c r="AJN192" s="92"/>
      <c r="AJO192" s="92"/>
      <c r="AJP192" s="92"/>
      <c r="AJQ192" s="92"/>
      <c r="AJR192" s="92"/>
      <c r="AJS192" s="92"/>
      <c r="AJT192" s="92"/>
      <c r="AJU192" s="92"/>
      <c r="AJV192" s="92"/>
      <c r="AJW192" s="92"/>
      <c r="AJX192" s="92"/>
      <c r="AJY192" s="92"/>
      <c r="AJZ192" s="92"/>
      <c r="AKA192" s="92"/>
      <c r="AKB192" s="92"/>
      <c r="AKC192" s="92"/>
      <c r="AKD192" s="92"/>
      <c r="AKE192" s="92"/>
      <c r="AKF192" s="92"/>
      <c r="AKG192" s="92"/>
      <c r="AKH192" s="92"/>
      <c r="AKI192" s="92"/>
      <c r="AKJ192" s="92"/>
      <c r="AKK192" s="92"/>
      <c r="AKL192" s="92"/>
      <c r="AKM192" s="92"/>
      <c r="AKN192" s="92"/>
      <c r="AKO192" s="92"/>
      <c r="AKP192" s="92"/>
      <c r="AKQ192" s="92"/>
      <c r="AKR192" s="92"/>
      <c r="AKS192" s="92"/>
      <c r="AKT192" s="92"/>
      <c r="AKU192" s="92"/>
      <c r="AKV192" s="92"/>
      <c r="AKW192" s="92"/>
      <c r="AKX192" s="92"/>
      <c r="AKY192" s="92"/>
      <c r="AKZ192" s="92"/>
      <c r="ALA192" s="92"/>
      <c r="ALB192" s="92"/>
      <c r="ALC192" s="92"/>
      <c r="ALD192" s="92"/>
      <c r="ALE192" s="92"/>
      <c r="ALF192" s="92"/>
      <c r="ALG192" s="92"/>
      <c r="ALH192" s="92"/>
      <c r="ALI192" s="92"/>
      <c r="ALJ192" s="92"/>
      <c r="ALK192" s="92"/>
      <c r="ALL192" s="92"/>
      <c r="ALM192" s="92"/>
      <c r="ALN192" s="92"/>
      <c r="ALO192" s="92"/>
      <c r="ALP192" s="92"/>
      <c r="ALQ192" s="92"/>
      <c r="ALR192" s="92"/>
      <c r="ALS192" s="92"/>
      <c r="ALT192" s="92"/>
      <c r="ALU192" s="92"/>
      <c r="ALV192" s="92"/>
      <c r="ALW192" s="92"/>
      <c r="ALX192" s="92"/>
      <c r="ALY192" s="92"/>
      <c r="ALZ192" s="92"/>
      <c r="AMA192" s="92"/>
      <c r="AMB192" s="92"/>
      <c r="AMC192" s="92"/>
      <c r="AMD192" s="92"/>
      <c r="AME192" s="92"/>
      <c r="AMF192" s="92"/>
      <c r="AMG192" s="92"/>
      <c r="AMH192" s="92"/>
      <c r="AMI192" s="92"/>
    </row>
    <row r="193" spans="1:1023" customFormat="1" ht="15" customHeight="1">
      <c r="A193" s="92" t="s">
        <v>528</v>
      </c>
      <c r="B193" s="89"/>
      <c r="C193" s="93" t="s">
        <v>529</v>
      </c>
      <c r="D193" s="94"/>
      <c r="E193" s="95">
        <v>508</v>
      </c>
      <c r="F193" s="95">
        <v>515</v>
      </c>
      <c r="G193" s="95">
        <v>523</v>
      </c>
      <c r="H193" s="95">
        <v>534</v>
      </c>
      <c r="I193" s="95">
        <v>542</v>
      </c>
      <c r="J193" s="95">
        <v>551</v>
      </c>
      <c r="K193" s="95">
        <v>560</v>
      </c>
      <c r="L193" s="95">
        <v>585</v>
      </c>
      <c r="M193" s="95">
        <v>590</v>
      </c>
      <c r="N193" s="95">
        <v>606</v>
      </c>
      <c r="O193" s="95">
        <v>608</v>
      </c>
      <c r="P193" s="95">
        <v>620</v>
      </c>
      <c r="Q193" s="95">
        <v>609</v>
      </c>
      <c r="R193" s="95">
        <v>713</v>
      </c>
      <c r="S193" s="95">
        <v>741</v>
      </c>
      <c r="T193" s="95">
        <v>745</v>
      </c>
      <c r="U193" s="95">
        <v>742</v>
      </c>
      <c r="V193" s="95">
        <v>721</v>
      </c>
      <c r="W193" s="95">
        <v>746</v>
      </c>
      <c r="X193" s="95">
        <v>730</v>
      </c>
      <c r="Y193" s="95">
        <v>732</v>
      </c>
      <c r="Z193" s="95">
        <v>751</v>
      </c>
      <c r="AA193" s="95">
        <v>771</v>
      </c>
      <c r="AB193" s="95">
        <v>787</v>
      </c>
      <c r="AC193" s="95">
        <v>783</v>
      </c>
      <c r="AD193" s="95">
        <v>787</v>
      </c>
      <c r="AE193" s="95">
        <v>779</v>
      </c>
      <c r="AF193" s="95">
        <v>609</v>
      </c>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c r="GR193" s="92"/>
      <c r="GS193" s="92"/>
      <c r="GT193" s="92"/>
      <c r="GU193" s="92"/>
      <c r="GV193" s="92"/>
      <c r="GW193" s="92"/>
      <c r="GX193" s="92"/>
      <c r="GY193" s="92"/>
      <c r="GZ193" s="92"/>
      <c r="HA193" s="92"/>
      <c r="HB193" s="92"/>
      <c r="HC193" s="92"/>
      <c r="HD193" s="92"/>
      <c r="HE193" s="92"/>
      <c r="HF193" s="92"/>
      <c r="HG193" s="92"/>
      <c r="HH193" s="92"/>
      <c r="HI193" s="92"/>
      <c r="HJ193" s="92"/>
      <c r="HK193" s="92"/>
      <c r="HL193" s="92"/>
      <c r="HM193" s="92"/>
      <c r="HN193" s="92"/>
      <c r="HO193" s="92"/>
      <c r="HP193" s="92"/>
      <c r="HQ193" s="92"/>
      <c r="HR193" s="92"/>
      <c r="HS193" s="92"/>
      <c r="HT193" s="92"/>
      <c r="HU193" s="92"/>
      <c r="HV193" s="92"/>
      <c r="HW193" s="92"/>
      <c r="HX193" s="92"/>
      <c r="HY193" s="92"/>
      <c r="HZ193" s="92"/>
      <c r="IA193" s="92"/>
      <c r="IB193" s="92"/>
      <c r="IC193" s="92"/>
      <c r="ID193" s="92"/>
      <c r="IE193" s="92"/>
      <c r="IF193" s="92"/>
      <c r="IG193" s="92"/>
      <c r="IH193" s="92"/>
      <c r="II193" s="92"/>
      <c r="IJ193" s="92"/>
      <c r="IK193" s="92"/>
      <c r="IL193" s="92"/>
      <c r="IM193" s="92"/>
      <c r="IN193" s="92"/>
      <c r="IO193" s="92"/>
      <c r="IP193" s="92"/>
      <c r="IQ193" s="92"/>
      <c r="IR193" s="92"/>
      <c r="IS193" s="92"/>
      <c r="IT193" s="92"/>
      <c r="IU193" s="92"/>
      <c r="IV193" s="92"/>
      <c r="IW193" s="92"/>
      <c r="IX193" s="92"/>
      <c r="IY193" s="92"/>
      <c r="IZ193" s="92"/>
      <c r="JA193" s="92"/>
      <c r="JB193" s="92"/>
      <c r="JC193" s="92"/>
      <c r="JD193" s="92"/>
      <c r="JE193" s="92"/>
      <c r="JF193" s="92"/>
      <c r="JG193" s="92"/>
      <c r="JH193" s="92"/>
      <c r="JI193" s="92"/>
      <c r="JJ193" s="92"/>
      <c r="JK193" s="92"/>
      <c r="JL193" s="92"/>
      <c r="JM193" s="92"/>
      <c r="JN193" s="92"/>
      <c r="JO193" s="92"/>
      <c r="JP193" s="92"/>
      <c r="JQ193" s="92"/>
      <c r="JR193" s="92"/>
      <c r="JS193" s="92"/>
      <c r="JT193" s="92"/>
      <c r="JU193" s="92"/>
      <c r="JV193" s="92"/>
      <c r="JW193" s="92"/>
      <c r="JX193" s="92"/>
      <c r="JY193" s="92"/>
      <c r="JZ193" s="92"/>
      <c r="KA193" s="92"/>
      <c r="KB193" s="92"/>
      <c r="KC193" s="92"/>
      <c r="KD193" s="92"/>
      <c r="KE193" s="92"/>
      <c r="KF193" s="92"/>
      <c r="KG193" s="92"/>
      <c r="KH193" s="92"/>
      <c r="KI193" s="92"/>
      <c r="KJ193" s="92"/>
      <c r="KK193" s="92"/>
      <c r="KL193" s="92"/>
      <c r="KM193" s="92"/>
      <c r="KN193" s="92"/>
      <c r="KO193" s="92"/>
      <c r="KP193" s="92"/>
      <c r="KQ193" s="92"/>
      <c r="KR193" s="92"/>
      <c r="KS193" s="92"/>
      <c r="KT193" s="92"/>
      <c r="KU193" s="92"/>
      <c r="KV193" s="92"/>
      <c r="KW193" s="92"/>
      <c r="KX193" s="92"/>
      <c r="KY193" s="92"/>
      <c r="KZ193" s="92"/>
      <c r="LA193" s="92"/>
      <c r="LB193" s="92"/>
      <c r="LC193" s="92"/>
      <c r="LD193" s="92"/>
      <c r="LE193" s="92"/>
      <c r="LF193" s="92"/>
      <c r="LG193" s="92"/>
      <c r="LH193" s="92"/>
      <c r="LI193" s="92"/>
      <c r="LJ193" s="92"/>
      <c r="LK193" s="92"/>
      <c r="LL193" s="92"/>
      <c r="LM193" s="92"/>
      <c r="LN193" s="92"/>
      <c r="LO193" s="92"/>
      <c r="LP193" s="92"/>
      <c r="LQ193" s="92"/>
      <c r="LR193" s="92"/>
      <c r="LS193" s="92"/>
      <c r="LT193" s="92"/>
      <c r="LU193" s="92"/>
      <c r="LV193" s="92"/>
      <c r="LW193" s="92"/>
      <c r="LX193" s="92"/>
      <c r="LY193" s="92"/>
      <c r="LZ193" s="92"/>
      <c r="MA193" s="92"/>
      <c r="MB193" s="92"/>
      <c r="MC193" s="92"/>
      <c r="MD193" s="92"/>
      <c r="ME193" s="92"/>
      <c r="MF193" s="92"/>
      <c r="MG193" s="92"/>
      <c r="MH193" s="92"/>
      <c r="MI193" s="92"/>
      <c r="MJ193" s="92"/>
      <c r="MK193" s="92"/>
      <c r="ML193" s="92"/>
      <c r="MM193" s="92"/>
      <c r="MN193" s="92"/>
      <c r="MO193" s="92"/>
      <c r="MP193" s="92"/>
      <c r="MQ193" s="92"/>
      <c r="MR193" s="92"/>
      <c r="MS193" s="92"/>
      <c r="MT193" s="92"/>
      <c r="MU193" s="92"/>
      <c r="MV193" s="92"/>
      <c r="MW193" s="92"/>
      <c r="MX193" s="92"/>
      <c r="MY193" s="92"/>
      <c r="MZ193" s="92"/>
      <c r="NA193" s="92"/>
      <c r="NB193" s="92"/>
      <c r="NC193" s="92"/>
      <c r="ND193" s="92"/>
      <c r="NE193" s="92"/>
      <c r="NF193" s="92"/>
      <c r="NG193" s="92"/>
      <c r="NH193" s="92"/>
      <c r="NI193" s="92"/>
      <c r="NJ193" s="92"/>
      <c r="NK193" s="92"/>
      <c r="NL193" s="92"/>
      <c r="NM193" s="92"/>
      <c r="NN193" s="92"/>
      <c r="NO193" s="92"/>
      <c r="NP193" s="92"/>
      <c r="NQ193" s="92"/>
      <c r="NR193" s="92"/>
      <c r="NS193" s="92"/>
      <c r="NT193" s="92"/>
      <c r="NU193" s="92"/>
      <c r="NV193" s="92"/>
      <c r="NW193" s="92"/>
      <c r="NX193" s="92"/>
      <c r="NY193" s="92"/>
      <c r="NZ193" s="92"/>
      <c r="OA193" s="92"/>
      <c r="OB193" s="92"/>
      <c r="OC193" s="92"/>
      <c r="OD193" s="92"/>
      <c r="OE193" s="92"/>
      <c r="OF193" s="92"/>
      <c r="OG193" s="92"/>
      <c r="OH193" s="92"/>
      <c r="OI193" s="92"/>
      <c r="OJ193" s="92"/>
      <c r="OK193" s="92"/>
      <c r="OL193" s="92"/>
      <c r="OM193" s="92"/>
      <c r="ON193" s="92"/>
      <c r="OO193" s="92"/>
      <c r="OP193" s="92"/>
      <c r="OQ193" s="92"/>
      <c r="OR193" s="92"/>
      <c r="OS193" s="92"/>
      <c r="OT193" s="92"/>
      <c r="OU193" s="92"/>
      <c r="OV193" s="92"/>
      <c r="OW193" s="92"/>
      <c r="OX193" s="92"/>
      <c r="OY193" s="92"/>
      <c r="OZ193" s="92"/>
      <c r="PA193" s="92"/>
      <c r="PB193" s="92"/>
      <c r="PC193" s="92"/>
      <c r="PD193" s="92"/>
      <c r="PE193" s="92"/>
      <c r="PF193" s="92"/>
      <c r="PG193" s="92"/>
      <c r="PH193" s="92"/>
      <c r="PI193" s="92"/>
      <c r="PJ193" s="92"/>
      <c r="PK193" s="92"/>
      <c r="PL193" s="92"/>
      <c r="PM193" s="92"/>
      <c r="PN193" s="92"/>
      <c r="PO193" s="92"/>
      <c r="PP193" s="92"/>
      <c r="PQ193" s="92"/>
      <c r="PR193" s="92"/>
      <c r="PS193" s="92"/>
      <c r="PT193" s="92"/>
      <c r="PU193" s="92"/>
      <c r="PV193" s="92"/>
      <c r="PW193" s="92"/>
      <c r="PX193" s="92"/>
      <c r="PY193" s="92"/>
      <c r="PZ193" s="92"/>
      <c r="QA193" s="92"/>
      <c r="QB193" s="92"/>
      <c r="QC193" s="92"/>
      <c r="QD193" s="92"/>
      <c r="QE193" s="92"/>
      <c r="QF193" s="92"/>
      <c r="QG193" s="92"/>
      <c r="QH193" s="92"/>
      <c r="QI193" s="92"/>
      <c r="QJ193" s="92"/>
      <c r="QK193" s="92"/>
      <c r="QL193" s="92"/>
      <c r="QM193" s="92"/>
      <c r="QN193" s="92"/>
      <c r="QO193" s="92"/>
      <c r="QP193" s="92"/>
      <c r="QQ193" s="92"/>
      <c r="QR193" s="92"/>
      <c r="QS193" s="92"/>
      <c r="QT193" s="92"/>
      <c r="QU193" s="92"/>
      <c r="QV193" s="92"/>
      <c r="QW193" s="92"/>
      <c r="QX193" s="92"/>
      <c r="QY193" s="92"/>
      <c r="QZ193" s="92"/>
      <c r="RA193" s="92"/>
      <c r="RB193" s="92"/>
      <c r="RC193" s="92"/>
      <c r="RD193" s="92"/>
      <c r="RE193" s="92"/>
      <c r="RF193" s="92"/>
      <c r="RG193" s="92"/>
      <c r="RH193" s="92"/>
      <c r="RI193" s="92"/>
      <c r="RJ193" s="92"/>
      <c r="RK193" s="92"/>
      <c r="RL193" s="92"/>
      <c r="RM193" s="92"/>
      <c r="RN193" s="92"/>
      <c r="RO193" s="92"/>
      <c r="RP193" s="92"/>
      <c r="RQ193" s="92"/>
      <c r="RR193" s="92"/>
      <c r="RS193" s="92"/>
      <c r="RT193" s="92"/>
      <c r="RU193" s="92"/>
      <c r="RV193" s="92"/>
      <c r="RW193" s="92"/>
      <c r="RX193" s="92"/>
      <c r="RY193" s="92"/>
      <c r="RZ193" s="92"/>
      <c r="SA193" s="92"/>
      <c r="SB193" s="92"/>
      <c r="SC193" s="92"/>
      <c r="SD193" s="92"/>
      <c r="SE193" s="92"/>
      <c r="SF193" s="92"/>
      <c r="SG193" s="92"/>
      <c r="SH193" s="92"/>
      <c r="SI193" s="92"/>
      <c r="SJ193" s="92"/>
      <c r="SK193" s="92"/>
      <c r="SL193" s="92"/>
      <c r="SM193" s="92"/>
      <c r="SN193" s="92"/>
      <c r="SO193" s="92"/>
      <c r="SP193" s="92"/>
      <c r="SQ193" s="92"/>
      <c r="SR193" s="92"/>
      <c r="SS193" s="92"/>
      <c r="ST193" s="92"/>
      <c r="SU193" s="92"/>
      <c r="SV193" s="92"/>
      <c r="SW193" s="92"/>
      <c r="SX193" s="92"/>
      <c r="SY193" s="92"/>
      <c r="SZ193" s="92"/>
      <c r="TA193" s="92"/>
      <c r="TB193" s="92"/>
      <c r="TC193" s="92"/>
      <c r="TD193" s="92"/>
      <c r="TE193" s="92"/>
      <c r="TF193" s="92"/>
      <c r="TG193" s="92"/>
      <c r="TH193" s="92"/>
      <c r="TI193" s="92"/>
      <c r="TJ193" s="92"/>
      <c r="TK193" s="92"/>
      <c r="TL193" s="92"/>
      <c r="TM193" s="92"/>
      <c r="TN193" s="92"/>
      <c r="TO193" s="92"/>
      <c r="TP193" s="92"/>
      <c r="TQ193" s="92"/>
      <c r="TR193" s="92"/>
      <c r="TS193" s="92"/>
      <c r="TT193" s="92"/>
      <c r="TU193" s="92"/>
      <c r="TV193" s="92"/>
      <c r="TW193" s="92"/>
      <c r="TX193" s="92"/>
      <c r="TY193" s="92"/>
      <c r="TZ193" s="92"/>
      <c r="UA193" s="92"/>
      <c r="UB193" s="92"/>
      <c r="UC193" s="92"/>
      <c r="UD193" s="92"/>
      <c r="UE193" s="92"/>
      <c r="UF193" s="92"/>
      <c r="UG193" s="92"/>
      <c r="UH193" s="92"/>
      <c r="UI193" s="92"/>
      <c r="UJ193" s="92"/>
      <c r="UK193" s="92"/>
      <c r="UL193" s="92"/>
      <c r="UM193" s="92"/>
      <c r="UN193" s="92"/>
      <c r="UO193" s="92"/>
      <c r="UP193" s="92"/>
      <c r="UQ193" s="92"/>
      <c r="UR193" s="92"/>
      <c r="US193" s="92"/>
      <c r="UT193" s="92"/>
      <c r="UU193" s="92"/>
      <c r="UV193" s="92"/>
      <c r="UW193" s="92"/>
      <c r="UX193" s="92"/>
      <c r="UY193" s="92"/>
      <c r="UZ193" s="92"/>
      <c r="VA193" s="92"/>
      <c r="VB193" s="92"/>
      <c r="VC193" s="92"/>
      <c r="VD193" s="92"/>
      <c r="VE193" s="92"/>
      <c r="VF193" s="92"/>
      <c r="VG193" s="92"/>
      <c r="VH193" s="92"/>
      <c r="VI193" s="92"/>
      <c r="VJ193" s="92"/>
      <c r="VK193" s="92"/>
      <c r="VL193" s="92"/>
      <c r="VM193" s="92"/>
      <c r="VN193" s="92"/>
      <c r="VO193" s="92"/>
      <c r="VP193" s="92"/>
      <c r="VQ193" s="92"/>
      <c r="VR193" s="92"/>
      <c r="VS193" s="92"/>
      <c r="VT193" s="92"/>
      <c r="VU193" s="92"/>
      <c r="VV193" s="92"/>
      <c r="VW193" s="92"/>
      <c r="VX193" s="92"/>
      <c r="VY193" s="92"/>
      <c r="VZ193" s="92"/>
      <c r="WA193" s="92"/>
      <c r="WB193" s="92"/>
      <c r="WC193" s="92"/>
      <c r="WD193" s="92"/>
      <c r="WE193" s="92"/>
      <c r="WF193" s="92"/>
      <c r="WG193" s="92"/>
      <c r="WH193" s="92"/>
      <c r="WI193" s="92"/>
      <c r="WJ193" s="92"/>
      <c r="WK193" s="92"/>
      <c r="WL193" s="92"/>
      <c r="WM193" s="92"/>
      <c r="WN193" s="92"/>
      <c r="WO193" s="92"/>
      <c r="WP193" s="92"/>
      <c r="WQ193" s="92"/>
      <c r="WR193" s="92"/>
      <c r="WS193" s="92"/>
      <c r="WT193" s="92"/>
      <c r="WU193" s="92"/>
      <c r="WV193" s="92"/>
      <c r="WW193" s="92"/>
      <c r="WX193" s="92"/>
      <c r="WY193" s="92"/>
      <c r="WZ193" s="92"/>
      <c r="XA193" s="92"/>
      <c r="XB193" s="92"/>
      <c r="XC193" s="92"/>
      <c r="XD193" s="92"/>
      <c r="XE193" s="92"/>
      <c r="XF193" s="92"/>
      <c r="XG193" s="92"/>
      <c r="XH193" s="92"/>
      <c r="XI193" s="92"/>
      <c r="XJ193" s="92"/>
      <c r="XK193" s="92"/>
      <c r="XL193" s="92"/>
      <c r="XM193" s="92"/>
      <c r="XN193" s="92"/>
      <c r="XO193" s="92"/>
      <c r="XP193" s="92"/>
      <c r="XQ193" s="92"/>
      <c r="XR193" s="92"/>
      <c r="XS193" s="92"/>
      <c r="XT193" s="92"/>
      <c r="XU193" s="92"/>
      <c r="XV193" s="92"/>
      <c r="XW193" s="92"/>
      <c r="XX193" s="92"/>
      <c r="XY193" s="92"/>
      <c r="XZ193" s="92"/>
      <c r="YA193" s="92"/>
      <c r="YB193" s="92"/>
      <c r="YC193" s="92"/>
      <c r="YD193" s="92"/>
      <c r="YE193" s="92"/>
      <c r="YF193" s="92"/>
      <c r="YG193" s="92"/>
      <c r="YH193" s="92"/>
      <c r="YI193" s="92"/>
      <c r="YJ193" s="92"/>
      <c r="YK193" s="92"/>
      <c r="YL193" s="92"/>
      <c r="YM193" s="92"/>
      <c r="YN193" s="92"/>
      <c r="YO193" s="92"/>
      <c r="YP193" s="92"/>
      <c r="YQ193" s="92"/>
      <c r="YR193" s="92"/>
      <c r="YS193" s="92"/>
      <c r="YT193" s="92"/>
      <c r="YU193" s="92"/>
      <c r="YV193" s="92"/>
      <c r="YW193" s="92"/>
      <c r="YX193" s="92"/>
      <c r="YY193" s="92"/>
      <c r="YZ193" s="92"/>
      <c r="ZA193" s="92"/>
      <c r="ZB193" s="92"/>
      <c r="ZC193" s="92"/>
      <c r="ZD193" s="92"/>
      <c r="ZE193" s="92"/>
      <c r="ZF193" s="92"/>
      <c r="ZG193" s="92"/>
      <c r="ZH193" s="92"/>
      <c r="ZI193" s="92"/>
      <c r="ZJ193" s="92"/>
      <c r="ZK193" s="92"/>
      <c r="ZL193" s="92"/>
      <c r="ZM193" s="92"/>
      <c r="ZN193" s="92"/>
      <c r="ZO193" s="92"/>
      <c r="ZP193" s="92"/>
      <c r="ZQ193" s="92"/>
      <c r="ZR193" s="92"/>
      <c r="ZS193" s="92"/>
      <c r="ZT193" s="92"/>
      <c r="ZU193" s="92"/>
      <c r="ZV193" s="92"/>
      <c r="ZW193" s="92"/>
      <c r="ZX193" s="92"/>
      <c r="ZY193" s="92"/>
      <c r="ZZ193" s="92"/>
      <c r="AAA193" s="92"/>
      <c r="AAB193" s="92"/>
      <c r="AAC193" s="92"/>
      <c r="AAD193" s="92"/>
      <c r="AAE193" s="92"/>
      <c r="AAF193" s="92"/>
      <c r="AAG193" s="92"/>
      <c r="AAH193" s="92"/>
      <c r="AAI193" s="92"/>
      <c r="AAJ193" s="92"/>
      <c r="AAK193" s="92"/>
      <c r="AAL193" s="92"/>
      <c r="AAM193" s="92"/>
      <c r="AAN193" s="92"/>
      <c r="AAO193" s="92"/>
      <c r="AAP193" s="92"/>
      <c r="AAQ193" s="92"/>
      <c r="AAR193" s="92"/>
      <c r="AAS193" s="92"/>
      <c r="AAT193" s="92"/>
      <c r="AAU193" s="92"/>
      <c r="AAV193" s="92"/>
      <c r="AAW193" s="92"/>
      <c r="AAX193" s="92"/>
      <c r="AAY193" s="92"/>
      <c r="AAZ193" s="92"/>
      <c r="ABA193" s="92"/>
      <c r="ABB193" s="92"/>
      <c r="ABC193" s="92"/>
      <c r="ABD193" s="92"/>
      <c r="ABE193" s="92"/>
      <c r="ABF193" s="92"/>
      <c r="ABG193" s="92"/>
      <c r="ABH193" s="92"/>
      <c r="ABI193" s="92"/>
      <c r="ABJ193" s="92"/>
      <c r="ABK193" s="92"/>
      <c r="ABL193" s="92"/>
      <c r="ABM193" s="92"/>
      <c r="ABN193" s="92"/>
      <c r="ABO193" s="92"/>
      <c r="ABP193" s="92"/>
      <c r="ABQ193" s="92"/>
      <c r="ABR193" s="92"/>
      <c r="ABS193" s="92"/>
      <c r="ABT193" s="92"/>
      <c r="ABU193" s="92"/>
      <c r="ABV193" s="92"/>
      <c r="ABW193" s="92"/>
      <c r="ABX193" s="92"/>
      <c r="ABY193" s="92"/>
      <c r="ABZ193" s="92"/>
      <c r="ACA193" s="92"/>
      <c r="ACB193" s="92"/>
      <c r="ACC193" s="92"/>
      <c r="ACD193" s="92"/>
      <c r="ACE193" s="92"/>
      <c r="ACF193" s="92"/>
      <c r="ACG193" s="92"/>
      <c r="ACH193" s="92"/>
      <c r="ACI193" s="92"/>
      <c r="ACJ193" s="92"/>
      <c r="ACK193" s="92"/>
      <c r="ACL193" s="92"/>
      <c r="ACM193" s="92"/>
      <c r="ACN193" s="92"/>
      <c r="ACO193" s="92"/>
      <c r="ACP193" s="92"/>
      <c r="ACQ193" s="92"/>
      <c r="ACR193" s="92"/>
      <c r="ACS193" s="92"/>
      <c r="ACT193" s="92"/>
      <c r="ACU193" s="92"/>
      <c r="ACV193" s="92"/>
      <c r="ACW193" s="92"/>
      <c r="ACX193" s="92"/>
      <c r="ACY193" s="92"/>
      <c r="ACZ193" s="92"/>
      <c r="ADA193" s="92"/>
      <c r="ADB193" s="92"/>
      <c r="ADC193" s="92"/>
      <c r="ADD193" s="92"/>
      <c r="ADE193" s="92"/>
      <c r="ADF193" s="92"/>
      <c r="ADG193" s="92"/>
      <c r="ADH193" s="92"/>
      <c r="ADI193" s="92"/>
      <c r="ADJ193" s="92"/>
      <c r="ADK193" s="92"/>
      <c r="ADL193" s="92"/>
      <c r="ADM193" s="92"/>
      <c r="ADN193" s="92"/>
      <c r="ADO193" s="92"/>
      <c r="ADP193" s="92"/>
      <c r="ADQ193" s="92"/>
      <c r="ADR193" s="92"/>
      <c r="ADS193" s="92"/>
      <c r="ADT193" s="92"/>
      <c r="ADU193" s="92"/>
      <c r="ADV193" s="92"/>
      <c r="ADW193" s="92"/>
      <c r="ADX193" s="92"/>
      <c r="ADY193" s="92"/>
      <c r="ADZ193" s="92"/>
      <c r="AEA193" s="92"/>
      <c r="AEB193" s="92"/>
      <c r="AEC193" s="92"/>
      <c r="AED193" s="92"/>
      <c r="AEE193" s="92"/>
      <c r="AEF193" s="92"/>
      <c r="AEG193" s="92"/>
      <c r="AEH193" s="92"/>
      <c r="AEI193" s="92"/>
      <c r="AEJ193" s="92"/>
      <c r="AEK193" s="92"/>
      <c r="AEL193" s="92"/>
      <c r="AEM193" s="92"/>
      <c r="AEN193" s="92"/>
      <c r="AEO193" s="92"/>
      <c r="AEP193" s="92"/>
      <c r="AEQ193" s="92"/>
      <c r="AER193" s="92"/>
      <c r="AES193" s="92"/>
      <c r="AET193" s="92"/>
      <c r="AEU193" s="92"/>
      <c r="AEV193" s="92"/>
      <c r="AEW193" s="92"/>
      <c r="AEX193" s="92"/>
      <c r="AEY193" s="92"/>
      <c r="AEZ193" s="92"/>
      <c r="AFA193" s="92"/>
      <c r="AFB193" s="92"/>
      <c r="AFC193" s="92"/>
      <c r="AFD193" s="92"/>
      <c r="AFE193" s="92"/>
      <c r="AFF193" s="92"/>
      <c r="AFG193" s="92"/>
      <c r="AFH193" s="92"/>
      <c r="AFI193" s="92"/>
      <c r="AFJ193" s="92"/>
      <c r="AFK193" s="92"/>
      <c r="AFL193" s="92"/>
      <c r="AFM193" s="92"/>
      <c r="AFN193" s="92"/>
      <c r="AFO193" s="92"/>
      <c r="AFP193" s="92"/>
      <c r="AFQ193" s="92"/>
      <c r="AFR193" s="92"/>
      <c r="AFS193" s="92"/>
      <c r="AFT193" s="92"/>
      <c r="AFU193" s="92"/>
      <c r="AFV193" s="92"/>
      <c r="AFW193" s="92"/>
      <c r="AFX193" s="92"/>
      <c r="AFY193" s="92"/>
      <c r="AFZ193" s="92"/>
      <c r="AGA193" s="92"/>
      <c r="AGB193" s="92"/>
      <c r="AGC193" s="92"/>
      <c r="AGD193" s="92"/>
      <c r="AGE193" s="92"/>
      <c r="AGF193" s="92"/>
      <c r="AGG193" s="92"/>
      <c r="AGH193" s="92"/>
      <c r="AGI193" s="92"/>
      <c r="AGJ193" s="92"/>
      <c r="AGK193" s="92"/>
      <c r="AGL193" s="92"/>
      <c r="AGM193" s="92"/>
      <c r="AGN193" s="92"/>
      <c r="AGO193" s="92"/>
      <c r="AGP193" s="92"/>
      <c r="AGQ193" s="92"/>
      <c r="AGR193" s="92"/>
      <c r="AGS193" s="92"/>
      <c r="AGT193" s="92"/>
      <c r="AGU193" s="92"/>
      <c r="AGV193" s="92"/>
      <c r="AGW193" s="92"/>
      <c r="AGX193" s="92"/>
      <c r="AGY193" s="92"/>
      <c r="AGZ193" s="92"/>
      <c r="AHA193" s="92"/>
      <c r="AHB193" s="92"/>
      <c r="AHC193" s="92"/>
      <c r="AHD193" s="92"/>
      <c r="AHE193" s="92"/>
      <c r="AHF193" s="92"/>
      <c r="AHG193" s="92"/>
      <c r="AHH193" s="92"/>
      <c r="AHI193" s="92"/>
      <c r="AHJ193" s="92"/>
      <c r="AHK193" s="92"/>
      <c r="AHL193" s="92"/>
      <c r="AHM193" s="92"/>
      <c r="AHN193" s="92"/>
      <c r="AHO193" s="92"/>
      <c r="AHP193" s="92"/>
      <c r="AHQ193" s="92"/>
      <c r="AHR193" s="92"/>
      <c r="AHS193" s="92"/>
      <c r="AHT193" s="92"/>
      <c r="AHU193" s="92"/>
      <c r="AHV193" s="92"/>
      <c r="AHW193" s="92"/>
      <c r="AHX193" s="92"/>
      <c r="AHY193" s="92"/>
      <c r="AHZ193" s="92"/>
      <c r="AIA193" s="92"/>
      <c r="AIB193" s="92"/>
      <c r="AIC193" s="92"/>
      <c r="AID193" s="92"/>
      <c r="AIE193" s="92"/>
      <c r="AIF193" s="92"/>
      <c r="AIG193" s="92"/>
      <c r="AIH193" s="92"/>
      <c r="AII193" s="92"/>
      <c r="AIJ193" s="92"/>
      <c r="AIK193" s="92"/>
      <c r="AIL193" s="92"/>
      <c r="AIM193" s="92"/>
      <c r="AIN193" s="92"/>
      <c r="AIO193" s="92"/>
      <c r="AIP193" s="92"/>
      <c r="AIQ193" s="92"/>
      <c r="AIR193" s="92"/>
      <c r="AIS193" s="92"/>
      <c r="AIT193" s="92"/>
      <c r="AIU193" s="92"/>
      <c r="AIV193" s="92"/>
      <c r="AIW193" s="92"/>
      <c r="AIX193" s="92"/>
      <c r="AIY193" s="92"/>
      <c r="AIZ193" s="92"/>
      <c r="AJA193" s="92"/>
      <c r="AJB193" s="92"/>
      <c r="AJC193" s="92"/>
      <c r="AJD193" s="92"/>
      <c r="AJE193" s="92"/>
      <c r="AJF193" s="92"/>
      <c r="AJG193" s="92"/>
      <c r="AJH193" s="92"/>
      <c r="AJI193" s="92"/>
      <c r="AJJ193" s="92"/>
      <c r="AJK193" s="92"/>
      <c r="AJL193" s="92"/>
      <c r="AJM193" s="92"/>
      <c r="AJN193" s="92"/>
      <c r="AJO193" s="92"/>
      <c r="AJP193" s="92"/>
      <c r="AJQ193" s="92"/>
      <c r="AJR193" s="92"/>
      <c r="AJS193" s="92"/>
      <c r="AJT193" s="92"/>
      <c r="AJU193" s="92"/>
      <c r="AJV193" s="92"/>
      <c r="AJW193" s="92"/>
      <c r="AJX193" s="92"/>
      <c r="AJY193" s="92"/>
      <c r="AJZ193" s="92"/>
      <c r="AKA193" s="92"/>
      <c r="AKB193" s="92"/>
      <c r="AKC193" s="92"/>
      <c r="AKD193" s="92"/>
      <c r="AKE193" s="92"/>
      <c r="AKF193" s="92"/>
      <c r="AKG193" s="92"/>
      <c r="AKH193" s="92"/>
      <c r="AKI193" s="92"/>
      <c r="AKJ193" s="92"/>
      <c r="AKK193" s="92"/>
      <c r="AKL193" s="92"/>
      <c r="AKM193" s="92"/>
      <c r="AKN193" s="92"/>
      <c r="AKO193" s="92"/>
      <c r="AKP193" s="92"/>
      <c r="AKQ193" s="92"/>
      <c r="AKR193" s="92"/>
      <c r="AKS193" s="92"/>
      <c r="AKT193" s="92"/>
      <c r="AKU193" s="92"/>
      <c r="AKV193" s="92"/>
      <c r="AKW193" s="92"/>
      <c r="AKX193" s="92"/>
      <c r="AKY193" s="92"/>
      <c r="AKZ193" s="92"/>
      <c r="ALA193" s="92"/>
      <c r="ALB193" s="92"/>
      <c r="ALC193" s="92"/>
      <c r="ALD193" s="92"/>
      <c r="ALE193" s="92"/>
      <c r="ALF193" s="92"/>
      <c r="ALG193" s="92"/>
      <c r="ALH193" s="92"/>
      <c r="ALI193" s="92"/>
      <c r="ALJ193" s="92"/>
      <c r="ALK193" s="92"/>
      <c r="ALL193" s="92"/>
      <c r="ALM193" s="92"/>
      <c r="ALN193" s="92"/>
      <c r="ALO193" s="92"/>
      <c r="ALP193" s="92"/>
      <c r="ALQ193" s="92"/>
      <c r="ALR193" s="92"/>
      <c r="ALS193" s="92"/>
      <c r="ALT193" s="92"/>
      <c r="ALU193" s="92"/>
      <c r="ALV193" s="92"/>
      <c r="ALW193" s="92"/>
      <c r="ALX193" s="92"/>
      <c r="ALY193" s="92"/>
      <c r="ALZ193" s="92"/>
      <c r="AMA193" s="92"/>
      <c r="AMB193" s="92"/>
      <c r="AMC193" s="92"/>
      <c r="AMD193" s="92"/>
      <c r="AME193" s="92"/>
      <c r="AMF193" s="92"/>
      <c r="AMG193" s="92"/>
      <c r="AMH193" s="92"/>
      <c r="AMI193" s="92"/>
    </row>
    <row r="194" spans="1:1023" customFormat="1" ht="15" customHeight="1">
      <c r="A194" s="92" t="s">
        <v>530</v>
      </c>
      <c r="B194" s="89"/>
      <c r="C194" s="93" t="s">
        <v>531</v>
      </c>
      <c r="D194" s="94"/>
      <c r="E194" s="95">
        <v>2476</v>
      </c>
      <c r="F194" s="95">
        <v>2513</v>
      </c>
      <c r="G194" s="95">
        <v>2561</v>
      </c>
      <c r="H194" s="95">
        <v>2625</v>
      </c>
      <c r="I194" s="95">
        <v>2676</v>
      </c>
      <c r="J194" s="95">
        <v>2727</v>
      </c>
      <c r="K194" s="95">
        <v>2770</v>
      </c>
      <c r="L194" s="95">
        <v>2742</v>
      </c>
      <c r="M194" s="95">
        <v>2801</v>
      </c>
      <c r="N194" s="95">
        <v>2871</v>
      </c>
      <c r="O194" s="95">
        <v>2899</v>
      </c>
      <c r="P194" s="95">
        <v>2943</v>
      </c>
      <c r="Q194" s="95">
        <v>2944</v>
      </c>
      <c r="R194" s="95">
        <v>2957</v>
      </c>
      <c r="S194" s="95">
        <v>3012</v>
      </c>
      <c r="T194" s="95">
        <v>2924</v>
      </c>
      <c r="U194" s="95">
        <v>2943</v>
      </c>
      <c r="V194" s="95">
        <v>2837</v>
      </c>
      <c r="W194" s="95">
        <v>2840</v>
      </c>
      <c r="X194" s="95">
        <v>2805</v>
      </c>
      <c r="Y194" s="95">
        <v>2804</v>
      </c>
      <c r="Z194" s="95">
        <v>2847</v>
      </c>
      <c r="AA194" s="95">
        <v>2902</v>
      </c>
      <c r="AB194" s="95">
        <v>2949</v>
      </c>
      <c r="AC194" s="95">
        <v>2929</v>
      </c>
      <c r="AD194" s="95">
        <v>3045</v>
      </c>
      <c r="AE194" s="95">
        <v>3050</v>
      </c>
      <c r="AF194" s="95">
        <v>2353</v>
      </c>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c r="GR194" s="92"/>
      <c r="GS194" s="92"/>
      <c r="GT194" s="92"/>
      <c r="GU194" s="92"/>
      <c r="GV194" s="92"/>
      <c r="GW194" s="92"/>
      <c r="GX194" s="92"/>
      <c r="GY194" s="92"/>
      <c r="GZ194" s="92"/>
      <c r="HA194" s="92"/>
      <c r="HB194" s="92"/>
      <c r="HC194" s="92"/>
      <c r="HD194" s="92"/>
      <c r="HE194" s="92"/>
      <c r="HF194" s="92"/>
      <c r="HG194" s="92"/>
      <c r="HH194" s="92"/>
      <c r="HI194" s="92"/>
      <c r="HJ194" s="92"/>
      <c r="HK194" s="92"/>
      <c r="HL194" s="92"/>
      <c r="HM194" s="92"/>
      <c r="HN194" s="92"/>
      <c r="HO194" s="92"/>
      <c r="HP194" s="92"/>
      <c r="HQ194" s="92"/>
      <c r="HR194" s="92"/>
      <c r="HS194" s="92"/>
      <c r="HT194" s="92"/>
      <c r="HU194" s="92"/>
      <c r="HV194" s="92"/>
      <c r="HW194" s="92"/>
      <c r="HX194" s="92"/>
      <c r="HY194" s="92"/>
      <c r="HZ194" s="92"/>
      <c r="IA194" s="92"/>
      <c r="IB194" s="92"/>
      <c r="IC194" s="92"/>
      <c r="ID194" s="92"/>
      <c r="IE194" s="92"/>
      <c r="IF194" s="92"/>
      <c r="IG194" s="92"/>
      <c r="IH194" s="92"/>
      <c r="II194" s="92"/>
      <c r="IJ194" s="92"/>
      <c r="IK194" s="92"/>
      <c r="IL194" s="92"/>
      <c r="IM194" s="92"/>
      <c r="IN194" s="92"/>
      <c r="IO194" s="92"/>
      <c r="IP194" s="92"/>
      <c r="IQ194" s="92"/>
      <c r="IR194" s="92"/>
      <c r="IS194" s="92"/>
      <c r="IT194" s="92"/>
      <c r="IU194" s="92"/>
      <c r="IV194" s="92"/>
      <c r="IW194" s="92"/>
      <c r="IX194" s="92"/>
      <c r="IY194" s="92"/>
      <c r="IZ194" s="92"/>
      <c r="JA194" s="92"/>
      <c r="JB194" s="92"/>
      <c r="JC194" s="92"/>
      <c r="JD194" s="92"/>
      <c r="JE194" s="92"/>
      <c r="JF194" s="92"/>
      <c r="JG194" s="92"/>
      <c r="JH194" s="92"/>
      <c r="JI194" s="92"/>
      <c r="JJ194" s="92"/>
      <c r="JK194" s="92"/>
      <c r="JL194" s="92"/>
      <c r="JM194" s="92"/>
      <c r="JN194" s="92"/>
      <c r="JO194" s="92"/>
      <c r="JP194" s="92"/>
      <c r="JQ194" s="92"/>
      <c r="JR194" s="92"/>
      <c r="JS194" s="92"/>
      <c r="JT194" s="92"/>
      <c r="JU194" s="92"/>
      <c r="JV194" s="92"/>
      <c r="JW194" s="92"/>
      <c r="JX194" s="92"/>
      <c r="JY194" s="92"/>
      <c r="JZ194" s="92"/>
      <c r="KA194" s="92"/>
      <c r="KB194" s="92"/>
      <c r="KC194" s="92"/>
      <c r="KD194" s="92"/>
      <c r="KE194" s="92"/>
      <c r="KF194" s="92"/>
      <c r="KG194" s="92"/>
      <c r="KH194" s="92"/>
      <c r="KI194" s="92"/>
      <c r="KJ194" s="92"/>
      <c r="KK194" s="92"/>
      <c r="KL194" s="92"/>
      <c r="KM194" s="92"/>
      <c r="KN194" s="92"/>
      <c r="KO194" s="92"/>
      <c r="KP194" s="92"/>
      <c r="KQ194" s="92"/>
      <c r="KR194" s="92"/>
      <c r="KS194" s="92"/>
      <c r="KT194" s="92"/>
      <c r="KU194" s="92"/>
      <c r="KV194" s="92"/>
      <c r="KW194" s="92"/>
      <c r="KX194" s="92"/>
      <c r="KY194" s="92"/>
      <c r="KZ194" s="92"/>
      <c r="LA194" s="92"/>
      <c r="LB194" s="92"/>
      <c r="LC194" s="92"/>
      <c r="LD194" s="92"/>
      <c r="LE194" s="92"/>
      <c r="LF194" s="92"/>
      <c r="LG194" s="92"/>
      <c r="LH194" s="92"/>
      <c r="LI194" s="92"/>
      <c r="LJ194" s="92"/>
      <c r="LK194" s="92"/>
      <c r="LL194" s="92"/>
      <c r="LM194" s="92"/>
      <c r="LN194" s="92"/>
      <c r="LO194" s="92"/>
      <c r="LP194" s="92"/>
      <c r="LQ194" s="92"/>
      <c r="LR194" s="92"/>
      <c r="LS194" s="92"/>
      <c r="LT194" s="92"/>
      <c r="LU194" s="92"/>
      <c r="LV194" s="92"/>
      <c r="LW194" s="92"/>
      <c r="LX194" s="92"/>
      <c r="LY194" s="92"/>
      <c r="LZ194" s="92"/>
      <c r="MA194" s="92"/>
      <c r="MB194" s="92"/>
      <c r="MC194" s="92"/>
      <c r="MD194" s="92"/>
      <c r="ME194" s="92"/>
      <c r="MF194" s="92"/>
      <c r="MG194" s="92"/>
      <c r="MH194" s="92"/>
      <c r="MI194" s="92"/>
      <c r="MJ194" s="92"/>
      <c r="MK194" s="92"/>
      <c r="ML194" s="92"/>
      <c r="MM194" s="92"/>
      <c r="MN194" s="92"/>
      <c r="MO194" s="92"/>
      <c r="MP194" s="92"/>
      <c r="MQ194" s="92"/>
      <c r="MR194" s="92"/>
      <c r="MS194" s="92"/>
      <c r="MT194" s="92"/>
      <c r="MU194" s="92"/>
      <c r="MV194" s="92"/>
      <c r="MW194" s="92"/>
      <c r="MX194" s="92"/>
      <c r="MY194" s="92"/>
      <c r="MZ194" s="92"/>
      <c r="NA194" s="92"/>
      <c r="NB194" s="92"/>
      <c r="NC194" s="92"/>
      <c r="ND194" s="92"/>
      <c r="NE194" s="92"/>
      <c r="NF194" s="92"/>
      <c r="NG194" s="92"/>
      <c r="NH194" s="92"/>
      <c r="NI194" s="92"/>
      <c r="NJ194" s="92"/>
      <c r="NK194" s="92"/>
      <c r="NL194" s="92"/>
      <c r="NM194" s="92"/>
      <c r="NN194" s="92"/>
      <c r="NO194" s="92"/>
      <c r="NP194" s="92"/>
      <c r="NQ194" s="92"/>
      <c r="NR194" s="92"/>
      <c r="NS194" s="92"/>
      <c r="NT194" s="92"/>
      <c r="NU194" s="92"/>
      <c r="NV194" s="92"/>
      <c r="NW194" s="92"/>
      <c r="NX194" s="92"/>
      <c r="NY194" s="92"/>
      <c r="NZ194" s="92"/>
      <c r="OA194" s="92"/>
      <c r="OB194" s="92"/>
      <c r="OC194" s="92"/>
      <c r="OD194" s="92"/>
      <c r="OE194" s="92"/>
      <c r="OF194" s="92"/>
      <c r="OG194" s="92"/>
      <c r="OH194" s="92"/>
      <c r="OI194" s="92"/>
      <c r="OJ194" s="92"/>
      <c r="OK194" s="92"/>
      <c r="OL194" s="92"/>
      <c r="OM194" s="92"/>
      <c r="ON194" s="92"/>
      <c r="OO194" s="92"/>
      <c r="OP194" s="92"/>
      <c r="OQ194" s="92"/>
      <c r="OR194" s="92"/>
      <c r="OS194" s="92"/>
      <c r="OT194" s="92"/>
      <c r="OU194" s="92"/>
      <c r="OV194" s="92"/>
      <c r="OW194" s="92"/>
      <c r="OX194" s="92"/>
      <c r="OY194" s="92"/>
      <c r="OZ194" s="92"/>
      <c r="PA194" s="92"/>
      <c r="PB194" s="92"/>
      <c r="PC194" s="92"/>
      <c r="PD194" s="92"/>
      <c r="PE194" s="92"/>
      <c r="PF194" s="92"/>
      <c r="PG194" s="92"/>
      <c r="PH194" s="92"/>
      <c r="PI194" s="92"/>
      <c r="PJ194" s="92"/>
      <c r="PK194" s="92"/>
      <c r="PL194" s="92"/>
      <c r="PM194" s="92"/>
      <c r="PN194" s="92"/>
      <c r="PO194" s="92"/>
      <c r="PP194" s="92"/>
      <c r="PQ194" s="92"/>
      <c r="PR194" s="92"/>
      <c r="PS194" s="92"/>
      <c r="PT194" s="92"/>
      <c r="PU194" s="92"/>
      <c r="PV194" s="92"/>
      <c r="PW194" s="92"/>
      <c r="PX194" s="92"/>
      <c r="PY194" s="92"/>
      <c r="PZ194" s="92"/>
      <c r="QA194" s="92"/>
      <c r="QB194" s="92"/>
      <c r="QC194" s="92"/>
      <c r="QD194" s="92"/>
      <c r="QE194" s="92"/>
      <c r="QF194" s="92"/>
      <c r="QG194" s="92"/>
      <c r="QH194" s="92"/>
      <c r="QI194" s="92"/>
      <c r="QJ194" s="92"/>
      <c r="QK194" s="92"/>
      <c r="QL194" s="92"/>
      <c r="QM194" s="92"/>
      <c r="QN194" s="92"/>
      <c r="QO194" s="92"/>
      <c r="QP194" s="92"/>
      <c r="QQ194" s="92"/>
      <c r="QR194" s="92"/>
      <c r="QS194" s="92"/>
      <c r="QT194" s="92"/>
      <c r="QU194" s="92"/>
      <c r="QV194" s="92"/>
      <c r="QW194" s="92"/>
      <c r="QX194" s="92"/>
      <c r="QY194" s="92"/>
      <c r="QZ194" s="92"/>
      <c r="RA194" s="92"/>
      <c r="RB194" s="92"/>
      <c r="RC194" s="92"/>
      <c r="RD194" s="92"/>
      <c r="RE194" s="92"/>
      <c r="RF194" s="92"/>
      <c r="RG194" s="92"/>
      <c r="RH194" s="92"/>
      <c r="RI194" s="92"/>
      <c r="RJ194" s="92"/>
      <c r="RK194" s="92"/>
      <c r="RL194" s="92"/>
      <c r="RM194" s="92"/>
      <c r="RN194" s="92"/>
      <c r="RO194" s="92"/>
      <c r="RP194" s="92"/>
      <c r="RQ194" s="92"/>
      <c r="RR194" s="92"/>
      <c r="RS194" s="92"/>
      <c r="RT194" s="92"/>
      <c r="RU194" s="92"/>
      <c r="RV194" s="92"/>
      <c r="RW194" s="92"/>
      <c r="RX194" s="92"/>
      <c r="RY194" s="92"/>
      <c r="RZ194" s="92"/>
      <c r="SA194" s="92"/>
      <c r="SB194" s="92"/>
      <c r="SC194" s="92"/>
      <c r="SD194" s="92"/>
      <c r="SE194" s="92"/>
      <c r="SF194" s="92"/>
      <c r="SG194" s="92"/>
      <c r="SH194" s="92"/>
      <c r="SI194" s="92"/>
      <c r="SJ194" s="92"/>
      <c r="SK194" s="92"/>
      <c r="SL194" s="92"/>
      <c r="SM194" s="92"/>
      <c r="SN194" s="92"/>
      <c r="SO194" s="92"/>
      <c r="SP194" s="92"/>
      <c r="SQ194" s="92"/>
      <c r="SR194" s="92"/>
      <c r="SS194" s="92"/>
      <c r="ST194" s="92"/>
      <c r="SU194" s="92"/>
      <c r="SV194" s="92"/>
      <c r="SW194" s="92"/>
      <c r="SX194" s="92"/>
      <c r="SY194" s="92"/>
      <c r="SZ194" s="92"/>
      <c r="TA194" s="92"/>
      <c r="TB194" s="92"/>
      <c r="TC194" s="92"/>
      <c r="TD194" s="92"/>
      <c r="TE194" s="92"/>
      <c r="TF194" s="92"/>
      <c r="TG194" s="92"/>
      <c r="TH194" s="92"/>
      <c r="TI194" s="92"/>
      <c r="TJ194" s="92"/>
      <c r="TK194" s="92"/>
      <c r="TL194" s="92"/>
      <c r="TM194" s="92"/>
      <c r="TN194" s="92"/>
      <c r="TO194" s="92"/>
      <c r="TP194" s="92"/>
      <c r="TQ194" s="92"/>
      <c r="TR194" s="92"/>
      <c r="TS194" s="92"/>
      <c r="TT194" s="92"/>
      <c r="TU194" s="92"/>
      <c r="TV194" s="92"/>
      <c r="TW194" s="92"/>
      <c r="TX194" s="92"/>
      <c r="TY194" s="92"/>
      <c r="TZ194" s="92"/>
      <c r="UA194" s="92"/>
      <c r="UB194" s="92"/>
      <c r="UC194" s="92"/>
      <c r="UD194" s="92"/>
      <c r="UE194" s="92"/>
      <c r="UF194" s="92"/>
      <c r="UG194" s="92"/>
      <c r="UH194" s="92"/>
      <c r="UI194" s="92"/>
      <c r="UJ194" s="92"/>
      <c r="UK194" s="92"/>
      <c r="UL194" s="92"/>
      <c r="UM194" s="92"/>
      <c r="UN194" s="92"/>
      <c r="UO194" s="92"/>
      <c r="UP194" s="92"/>
      <c r="UQ194" s="92"/>
      <c r="UR194" s="92"/>
      <c r="US194" s="92"/>
      <c r="UT194" s="92"/>
      <c r="UU194" s="92"/>
      <c r="UV194" s="92"/>
      <c r="UW194" s="92"/>
      <c r="UX194" s="92"/>
      <c r="UY194" s="92"/>
      <c r="UZ194" s="92"/>
      <c r="VA194" s="92"/>
      <c r="VB194" s="92"/>
      <c r="VC194" s="92"/>
      <c r="VD194" s="92"/>
      <c r="VE194" s="92"/>
      <c r="VF194" s="92"/>
      <c r="VG194" s="92"/>
      <c r="VH194" s="92"/>
      <c r="VI194" s="92"/>
      <c r="VJ194" s="92"/>
      <c r="VK194" s="92"/>
      <c r="VL194" s="92"/>
      <c r="VM194" s="92"/>
      <c r="VN194" s="92"/>
      <c r="VO194" s="92"/>
      <c r="VP194" s="92"/>
      <c r="VQ194" s="92"/>
      <c r="VR194" s="92"/>
      <c r="VS194" s="92"/>
      <c r="VT194" s="92"/>
      <c r="VU194" s="92"/>
      <c r="VV194" s="92"/>
      <c r="VW194" s="92"/>
      <c r="VX194" s="92"/>
      <c r="VY194" s="92"/>
      <c r="VZ194" s="92"/>
      <c r="WA194" s="92"/>
      <c r="WB194" s="92"/>
      <c r="WC194" s="92"/>
      <c r="WD194" s="92"/>
      <c r="WE194" s="92"/>
      <c r="WF194" s="92"/>
      <c r="WG194" s="92"/>
      <c r="WH194" s="92"/>
      <c r="WI194" s="92"/>
      <c r="WJ194" s="92"/>
      <c r="WK194" s="92"/>
      <c r="WL194" s="92"/>
      <c r="WM194" s="92"/>
      <c r="WN194" s="92"/>
      <c r="WO194" s="92"/>
      <c r="WP194" s="92"/>
      <c r="WQ194" s="92"/>
      <c r="WR194" s="92"/>
      <c r="WS194" s="92"/>
      <c r="WT194" s="92"/>
      <c r="WU194" s="92"/>
      <c r="WV194" s="92"/>
      <c r="WW194" s="92"/>
      <c r="WX194" s="92"/>
      <c r="WY194" s="92"/>
      <c r="WZ194" s="92"/>
      <c r="XA194" s="92"/>
      <c r="XB194" s="92"/>
      <c r="XC194" s="92"/>
      <c r="XD194" s="92"/>
      <c r="XE194" s="92"/>
      <c r="XF194" s="92"/>
      <c r="XG194" s="92"/>
      <c r="XH194" s="92"/>
      <c r="XI194" s="92"/>
      <c r="XJ194" s="92"/>
      <c r="XK194" s="92"/>
      <c r="XL194" s="92"/>
      <c r="XM194" s="92"/>
      <c r="XN194" s="92"/>
      <c r="XO194" s="92"/>
      <c r="XP194" s="92"/>
      <c r="XQ194" s="92"/>
      <c r="XR194" s="92"/>
      <c r="XS194" s="92"/>
      <c r="XT194" s="92"/>
      <c r="XU194" s="92"/>
      <c r="XV194" s="92"/>
      <c r="XW194" s="92"/>
      <c r="XX194" s="92"/>
      <c r="XY194" s="92"/>
      <c r="XZ194" s="92"/>
      <c r="YA194" s="92"/>
      <c r="YB194" s="92"/>
      <c r="YC194" s="92"/>
      <c r="YD194" s="92"/>
      <c r="YE194" s="92"/>
      <c r="YF194" s="92"/>
      <c r="YG194" s="92"/>
      <c r="YH194" s="92"/>
      <c r="YI194" s="92"/>
      <c r="YJ194" s="92"/>
      <c r="YK194" s="92"/>
      <c r="YL194" s="92"/>
      <c r="YM194" s="92"/>
      <c r="YN194" s="92"/>
      <c r="YO194" s="92"/>
      <c r="YP194" s="92"/>
      <c r="YQ194" s="92"/>
      <c r="YR194" s="92"/>
      <c r="YS194" s="92"/>
      <c r="YT194" s="92"/>
      <c r="YU194" s="92"/>
      <c r="YV194" s="92"/>
      <c r="YW194" s="92"/>
      <c r="YX194" s="92"/>
      <c r="YY194" s="92"/>
      <c r="YZ194" s="92"/>
      <c r="ZA194" s="92"/>
      <c r="ZB194" s="92"/>
      <c r="ZC194" s="92"/>
      <c r="ZD194" s="92"/>
      <c r="ZE194" s="92"/>
      <c r="ZF194" s="92"/>
      <c r="ZG194" s="92"/>
      <c r="ZH194" s="92"/>
      <c r="ZI194" s="92"/>
      <c r="ZJ194" s="92"/>
      <c r="ZK194" s="92"/>
      <c r="ZL194" s="92"/>
      <c r="ZM194" s="92"/>
      <c r="ZN194" s="92"/>
      <c r="ZO194" s="92"/>
      <c r="ZP194" s="92"/>
      <c r="ZQ194" s="92"/>
      <c r="ZR194" s="92"/>
      <c r="ZS194" s="92"/>
      <c r="ZT194" s="92"/>
      <c r="ZU194" s="92"/>
      <c r="ZV194" s="92"/>
      <c r="ZW194" s="92"/>
      <c r="ZX194" s="92"/>
      <c r="ZY194" s="92"/>
      <c r="ZZ194" s="92"/>
      <c r="AAA194" s="92"/>
      <c r="AAB194" s="92"/>
      <c r="AAC194" s="92"/>
      <c r="AAD194" s="92"/>
      <c r="AAE194" s="92"/>
      <c r="AAF194" s="92"/>
      <c r="AAG194" s="92"/>
      <c r="AAH194" s="92"/>
      <c r="AAI194" s="92"/>
      <c r="AAJ194" s="92"/>
      <c r="AAK194" s="92"/>
      <c r="AAL194" s="92"/>
      <c r="AAM194" s="92"/>
      <c r="AAN194" s="92"/>
      <c r="AAO194" s="92"/>
      <c r="AAP194" s="92"/>
      <c r="AAQ194" s="92"/>
      <c r="AAR194" s="92"/>
      <c r="AAS194" s="92"/>
      <c r="AAT194" s="92"/>
      <c r="AAU194" s="92"/>
      <c r="AAV194" s="92"/>
      <c r="AAW194" s="92"/>
      <c r="AAX194" s="92"/>
      <c r="AAY194" s="92"/>
      <c r="AAZ194" s="92"/>
      <c r="ABA194" s="92"/>
      <c r="ABB194" s="92"/>
      <c r="ABC194" s="92"/>
      <c r="ABD194" s="92"/>
      <c r="ABE194" s="92"/>
      <c r="ABF194" s="92"/>
      <c r="ABG194" s="92"/>
      <c r="ABH194" s="92"/>
      <c r="ABI194" s="92"/>
      <c r="ABJ194" s="92"/>
      <c r="ABK194" s="92"/>
      <c r="ABL194" s="92"/>
      <c r="ABM194" s="92"/>
      <c r="ABN194" s="92"/>
      <c r="ABO194" s="92"/>
      <c r="ABP194" s="92"/>
      <c r="ABQ194" s="92"/>
      <c r="ABR194" s="92"/>
      <c r="ABS194" s="92"/>
      <c r="ABT194" s="92"/>
      <c r="ABU194" s="92"/>
      <c r="ABV194" s="92"/>
      <c r="ABW194" s="92"/>
      <c r="ABX194" s="92"/>
      <c r="ABY194" s="92"/>
      <c r="ABZ194" s="92"/>
      <c r="ACA194" s="92"/>
      <c r="ACB194" s="92"/>
      <c r="ACC194" s="92"/>
      <c r="ACD194" s="92"/>
      <c r="ACE194" s="92"/>
      <c r="ACF194" s="92"/>
      <c r="ACG194" s="92"/>
      <c r="ACH194" s="92"/>
      <c r="ACI194" s="92"/>
      <c r="ACJ194" s="92"/>
      <c r="ACK194" s="92"/>
      <c r="ACL194" s="92"/>
      <c r="ACM194" s="92"/>
      <c r="ACN194" s="92"/>
      <c r="ACO194" s="92"/>
      <c r="ACP194" s="92"/>
      <c r="ACQ194" s="92"/>
      <c r="ACR194" s="92"/>
      <c r="ACS194" s="92"/>
      <c r="ACT194" s="92"/>
      <c r="ACU194" s="92"/>
      <c r="ACV194" s="92"/>
      <c r="ACW194" s="92"/>
      <c r="ACX194" s="92"/>
      <c r="ACY194" s="92"/>
      <c r="ACZ194" s="92"/>
      <c r="ADA194" s="92"/>
      <c r="ADB194" s="92"/>
      <c r="ADC194" s="92"/>
      <c r="ADD194" s="92"/>
      <c r="ADE194" s="92"/>
      <c r="ADF194" s="92"/>
      <c r="ADG194" s="92"/>
      <c r="ADH194" s="92"/>
      <c r="ADI194" s="92"/>
      <c r="ADJ194" s="92"/>
      <c r="ADK194" s="92"/>
      <c r="ADL194" s="92"/>
      <c r="ADM194" s="92"/>
      <c r="ADN194" s="92"/>
      <c r="ADO194" s="92"/>
      <c r="ADP194" s="92"/>
      <c r="ADQ194" s="92"/>
      <c r="ADR194" s="92"/>
      <c r="ADS194" s="92"/>
      <c r="ADT194" s="92"/>
      <c r="ADU194" s="92"/>
      <c r="ADV194" s="92"/>
      <c r="ADW194" s="92"/>
      <c r="ADX194" s="92"/>
      <c r="ADY194" s="92"/>
      <c r="ADZ194" s="92"/>
      <c r="AEA194" s="92"/>
      <c r="AEB194" s="92"/>
      <c r="AEC194" s="92"/>
      <c r="AED194" s="92"/>
      <c r="AEE194" s="92"/>
      <c r="AEF194" s="92"/>
      <c r="AEG194" s="92"/>
      <c r="AEH194" s="92"/>
      <c r="AEI194" s="92"/>
      <c r="AEJ194" s="92"/>
      <c r="AEK194" s="92"/>
      <c r="AEL194" s="92"/>
      <c r="AEM194" s="92"/>
      <c r="AEN194" s="92"/>
      <c r="AEO194" s="92"/>
      <c r="AEP194" s="92"/>
      <c r="AEQ194" s="92"/>
      <c r="AER194" s="92"/>
      <c r="AES194" s="92"/>
      <c r="AET194" s="92"/>
      <c r="AEU194" s="92"/>
      <c r="AEV194" s="92"/>
      <c r="AEW194" s="92"/>
      <c r="AEX194" s="92"/>
      <c r="AEY194" s="92"/>
      <c r="AEZ194" s="92"/>
      <c r="AFA194" s="92"/>
      <c r="AFB194" s="92"/>
      <c r="AFC194" s="92"/>
      <c r="AFD194" s="92"/>
      <c r="AFE194" s="92"/>
      <c r="AFF194" s="92"/>
      <c r="AFG194" s="92"/>
      <c r="AFH194" s="92"/>
      <c r="AFI194" s="92"/>
      <c r="AFJ194" s="92"/>
      <c r="AFK194" s="92"/>
      <c r="AFL194" s="92"/>
      <c r="AFM194" s="92"/>
      <c r="AFN194" s="92"/>
      <c r="AFO194" s="92"/>
      <c r="AFP194" s="92"/>
      <c r="AFQ194" s="92"/>
      <c r="AFR194" s="92"/>
      <c r="AFS194" s="92"/>
      <c r="AFT194" s="92"/>
      <c r="AFU194" s="92"/>
      <c r="AFV194" s="92"/>
      <c r="AFW194" s="92"/>
      <c r="AFX194" s="92"/>
      <c r="AFY194" s="92"/>
      <c r="AFZ194" s="92"/>
      <c r="AGA194" s="92"/>
      <c r="AGB194" s="92"/>
      <c r="AGC194" s="92"/>
      <c r="AGD194" s="92"/>
      <c r="AGE194" s="92"/>
      <c r="AGF194" s="92"/>
      <c r="AGG194" s="92"/>
      <c r="AGH194" s="92"/>
      <c r="AGI194" s="92"/>
      <c r="AGJ194" s="92"/>
      <c r="AGK194" s="92"/>
      <c r="AGL194" s="92"/>
      <c r="AGM194" s="92"/>
      <c r="AGN194" s="92"/>
      <c r="AGO194" s="92"/>
      <c r="AGP194" s="92"/>
      <c r="AGQ194" s="92"/>
      <c r="AGR194" s="92"/>
      <c r="AGS194" s="92"/>
      <c r="AGT194" s="92"/>
      <c r="AGU194" s="92"/>
      <c r="AGV194" s="92"/>
      <c r="AGW194" s="92"/>
      <c r="AGX194" s="92"/>
      <c r="AGY194" s="92"/>
      <c r="AGZ194" s="92"/>
      <c r="AHA194" s="92"/>
      <c r="AHB194" s="92"/>
      <c r="AHC194" s="92"/>
      <c r="AHD194" s="92"/>
      <c r="AHE194" s="92"/>
      <c r="AHF194" s="92"/>
      <c r="AHG194" s="92"/>
      <c r="AHH194" s="92"/>
      <c r="AHI194" s="92"/>
      <c r="AHJ194" s="92"/>
      <c r="AHK194" s="92"/>
      <c r="AHL194" s="92"/>
      <c r="AHM194" s="92"/>
      <c r="AHN194" s="92"/>
      <c r="AHO194" s="92"/>
      <c r="AHP194" s="92"/>
      <c r="AHQ194" s="92"/>
      <c r="AHR194" s="92"/>
      <c r="AHS194" s="92"/>
      <c r="AHT194" s="92"/>
      <c r="AHU194" s="92"/>
      <c r="AHV194" s="92"/>
      <c r="AHW194" s="92"/>
      <c r="AHX194" s="92"/>
      <c r="AHY194" s="92"/>
      <c r="AHZ194" s="92"/>
      <c r="AIA194" s="92"/>
      <c r="AIB194" s="92"/>
      <c r="AIC194" s="92"/>
      <c r="AID194" s="92"/>
      <c r="AIE194" s="92"/>
      <c r="AIF194" s="92"/>
      <c r="AIG194" s="92"/>
      <c r="AIH194" s="92"/>
      <c r="AII194" s="92"/>
      <c r="AIJ194" s="92"/>
      <c r="AIK194" s="92"/>
      <c r="AIL194" s="92"/>
      <c r="AIM194" s="92"/>
      <c r="AIN194" s="92"/>
      <c r="AIO194" s="92"/>
      <c r="AIP194" s="92"/>
      <c r="AIQ194" s="92"/>
      <c r="AIR194" s="92"/>
      <c r="AIS194" s="92"/>
      <c r="AIT194" s="92"/>
      <c r="AIU194" s="92"/>
      <c r="AIV194" s="92"/>
      <c r="AIW194" s="92"/>
      <c r="AIX194" s="92"/>
      <c r="AIY194" s="92"/>
      <c r="AIZ194" s="92"/>
      <c r="AJA194" s="92"/>
      <c r="AJB194" s="92"/>
      <c r="AJC194" s="92"/>
      <c r="AJD194" s="92"/>
      <c r="AJE194" s="92"/>
      <c r="AJF194" s="92"/>
      <c r="AJG194" s="92"/>
      <c r="AJH194" s="92"/>
      <c r="AJI194" s="92"/>
      <c r="AJJ194" s="92"/>
      <c r="AJK194" s="92"/>
      <c r="AJL194" s="92"/>
      <c r="AJM194" s="92"/>
      <c r="AJN194" s="92"/>
      <c r="AJO194" s="92"/>
      <c r="AJP194" s="92"/>
      <c r="AJQ194" s="92"/>
      <c r="AJR194" s="92"/>
      <c r="AJS194" s="92"/>
      <c r="AJT194" s="92"/>
      <c r="AJU194" s="92"/>
      <c r="AJV194" s="92"/>
      <c r="AJW194" s="92"/>
      <c r="AJX194" s="92"/>
      <c r="AJY194" s="92"/>
      <c r="AJZ194" s="92"/>
      <c r="AKA194" s="92"/>
      <c r="AKB194" s="92"/>
      <c r="AKC194" s="92"/>
      <c r="AKD194" s="92"/>
      <c r="AKE194" s="92"/>
      <c r="AKF194" s="92"/>
      <c r="AKG194" s="92"/>
      <c r="AKH194" s="92"/>
      <c r="AKI194" s="92"/>
      <c r="AKJ194" s="92"/>
      <c r="AKK194" s="92"/>
      <c r="AKL194" s="92"/>
      <c r="AKM194" s="92"/>
      <c r="AKN194" s="92"/>
      <c r="AKO194" s="92"/>
      <c r="AKP194" s="92"/>
      <c r="AKQ194" s="92"/>
      <c r="AKR194" s="92"/>
      <c r="AKS194" s="92"/>
      <c r="AKT194" s="92"/>
      <c r="AKU194" s="92"/>
      <c r="AKV194" s="92"/>
      <c r="AKW194" s="92"/>
      <c r="AKX194" s="92"/>
      <c r="AKY194" s="92"/>
      <c r="AKZ194" s="92"/>
      <c r="ALA194" s="92"/>
      <c r="ALB194" s="92"/>
      <c r="ALC194" s="92"/>
      <c r="ALD194" s="92"/>
      <c r="ALE194" s="92"/>
      <c r="ALF194" s="92"/>
      <c r="ALG194" s="92"/>
      <c r="ALH194" s="92"/>
      <c r="ALI194" s="92"/>
      <c r="ALJ194" s="92"/>
      <c r="ALK194" s="92"/>
      <c r="ALL194" s="92"/>
      <c r="ALM194" s="92"/>
      <c r="ALN194" s="92"/>
      <c r="ALO194" s="92"/>
      <c r="ALP194" s="92"/>
      <c r="ALQ194" s="92"/>
      <c r="ALR194" s="92"/>
      <c r="ALS194" s="92"/>
      <c r="ALT194" s="92"/>
      <c r="ALU194" s="92"/>
      <c r="ALV194" s="92"/>
      <c r="ALW194" s="92"/>
      <c r="ALX194" s="92"/>
      <c r="ALY194" s="92"/>
      <c r="ALZ194" s="92"/>
      <c r="AMA194" s="92"/>
      <c r="AMB194" s="92"/>
      <c r="AMC194" s="92"/>
      <c r="AMD194" s="92"/>
      <c r="AME194" s="92"/>
      <c r="AMF194" s="92"/>
      <c r="AMG194" s="92"/>
      <c r="AMH194" s="92"/>
      <c r="AMI194" s="92"/>
    </row>
    <row r="195" spans="1:1023" customFormat="1" ht="15" customHeight="1">
      <c r="A195" s="92" t="s">
        <v>532</v>
      </c>
      <c r="B195" s="89"/>
      <c r="C195" s="93" t="s">
        <v>533</v>
      </c>
      <c r="D195" s="94"/>
      <c r="E195" s="95">
        <v>156</v>
      </c>
      <c r="F195" s="95">
        <v>162</v>
      </c>
      <c r="G195" s="95">
        <v>166</v>
      </c>
      <c r="H195" s="95">
        <v>170</v>
      </c>
      <c r="I195" s="95">
        <v>173</v>
      </c>
      <c r="J195" s="95">
        <v>175</v>
      </c>
      <c r="K195" s="95">
        <v>173</v>
      </c>
      <c r="L195" s="95">
        <v>173</v>
      </c>
      <c r="M195" s="95">
        <v>176</v>
      </c>
      <c r="N195" s="95">
        <v>178</v>
      </c>
      <c r="O195" s="95">
        <v>184</v>
      </c>
      <c r="P195" s="95">
        <v>185</v>
      </c>
      <c r="Q195" s="95">
        <v>174</v>
      </c>
      <c r="R195" s="95">
        <v>206</v>
      </c>
      <c r="S195" s="95">
        <v>207</v>
      </c>
      <c r="T195" s="95">
        <v>203</v>
      </c>
      <c r="U195" s="95">
        <v>203</v>
      </c>
      <c r="V195" s="95">
        <v>201</v>
      </c>
      <c r="W195" s="95">
        <v>201</v>
      </c>
      <c r="X195" s="95">
        <v>203</v>
      </c>
      <c r="Y195" s="95">
        <v>207</v>
      </c>
      <c r="Z195" s="95">
        <v>215</v>
      </c>
      <c r="AA195" s="95">
        <v>222</v>
      </c>
      <c r="AB195" s="95">
        <v>250</v>
      </c>
      <c r="AC195" s="95">
        <v>236</v>
      </c>
      <c r="AD195" s="95">
        <v>234</v>
      </c>
      <c r="AE195" s="95">
        <v>230</v>
      </c>
      <c r="AF195" s="95">
        <v>181</v>
      </c>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c r="GR195" s="92"/>
      <c r="GS195" s="92"/>
      <c r="GT195" s="92"/>
      <c r="GU195" s="92"/>
      <c r="GV195" s="92"/>
      <c r="GW195" s="92"/>
      <c r="GX195" s="92"/>
      <c r="GY195" s="92"/>
      <c r="GZ195" s="92"/>
      <c r="HA195" s="92"/>
      <c r="HB195" s="92"/>
      <c r="HC195" s="92"/>
      <c r="HD195" s="92"/>
      <c r="HE195" s="92"/>
      <c r="HF195" s="92"/>
      <c r="HG195" s="92"/>
      <c r="HH195" s="92"/>
      <c r="HI195" s="92"/>
      <c r="HJ195" s="92"/>
      <c r="HK195" s="92"/>
      <c r="HL195" s="92"/>
      <c r="HM195" s="92"/>
      <c r="HN195" s="92"/>
      <c r="HO195" s="92"/>
      <c r="HP195" s="92"/>
      <c r="HQ195" s="92"/>
      <c r="HR195" s="92"/>
      <c r="HS195" s="92"/>
      <c r="HT195" s="92"/>
      <c r="HU195" s="92"/>
      <c r="HV195" s="92"/>
      <c r="HW195" s="92"/>
      <c r="HX195" s="92"/>
      <c r="HY195" s="92"/>
      <c r="HZ195" s="92"/>
      <c r="IA195" s="92"/>
      <c r="IB195" s="92"/>
      <c r="IC195" s="92"/>
      <c r="ID195" s="92"/>
      <c r="IE195" s="92"/>
      <c r="IF195" s="92"/>
      <c r="IG195" s="92"/>
      <c r="IH195" s="92"/>
      <c r="II195" s="92"/>
      <c r="IJ195" s="92"/>
      <c r="IK195" s="92"/>
      <c r="IL195" s="92"/>
      <c r="IM195" s="92"/>
      <c r="IN195" s="92"/>
      <c r="IO195" s="92"/>
      <c r="IP195" s="92"/>
      <c r="IQ195" s="92"/>
      <c r="IR195" s="92"/>
      <c r="IS195" s="92"/>
      <c r="IT195" s="92"/>
      <c r="IU195" s="92"/>
      <c r="IV195" s="92"/>
      <c r="IW195" s="92"/>
      <c r="IX195" s="92"/>
      <c r="IY195" s="92"/>
      <c r="IZ195" s="92"/>
      <c r="JA195" s="92"/>
      <c r="JB195" s="92"/>
      <c r="JC195" s="92"/>
      <c r="JD195" s="92"/>
      <c r="JE195" s="92"/>
      <c r="JF195" s="92"/>
      <c r="JG195" s="92"/>
      <c r="JH195" s="92"/>
      <c r="JI195" s="92"/>
      <c r="JJ195" s="92"/>
      <c r="JK195" s="92"/>
      <c r="JL195" s="92"/>
      <c r="JM195" s="92"/>
      <c r="JN195" s="92"/>
      <c r="JO195" s="92"/>
      <c r="JP195" s="92"/>
      <c r="JQ195" s="92"/>
      <c r="JR195" s="92"/>
      <c r="JS195" s="92"/>
      <c r="JT195" s="92"/>
      <c r="JU195" s="92"/>
      <c r="JV195" s="92"/>
      <c r="JW195" s="92"/>
      <c r="JX195" s="92"/>
      <c r="JY195" s="92"/>
      <c r="JZ195" s="92"/>
      <c r="KA195" s="92"/>
      <c r="KB195" s="92"/>
      <c r="KC195" s="92"/>
      <c r="KD195" s="92"/>
      <c r="KE195" s="92"/>
      <c r="KF195" s="92"/>
      <c r="KG195" s="92"/>
      <c r="KH195" s="92"/>
      <c r="KI195" s="92"/>
      <c r="KJ195" s="92"/>
      <c r="KK195" s="92"/>
      <c r="KL195" s="92"/>
      <c r="KM195" s="92"/>
      <c r="KN195" s="92"/>
      <c r="KO195" s="92"/>
      <c r="KP195" s="92"/>
      <c r="KQ195" s="92"/>
      <c r="KR195" s="92"/>
      <c r="KS195" s="92"/>
      <c r="KT195" s="92"/>
      <c r="KU195" s="92"/>
      <c r="KV195" s="92"/>
      <c r="KW195" s="92"/>
      <c r="KX195" s="92"/>
      <c r="KY195" s="92"/>
      <c r="KZ195" s="92"/>
      <c r="LA195" s="92"/>
      <c r="LB195" s="92"/>
      <c r="LC195" s="92"/>
      <c r="LD195" s="92"/>
      <c r="LE195" s="92"/>
      <c r="LF195" s="92"/>
      <c r="LG195" s="92"/>
      <c r="LH195" s="92"/>
      <c r="LI195" s="92"/>
      <c r="LJ195" s="92"/>
      <c r="LK195" s="92"/>
      <c r="LL195" s="92"/>
      <c r="LM195" s="92"/>
      <c r="LN195" s="92"/>
      <c r="LO195" s="92"/>
      <c r="LP195" s="92"/>
      <c r="LQ195" s="92"/>
      <c r="LR195" s="92"/>
      <c r="LS195" s="92"/>
      <c r="LT195" s="92"/>
      <c r="LU195" s="92"/>
      <c r="LV195" s="92"/>
      <c r="LW195" s="92"/>
      <c r="LX195" s="92"/>
      <c r="LY195" s="92"/>
      <c r="LZ195" s="92"/>
      <c r="MA195" s="92"/>
      <c r="MB195" s="92"/>
      <c r="MC195" s="92"/>
      <c r="MD195" s="92"/>
      <c r="ME195" s="92"/>
      <c r="MF195" s="92"/>
      <c r="MG195" s="92"/>
      <c r="MH195" s="92"/>
      <c r="MI195" s="92"/>
      <c r="MJ195" s="92"/>
      <c r="MK195" s="92"/>
      <c r="ML195" s="92"/>
      <c r="MM195" s="92"/>
      <c r="MN195" s="92"/>
      <c r="MO195" s="92"/>
      <c r="MP195" s="92"/>
      <c r="MQ195" s="92"/>
      <c r="MR195" s="92"/>
      <c r="MS195" s="92"/>
      <c r="MT195" s="92"/>
      <c r="MU195" s="92"/>
      <c r="MV195" s="92"/>
      <c r="MW195" s="92"/>
      <c r="MX195" s="92"/>
      <c r="MY195" s="92"/>
      <c r="MZ195" s="92"/>
      <c r="NA195" s="92"/>
      <c r="NB195" s="92"/>
      <c r="NC195" s="92"/>
      <c r="ND195" s="92"/>
      <c r="NE195" s="92"/>
      <c r="NF195" s="92"/>
      <c r="NG195" s="92"/>
      <c r="NH195" s="92"/>
      <c r="NI195" s="92"/>
      <c r="NJ195" s="92"/>
      <c r="NK195" s="92"/>
      <c r="NL195" s="92"/>
      <c r="NM195" s="92"/>
      <c r="NN195" s="92"/>
      <c r="NO195" s="92"/>
      <c r="NP195" s="92"/>
      <c r="NQ195" s="92"/>
      <c r="NR195" s="92"/>
      <c r="NS195" s="92"/>
      <c r="NT195" s="92"/>
      <c r="NU195" s="92"/>
      <c r="NV195" s="92"/>
      <c r="NW195" s="92"/>
      <c r="NX195" s="92"/>
      <c r="NY195" s="92"/>
      <c r="NZ195" s="92"/>
      <c r="OA195" s="92"/>
      <c r="OB195" s="92"/>
      <c r="OC195" s="92"/>
      <c r="OD195" s="92"/>
      <c r="OE195" s="92"/>
      <c r="OF195" s="92"/>
      <c r="OG195" s="92"/>
      <c r="OH195" s="92"/>
      <c r="OI195" s="92"/>
      <c r="OJ195" s="92"/>
      <c r="OK195" s="92"/>
      <c r="OL195" s="92"/>
      <c r="OM195" s="92"/>
      <c r="ON195" s="92"/>
      <c r="OO195" s="92"/>
      <c r="OP195" s="92"/>
      <c r="OQ195" s="92"/>
      <c r="OR195" s="92"/>
      <c r="OS195" s="92"/>
      <c r="OT195" s="92"/>
      <c r="OU195" s="92"/>
      <c r="OV195" s="92"/>
      <c r="OW195" s="92"/>
      <c r="OX195" s="92"/>
      <c r="OY195" s="92"/>
      <c r="OZ195" s="92"/>
      <c r="PA195" s="92"/>
      <c r="PB195" s="92"/>
      <c r="PC195" s="92"/>
      <c r="PD195" s="92"/>
      <c r="PE195" s="92"/>
      <c r="PF195" s="92"/>
      <c r="PG195" s="92"/>
      <c r="PH195" s="92"/>
      <c r="PI195" s="92"/>
      <c r="PJ195" s="92"/>
      <c r="PK195" s="92"/>
      <c r="PL195" s="92"/>
      <c r="PM195" s="92"/>
      <c r="PN195" s="92"/>
      <c r="PO195" s="92"/>
      <c r="PP195" s="92"/>
      <c r="PQ195" s="92"/>
      <c r="PR195" s="92"/>
      <c r="PS195" s="92"/>
      <c r="PT195" s="92"/>
      <c r="PU195" s="92"/>
      <c r="PV195" s="92"/>
      <c r="PW195" s="92"/>
      <c r="PX195" s="92"/>
      <c r="PY195" s="92"/>
      <c r="PZ195" s="92"/>
      <c r="QA195" s="92"/>
      <c r="QB195" s="92"/>
      <c r="QC195" s="92"/>
      <c r="QD195" s="92"/>
      <c r="QE195" s="92"/>
      <c r="QF195" s="92"/>
      <c r="QG195" s="92"/>
      <c r="QH195" s="92"/>
      <c r="QI195" s="92"/>
      <c r="QJ195" s="92"/>
      <c r="QK195" s="92"/>
      <c r="QL195" s="92"/>
      <c r="QM195" s="92"/>
      <c r="QN195" s="92"/>
      <c r="QO195" s="92"/>
      <c r="QP195" s="92"/>
      <c r="QQ195" s="92"/>
      <c r="QR195" s="92"/>
      <c r="QS195" s="92"/>
      <c r="QT195" s="92"/>
      <c r="QU195" s="92"/>
      <c r="QV195" s="92"/>
      <c r="QW195" s="92"/>
      <c r="QX195" s="92"/>
      <c r="QY195" s="92"/>
      <c r="QZ195" s="92"/>
      <c r="RA195" s="92"/>
      <c r="RB195" s="92"/>
      <c r="RC195" s="92"/>
      <c r="RD195" s="92"/>
      <c r="RE195" s="92"/>
      <c r="RF195" s="92"/>
      <c r="RG195" s="92"/>
      <c r="RH195" s="92"/>
      <c r="RI195" s="92"/>
      <c r="RJ195" s="92"/>
      <c r="RK195" s="92"/>
      <c r="RL195" s="92"/>
      <c r="RM195" s="92"/>
      <c r="RN195" s="92"/>
      <c r="RO195" s="92"/>
      <c r="RP195" s="92"/>
      <c r="RQ195" s="92"/>
      <c r="RR195" s="92"/>
      <c r="RS195" s="92"/>
      <c r="RT195" s="92"/>
      <c r="RU195" s="92"/>
      <c r="RV195" s="92"/>
      <c r="RW195" s="92"/>
      <c r="RX195" s="92"/>
      <c r="RY195" s="92"/>
      <c r="RZ195" s="92"/>
      <c r="SA195" s="92"/>
      <c r="SB195" s="92"/>
      <c r="SC195" s="92"/>
      <c r="SD195" s="92"/>
      <c r="SE195" s="92"/>
      <c r="SF195" s="92"/>
      <c r="SG195" s="92"/>
      <c r="SH195" s="92"/>
      <c r="SI195" s="92"/>
      <c r="SJ195" s="92"/>
      <c r="SK195" s="92"/>
      <c r="SL195" s="92"/>
      <c r="SM195" s="92"/>
      <c r="SN195" s="92"/>
      <c r="SO195" s="92"/>
      <c r="SP195" s="92"/>
      <c r="SQ195" s="92"/>
      <c r="SR195" s="92"/>
      <c r="SS195" s="92"/>
      <c r="ST195" s="92"/>
      <c r="SU195" s="92"/>
      <c r="SV195" s="92"/>
      <c r="SW195" s="92"/>
      <c r="SX195" s="92"/>
      <c r="SY195" s="92"/>
      <c r="SZ195" s="92"/>
      <c r="TA195" s="92"/>
      <c r="TB195" s="92"/>
      <c r="TC195" s="92"/>
      <c r="TD195" s="92"/>
      <c r="TE195" s="92"/>
      <c r="TF195" s="92"/>
      <c r="TG195" s="92"/>
      <c r="TH195" s="92"/>
      <c r="TI195" s="92"/>
      <c r="TJ195" s="92"/>
      <c r="TK195" s="92"/>
      <c r="TL195" s="92"/>
      <c r="TM195" s="92"/>
      <c r="TN195" s="92"/>
      <c r="TO195" s="92"/>
      <c r="TP195" s="92"/>
      <c r="TQ195" s="92"/>
      <c r="TR195" s="92"/>
      <c r="TS195" s="92"/>
      <c r="TT195" s="92"/>
      <c r="TU195" s="92"/>
      <c r="TV195" s="92"/>
      <c r="TW195" s="92"/>
      <c r="TX195" s="92"/>
      <c r="TY195" s="92"/>
      <c r="TZ195" s="92"/>
      <c r="UA195" s="92"/>
      <c r="UB195" s="92"/>
      <c r="UC195" s="92"/>
      <c r="UD195" s="92"/>
      <c r="UE195" s="92"/>
      <c r="UF195" s="92"/>
      <c r="UG195" s="92"/>
      <c r="UH195" s="92"/>
      <c r="UI195" s="92"/>
      <c r="UJ195" s="92"/>
      <c r="UK195" s="92"/>
      <c r="UL195" s="92"/>
      <c r="UM195" s="92"/>
      <c r="UN195" s="92"/>
      <c r="UO195" s="92"/>
      <c r="UP195" s="92"/>
      <c r="UQ195" s="92"/>
      <c r="UR195" s="92"/>
      <c r="US195" s="92"/>
      <c r="UT195" s="92"/>
      <c r="UU195" s="92"/>
      <c r="UV195" s="92"/>
      <c r="UW195" s="92"/>
      <c r="UX195" s="92"/>
      <c r="UY195" s="92"/>
      <c r="UZ195" s="92"/>
      <c r="VA195" s="92"/>
      <c r="VB195" s="92"/>
      <c r="VC195" s="92"/>
      <c r="VD195" s="92"/>
      <c r="VE195" s="92"/>
      <c r="VF195" s="92"/>
      <c r="VG195" s="92"/>
      <c r="VH195" s="92"/>
      <c r="VI195" s="92"/>
      <c r="VJ195" s="92"/>
      <c r="VK195" s="92"/>
      <c r="VL195" s="92"/>
      <c r="VM195" s="92"/>
      <c r="VN195" s="92"/>
      <c r="VO195" s="92"/>
      <c r="VP195" s="92"/>
      <c r="VQ195" s="92"/>
      <c r="VR195" s="92"/>
      <c r="VS195" s="92"/>
      <c r="VT195" s="92"/>
      <c r="VU195" s="92"/>
      <c r="VV195" s="92"/>
      <c r="VW195" s="92"/>
      <c r="VX195" s="92"/>
      <c r="VY195" s="92"/>
      <c r="VZ195" s="92"/>
      <c r="WA195" s="92"/>
      <c r="WB195" s="92"/>
      <c r="WC195" s="92"/>
      <c r="WD195" s="92"/>
      <c r="WE195" s="92"/>
      <c r="WF195" s="92"/>
      <c r="WG195" s="92"/>
      <c r="WH195" s="92"/>
      <c r="WI195" s="92"/>
      <c r="WJ195" s="92"/>
      <c r="WK195" s="92"/>
      <c r="WL195" s="92"/>
      <c r="WM195" s="92"/>
      <c r="WN195" s="92"/>
      <c r="WO195" s="92"/>
      <c r="WP195" s="92"/>
      <c r="WQ195" s="92"/>
      <c r="WR195" s="92"/>
      <c r="WS195" s="92"/>
      <c r="WT195" s="92"/>
      <c r="WU195" s="92"/>
      <c r="WV195" s="92"/>
      <c r="WW195" s="92"/>
      <c r="WX195" s="92"/>
      <c r="WY195" s="92"/>
      <c r="WZ195" s="92"/>
      <c r="XA195" s="92"/>
      <c r="XB195" s="92"/>
      <c r="XC195" s="92"/>
      <c r="XD195" s="92"/>
      <c r="XE195" s="92"/>
      <c r="XF195" s="92"/>
      <c r="XG195" s="92"/>
      <c r="XH195" s="92"/>
      <c r="XI195" s="92"/>
      <c r="XJ195" s="92"/>
      <c r="XK195" s="92"/>
      <c r="XL195" s="92"/>
      <c r="XM195" s="92"/>
      <c r="XN195" s="92"/>
      <c r="XO195" s="92"/>
      <c r="XP195" s="92"/>
      <c r="XQ195" s="92"/>
      <c r="XR195" s="92"/>
      <c r="XS195" s="92"/>
      <c r="XT195" s="92"/>
      <c r="XU195" s="92"/>
      <c r="XV195" s="92"/>
      <c r="XW195" s="92"/>
      <c r="XX195" s="92"/>
      <c r="XY195" s="92"/>
      <c r="XZ195" s="92"/>
      <c r="YA195" s="92"/>
      <c r="YB195" s="92"/>
      <c r="YC195" s="92"/>
      <c r="YD195" s="92"/>
      <c r="YE195" s="92"/>
      <c r="YF195" s="92"/>
      <c r="YG195" s="92"/>
      <c r="YH195" s="92"/>
      <c r="YI195" s="92"/>
      <c r="YJ195" s="92"/>
      <c r="YK195" s="92"/>
      <c r="YL195" s="92"/>
      <c r="YM195" s="92"/>
      <c r="YN195" s="92"/>
      <c r="YO195" s="92"/>
      <c r="YP195" s="92"/>
      <c r="YQ195" s="92"/>
      <c r="YR195" s="92"/>
      <c r="YS195" s="92"/>
      <c r="YT195" s="92"/>
      <c r="YU195" s="92"/>
      <c r="YV195" s="92"/>
      <c r="YW195" s="92"/>
      <c r="YX195" s="92"/>
      <c r="YY195" s="92"/>
      <c r="YZ195" s="92"/>
      <c r="ZA195" s="92"/>
      <c r="ZB195" s="92"/>
      <c r="ZC195" s="92"/>
      <c r="ZD195" s="92"/>
      <c r="ZE195" s="92"/>
      <c r="ZF195" s="92"/>
      <c r="ZG195" s="92"/>
      <c r="ZH195" s="92"/>
      <c r="ZI195" s="92"/>
      <c r="ZJ195" s="92"/>
      <c r="ZK195" s="92"/>
      <c r="ZL195" s="92"/>
      <c r="ZM195" s="92"/>
      <c r="ZN195" s="92"/>
      <c r="ZO195" s="92"/>
      <c r="ZP195" s="92"/>
      <c r="ZQ195" s="92"/>
      <c r="ZR195" s="92"/>
      <c r="ZS195" s="92"/>
      <c r="ZT195" s="92"/>
      <c r="ZU195" s="92"/>
      <c r="ZV195" s="92"/>
      <c r="ZW195" s="92"/>
      <c r="ZX195" s="92"/>
      <c r="ZY195" s="92"/>
      <c r="ZZ195" s="92"/>
      <c r="AAA195" s="92"/>
      <c r="AAB195" s="92"/>
      <c r="AAC195" s="92"/>
      <c r="AAD195" s="92"/>
      <c r="AAE195" s="92"/>
      <c r="AAF195" s="92"/>
      <c r="AAG195" s="92"/>
      <c r="AAH195" s="92"/>
      <c r="AAI195" s="92"/>
      <c r="AAJ195" s="92"/>
      <c r="AAK195" s="92"/>
      <c r="AAL195" s="92"/>
      <c r="AAM195" s="92"/>
      <c r="AAN195" s="92"/>
      <c r="AAO195" s="92"/>
      <c r="AAP195" s="92"/>
      <c r="AAQ195" s="92"/>
      <c r="AAR195" s="92"/>
      <c r="AAS195" s="92"/>
      <c r="AAT195" s="92"/>
      <c r="AAU195" s="92"/>
      <c r="AAV195" s="92"/>
      <c r="AAW195" s="92"/>
      <c r="AAX195" s="92"/>
      <c r="AAY195" s="92"/>
      <c r="AAZ195" s="92"/>
      <c r="ABA195" s="92"/>
      <c r="ABB195" s="92"/>
      <c r="ABC195" s="92"/>
      <c r="ABD195" s="92"/>
      <c r="ABE195" s="92"/>
      <c r="ABF195" s="92"/>
      <c r="ABG195" s="92"/>
      <c r="ABH195" s="92"/>
      <c r="ABI195" s="92"/>
      <c r="ABJ195" s="92"/>
      <c r="ABK195" s="92"/>
      <c r="ABL195" s="92"/>
      <c r="ABM195" s="92"/>
      <c r="ABN195" s="92"/>
      <c r="ABO195" s="92"/>
      <c r="ABP195" s="92"/>
      <c r="ABQ195" s="92"/>
      <c r="ABR195" s="92"/>
      <c r="ABS195" s="92"/>
      <c r="ABT195" s="92"/>
      <c r="ABU195" s="92"/>
      <c r="ABV195" s="92"/>
      <c r="ABW195" s="92"/>
      <c r="ABX195" s="92"/>
      <c r="ABY195" s="92"/>
      <c r="ABZ195" s="92"/>
      <c r="ACA195" s="92"/>
      <c r="ACB195" s="92"/>
      <c r="ACC195" s="92"/>
      <c r="ACD195" s="92"/>
      <c r="ACE195" s="92"/>
      <c r="ACF195" s="92"/>
      <c r="ACG195" s="92"/>
      <c r="ACH195" s="92"/>
      <c r="ACI195" s="92"/>
      <c r="ACJ195" s="92"/>
      <c r="ACK195" s="92"/>
      <c r="ACL195" s="92"/>
      <c r="ACM195" s="92"/>
      <c r="ACN195" s="92"/>
      <c r="ACO195" s="92"/>
      <c r="ACP195" s="92"/>
      <c r="ACQ195" s="92"/>
      <c r="ACR195" s="92"/>
      <c r="ACS195" s="92"/>
      <c r="ACT195" s="92"/>
      <c r="ACU195" s="92"/>
      <c r="ACV195" s="92"/>
      <c r="ACW195" s="92"/>
      <c r="ACX195" s="92"/>
      <c r="ACY195" s="92"/>
      <c r="ACZ195" s="92"/>
      <c r="ADA195" s="92"/>
      <c r="ADB195" s="92"/>
      <c r="ADC195" s="92"/>
      <c r="ADD195" s="92"/>
      <c r="ADE195" s="92"/>
      <c r="ADF195" s="92"/>
      <c r="ADG195" s="92"/>
      <c r="ADH195" s="92"/>
      <c r="ADI195" s="92"/>
      <c r="ADJ195" s="92"/>
      <c r="ADK195" s="92"/>
      <c r="ADL195" s="92"/>
      <c r="ADM195" s="92"/>
      <c r="ADN195" s="92"/>
      <c r="ADO195" s="92"/>
      <c r="ADP195" s="92"/>
      <c r="ADQ195" s="92"/>
      <c r="ADR195" s="92"/>
      <c r="ADS195" s="92"/>
      <c r="ADT195" s="92"/>
      <c r="ADU195" s="92"/>
      <c r="ADV195" s="92"/>
      <c r="ADW195" s="92"/>
      <c r="ADX195" s="92"/>
      <c r="ADY195" s="92"/>
      <c r="ADZ195" s="92"/>
      <c r="AEA195" s="92"/>
      <c r="AEB195" s="92"/>
      <c r="AEC195" s="92"/>
      <c r="AED195" s="92"/>
      <c r="AEE195" s="92"/>
      <c r="AEF195" s="92"/>
      <c r="AEG195" s="92"/>
      <c r="AEH195" s="92"/>
      <c r="AEI195" s="92"/>
      <c r="AEJ195" s="92"/>
      <c r="AEK195" s="92"/>
      <c r="AEL195" s="92"/>
      <c r="AEM195" s="92"/>
      <c r="AEN195" s="92"/>
      <c r="AEO195" s="92"/>
      <c r="AEP195" s="92"/>
      <c r="AEQ195" s="92"/>
      <c r="AER195" s="92"/>
      <c r="AES195" s="92"/>
      <c r="AET195" s="92"/>
      <c r="AEU195" s="92"/>
      <c r="AEV195" s="92"/>
      <c r="AEW195" s="92"/>
      <c r="AEX195" s="92"/>
      <c r="AEY195" s="92"/>
      <c r="AEZ195" s="92"/>
      <c r="AFA195" s="92"/>
      <c r="AFB195" s="92"/>
      <c r="AFC195" s="92"/>
      <c r="AFD195" s="92"/>
      <c r="AFE195" s="92"/>
      <c r="AFF195" s="92"/>
      <c r="AFG195" s="92"/>
      <c r="AFH195" s="92"/>
      <c r="AFI195" s="92"/>
      <c r="AFJ195" s="92"/>
      <c r="AFK195" s="92"/>
      <c r="AFL195" s="92"/>
      <c r="AFM195" s="92"/>
      <c r="AFN195" s="92"/>
      <c r="AFO195" s="92"/>
      <c r="AFP195" s="92"/>
      <c r="AFQ195" s="92"/>
      <c r="AFR195" s="92"/>
      <c r="AFS195" s="92"/>
      <c r="AFT195" s="92"/>
      <c r="AFU195" s="92"/>
      <c r="AFV195" s="92"/>
      <c r="AFW195" s="92"/>
      <c r="AFX195" s="92"/>
      <c r="AFY195" s="92"/>
      <c r="AFZ195" s="92"/>
      <c r="AGA195" s="92"/>
      <c r="AGB195" s="92"/>
      <c r="AGC195" s="92"/>
      <c r="AGD195" s="92"/>
      <c r="AGE195" s="92"/>
      <c r="AGF195" s="92"/>
      <c r="AGG195" s="92"/>
      <c r="AGH195" s="92"/>
      <c r="AGI195" s="92"/>
      <c r="AGJ195" s="92"/>
      <c r="AGK195" s="92"/>
      <c r="AGL195" s="92"/>
      <c r="AGM195" s="92"/>
      <c r="AGN195" s="92"/>
      <c r="AGO195" s="92"/>
      <c r="AGP195" s="92"/>
      <c r="AGQ195" s="92"/>
      <c r="AGR195" s="92"/>
      <c r="AGS195" s="92"/>
      <c r="AGT195" s="92"/>
      <c r="AGU195" s="92"/>
      <c r="AGV195" s="92"/>
      <c r="AGW195" s="92"/>
      <c r="AGX195" s="92"/>
      <c r="AGY195" s="92"/>
      <c r="AGZ195" s="92"/>
      <c r="AHA195" s="92"/>
      <c r="AHB195" s="92"/>
      <c r="AHC195" s="92"/>
      <c r="AHD195" s="92"/>
      <c r="AHE195" s="92"/>
      <c r="AHF195" s="92"/>
      <c r="AHG195" s="92"/>
      <c r="AHH195" s="92"/>
      <c r="AHI195" s="92"/>
      <c r="AHJ195" s="92"/>
      <c r="AHK195" s="92"/>
      <c r="AHL195" s="92"/>
      <c r="AHM195" s="92"/>
      <c r="AHN195" s="92"/>
      <c r="AHO195" s="92"/>
      <c r="AHP195" s="92"/>
      <c r="AHQ195" s="92"/>
      <c r="AHR195" s="92"/>
      <c r="AHS195" s="92"/>
      <c r="AHT195" s="92"/>
      <c r="AHU195" s="92"/>
      <c r="AHV195" s="92"/>
      <c r="AHW195" s="92"/>
      <c r="AHX195" s="92"/>
      <c r="AHY195" s="92"/>
      <c r="AHZ195" s="92"/>
      <c r="AIA195" s="92"/>
      <c r="AIB195" s="92"/>
      <c r="AIC195" s="92"/>
      <c r="AID195" s="92"/>
      <c r="AIE195" s="92"/>
      <c r="AIF195" s="92"/>
      <c r="AIG195" s="92"/>
      <c r="AIH195" s="92"/>
      <c r="AII195" s="92"/>
      <c r="AIJ195" s="92"/>
      <c r="AIK195" s="92"/>
      <c r="AIL195" s="92"/>
      <c r="AIM195" s="92"/>
      <c r="AIN195" s="92"/>
      <c r="AIO195" s="92"/>
      <c r="AIP195" s="92"/>
      <c r="AIQ195" s="92"/>
      <c r="AIR195" s="92"/>
      <c r="AIS195" s="92"/>
      <c r="AIT195" s="92"/>
      <c r="AIU195" s="92"/>
      <c r="AIV195" s="92"/>
      <c r="AIW195" s="92"/>
      <c r="AIX195" s="92"/>
      <c r="AIY195" s="92"/>
      <c r="AIZ195" s="92"/>
      <c r="AJA195" s="92"/>
      <c r="AJB195" s="92"/>
      <c r="AJC195" s="92"/>
      <c r="AJD195" s="92"/>
      <c r="AJE195" s="92"/>
      <c r="AJF195" s="92"/>
      <c r="AJG195" s="92"/>
      <c r="AJH195" s="92"/>
      <c r="AJI195" s="92"/>
      <c r="AJJ195" s="92"/>
      <c r="AJK195" s="92"/>
      <c r="AJL195" s="92"/>
      <c r="AJM195" s="92"/>
      <c r="AJN195" s="92"/>
      <c r="AJO195" s="92"/>
      <c r="AJP195" s="92"/>
      <c r="AJQ195" s="92"/>
      <c r="AJR195" s="92"/>
      <c r="AJS195" s="92"/>
      <c r="AJT195" s="92"/>
      <c r="AJU195" s="92"/>
      <c r="AJV195" s="92"/>
      <c r="AJW195" s="92"/>
      <c r="AJX195" s="92"/>
      <c r="AJY195" s="92"/>
      <c r="AJZ195" s="92"/>
      <c r="AKA195" s="92"/>
      <c r="AKB195" s="92"/>
      <c r="AKC195" s="92"/>
      <c r="AKD195" s="92"/>
      <c r="AKE195" s="92"/>
      <c r="AKF195" s="92"/>
      <c r="AKG195" s="92"/>
      <c r="AKH195" s="92"/>
      <c r="AKI195" s="92"/>
      <c r="AKJ195" s="92"/>
      <c r="AKK195" s="92"/>
      <c r="AKL195" s="92"/>
      <c r="AKM195" s="92"/>
      <c r="AKN195" s="92"/>
      <c r="AKO195" s="92"/>
      <c r="AKP195" s="92"/>
      <c r="AKQ195" s="92"/>
      <c r="AKR195" s="92"/>
      <c r="AKS195" s="92"/>
      <c r="AKT195" s="92"/>
      <c r="AKU195" s="92"/>
      <c r="AKV195" s="92"/>
      <c r="AKW195" s="92"/>
      <c r="AKX195" s="92"/>
      <c r="AKY195" s="92"/>
      <c r="AKZ195" s="92"/>
      <c r="ALA195" s="92"/>
      <c r="ALB195" s="92"/>
      <c r="ALC195" s="92"/>
      <c r="ALD195" s="92"/>
      <c r="ALE195" s="92"/>
      <c r="ALF195" s="92"/>
      <c r="ALG195" s="92"/>
      <c r="ALH195" s="92"/>
      <c r="ALI195" s="92"/>
      <c r="ALJ195" s="92"/>
      <c r="ALK195" s="92"/>
      <c r="ALL195" s="92"/>
      <c r="ALM195" s="92"/>
      <c r="ALN195" s="92"/>
      <c r="ALO195" s="92"/>
      <c r="ALP195" s="92"/>
      <c r="ALQ195" s="92"/>
      <c r="ALR195" s="92"/>
      <c r="ALS195" s="92"/>
      <c r="ALT195" s="92"/>
      <c r="ALU195" s="92"/>
      <c r="ALV195" s="92"/>
      <c r="ALW195" s="92"/>
      <c r="ALX195" s="92"/>
      <c r="ALY195" s="92"/>
      <c r="ALZ195" s="92"/>
      <c r="AMA195" s="92"/>
      <c r="AMB195" s="92"/>
      <c r="AMC195" s="92"/>
      <c r="AMD195" s="92"/>
      <c r="AME195" s="92"/>
      <c r="AMF195" s="92"/>
      <c r="AMG195" s="92"/>
      <c r="AMH195" s="92"/>
      <c r="AMI195" s="92"/>
    </row>
    <row r="196" spans="1:1023" customFormat="1" ht="15" customHeight="1">
      <c r="A196" s="92" t="s">
        <v>534</v>
      </c>
      <c r="B196" s="89"/>
      <c r="C196" s="93" t="s">
        <v>535</v>
      </c>
      <c r="D196" s="94"/>
      <c r="E196" s="95">
        <v>1114</v>
      </c>
      <c r="F196" s="95">
        <v>1134</v>
      </c>
      <c r="G196" s="95">
        <v>1158</v>
      </c>
      <c r="H196" s="95">
        <v>1195</v>
      </c>
      <c r="I196" s="95">
        <v>1227</v>
      </c>
      <c r="J196" s="95">
        <v>1257</v>
      </c>
      <c r="K196" s="95">
        <v>1299</v>
      </c>
      <c r="L196" s="95">
        <v>1304</v>
      </c>
      <c r="M196" s="95">
        <v>1326</v>
      </c>
      <c r="N196" s="95">
        <v>1370</v>
      </c>
      <c r="O196" s="95">
        <v>1380</v>
      </c>
      <c r="P196" s="95">
        <v>1430</v>
      </c>
      <c r="Q196" s="95">
        <v>1426</v>
      </c>
      <c r="R196" s="95">
        <v>1481</v>
      </c>
      <c r="S196" s="95">
        <v>1514</v>
      </c>
      <c r="T196" s="95">
        <v>1507</v>
      </c>
      <c r="U196" s="95">
        <v>1494</v>
      </c>
      <c r="V196" s="95">
        <v>1466</v>
      </c>
      <c r="W196" s="95">
        <v>1474</v>
      </c>
      <c r="X196" s="95">
        <v>1504</v>
      </c>
      <c r="Y196" s="95">
        <v>1508</v>
      </c>
      <c r="Z196" s="95">
        <v>1535</v>
      </c>
      <c r="AA196" s="95">
        <v>1573</v>
      </c>
      <c r="AB196" s="95">
        <v>1628</v>
      </c>
      <c r="AC196" s="95">
        <v>1637</v>
      </c>
      <c r="AD196" s="95">
        <v>1638</v>
      </c>
      <c r="AE196" s="95">
        <v>1634</v>
      </c>
      <c r="AF196" s="95">
        <v>1255</v>
      </c>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c r="GR196" s="92"/>
      <c r="GS196" s="92"/>
      <c r="GT196" s="92"/>
      <c r="GU196" s="92"/>
      <c r="GV196" s="92"/>
      <c r="GW196" s="92"/>
      <c r="GX196" s="92"/>
      <c r="GY196" s="92"/>
      <c r="GZ196" s="92"/>
      <c r="HA196" s="92"/>
      <c r="HB196" s="92"/>
      <c r="HC196" s="92"/>
      <c r="HD196" s="92"/>
      <c r="HE196" s="92"/>
      <c r="HF196" s="92"/>
      <c r="HG196" s="92"/>
      <c r="HH196" s="92"/>
      <c r="HI196" s="92"/>
      <c r="HJ196" s="92"/>
      <c r="HK196" s="92"/>
      <c r="HL196" s="92"/>
      <c r="HM196" s="92"/>
      <c r="HN196" s="92"/>
      <c r="HO196" s="92"/>
      <c r="HP196" s="92"/>
      <c r="HQ196" s="92"/>
      <c r="HR196" s="92"/>
      <c r="HS196" s="92"/>
      <c r="HT196" s="92"/>
      <c r="HU196" s="92"/>
      <c r="HV196" s="92"/>
      <c r="HW196" s="92"/>
      <c r="HX196" s="92"/>
      <c r="HY196" s="92"/>
      <c r="HZ196" s="92"/>
      <c r="IA196" s="92"/>
      <c r="IB196" s="92"/>
      <c r="IC196" s="92"/>
      <c r="ID196" s="92"/>
      <c r="IE196" s="92"/>
      <c r="IF196" s="92"/>
      <c r="IG196" s="92"/>
      <c r="IH196" s="92"/>
      <c r="II196" s="92"/>
      <c r="IJ196" s="92"/>
      <c r="IK196" s="92"/>
      <c r="IL196" s="92"/>
      <c r="IM196" s="92"/>
      <c r="IN196" s="92"/>
      <c r="IO196" s="92"/>
      <c r="IP196" s="92"/>
      <c r="IQ196" s="92"/>
      <c r="IR196" s="92"/>
      <c r="IS196" s="92"/>
      <c r="IT196" s="92"/>
      <c r="IU196" s="92"/>
      <c r="IV196" s="92"/>
      <c r="IW196" s="92"/>
      <c r="IX196" s="92"/>
      <c r="IY196" s="92"/>
      <c r="IZ196" s="92"/>
      <c r="JA196" s="92"/>
      <c r="JB196" s="92"/>
      <c r="JC196" s="92"/>
      <c r="JD196" s="92"/>
      <c r="JE196" s="92"/>
      <c r="JF196" s="92"/>
      <c r="JG196" s="92"/>
      <c r="JH196" s="92"/>
      <c r="JI196" s="92"/>
      <c r="JJ196" s="92"/>
      <c r="JK196" s="92"/>
      <c r="JL196" s="92"/>
      <c r="JM196" s="92"/>
      <c r="JN196" s="92"/>
      <c r="JO196" s="92"/>
      <c r="JP196" s="92"/>
      <c r="JQ196" s="92"/>
      <c r="JR196" s="92"/>
      <c r="JS196" s="92"/>
      <c r="JT196" s="92"/>
      <c r="JU196" s="92"/>
      <c r="JV196" s="92"/>
      <c r="JW196" s="92"/>
      <c r="JX196" s="92"/>
      <c r="JY196" s="92"/>
      <c r="JZ196" s="92"/>
      <c r="KA196" s="92"/>
      <c r="KB196" s="92"/>
      <c r="KC196" s="92"/>
      <c r="KD196" s="92"/>
      <c r="KE196" s="92"/>
      <c r="KF196" s="92"/>
      <c r="KG196" s="92"/>
      <c r="KH196" s="92"/>
      <c r="KI196" s="92"/>
      <c r="KJ196" s="92"/>
      <c r="KK196" s="92"/>
      <c r="KL196" s="92"/>
      <c r="KM196" s="92"/>
      <c r="KN196" s="92"/>
      <c r="KO196" s="92"/>
      <c r="KP196" s="92"/>
      <c r="KQ196" s="92"/>
      <c r="KR196" s="92"/>
      <c r="KS196" s="92"/>
      <c r="KT196" s="92"/>
      <c r="KU196" s="92"/>
      <c r="KV196" s="92"/>
      <c r="KW196" s="92"/>
      <c r="KX196" s="92"/>
      <c r="KY196" s="92"/>
      <c r="KZ196" s="92"/>
      <c r="LA196" s="92"/>
      <c r="LB196" s="92"/>
      <c r="LC196" s="92"/>
      <c r="LD196" s="92"/>
      <c r="LE196" s="92"/>
      <c r="LF196" s="92"/>
      <c r="LG196" s="92"/>
      <c r="LH196" s="92"/>
      <c r="LI196" s="92"/>
      <c r="LJ196" s="92"/>
      <c r="LK196" s="92"/>
      <c r="LL196" s="92"/>
      <c r="LM196" s="92"/>
      <c r="LN196" s="92"/>
      <c r="LO196" s="92"/>
      <c r="LP196" s="92"/>
      <c r="LQ196" s="92"/>
      <c r="LR196" s="92"/>
      <c r="LS196" s="92"/>
      <c r="LT196" s="92"/>
      <c r="LU196" s="92"/>
      <c r="LV196" s="92"/>
      <c r="LW196" s="92"/>
      <c r="LX196" s="92"/>
      <c r="LY196" s="92"/>
      <c r="LZ196" s="92"/>
      <c r="MA196" s="92"/>
      <c r="MB196" s="92"/>
      <c r="MC196" s="92"/>
      <c r="MD196" s="92"/>
      <c r="ME196" s="92"/>
      <c r="MF196" s="92"/>
      <c r="MG196" s="92"/>
      <c r="MH196" s="92"/>
      <c r="MI196" s="92"/>
      <c r="MJ196" s="92"/>
      <c r="MK196" s="92"/>
      <c r="ML196" s="92"/>
      <c r="MM196" s="92"/>
      <c r="MN196" s="92"/>
      <c r="MO196" s="92"/>
      <c r="MP196" s="92"/>
      <c r="MQ196" s="92"/>
      <c r="MR196" s="92"/>
      <c r="MS196" s="92"/>
      <c r="MT196" s="92"/>
      <c r="MU196" s="92"/>
      <c r="MV196" s="92"/>
      <c r="MW196" s="92"/>
      <c r="MX196" s="92"/>
      <c r="MY196" s="92"/>
      <c r="MZ196" s="92"/>
      <c r="NA196" s="92"/>
      <c r="NB196" s="92"/>
      <c r="NC196" s="92"/>
      <c r="ND196" s="92"/>
      <c r="NE196" s="92"/>
      <c r="NF196" s="92"/>
      <c r="NG196" s="92"/>
      <c r="NH196" s="92"/>
      <c r="NI196" s="92"/>
      <c r="NJ196" s="92"/>
      <c r="NK196" s="92"/>
      <c r="NL196" s="92"/>
      <c r="NM196" s="92"/>
      <c r="NN196" s="92"/>
      <c r="NO196" s="92"/>
      <c r="NP196" s="92"/>
      <c r="NQ196" s="92"/>
      <c r="NR196" s="92"/>
      <c r="NS196" s="92"/>
      <c r="NT196" s="92"/>
      <c r="NU196" s="92"/>
      <c r="NV196" s="92"/>
      <c r="NW196" s="92"/>
      <c r="NX196" s="92"/>
      <c r="NY196" s="92"/>
      <c r="NZ196" s="92"/>
      <c r="OA196" s="92"/>
      <c r="OB196" s="92"/>
      <c r="OC196" s="92"/>
      <c r="OD196" s="92"/>
      <c r="OE196" s="92"/>
      <c r="OF196" s="92"/>
      <c r="OG196" s="92"/>
      <c r="OH196" s="92"/>
      <c r="OI196" s="92"/>
      <c r="OJ196" s="92"/>
      <c r="OK196" s="92"/>
      <c r="OL196" s="92"/>
      <c r="OM196" s="92"/>
      <c r="ON196" s="92"/>
      <c r="OO196" s="92"/>
      <c r="OP196" s="92"/>
      <c r="OQ196" s="92"/>
      <c r="OR196" s="92"/>
      <c r="OS196" s="92"/>
      <c r="OT196" s="92"/>
      <c r="OU196" s="92"/>
      <c r="OV196" s="92"/>
      <c r="OW196" s="92"/>
      <c r="OX196" s="92"/>
      <c r="OY196" s="92"/>
      <c r="OZ196" s="92"/>
      <c r="PA196" s="92"/>
      <c r="PB196" s="92"/>
      <c r="PC196" s="92"/>
      <c r="PD196" s="92"/>
      <c r="PE196" s="92"/>
      <c r="PF196" s="92"/>
      <c r="PG196" s="92"/>
      <c r="PH196" s="92"/>
      <c r="PI196" s="92"/>
      <c r="PJ196" s="92"/>
      <c r="PK196" s="92"/>
      <c r="PL196" s="92"/>
      <c r="PM196" s="92"/>
      <c r="PN196" s="92"/>
      <c r="PO196" s="92"/>
      <c r="PP196" s="92"/>
      <c r="PQ196" s="92"/>
      <c r="PR196" s="92"/>
      <c r="PS196" s="92"/>
      <c r="PT196" s="92"/>
      <c r="PU196" s="92"/>
      <c r="PV196" s="92"/>
      <c r="PW196" s="92"/>
      <c r="PX196" s="92"/>
      <c r="PY196" s="92"/>
      <c r="PZ196" s="92"/>
      <c r="QA196" s="92"/>
      <c r="QB196" s="92"/>
      <c r="QC196" s="92"/>
      <c r="QD196" s="92"/>
      <c r="QE196" s="92"/>
      <c r="QF196" s="92"/>
      <c r="QG196" s="92"/>
      <c r="QH196" s="92"/>
      <c r="QI196" s="92"/>
      <c r="QJ196" s="92"/>
      <c r="QK196" s="92"/>
      <c r="QL196" s="92"/>
      <c r="QM196" s="92"/>
      <c r="QN196" s="92"/>
      <c r="QO196" s="92"/>
      <c r="QP196" s="92"/>
      <c r="QQ196" s="92"/>
      <c r="QR196" s="92"/>
      <c r="QS196" s="92"/>
      <c r="QT196" s="92"/>
      <c r="QU196" s="92"/>
      <c r="QV196" s="92"/>
      <c r="QW196" s="92"/>
      <c r="QX196" s="92"/>
      <c r="QY196" s="92"/>
      <c r="QZ196" s="92"/>
      <c r="RA196" s="92"/>
      <c r="RB196" s="92"/>
      <c r="RC196" s="92"/>
      <c r="RD196" s="92"/>
      <c r="RE196" s="92"/>
      <c r="RF196" s="92"/>
      <c r="RG196" s="92"/>
      <c r="RH196" s="92"/>
      <c r="RI196" s="92"/>
      <c r="RJ196" s="92"/>
      <c r="RK196" s="92"/>
      <c r="RL196" s="92"/>
      <c r="RM196" s="92"/>
      <c r="RN196" s="92"/>
      <c r="RO196" s="92"/>
      <c r="RP196" s="92"/>
      <c r="RQ196" s="92"/>
      <c r="RR196" s="92"/>
      <c r="RS196" s="92"/>
      <c r="RT196" s="92"/>
      <c r="RU196" s="92"/>
      <c r="RV196" s="92"/>
      <c r="RW196" s="92"/>
      <c r="RX196" s="92"/>
      <c r="RY196" s="92"/>
      <c r="RZ196" s="92"/>
      <c r="SA196" s="92"/>
      <c r="SB196" s="92"/>
      <c r="SC196" s="92"/>
      <c r="SD196" s="92"/>
      <c r="SE196" s="92"/>
      <c r="SF196" s="92"/>
      <c r="SG196" s="92"/>
      <c r="SH196" s="92"/>
      <c r="SI196" s="92"/>
      <c r="SJ196" s="92"/>
      <c r="SK196" s="92"/>
      <c r="SL196" s="92"/>
      <c r="SM196" s="92"/>
      <c r="SN196" s="92"/>
      <c r="SO196" s="92"/>
      <c r="SP196" s="92"/>
      <c r="SQ196" s="92"/>
      <c r="SR196" s="92"/>
      <c r="SS196" s="92"/>
      <c r="ST196" s="92"/>
      <c r="SU196" s="92"/>
      <c r="SV196" s="92"/>
      <c r="SW196" s="92"/>
      <c r="SX196" s="92"/>
      <c r="SY196" s="92"/>
      <c r="SZ196" s="92"/>
      <c r="TA196" s="92"/>
      <c r="TB196" s="92"/>
      <c r="TC196" s="92"/>
      <c r="TD196" s="92"/>
      <c r="TE196" s="92"/>
      <c r="TF196" s="92"/>
      <c r="TG196" s="92"/>
      <c r="TH196" s="92"/>
      <c r="TI196" s="92"/>
      <c r="TJ196" s="92"/>
      <c r="TK196" s="92"/>
      <c r="TL196" s="92"/>
      <c r="TM196" s="92"/>
      <c r="TN196" s="92"/>
      <c r="TO196" s="92"/>
      <c r="TP196" s="92"/>
      <c r="TQ196" s="92"/>
      <c r="TR196" s="92"/>
      <c r="TS196" s="92"/>
      <c r="TT196" s="92"/>
      <c r="TU196" s="92"/>
      <c r="TV196" s="92"/>
      <c r="TW196" s="92"/>
      <c r="TX196" s="92"/>
      <c r="TY196" s="92"/>
      <c r="TZ196" s="92"/>
      <c r="UA196" s="92"/>
      <c r="UB196" s="92"/>
      <c r="UC196" s="92"/>
      <c r="UD196" s="92"/>
      <c r="UE196" s="92"/>
      <c r="UF196" s="92"/>
      <c r="UG196" s="92"/>
      <c r="UH196" s="92"/>
      <c r="UI196" s="92"/>
      <c r="UJ196" s="92"/>
      <c r="UK196" s="92"/>
      <c r="UL196" s="92"/>
      <c r="UM196" s="92"/>
      <c r="UN196" s="92"/>
      <c r="UO196" s="92"/>
      <c r="UP196" s="92"/>
      <c r="UQ196" s="92"/>
      <c r="UR196" s="92"/>
      <c r="US196" s="92"/>
      <c r="UT196" s="92"/>
      <c r="UU196" s="92"/>
      <c r="UV196" s="92"/>
      <c r="UW196" s="92"/>
      <c r="UX196" s="92"/>
      <c r="UY196" s="92"/>
      <c r="UZ196" s="92"/>
      <c r="VA196" s="92"/>
      <c r="VB196" s="92"/>
      <c r="VC196" s="92"/>
      <c r="VD196" s="92"/>
      <c r="VE196" s="92"/>
      <c r="VF196" s="92"/>
      <c r="VG196" s="92"/>
      <c r="VH196" s="92"/>
      <c r="VI196" s="92"/>
      <c r="VJ196" s="92"/>
      <c r="VK196" s="92"/>
      <c r="VL196" s="92"/>
      <c r="VM196" s="92"/>
      <c r="VN196" s="92"/>
      <c r="VO196" s="92"/>
      <c r="VP196" s="92"/>
      <c r="VQ196" s="92"/>
      <c r="VR196" s="92"/>
      <c r="VS196" s="92"/>
      <c r="VT196" s="92"/>
      <c r="VU196" s="92"/>
      <c r="VV196" s="92"/>
      <c r="VW196" s="92"/>
      <c r="VX196" s="92"/>
      <c r="VY196" s="92"/>
      <c r="VZ196" s="92"/>
      <c r="WA196" s="92"/>
      <c r="WB196" s="92"/>
      <c r="WC196" s="92"/>
      <c r="WD196" s="92"/>
      <c r="WE196" s="92"/>
      <c r="WF196" s="92"/>
      <c r="WG196" s="92"/>
      <c r="WH196" s="92"/>
      <c r="WI196" s="92"/>
      <c r="WJ196" s="92"/>
      <c r="WK196" s="92"/>
      <c r="WL196" s="92"/>
      <c r="WM196" s="92"/>
      <c r="WN196" s="92"/>
      <c r="WO196" s="92"/>
      <c r="WP196" s="92"/>
      <c r="WQ196" s="92"/>
      <c r="WR196" s="92"/>
      <c r="WS196" s="92"/>
      <c r="WT196" s="92"/>
      <c r="WU196" s="92"/>
      <c r="WV196" s="92"/>
      <c r="WW196" s="92"/>
      <c r="WX196" s="92"/>
      <c r="WY196" s="92"/>
      <c r="WZ196" s="92"/>
      <c r="XA196" s="92"/>
      <c r="XB196" s="92"/>
      <c r="XC196" s="92"/>
      <c r="XD196" s="92"/>
      <c r="XE196" s="92"/>
      <c r="XF196" s="92"/>
      <c r="XG196" s="92"/>
      <c r="XH196" s="92"/>
      <c r="XI196" s="92"/>
      <c r="XJ196" s="92"/>
      <c r="XK196" s="92"/>
      <c r="XL196" s="92"/>
      <c r="XM196" s="92"/>
      <c r="XN196" s="92"/>
      <c r="XO196" s="92"/>
      <c r="XP196" s="92"/>
      <c r="XQ196" s="92"/>
      <c r="XR196" s="92"/>
      <c r="XS196" s="92"/>
      <c r="XT196" s="92"/>
      <c r="XU196" s="92"/>
      <c r="XV196" s="92"/>
      <c r="XW196" s="92"/>
      <c r="XX196" s="92"/>
      <c r="XY196" s="92"/>
      <c r="XZ196" s="92"/>
      <c r="YA196" s="92"/>
      <c r="YB196" s="92"/>
      <c r="YC196" s="92"/>
      <c r="YD196" s="92"/>
      <c r="YE196" s="92"/>
      <c r="YF196" s="92"/>
      <c r="YG196" s="92"/>
      <c r="YH196" s="92"/>
      <c r="YI196" s="92"/>
      <c r="YJ196" s="92"/>
      <c r="YK196" s="92"/>
      <c r="YL196" s="92"/>
      <c r="YM196" s="92"/>
      <c r="YN196" s="92"/>
      <c r="YO196" s="92"/>
      <c r="YP196" s="92"/>
      <c r="YQ196" s="92"/>
      <c r="YR196" s="92"/>
      <c r="YS196" s="92"/>
      <c r="YT196" s="92"/>
      <c r="YU196" s="92"/>
      <c r="YV196" s="92"/>
      <c r="YW196" s="92"/>
      <c r="YX196" s="92"/>
      <c r="YY196" s="92"/>
      <c r="YZ196" s="92"/>
      <c r="ZA196" s="92"/>
      <c r="ZB196" s="92"/>
      <c r="ZC196" s="92"/>
      <c r="ZD196" s="92"/>
      <c r="ZE196" s="92"/>
      <c r="ZF196" s="92"/>
      <c r="ZG196" s="92"/>
      <c r="ZH196" s="92"/>
      <c r="ZI196" s="92"/>
      <c r="ZJ196" s="92"/>
      <c r="ZK196" s="92"/>
      <c r="ZL196" s="92"/>
      <c r="ZM196" s="92"/>
      <c r="ZN196" s="92"/>
      <c r="ZO196" s="92"/>
      <c r="ZP196" s="92"/>
      <c r="ZQ196" s="92"/>
      <c r="ZR196" s="92"/>
      <c r="ZS196" s="92"/>
      <c r="ZT196" s="92"/>
      <c r="ZU196" s="92"/>
      <c r="ZV196" s="92"/>
      <c r="ZW196" s="92"/>
      <c r="ZX196" s="92"/>
      <c r="ZY196" s="92"/>
      <c r="ZZ196" s="92"/>
      <c r="AAA196" s="92"/>
      <c r="AAB196" s="92"/>
      <c r="AAC196" s="92"/>
      <c r="AAD196" s="92"/>
      <c r="AAE196" s="92"/>
      <c r="AAF196" s="92"/>
      <c r="AAG196" s="92"/>
      <c r="AAH196" s="92"/>
      <c r="AAI196" s="92"/>
      <c r="AAJ196" s="92"/>
      <c r="AAK196" s="92"/>
      <c r="AAL196" s="92"/>
      <c r="AAM196" s="92"/>
      <c r="AAN196" s="92"/>
      <c r="AAO196" s="92"/>
      <c r="AAP196" s="92"/>
      <c r="AAQ196" s="92"/>
      <c r="AAR196" s="92"/>
      <c r="AAS196" s="92"/>
      <c r="AAT196" s="92"/>
      <c r="AAU196" s="92"/>
      <c r="AAV196" s="92"/>
      <c r="AAW196" s="92"/>
      <c r="AAX196" s="92"/>
      <c r="AAY196" s="92"/>
      <c r="AAZ196" s="92"/>
      <c r="ABA196" s="92"/>
      <c r="ABB196" s="92"/>
      <c r="ABC196" s="92"/>
      <c r="ABD196" s="92"/>
      <c r="ABE196" s="92"/>
      <c r="ABF196" s="92"/>
      <c r="ABG196" s="92"/>
      <c r="ABH196" s="92"/>
      <c r="ABI196" s="92"/>
      <c r="ABJ196" s="92"/>
      <c r="ABK196" s="92"/>
      <c r="ABL196" s="92"/>
      <c r="ABM196" s="92"/>
      <c r="ABN196" s="92"/>
      <c r="ABO196" s="92"/>
      <c r="ABP196" s="92"/>
      <c r="ABQ196" s="92"/>
      <c r="ABR196" s="92"/>
      <c r="ABS196" s="92"/>
      <c r="ABT196" s="92"/>
      <c r="ABU196" s="92"/>
      <c r="ABV196" s="92"/>
      <c r="ABW196" s="92"/>
      <c r="ABX196" s="92"/>
      <c r="ABY196" s="92"/>
      <c r="ABZ196" s="92"/>
      <c r="ACA196" s="92"/>
      <c r="ACB196" s="92"/>
      <c r="ACC196" s="92"/>
      <c r="ACD196" s="92"/>
      <c r="ACE196" s="92"/>
      <c r="ACF196" s="92"/>
      <c r="ACG196" s="92"/>
      <c r="ACH196" s="92"/>
      <c r="ACI196" s="92"/>
      <c r="ACJ196" s="92"/>
      <c r="ACK196" s="92"/>
      <c r="ACL196" s="92"/>
      <c r="ACM196" s="92"/>
      <c r="ACN196" s="92"/>
      <c r="ACO196" s="92"/>
      <c r="ACP196" s="92"/>
      <c r="ACQ196" s="92"/>
      <c r="ACR196" s="92"/>
      <c r="ACS196" s="92"/>
      <c r="ACT196" s="92"/>
      <c r="ACU196" s="92"/>
      <c r="ACV196" s="92"/>
      <c r="ACW196" s="92"/>
      <c r="ACX196" s="92"/>
      <c r="ACY196" s="92"/>
      <c r="ACZ196" s="92"/>
      <c r="ADA196" s="92"/>
      <c r="ADB196" s="92"/>
      <c r="ADC196" s="92"/>
      <c r="ADD196" s="92"/>
      <c r="ADE196" s="92"/>
      <c r="ADF196" s="92"/>
      <c r="ADG196" s="92"/>
      <c r="ADH196" s="92"/>
      <c r="ADI196" s="92"/>
      <c r="ADJ196" s="92"/>
      <c r="ADK196" s="92"/>
      <c r="ADL196" s="92"/>
      <c r="ADM196" s="92"/>
      <c r="ADN196" s="92"/>
      <c r="ADO196" s="92"/>
      <c r="ADP196" s="92"/>
      <c r="ADQ196" s="92"/>
      <c r="ADR196" s="92"/>
      <c r="ADS196" s="92"/>
      <c r="ADT196" s="92"/>
      <c r="ADU196" s="92"/>
      <c r="ADV196" s="92"/>
      <c r="ADW196" s="92"/>
      <c r="ADX196" s="92"/>
      <c r="ADY196" s="92"/>
      <c r="ADZ196" s="92"/>
      <c r="AEA196" s="92"/>
      <c r="AEB196" s="92"/>
      <c r="AEC196" s="92"/>
      <c r="AED196" s="92"/>
      <c r="AEE196" s="92"/>
      <c r="AEF196" s="92"/>
      <c r="AEG196" s="92"/>
      <c r="AEH196" s="92"/>
      <c r="AEI196" s="92"/>
      <c r="AEJ196" s="92"/>
      <c r="AEK196" s="92"/>
      <c r="AEL196" s="92"/>
      <c r="AEM196" s="92"/>
      <c r="AEN196" s="92"/>
      <c r="AEO196" s="92"/>
      <c r="AEP196" s="92"/>
      <c r="AEQ196" s="92"/>
      <c r="AER196" s="92"/>
      <c r="AES196" s="92"/>
      <c r="AET196" s="92"/>
      <c r="AEU196" s="92"/>
      <c r="AEV196" s="92"/>
      <c r="AEW196" s="92"/>
      <c r="AEX196" s="92"/>
      <c r="AEY196" s="92"/>
      <c r="AEZ196" s="92"/>
      <c r="AFA196" s="92"/>
      <c r="AFB196" s="92"/>
      <c r="AFC196" s="92"/>
      <c r="AFD196" s="92"/>
      <c r="AFE196" s="92"/>
      <c r="AFF196" s="92"/>
      <c r="AFG196" s="92"/>
      <c r="AFH196" s="92"/>
      <c r="AFI196" s="92"/>
      <c r="AFJ196" s="92"/>
      <c r="AFK196" s="92"/>
      <c r="AFL196" s="92"/>
      <c r="AFM196" s="92"/>
      <c r="AFN196" s="92"/>
      <c r="AFO196" s="92"/>
      <c r="AFP196" s="92"/>
      <c r="AFQ196" s="92"/>
      <c r="AFR196" s="92"/>
      <c r="AFS196" s="92"/>
      <c r="AFT196" s="92"/>
      <c r="AFU196" s="92"/>
      <c r="AFV196" s="92"/>
      <c r="AFW196" s="92"/>
      <c r="AFX196" s="92"/>
      <c r="AFY196" s="92"/>
      <c r="AFZ196" s="92"/>
      <c r="AGA196" s="92"/>
      <c r="AGB196" s="92"/>
      <c r="AGC196" s="92"/>
      <c r="AGD196" s="92"/>
      <c r="AGE196" s="92"/>
      <c r="AGF196" s="92"/>
      <c r="AGG196" s="92"/>
      <c r="AGH196" s="92"/>
      <c r="AGI196" s="92"/>
      <c r="AGJ196" s="92"/>
      <c r="AGK196" s="92"/>
      <c r="AGL196" s="92"/>
      <c r="AGM196" s="92"/>
      <c r="AGN196" s="92"/>
      <c r="AGO196" s="92"/>
      <c r="AGP196" s="92"/>
      <c r="AGQ196" s="92"/>
      <c r="AGR196" s="92"/>
      <c r="AGS196" s="92"/>
      <c r="AGT196" s="92"/>
      <c r="AGU196" s="92"/>
      <c r="AGV196" s="92"/>
      <c r="AGW196" s="92"/>
      <c r="AGX196" s="92"/>
      <c r="AGY196" s="92"/>
      <c r="AGZ196" s="92"/>
      <c r="AHA196" s="92"/>
      <c r="AHB196" s="92"/>
      <c r="AHC196" s="92"/>
      <c r="AHD196" s="92"/>
      <c r="AHE196" s="92"/>
      <c r="AHF196" s="92"/>
      <c r="AHG196" s="92"/>
      <c r="AHH196" s="92"/>
      <c r="AHI196" s="92"/>
      <c r="AHJ196" s="92"/>
      <c r="AHK196" s="92"/>
      <c r="AHL196" s="92"/>
      <c r="AHM196" s="92"/>
      <c r="AHN196" s="92"/>
      <c r="AHO196" s="92"/>
      <c r="AHP196" s="92"/>
      <c r="AHQ196" s="92"/>
      <c r="AHR196" s="92"/>
      <c r="AHS196" s="92"/>
      <c r="AHT196" s="92"/>
      <c r="AHU196" s="92"/>
      <c r="AHV196" s="92"/>
      <c r="AHW196" s="92"/>
      <c r="AHX196" s="92"/>
      <c r="AHY196" s="92"/>
      <c r="AHZ196" s="92"/>
      <c r="AIA196" s="92"/>
      <c r="AIB196" s="92"/>
      <c r="AIC196" s="92"/>
      <c r="AID196" s="92"/>
      <c r="AIE196" s="92"/>
      <c r="AIF196" s="92"/>
      <c r="AIG196" s="92"/>
      <c r="AIH196" s="92"/>
      <c r="AII196" s="92"/>
      <c r="AIJ196" s="92"/>
      <c r="AIK196" s="92"/>
      <c r="AIL196" s="92"/>
      <c r="AIM196" s="92"/>
      <c r="AIN196" s="92"/>
      <c r="AIO196" s="92"/>
      <c r="AIP196" s="92"/>
      <c r="AIQ196" s="92"/>
      <c r="AIR196" s="92"/>
      <c r="AIS196" s="92"/>
      <c r="AIT196" s="92"/>
      <c r="AIU196" s="92"/>
      <c r="AIV196" s="92"/>
      <c r="AIW196" s="92"/>
      <c r="AIX196" s="92"/>
      <c r="AIY196" s="92"/>
      <c r="AIZ196" s="92"/>
      <c r="AJA196" s="92"/>
      <c r="AJB196" s="92"/>
      <c r="AJC196" s="92"/>
      <c r="AJD196" s="92"/>
      <c r="AJE196" s="92"/>
      <c r="AJF196" s="92"/>
      <c r="AJG196" s="92"/>
      <c r="AJH196" s="92"/>
      <c r="AJI196" s="92"/>
      <c r="AJJ196" s="92"/>
      <c r="AJK196" s="92"/>
      <c r="AJL196" s="92"/>
      <c r="AJM196" s="92"/>
      <c r="AJN196" s="92"/>
      <c r="AJO196" s="92"/>
      <c r="AJP196" s="92"/>
      <c r="AJQ196" s="92"/>
      <c r="AJR196" s="92"/>
      <c r="AJS196" s="92"/>
      <c r="AJT196" s="92"/>
      <c r="AJU196" s="92"/>
      <c r="AJV196" s="92"/>
      <c r="AJW196" s="92"/>
      <c r="AJX196" s="92"/>
      <c r="AJY196" s="92"/>
      <c r="AJZ196" s="92"/>
      <c r="AKA196" s="92"/>
      <c r="AKB196" s="92"/>
      <c r="AKC196" s="92"/>
      <c r="AKD196" s="92"/>
      <c r="AKE196" s="92"/>
      <c r="AKF196" s="92"/>
      <c r="AKG196" s="92"/>
      <c r="AKH196" s="92"/>
      <c r="AKI196" s="92"/>
      <c r="AKJ196" s="92"/>
      <c r="AKK196" s="92"/>
      <c r="AKL196" s="92"/>
      <c r="AKM196" s="92"/>
      <c r="AKN196" s="92"/>
      <c r="AKO196" s="92"/>
      <c r="AKP196" s="92"/>
      <c r="AKQ196" s="92"/>
      <c r="AKR196" s="92"/>
      <c r="AKS196" s="92"/>
      <c r="AKT196" s="92"/>
      <c r="AKU196" s="92"/>
      <c r="AKV196" s="92"/>
      <c r="AKW196" s="92"/>
      <c r="AKX196" s="92"/>
      <c r="AKY196" s="92"/>
      <c r="AKZ196" s="92"/>
      <c r="ALA196" s="92"/>
      <c r="ALB196" s="92"/>
      <c r="ALC196" s="92"/>
      <c r="ALD196" s="92"/>
      <c r="ALE196" s="92"/>
      <c r="ALF196" s="92"/>
      <c r="ALG196" s="92"/>
      <c r="ALH196" s="92"/>
      <c r="ALI196" s="92"/>
      <c r="ALJ196" s="92"/>
      <c r="ALK196" s="92"/>
      <c r="ALL196" s="92"/>
      <c r="ALM196" s="92"/>
      <c r="ALN196" s="92"/>
      <c r="ALO196" s="92"/>
      <c r="ALP196" s="92"/>
      <c r="ALQ196" s="92"/>
      <c r="ALR196" s="92"/>
      <c r="ALS196" s="92"/>
      <c r="ALT196" s="92"/>
      <c r="ALU196" s="92"/>
      <c r="ALV196" s="92"/>
      <c r="ALW196" s="92"/>
      <c r="ALX196" s="92"/>
      <c r="ALY196" s="92"/>
      <c r="ALZ196" s="92"/>
      <c r="AMA196" s="92"/>
      <c r="AMB196" s="92"/>
      <c r="AMC196" s="92"/>
      <c r="AMD196" s="92"/>
      <c r="AME196" s="92"/>
      <c r="AMF196" s="92"/>
      <c r="AMG196" s="92"/>
      <c r="AMH196" s="92"/>
      <c r="AMI196" s="92"/>
    </row>
    <row r="197" spans="1:1023" customFormat="1" ht="15" customHeight="1">
      <c r="A197" s="92" t="s">
        <v>536</v>
      </c>
      <c r="B197" s="89"/>
      <c r="C197" s="93" t="s">
        <v>537</v>
      </c>
      <c r="D197" s="94"/>
      <c r="E197" s="95">
        <v>2267</v>
      </c>
      <c r="F197" s="95">
        <v>2328</v>
      </c>
      <c r="G197" s="95">
        <v>2365</v>
      </c>
      <c r="H197" s="95">
        <v>2428</v>
      </c>
      <c r="I197" s="95">
        <v>2479</v>
      </c>
      <c r="J197" s="95">
        <v>2513</v>
      </c>
      <c r="K197" s="95">
        <v>2523</v>
      </c>
      <c r="L197" s="95">
        <v>2502</v>
      </c>
      <c r="M197" s="95">
        <v>2554</v>
      </c>
      <c r="N197" s="95">
        <v>2693</v>
      </c>
      <c r="O197" s="95">
        <v>2724</v>
      </c>
      <c r="P197" s="95">
        <v>2788</v>
      </c>
      <c r="Q197" s="95">
        <v>2752</v>
      </c>
      <c r="R197" s="95">
        <v>2837</v>
      </c>
      <c r="S197" s="95">
        <v>2893</v>
      </c>
      <c r="T197" s="95">
        <v>2871</v>
      </c>
      <c r="U197" s="95">
        <v>2874</v>
      </c>
      <c r="V197" s="95">
        <v>2830</v>
      </c>
      <c r="W197" s="95">
        <v>2825</v>
      </c>
      <c r="X197" s="95">
        <v>2790</v>
      </c>
      <c r="Y197" s="95">
        <v>2820</v>
      </c>
      <c r="Z197" s="95">
        <v>2902</v>
      </c>
      <c r="AA197" s="95">
        <v>2927</v>
      </c>
      <c r="AB197" s="95">
        <v>3006</v>
      </c>
      <c r="AC197" s="95">
        <v>3103</v>
      </c>
      <c r="AD197" s="95">
        <v>3065</v>
      </c>
      <c r="AE197" s="95">
        <v>3097</v>
      </c>
      <c r="AF197" s="95">
        <v>2367</v>
      </c>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c r="GR197" s="92"/>
      <c r="GS197" s="92"/>
      <c r="GT197" s="92"/>
      <c r="GU197" s="92"/>
      <c r="GV197" s="92"/>
      <c r="GW197" s="92"/>
      <c r="GX197" s="92"/>
      <c r="GY197" s="92"/>
      <c r="GZ197" s="92"/>
      <c r="HA197" s="92"/>
      <c r="HB197" s="92"/>
      <c r="HC197" s="92"/>
      <c r="HD197" s="92"/>
      <c r="HE197" s="92"/>
      <c r="HF197" s="92"/>
      <c r="HG197" s="92"/>
      <c r="HH197" s="92"/>
      <c r="HI197" s="92"/>
      <c r="HJ197" s="92"/>
      <c r="HK197" s="92"/>
      <c r="HL197" s="92"/>
      <c r="HM197" s="92"/>
      <c r="HN197" s="92"/>
      <c r="HO197" s="92"/>
      <c r="HP197" s="92"/>
      <c r="HQ197" s="92"/>
      <c r="HR197" s="92"/>
      <c r="HS197" s="92"/>
      <c r="HT197" s="92"/>
      <c r="HU197" s="92"/>
      <c r="HV197" s="92"/>
      <c r="HW197" s="92"/>
      <c r="HX197" s="92"/>
      <c r="HY197" s="92"/>
      <c r="HZ197" s="92"/>
      <c r="IA197" s="92"/>
      <c r="IB197" s="92"/>
      <c r="IC197" s="92"/>
      <c r="ID197" s="92"/>
      <c r="IE197" s="92"/>
      <c r="IF197" s="92"/>
      <c r="IG197" s="92"/>
      <c r="IH197" s="92"/>
      <c r="II197" s="92"/>
      <c r="IJ197" s="92"/>
      <c r="IK197" s="92"/>
      <c r="IL197" s="92"/>
      <c r="IM197" s="92"/>
      <c r="IN197" s="92"/>
      <c r="IO197" s="92"/>
      <c r="IP197" s="92"/>
      <c r="IQ197" s="92"/>
      <c r="IR197" s="92"/>
      <c r="IS197" s="92"/>
      <c r="IT197" s="92"/>
      <c r="IU197" s="92"/>
      <c r="IV197" s="92"/>
      <c r="IW197" s="92"/>
      <c r="IX197" s="92"/>
      <c r="IY197" s="92"/>
      <c r="IZ197" s="92"/>
      <c r="JA197" s="92"/>
      <c r="JB197" s="92"/>
      <c r="JC197" s="92"/>
      <c r="JD197" s="92"/>
      <c r="JE197" s="92"/>
      <c r="JF197" s="92"/>
      <c r="JG197" s="92"/>
      <c r="JH197" s="92"/>
      <c r="JI197" s="92"/>
      <c r="JJ197" s="92"/>
      <c r="JK197" s="92"/>
      <c r="JL197" s="92"/>
      <c r="JM197" s="92"/>
      <c r="JN197" s="92"/>
      <c r="JO197" s="92"/>
      <c r="JP197" s="92"/>
      <c r="JQ197" s="92"/>
      <c r="JR197" s="92"/>
      <c r="JS197" s="92"/>
      <c r="JT197" s="92"/>
      <c r="JU197" s="92"/>
      <c r="JV197" s="92"/>
      <c r="JW197" s="92"/>
      <c r="JX197" s="92"/>
      <c r="JY197" s="92"/>
      <c r="JZ197" s="92"/>
      <c r="KA197" s="92"/>
      <c r="KB197" s="92"/>
      <c r="KC197" s="92"/>
      <c r="KD197" s="92"/>
      <c r="KE197" s="92"/>
      <c r="KF197" s="92"/>
      <c r="KG197" s="92"/>
      <c r="KH197" s="92"/>
      <c r="KI197" s="92"/>
      <c r="KJ197" s="92"/>
      <c r="KK197" s="92"/>
      <c r="KL197" s="92"/>
      <c r="KM197" s="92"/>
      <c r="KN197" s="92"/>
      <c r="KO197" s="92"/>
      <c r="KP197" s="92"/>
      <c r="KQ197" s="92"/>
      <c r="KR197" s="92"/>
      <c r="KS197" s="92"/>
      <c r="KT197" s="92"/>
      <c r="KU197" s="92"/>
      <c r="KV197" s="92"/>
      <c r="KW197" s="92"/>
      <c r="KX197" s="92"/>
      <c r="KY197" s="92"/>
      <c r="KZ197" s="92"/>
      <c r="LA197" s="92"/>
      <c r="LB197" s="92"/>
      <c r="LC197" s="92"/>
      <c r="LD197" s="92"/>
      <c r="LE197" s="92"/>
      <c r="LF197" s="92"/>
      <c r="LG197" s="92"/>
      <c r="LH197" s="92"/>
      <c r="LI197" s="92"/>
      <c r="LJ197" s="92"/>
      <c r="LK197" s="92"/>
      <c r="LL197" s="92"/>
      <c r="LM197" s="92"/>
      <c r="LN197" s="92"/>
      <c r="LO197" s="92"/>
      <c r="LP197" s="92"/>
      <c r="LQ197" s="92"/>
      <c r="LR197" s="92"/>
      <c r="LS197" s="92"/>
      <c r="LT197" s="92"/>
      <c r="LU197" s="92"/>
      <c r="LV197" s="92"/>
      <c r="LW197" s="92"/>
      <c r="LX197" s="92"/>
      <c r="LY197" s="92"/>
      <c r="LZ197" s="92"/>
      <c r="MA197" s="92"/>
      <c r="MB197" s="92"/>
      <c r="MC197" s="92"/>
      <c r="MD197" s="92"/>
      <c r="ME197" s="92"/>
      <c r="MF197" s="92"/>
      <c r="MG197" s="92"/>
      <c r="MH197" s="92"/>
      <c r="MI197" s="92"/>
      <c r="MJ197" s="92"/>
      <c r="MK197" s="92"/>
      <c r="ML197" s="92"/>
      <c r="MM197" s="92"/>
      <c r="MN197" s="92"/>
      <c r="MO197" s="92"/>
      <c r="MP197" s="92"/>
      <c r="MQ197" s="92"/>
      <c r="MR197" s="92"/>
      <c r="MS197" s="92"/>
      <c r="MT197" s="92"/>
      <c r="MU197" s="92"/>
      <c r="MV197" s="92"/>
      <c r="MW197" s="92"/>
      <c r="MX197" s="92"/>
      <c r="MY197" s="92"/>
      <c r="MZ197" s="92"/>
      <c r="NA197" s="92"/>
      <c r="NB197" s="92"/>
      <c r="NC197" s="92"/>
      <c r="ND197" s="92"/>
      <c r="NE197" s="92"/>
      <c r="NF197" s="92"/>
      <c r="NG197" s="92"/>
      <c r="NH197" s="92"/>
      <c r="NI197" s="92"/>
      <c r="NJ197" s="92"/>
      <c r="NK197" s="92"/>
      <c r="NL197" s="92"/>
      <c r="NM197" s="92"/>
      <c r="NN197" s="92"/>
      <c r="NO197" s="92"/>
      <c r="NP197" s="92"/>
      <c r="NQ197" s="92"/>
      <c r="NR197" s="92"/>
      <c r="NS197" s="92"/>
      <c r="NT197" s="92"/>
      <c r="NU197" s="92"/>
      <c r="NV197" s="92"/>
      <c r="NW197" s="92"/>
      <c r="NX197" s="92"/>
      <c r="NY197" s="92"/>
      <c r="NZ197" s="92"/>
      <c r="OA197" s="92"/>
      <c r="OB197" s="92"/>
      <c r="OC197" s="92"/>
      <c r="OD197" s="92"/>
      <c r="OE197" s="92"/>
      <c r="OF197" s="92"/>
      <c r="OG197" s="92"/>
      <c r="OH197" s="92"/>
      <c r="OI197" s="92"/>
      <c r="OJ197" s="92"/>
      <c r="OK197" s="92"/>
      <c r="OL197" s="92"/>
      <c r="OM197" s="92"/>
      <c r="ON197" s="92"/>
      <c r="OO197" s="92"/>
      <c r="OP197" s="92"/>
      <c r="OQ197" s="92"/>
      <c r="OR197" s="92"/>
      <c r="OS197" s="92"/>
      <c r="OT197" s="92"/>
      <c r="OU197" s="92"/>
      <c r="OV197" s="92"/>
      <c r="OW197" s="92"/>
      <c r="OX197" s="92"/>
      <c r="OY197" s="92"/>
      <c r="OZ197" s="92"/>
      <c r="PA197" s="92"/>
      <c r="PB197" s="92"/>
      <c r="PC197" s="92"/>
      <c r="PD197" s="92"/>
      <c r="PE197" s="92"/>
      <c r="PF197" s="92"/>
      <c r="PG197" s="92"/>
      <c r="PH197" s="92"/>
      <c r="PI197" s="92"/>
      <c r="PJ197" s="92"/>
      <c r="PK197" s="92"/>
      <c r="PL197" s="92"/>
      <c r="PM197" s="92"/>
      <c r="PN197" s="92"/>
      <c r="PO197" s="92"/>
      <c r="PP197" s="92"/>
      <c r="PQ197" s="92"/>
      <c r="PR197" s="92"/>
      <c r="PS197" s="92"/>
      <c r="PT197" s="92"/>
      <c r="PU197" s="92"/>
      <c r="PV197" s="92"/>
      <c r="PW197" s="92"/>
      <c r="PX197" s="92"/>
      <c r="PY197" s="92"/>
      <c r="PZ197" s="92"/>
      <c r="QA197" s="92"/>
      <c r="QB197" s="92"/>
      <c r="QC197" s="92"/>
      <c r="QD197" s="92"/>
      <c r="QE197" s="92"/>
      <c r="QF197" s="92"/>
      <c r="QG197" s="92"/>
      <c r="QH197" s="92"/>
      <c r="QI197" s="92"/>
      <c r="QJ197" s="92"/>
      <c r="QK197" s="92"/>
      <c r="QL197" s="92"/>
      <c r="QM197" s="92"/>
      <c r="QN197" s="92"/>
      <c r="QO197" s="92"/>
      <c r="QP197" s="92"/>
      <c r="QQ197" s="92"/>
      <c r="QR197" s="92"/>
      <c r="QS197" s="92"/>
      <c r="QT197" s="92"/>
      <c r="QU197" s="92"/>
      <c r="QV197" s="92"/>
      <c r="QW197" s="92"/>
      <c r="QX197" s="92"/>
      <c r="QY197" s="92"/>
      <c r="QZ197" s="92"/>
      <c r="RA197" s="92"/>
      <c r="RB197" s="92"/>
      <c r="RC197" s="92"/>
      <c r="RD197" s="92"/>
      <c r="RE197" s="92"/>
      <c r="RF197" s="92"/>
      <c r="RG197" s="92"/>
      <c r="RH197" s="92"/>
      <c r="RI197" s="92"/>
      <c r="RJ197" s="92"/>
      <c r="RK197" s="92"/>
      <c r="RL197" s="92"/>
      <c r="RM197" s="92"/>
      <c r="RN197" s="92"/>
      <c r="RO197" s="92"/>
      <c r="RP197" s="92"/>
      <c r="RQ197" s="92"/>
      <c r="RR197" s="92"/>
      <c r="RS197" s="92"/>
      <c r="RT197" s="92"/>
      <c r="RU197" s="92"/>
      <c r="RV197" s="92"/>
      <c r="RW197" s="92"/>
      <c r="RX197" s="92"/>
      <c r="RY197" s="92"/>
      <c r="RZ197" s="92"/>
      <c r="SA197" s="92"/>
      <c r="SB197" s="92"/>
      <c r="SC197" s="92"/>
      <c r="SD197" s="92"/>
      <c r="SE197" s="92"/>
      <c r="SF197" s="92"/>
      <c r="SG197" s="92"/>
      <c r="SH197" s="92"/>
      <c r="SI197" s="92"/>
      <c r="SJ197" s="92"/>
      <c r="SK197" s="92"/>
      <c r="SL197" s="92"/>
      <c r="SM197" s="92"/>
      <c r="SN197" s="92"/>
      <c r="SO197" s="92"/>
      <c r="SP197" s="92"/>
      <c r="SQ197" s="92"/>
      <c r="SR197" s="92"/>
      <c r="SS197" s="92"/>
      <c r="ST197" s="92"/>
      <c r="SU197" s="92"/>
      <c r="SV197" s="92"/>
      <c r="SW197" s="92"/>
      <c r="SX197" s="92"/>
      <c r="SY197" s="92"/>
      <c r="SZ197" s="92"/>
      <c r="TA197" s="92"/>
      <c r="TB197" s="92"/>
      <c r="TC197" s="92"/>
      <c r="TD197" s="92"/>
      <c r="TE197" s="92"/>
      <c r="TF197" s="92"/>
      <c r="TG197" s="92"/>
      <c r="TH197" s="92"/>
      <c r="TI197" s="92"/>
      <c r="TJ197" s="92"/>
      <c r="TK197" s="92"/>
      <c r="TL197" s="92"/>
      <c r="TM197" s="92"/>
      <c r="TN197" s="92"/>
      <c r="TO197" s="92"/>
      <c r="TP197" s="92"/>
      <c r="TQ197" s="92"/>
      <c r="TR197" s="92"/>
      <c r="TS197" s="92"/>
      <c r="TT197" s="92"/>
      <c r="TU197" s="92"/>
      <c r="TV197" s="92"/>
      <c r="TW197" s="92"/>
      <c r="TX197" s="92"/>
      <c r="TY197" s="92"/>
      <c r="TZ197" s="92"/>
      <c r="UA197" s="92"/>
      <c r="UB197" s="92"/>
      <c r="UC197" s="92"/>
      <c r="UD197" s="92"/>
      <c r="UE197" s="92"/>
      <c r="UF197" s="92"/>
      <c r="UG197" s="92"/>
      <c r="UH197" s="92"/>
      <c r="UI197" s="92"/>
      <c r="UJ197" s="92"/>
      <c r="UK197" s="92"/>
      <c r="UL197" s="92"/>
      <c r="UM197" s="92"/>
      <c r="UN197" s="92"/>
      <c r="UO197" s="92"/>
      <c r="UP197" s="92"/>
      <c r="UQ197" s="92"/>
      <c r="UR197" s="92"/>
      <c r="US197" s="92"/>
      <c r="UT197" s="92"/>
      <c r="UU197" s="92"/>
      <c r="UV197" s="92"/>
      <c r="UW197" s="92"/>
      <c r="UX197" s="92"/>
      <c r="UY197" s="92"/>
      <c r="UZ197" s="92"/>
      <c r="VA197" s="92"/>
      <c r="VB197" s="92"/>
      <c r="VC197" s="92"/>
      <c r="VD197" s="92"/>
      <c r="VE197" s="92"/>
      <c r="VF197" s="92"/>
      <c r="VG197" s="92"/>
      <c r="VH197" s="92"/>
      <c r="VI197" s="92"/>
      <c r="VJ197" s="92"/>
      <c r="VK197" s="92"/>
      <c r="VL197" s="92"/>
      <c r="VM197" s="92"/>
      <c r="VN197" s="92"/>
      <c r="VO197" s="92"/>
      <c r="VP197" s="92"/>
      <c r="VQ197" s="92"/>
      <c r="VR197" s="92"/>
      <c r="VS197" s="92"/>
      <c r="VT197" s="92"/>
      <c r="VU197" s="92"/>
      <c r="VV197" s="92"/>
      <c r="VW197" s="92"/>
      <c r="VX197" s="92"/>
      <c r="VY197" s="92"/>
      <c r="VZ197" s="92"/>
      <c r="WA197" s="92"/>
      <c r="WB197" s="92"/>
      <c r="WC197" s="92"/>
      <c r="WD197" s="92"/>
      <c r="WE197" s="92"/>
      <c r="WF197" s="92"/>
      <c r="WG197" s="92"/>
      <c r="WH197" s="92"/>
      <c r="WI197" s="92"/>
      <c r="WJ197" s="92"/>
      <c r="WK197" s="92"/>
      <c r="WL197" s="92"/>
      <c r="WM197" s="92"/>
      <c r="WN197" s="92"/>
      <c r="WO197" s="92"/>
      <c r="WP197" s="92"/>
      <c r="WQ197" s="92"/>
      <c r="WR197" s="92"/>
      <c r="WS197" s="92"/>
      <c r="WT197" s="92"/>
      <c r="WU197" s="92"/>
      <c r="WV197" s="92"/>
      <c r="WW197" s="92"/>
      <c r="WX197" s="92"/>
      <c r="WY197" s="92"/>
      <c r="WZ197" s="92"/>
      <c r="XA197" s="92"/>
      <c r="XB197" s="92"/>
      <c r="XC197" s="92"/>
      <c r="XD197" s="92"/>
      <c r="XE197" s="92"/>
      <c r="XF197" s="92"/>
      <c r="XG197" s="92"/>
      <c r="XH197" s="92"/>
      <c r="XI197" s="92"/>
      <c r="XJ197" s="92"/>
      <c r="XK197" s="92"/>
      <c r="XL197" s="92"/>
      <c r="XM197" s="92"/>
      <c r="XN197" s="92"/>
      <c r="XO197" s="92"/>
      <c r="XP197" s="92"/>
      <c r="XQ197" s="92"/>
      <c r="XR197" s="92"/>
      <c r="XS197" s="92"/>
      <c r="XT197" s="92"/>
      <c r="XU197" s="92"/>
      <c r="XV197" s="92"/>
      <c r="XW197" s="92"/>
      <c r="XX197" s="92"/>
      <c r="XY197" s="92"/>
      <c r="XZ197" s="92"/>
      <c r="YA197" s="92"/>
      <c r="YB197" s="92"/>
      <c r="YC197" s="92"/>
      <c r="YD197" s="92"/>
      <c r="YE197" s="92"/>
      <c r="YF197" s="92"/>
      <c r="YG197" s="92"/>
      <c r="YH197" s="92"/>
      <c r="YI197" s="92"/>
      <c r="YJ197" s="92"/>
      <c r="YK197" s="92"/>
      <c r="YL197" s="92"/>
      <c r="YM197" s="92"/>
      <c r="YN197" s="92"/>
      <c r="YO197" s="92"/>
      <c r="YP197" s="92"/>
      <c r="YQ197" s="92"/>
      <c r="YR197" s="92"/>
      <c r="YS197" s="92"/>
      <c r="YT197" s="92"/>
      <c r="YU197" s="92"/>
      <c r="YV197" s="92"/>
      <c r="YW197" s="92"/>
      <c r="YX197" s="92"/>
      <c r="YY197" s="92"/>
      <c r="YZ197" s="92"/>
      <c r="ZA197" s="92"/>
      <c r="ZB197" s="92"/>
      <c r="ZC197" s="92"/>
      <c r="ZD197" s="92"/>
      <c r="ZE197" s="92"/>
      <c r="ZF197" s="92"/>
      <c r="ZG197" s="92"/>
      <c r="ZH197" s="92"/>
      <c r="ZI197" s="92"/>
      <c r="ZJ197" s="92"/>
      <c r="ZK197" s="92"/>
      <c r="ZL197" s="92"/>
      <c r="ZM197" s="92"/>
      <c r="ZN197" s="92"/>
      <c r="ZO197" s="92"/>
      <c r="ZP197" s="92"/>
      <c r="ZQ197" s="92"/>
      <c r="ZR197" s="92"/>
      <c r="ZS197" s="92"/>
      <c r="ZT197" s="92"/>
      <c r="ZU197" s="92"/>
      <c r="ZV197" s="92"/>
      <c r="ZW197" s="92"/>
      <c r="ZX197" s="92"/>
      <c r="ZY197" s="92"/>
      <c r="ZZ197" s="92"/>
      <c r="AAA197" s="92"/>
      <c r="AAB197" s="92"/>
      <c r="AAC197" s="92"/>
      <c r="AAD197" s="92"/>
      <c r="AAE197" s="92"/>
      <c r="AAF197" s="92"/>
      <c r="AAG197" s="92"/>
      <c r="AAH197" s="92"/>
      <c r="AAI197" s="92"/>
      <c r="AAJ197" s="92"/>
      <c r="AAK197" s="92"/>
      <c r="AAL197" s="92"/>
      <c r="AAM197" s="92"/>
      <c r="AAN197" s="92"/>
      <c r="AAO197" s="92"/>
      <c r="AAP197" s="92"/>
      <c r="AAQ197" s="92"/>
      <c r="AAR197" s="92"/>
      <c r="AAS197" s="92"/>
      <c r="AAT197" s="92"/>
      <c r="AAU197" s="92"/>
      <c r="AAV197" s="92"/>
      <c r="AAW197" s="92"/>
      <c r="AAX197" s="92"/>
      <c r="AAY197" s="92"/>
      <c r="AAZ197" s="92"/>
      <c r="ABA197" s="92"/>
      <c r="ABB197" s="92"/>
      <c r="ABC197" s="92"/>
      <c r="ABD197" s="92"/>
      <c r="ABE197" s="92"/>
      <c r="ABF197" s="92"/>
      <c r="ABG197" s="92"/>
      <c r="ABH197" s="92"/>
      <c r="ABI197" s="92"/>
      <c r="ABJ197" s="92"/>
      <c r="ABK197" s="92"/>
      <c r="ABL197" s="92"/>
      <c r="ABM197" s="92"/>
      <c r="ABN197" s="92"/>
      <c r="ABO197" s="92"/>
      <c r="ABP197" s="92"/>
      <c r="ABQ197" s="92"/>
      <c r="ABR197" s="92"/>
      <c r="ABS197" s="92"/>
      <c r="ABT197" s="92"/>
      <c r="ABU197" s="92"/>
      <c r="ABV197" s="92"/>
      <c r="ABW197" s="92"/>
      <c r="ABX197" s="92"/>
      <c r="ABY197" s="92"/>
      <c r="ABZ197" s="92"/>
      <c r="ACA197" s="92"/>
      <c r="ACB197" s="92"/>
      <c r="ACC197" s="92"/>
      <c r="ACD197" s="92"/>
      <c r="ACE197" s="92"/>
      <c r="ACF197" s="92"/>
      <c r="ACG197" s="92"/>
      <c r="ACH197" s="92"/>
      <c r="ACI197" s="92"/>
      <c r="ACJ197" s="92"/>
      <c r="ACK197" s="92"/>
      <c r="ACL197" s="92"/>
      <c r="ACM197" s="92"/>
      <c r="ACN197" s="92"/>
      <c r="ACO197" s="92"/>
      <c r="ACP197" s="92"/>
      <c r="ACQ197" s="92"/>
      <c r="ACR197" s="92"/>
      <c r="ACS197" s="92"/>
      <c r="ACT197" s="92"/>
      <c r="ACU197" s="92"/>
      <c r="ACV197" s="92"/>
      <c r="ACW197" s="92"/>
      <c r="ACX197" s="92"/>
      <c r="ACY197" s="92"/>
      <c r="ACZ197" s="92"/>
      <c r="ADA197" s="92"/>
      <c r="ADB197" s="92"/>
      <c r="ADC197" s="92"/>
      <c r="ADD197" s="92"/>
      <c r="ADE197" s="92"/>
      <c r="ADF197" s="92"/>
      <c r="ADG197" s="92"/>
      <c r="ADH197" s="92"/>
      <c r="ADI197" s="92"/>
      <c r="ADJ197" s="92"/>
      <c r="ADK197" s="92"/>
      <c r="ADL197" s="92"/>
      <c r="ADM197" s="92"/>
      <c r="ADN197" s="92"/>
      <c r="ADO197" s="92"/>
      <c r="ADP197" s="92"/>
      <c r="ADQ197" s="92"/>
      <c r="ADR197" s="92"/>
      <c r="ADS197" s="92"/>
      <c r="ADT197" s="92"/>
      <c r="ADU197" s="92"/>
      <c r="ADV197" s="92"/>
      <c r="ADW197" s="92"/>
      <c r="ADX197" s="92"/>
      <c r="ADY197" s="92"/>
      <c r="ADZ197" s="92"/>
      <c r="AEA197" s="92"/>
      <c r="AEB197" s="92"/>
      <c r="AEC197" s="92"/>
      <c r="AED197" s="92"/>
      <c r="AEE197" s="92"/>
      <c r="AEF197" s="92"/>
      <c r="AEG197" s="92"/>
      <c r="AEH197" s="92"/>
      <c r="AEI197" s="92"/>
      <c r="AEJ197" s="92"/>
      <c r="AEK197" s="92"/>
      <c r="AEL197" s="92"/>
      <c r="AEM197" s="92"/>
      <c r="AEN197" s="92"/>
      <c r="AEO197" s="92"/>
      <c r="AEP197" s="92"/>
      <c r="AEQ197" s="92"/>
      <c r="AER197" s="92"/>
      <c r="AES197" s="92"/>
      <c r="AET197" s="92"/>
      <c r="AEU197" s="92"/>
      <c r="AEV197" s="92"/>
      <c r="AEW197" s="92"/>
      <c r="AEX197" s="92"/>
      <c r="AEY197" s="92"/>
      <c r="AEZ197" s="92"/>
      <c r="AFA197" s="92"/>
      <c r="AFB197" s="92"/>
      <c r="AFC197" s="92"/>
      <c r="AFD197" s="92"/>
      <c r="AFE197" s="92"/>
      <c r="AFF197" s="92"/>
      <c r="AFG197" s="92"/>
      <c r="AFH197" s="92"/>
      <c r="AFI197" s="92"/>
      <c r="AFJ197" s="92"/>
      <c r="AFK197" s="92"/>
      <c r="AFL197" s="92"/>
      <c r="AFM197" s="92"/>
      <c r="AFN197" s="92"/>
      <c r="AFO197" s="92"/>
      <c r="AFP197" s="92"/>
      <c r="AFQ197" s="92"/>
      <c r="AFR197" s="92"/>
      <c r="AFS197" s="92"/>
      <c r="AFT197" s="92"/>
      <c r="AFU197" s="92"/>
      <c r="AFV197" s="92"/>
      <c r="AFW197" s="92"/>
      <c r="AFX197" s="92"/>
      <c r="AFY197" s="92"/>
      <c r="AFZ197" s="92"/>
      <c r="AGA197" s="92"/>
      <c r="AGB197" s="92"/>
      <c r="AGC197" s="92"/>
      <c r="AGD197" s="92"/>
      <c r="AGE197" s="92"/>
      <c r="AGF197" s="92"/>
      <c r="AGG197" s="92"/>
      <c r="AGH197" s="92"/>
      <c r="AGI197" s="92"/>
      <c r="AGJ197" s="92"/>
      <c r="AGK197" s="92"/>
      <c r="AGL197" s="92"/>
      <c r="AGM197" s="92"/>
      <c r="AGN197" s="92"/>
      <c r="AGO197" s="92"/>
      <c r="AGP197" s="92"/>
      <c r="AGQ197" s="92"/>
      <c r="AGR197" s="92"/>
      <c r="AGS197" s="92"/>
      <c r="AGT197" s="92"/>
      <c r="AGU197" s="92"/>
      <c r="AGV197" s="92"/>
      <c r="AGW197" s="92"/>
      <c r="AGX197" s="92"/>
      <c r="AGY197" s="92"/>
      <c r="AGZ197" s="92"/>
      <c r="AHA197" s="92"/>
      <c r="AHB197" s="92"/>
      <c r="AHC197" s="92"/>
      <c r="AHD197" s="92"/>
      <c r="AHE197" s="92"/>
      <c r="AHF197" s="92"/>
      <c r="AHG197" s="92"/>
      <c r="AHH197" s="92"/>
      <c r="AHI197" s="92"/>
      <c r="AHJ197" s="92"/>
      <c r="AHK197" s="92"/>
      <c r="AHL197" s="92"/>
      <c r="AHM197" s="92"/>
      <c r="AHN197" s="92"/>
      <c r="AHO197" s="92"/>
      <c r="AHP197" s="92"/>
      <c r="AHQ197" s="92"/>
      <c r="AHR197" s="92"/>
      <c r="AHS197" s="92"/>
      <c r="AHT197" s="92"/>
      <c r="AHU197" s="92"/>
      <c r="AHV197" s="92"/>
      <c r="AHW197" s="92"/>
      <c r="AHX197" s="92"/>
      <c r="AHY197" s="92"/>
      <c r="AHZ197" s="92"/>
      <c r="AIA197" s="92"/>
      <c r="AIB197" s="92"/>
      <c r="AIC197" s="92"/>
      <c r="AID197" s="92"/>
      <c r="AIE197" s="92"/>
      <c r="AIF197" s="92"/>
      <c r="AIG197" s="92"/>
      <c r="AIH197" s="92"/>
      <c r="AII197" s="92"/>
      <c r="AIJ197" s="92"/>
      <c r="AIK197" s="92"/>
      <c r="AIL197" s="92"/>
      <c r="AIM197" s="92"/>
      <c r="AIN197" s="92"/>
      <c r="AIO197" s="92"/>
      <c r="AIP197" s="92"/>
      <c r="AIQ197" s="92"/>
      <c r="AIR197" s="92"/>
      <c r="AIS197" s="92"/>
      <c r="AIT197" s="92"/>
      <c r="AIU197" s="92"/>
      <c r="AIV197" s="92"/>
      <c r="AIW197" s="92"/>
      <c r="AIX197" s="92"/>
      <c r="AIY197" s="92"/>
      <c r="AIZ197" s="92"/>
      <c r="AJA197" s="92"/>
      <c r="AJB197" s="92"/>
      <c r="AJC197" s="92"/>
      <c r="AJD197" s="92"/>
      <c r="AJE197" s="92"/>
      <c r="AJF197" s="92"/>
      <c r="AJG197" s="92"/>
      <c r="AJH197" s="92"/>
      <c r="AJI197" s="92"/>
      <c r="AJJ197" s="92"/>
      <c r="AJK197" s="92"/>
      <c r="AJL197" s="92"/>
      <c r="AJM197" s="92"/>
      <c r="AJN197" s="92"/>
      <c r="AJO197" s="92"/>
      <c r="AJP197" s="92"/>
      <c r="AJQ197" s="92"/>
      <c r="AJR197" s="92"/>
      <c r="AJS197" s="92"/>
      <c r="AJT197" s="92"/>
      <c r="AJU197" s="92"/>
      <c r="AJV197" s="92"/>
      <c r="AJW197" s="92"/>
      <c r="AJX197" s="92"/>
      <c r="AJY197" s="92"/>
      <c r="AJZ197" s="92"/>
      <c r="AKA197" s="92"/>
      <c r="AKB197" s="92"/>
      <c r="AKC197" s="92"/>
      <c r="AKD197" s="92"/>
      <c r="AKE197" s="92"/>
      <c r="AKF197" s="92"/>
      <c r="AKG197" s="92"/>
      <c r="AKH197" s="92"/>
      <c r="AKI197" s="92"/>
      <c r="AKJ197" s="92"/>
      <c r="AKK197" s="92"/>
      <c r="AKL197" s="92"/>
      <c r="AKM197" s="92"/>
      <c r="AKN197" s="92"/>
      <c r="AKO197" s="92"/>
      <c r="AKP197" s="92"/>
      <c r="AKQ197" s="92"/>
      <c r="AKR197" s="92"/>
      <c r="AKS197" s="92"/>
      <c r="AKT197" s="92"/>
      <c r="AKU197" s="92"/>
      <c r="AKV197" s="92"/>
      <c r="AKW197" s="92"/>
      <c r="AKX197" s="92"/>
      <c r="AKY197" s="92"/>
      <c r="AKZ197" s="92"/>
      <c r="ALA197" s="92"/>
      <c r="ALB197" s="92"/>
      <c r="ALC197" s="92"/>
      <c r="ALD197" s="92"/>
      <c r="ALE197" s="92"/>
      <c r="ALF197" s="92"/>
      <c r="ALG197" s="92"/>
      <c r="ALH197" s="92"/>
      <c r="ALI197" s="92"/>
      <c r="ALJ197" s="92"/>
      <c r="ALK197" s="92"/>
      <c r="ALL197" s="92"/>
      <c r="ALM197" s="92"/>
      <c r="ALN197" s="92"/>
      <c r="ALO197" s="92"/>
      <c r="ALP197" s="92"/>
      <c r="ALQ197" s="92"/>
      <c r="ALR197" s="92"/>
      <c r="ALS197" s="92"/>
      <c r="ALT197" s="92"/>
      <c r="ALU197" s="92"/>
      <c r="ALV197" s="92"/>
      <c r="ALW197" s="92"/>
      <c r="ALX197" s="92"/>
      <c r="ALY197" s="92"/>
      <c r="ALZ197" s="92"/>
      <c r="AMA197" s="92"/>
      <c r="AMB197" s="92"/>
      <c r="AMC197" s="92"/>
      <c r="AMD197" s="92"/>
      <c r="AME197" s="92"/>
      <c r="AMF197" s="92"/>
      <c r="AMG197" s="92"/>
      <c r="AMH197" s="92"/>
      <c r="AMI197" s="92"/>
    </row>
    <row r="198" spans="1:1023" customFormat="1" ht="15" customHeight="1">
      <c r="A198" s="92" t="s">
        <v>538</v>
      </c>
      <c r="B198" s="89"/>
      <c r="C198" s="93" t="s">
        <v>539</v>
      </c>
      <c r="D198" s="94"/>
      <c r="E198" s="95">
        <v>2676</v>
      </c>
      <c r="F198" s="95">
        <v>2718</v>
      </c>
      <c r="G198" s="95">
        <v>2779</v>
      </c>
      <c r="H198" s="95">
        <v>2866</v>
      </c>
      <c r="I198" s="95">
        <v>2935</v>
      </c>
      <c r="J198" s="95">
        <v>3019</v>
      </c>
      <c r="K198" s="95">
        <v>3076</v>
      </c>
      <c r="L198" s="95">
        <v>3063</v>
      </c>
      <c r="M198" s="95">
        <v>3104</v>
      </c>
      <c r="N198" s="95">
        <v>3196</v>
      </c>
      <c r="O198" s="95">
        <v>3201</v>
      </c>
      <c r="P198" s="95">
        <v>3287</v>
      </c>
      <c r="Q198" s="95">
        <v>3304</v>
      </c>
      <c r="R198" s="95">
        <v>3344</v>
      </c>
      <c r="S198" s="95">
        <v>3392</v>
      </c>
      <c r="T198" s="95">
        <v>3412</v>
      </c>
      <c r="U198" s="95">
        <v>3373</v>
      </c>
      <c r="V198" s="95">
        <v>3298</v>
      </c>
      <c r="W198" s="95">
        <v>3294</v>
      </c>
      <c r="X198" s="95">
        <v>3431</v>
      </c>
      <c r="Y198" s="95">
        <v>3463</v>
      </c>
      <c r="Z198" s="95">
        <v>3477</v>
      </c>
      <c r="AA198" s="95">
        <v>3437</v>
      </c>
      <c r="AB198" s="95">
        <v>3502</v>
      </c>
      <c r="AC198" s="95">
        <v>3518</v>
      </c>
      <c r="AD198" s="95">
        <v>3490</v>
      </c>
      <c r="AE198" s="95">
        <v>3538</v>
      </c>
      <c r="AF198" s="95">
        <v>2729</v>
      </c>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c r="GK198" s="92"/>
      <c r="GL198" s="92"/>
      <c r="GM198" s="92"/>
      <c r="GN198" s="92"/>
      <c r="GO198" s="92"/>
      <c r="GP198" s="92"/>
      <c r="GQ198" s="92"/>
      <c r="GR198" s="92"/>
      <c r="GS198" s="92"/>
      <c r="GT198" s="92"/>
      <c r="GU198" s="92"/>
      <c r="GV198" s="92"/>
      <c r="GW198" s="92"/>
      <c r="GX198" s="92"/>
      <c r="GY198" s="92"/>
      <c r="GZ198" s="92"/>
      <c r="HA198" s="92"/>
      <c r="HB198" s="92"/>
      <c r="HC198" s="92"/>
      <c r="HD198" s="92"/>
      <c r="HE198" s="92"/>
      <c r="HF198" s="92"/>
      <c r="HG198" s="92"/>
      <c r="HH198" s="92"/>
      <c r="HI198" s="92"/>
      <c r="HJ198" s="92"/>
      <c r="HK198" s="92"/>
      <c r="HL198" s="92"/>
      <c r="HM198" s="92"/>
      <c r="HN198" s="92"/>
      <c r="HO198" s="92"/>
      <c r="HP198" s="92"/>
      <c r="HQ198" s="92"/>
      <c r="HR198" s="92"/>
      <c r="HS198" s="92"/>
      <c r="HT198" s="92"/>
      <c r="HU198" s="92"/>
      <c r="HV198" s="92"/>
      <c r="HW198" s="92"/>
      <c r="HX198" s="92"/>
      <c r="HY198" s="92"/>
      <c r="HZ198" s="92"/>
      <c r="IA198" s="92"/>
      <c r="IB198" s="92"/>
      <c r="IC198" s="92"/>
      <c r="ID198" s="92"/>
      <c r="IE198" s="92"/>
      <c r="IF198" s="92"/>
      <c r="IG198" s="92"/>
      <c r="IH198" s="92"/>
      <c r="II198" s="92"/>
      <c r="IJ198" s="92"/>
      <c r="IK198" s="92"/>
      <c r="IL198" s="92"/>
      <c r="IM198" s="92"/>
      <c r="IN198" s="92"/>
      <c r="IO198" s="92"/>
      <c r="IP198" s="92"/>
      <c r="IQ198" s="92"/>
      <c r="IR198" s="92"/>
      <c r="IS198" s="92"/>
      <c r="IT198" s="92"/>
      <c r="IU198" s="92"/>
      <c r="IV198" s="92"/>
      <c r="IW198" s="92"/>
      <c r="IX198" s="92"/>
      <c r="IY198" s="92"/>
      <c r="IZ198" s="92"/>
      <c r="JA198" s="92"/>
      <c r="JB198" s="92"/>
      <c r="JC198" s="92"/>
      <c r="JD198" s="92"/>
      <c r="JE198" s="92"/>
      <c r="JF198" s="92"/>
      <c r="JG198" s="92"/>
      <c r="JH198" s="92"/>
      <c r="JI198" s="92"/>
      <c r="JJ198" s="92"/>
      <c r="JK198" s="92"/>
      <c r="JL198" s="92"/>
      <c r="JM198" s="92"/>
      <c r="JN198" s="92"/>
      <c r="JO198" s="92"/>
      <c r="JP198" s="92"/>
      <c r="JQ198" s="92"/>
      <c r="JR198" s="92"/>
      <c r="JS198" s="92"/>
      <c r="JT198" s="92"/>
      <c r="JU198" s="92"/>
      <c r="JV198" s="92"/>
      <c r="JW198" s="92"/>
      <c r="JX198" s="92"/>
      <c r="JY198" s="92"/>
      <c r="JZ198" s="92"/>
      <c r="KA198" s="92"/>
      <c r="KB198" s="92"/>
      <c r="KC198" s="92"/>
      <c r="KD198" s="92"/>
      <c r="KE198" s="92"/>
      <c r="KF198" s="92"/>
      <c r="KG198" s="92"/>
      <c r="KH198" s="92"/>
      <c r="KI198" s="92"/>
      <c r="KJ198" s="92"/>
      <c r="KK198" s="92"/>
      <c r="KL198" s="92"/>
      <c r="KM198" s="92"/>
      <c r="KN198" s="92"/>
      <c r="KO198" s="92"/>
      <c r="KP198" s="92"/>
      <c r="KQ198" s="92"/>
      <c r="KR198" s="92"/>
      <c r="KS198" s="92"/>
      <c r="KT198" s="92"/>
      <c r="KU198" s="92"/>
      <c r="KV198" s="92"/>
      <c r="KW198" s="92"/>
      <c r="KX198" s="92"/>
      <c r="KY198" s="92"/>
      <c r="KZ198" s="92"/>
      <c r="LA198" s="92"/>
      <c r="LB198" s="92"/>
      <c r="LC198" s="92"/>
      <c r="LD198" s="92"/>
      <c r="LE198" s="92"/>
      <c r="LF198" s="92"/>
      <c r="LG198" s="92"/>
      <c r="LH198" s="92"/>
      <c r="LI198" s="92"/>
      <c r="LJ198" s="92"/>
      <c r="LK198" s="92"/>
      <c r="LL198" s="92"/>
      <c r="LM198" s="92"/>
      <c r="LN198" s="92"/>
      <c r="LO198" s="92"/>
      <c r="LP198" s="92"/>
      <c r="LQ198" s="92"/>
      <c r="LR198" s="92"/>
      <c r="LS198" s="92"/>
      <c r="LT198" s="92"/>
      <c r="LU198" s="92"/>
      <c r="LV198" s="92"/>
      <c r="LW198" s="92"/>
      <c r="LX198" s="92"/>
      <c r="LY198" s="92"/>
      <c r="LZ198" s="92"/>
      <c r="MA198" s="92"/>
      <c r="MB198" s="92"/>
      <c r="MC198" s="92"/>
      <c r="MD198" s="92"/>
      <c r="ME198" s="92"/>
      <c r="MF198" s="92"/>
      <c r="MG198" s="92"/>
      <c r="MH198" s="92"/>
      <c r="MI198" s="92"/>
      <c r="MJ198" s="92"/>
      <c r="MK198" s="92"/>
      <c r="ML198" s="92"/>
      <c r="MM198" s="92"/>
      <c r="MN198" s="92"/>
      <c r="MO198" s="92"/>
      <c r="MP198" s="92"/>
      <c r="MQ198" s="92"/>
      <c r="MR198" s="92"/>
      <c r="MS198" s="92"/>
      <c r="MT198" s="92"/>
      <c r="MU198" s="92"/>
      <c r="MV198" s="92"/>
      <c r="MW198" s="92"/>
      <c r="MX198" s="92"/>
      <c r="MY198" s="92"/>
      <c r="MZ198" s="92"/>
      <c r="NA198" s="92"/>
      <c r="NB198" s="92"/>
      <c r="NC198" s="92"/>
      <c r="ND198" s="92"/>
      <c r="NE198" s="92"/>
      <c r="NF198" s="92"/>
      <c r="NG198" s="92"/>
      <c r="NH198" s="92"/>
      <c r="NI198" s="92"/>
      <c r="NJ198" s="92"/>
      <c r="NK198" s="92"/>
      <c r="NL198" s="92"/>
      <c r="NM198" s="92"/>
      <c r="NN198" s="92"/>
      <c r="NO198" s="92"/>
      <c r="NP198" s="92"/>
      <c r="NQ198" s="92"/>
      <c r="NR198" s="92"/>
      <c r="NS198" s="92"/>
      <c r="NT198" s="92"/>
      <c r="NU198" s="92"/>
      <c r="NV198" s="92"/>
      <c r="NW198" s="92"/>
      <c r="NX198" s="92"/>
      <c r="NY198" s="92"/>
      <c r="NZ198" s="92"/>
      <c r="OA198" s="92"/>
      <c r="OB198" s="92"/>
      <c r="OC198" s="92"/>
      <c r="OD198" s="92"/>
      <c r="OE198" s="92"/>
      <c r="OF198" s="92"/>
      <c r="OG198" s="92"/>
      <c r="OH198" s="92"/>
      <c r="OI198" s="92"/>
      <c r="OJ198" s="92"/>
      <c r="OK198" s="92"/>
      <c r="OL198" s="92"/>
      <c r="OM198" s="92"/>
      <c r="ON198" s="92"/>
      <c r="OO198" s="92"/>
      <c r="OP198" s="92"/>
      <c r="OQ198" s="92"/>
      <c r="OR198" s="92"/>
      <c r="OS198" s="92"/>
      <c r="OT198" s="92"/>
      <c r="OU198" s="92"/>
      <c r="OV198" s="92"/>
      <c r="OW198" s="92"/>
      <c r="OX198" s="92"/>
      <c r="OY198" s="92"/>
      <c r="OZ198" s="92"/>
      <c r="PA198" s="92"/>
      <c r="PB198" s="92"/>
      <c r="PC198" s="92"/>
      <c r="PD198" s="92"/>
      <c r="PE198" s="92"/>
      <c r="PF198" s="92"/>
      <c r="PG198" s="92"/>
      <c r="PH198" s="92"/>
      <c r="PI198" s="92"/>
      <c r="PJ198" s="92"/>
      <c r="PK198" s="92"/>
      <c r="PL198" s="92"/>
      <c r="PM198" s="92"/>
      <c r="PN198" s="92"/>
      <c r="PO198" s="92"/>
      <c r="PP198" s="92"/>
      <c r="PQ198" s="92"/>
      <c r="PR198" s="92"/>
      <c r="PS198" s="92"/>
      <c r="PT198" s="92"/>
      <c r="PU198" s="92"/>
      <c r="PV198" s="92"/>
      <c r="PW198" s="92"/>
      <c r="PX198" s="92"/>
      <c r="PY198" s="92"/>
      <c r="PZ198" s="92"/>
      <c r="QA198" s="92"/>
      <c r="QB198" s="92"/>
      <c r="QC198" s="92"/>
      <c r="QD198" s="92"/>
      <c r="QE198" s="92"/>
      <c r="QF198" s="92"/>
      <c r="QG198" s="92"/>
      <c r="QH198" s="92"/>
      <c r="QI198" s="92"/>
      <c r="QJ198" s="92"/>
      <c r="QK198" s="92"/>
      <c r="QL198" s="92"/>
      <c r="QM198" s="92"/>
      <c r="QN198" s="92"/>
      <c r="QO198" s="92"/>
      <c r="QP198" s="92"/>
      <c r="QQ198" s="92"/>
      <c r="QR198" s="92"/>
      <c r="QS198" s="92"/>
      <c r="QT198" s="92"/>
      <c r="QU198" s="92"/>
      <c r="QV198" s="92"/>
      <c r="QW198" s="92"/>
      <c r="QX198" s="92"/>
      <c r="QY198" s="92"/>
      <c r="QZ198" s="92"/>
      <c r="RA198" s="92"/>
      <c r="RB198" s="92"/>
      <c r="RC198" s="92"/>
      <c r="RD198" s="92"/>
      <c r="RE198" s="92"/>
      <c r="RF198" s="92"/>
      <c r="RG198" s="92"/>
      <c r="RH198" s="92"/>
      <c r="RI198" s="92"/>
      <c r="RJ198" s="92"/>
      <c r="RK198" s="92"/>
      <c r="RL198" s="92"/>
      <c r="RM198" s="92"/>
      <c r="RN198" s="92"/>
      <c r="RO198" s="92"/>
      <c r="RP198" s="92"/>
      <c r="RQ198" s="92"/>
      <c r="RR198" s="92"/>
      <c r="RS198" s="92"/>
      <c r="RT198" s="92"/>
      <c r="RU198" s="92"/>
      <c r="RV198" s="92"/>
      <c r="RW198" s="92"/>
      <c r="RX198" s="92"/>
      <c r="RY198" s="92"/>
      <c r="RZ198" s="92"/>
      <c r="SA198" s="92"/>
      <c r="SB198" s="92"/>
      <c r="SC198" s="92"/>
      <c r="SD198" s="92"/>
      <c r="SE198" s="92"/>
      <c r="SF198" s="92"/>
      <c r="SG198" s="92"/>
      <c r="SH198" s="92"/>
      <c r="SI198" s="92"/>
      <c r="SJ198" s="92"/>
      <c r="SK198" s="92"/>
      <c r="SL198" s="92"/>
      <c r="SM198" s="92"/>
      <c r="SN198" s="92"/>
      <c r="SO198" s="92"/>
      <c r="SP198" s="92"/>
      <c r="SQ198" s="92"/>
      <c r="SR198" s="92"/>
      <c r="SS198" s="92"/>
      <c r="ST198" s="92"/>
      <c r="SU198" s="92"/>
      <c r="SV198" s="92"/>
      <c r="SW198" s="92"/>
      <c r="SX198" s="92"/>
      <c r="SY198" s="92"/>
      <c r="SZ198" s="92"/>
      <c r="TA198" s="92"/>
      <c r="TB198" s="92"/>
      <c r="TC198" s="92"/>
      <c r="TD198" s="92"/>
      <c r="TE198" s="92"/>
      <c r="TF198" s="92"/>
      <c r="TG198" s="92"/>
      <c r="TH198" s="92"/>
      <c r="TI198" s="92"/>
      <c r="TJ198" s="92"/>
      <c r="TK198" s="92"/>
      <c r="TL198" s="92"/>
      <c r="TM198" s="92"/>
      <c r="TN198" s="92"/>
      <c r="TO198" s="92"/>
      <c r="TP198" s="92"/>
      <c r="TQ198" s="92"/>
      <c r="TR198" s="92"/>
      <c r="TS198" s="92"/>
      <c r="TT198" s="92"/>
      <c r="TU198" s="92"/>
      <c r="TV198" s="92"/>
      <c r="TW198" s="92"/>
      <c r="TX198" s="92"/>
      <c r="TY198" s="92"/>
      <c r="TZ198" s="92"/>
      <c r="UA198" s="92"/>
      <c r="UB198" s="92"/>
      <c r="UC198" s="92"/>
      <c r="UD198" s="92"/>
      <c r="UE198" s="92"/>
      <c r="UF198" s="92"/>
      <c r="UG198" s="92"/>
      <c r="UH198" s="92"/>
      <c r="UI198" s="92"/>
      <c r="UJ198" s="92"/>
      <c r="UK198" s="92"/>
      <c r="UL198" s="92"/>
      <c r="UM198" s="92"/>
      <c r="UN198" s="92"/>
      <c r="UO198" s="92"/>
      <c r="UP198" s="92"/>
      <c r="UQ198" s="92"/>
      <c r="UR198" s="92"/>
      <c r="US198" s="92"/>
      <c r="UT198" s="92"/>
      <c r="UU198" s="92"/>
      <c r="UV198" s="92"/>
      <c r="UW198" s="92"/>
      <c r="UX198" s="92"/>
      <c r="UY198" s="92"/>
      <c r="UZ198" s="92"/>
      <c r="VA198" s="92"/>
      <c r="VB198" s="92"/>
      <c r="VC198" s="92"/>
      <c r="VD198" s="92"/>
      <c r="VE198" s="92"/>
      <c r="VF198" s="92"/>
      <c r="VG198" s="92"/>
      <c r="VH198" s="92"/>
      <c r="VI198" s="92"/>
      <c r="VJ198" s="92"/>
      <c r="VK198" s="92"/>
      <c r="VL198" s="92"/>
      <c r="VM198" s="92"/>
      <c r="VN198" s="92"/>
      <c r="VO198" s="92"/>
      <c r="VP198" s="92"/>
      <c r="VQ198" s="92"/>
      <c r="VR198" s="92"/>
      <c r="VS198" s="92"/>
      <c r="VT198" s="92"/>
      <c r="VU198" s="92"/>
      <c r="VV198" s="92"/>
      <c r="VW198" s="92"/>
      <c r="VX198" s="92"/>
      <c r="VY198" s="92"/>
      <c r="VZ198" s="92"/>
      <c r="WA198" s="92"/>
      <c r="WB198" s="92"/>
      <c r="WC198" s="92"/>
      <c r="WD198" s="92"/>
      <c r="WE198" s="92"/>
      <c r="WF198" s="92"/>
      <c r="WG198" s="92"/>
      <c r="WH198" s="92"/>
      <c r="WI198" s="92"/>
      <c r="WJ198" s="92"/>
      <c r="WK198" s="92"/>
      <c r="WL198" s="92"/>
      <c r="WM198" s="92"/>
      <c r="WN198" s="92"/>
      <c r="WO198" s="92"/>
      <c r="WP198" s="92"/>
      <c r="WQ198" s="92"/>
      <c r="WR198" s="92"/>
      <c r="WS198" s="92"/>
      <c r="WT198" s="92"/>
      <c r="WU198" s="92"/>
      <c r="WV198" s="92"/>
      <c r="WW198" s="92"/>
      <c r="WX198" s="92"/>
      <c r="WY198" s="92"/>
      <c r="WZ198" s="92"/>
      <c r="XA198" s="92"/>
      <c r="XB198" s="92"/>
      <c r="XC198" s="92"/>
      <c r="XD198" s="92"/>
      <c r="XE198" s="92"/>
      <c r="XF198" s="92"/>
      <c r="XG198" s="92"/>
      <c r="XH198" s="92"/>
      <c r="XI198" s="92"/>
      <c r="XJ198" s="92"/>
      <c r="XK198" s="92"/>
      <c r="XL198" s="92"/>
      <c r="XM198" s="92"/>
      <c r="XN198" s="92"/>
      <c r="XO198" s="92"/>
      <c r="XP198" s="92"/>
      <c r="XQ198" s="92"/>
      <c r="XR198" s="92"/>
      <c r="XS198" s="92"/>
      <c r="XT198" s="92"/>
      <c r="XU198" s="92"/>
      <c r="XV198" s="92"/>
      <c r="XW198" s="92"/>
      <c r="XX198" s="92"/>
      <c r="XY198" s="92"/>
      <c r="XZ198" s="92"/>
      <c r="YA198" s="92"/>
      <c r="YB198" s="92"/>
      <c r="YC198" s="92"/>
      <c r="YD198" s="92"/>
      <c r="YE198" s="92"/>
      <c r="YF198" s="92"/>
      <c r="YG198" s="92"/>
      <c r="YH198" s="92"/>
      <c r="YI198" s="92"/>
      <c r="YJ198" s="92"/>
      <c r="YK198" s="92"/>
      <c r="YL198" s="92"/>
      <c r="YM198" s="92"/>
      <c r="YN198" s="92"/>
      <c r="YO198" s="92"/>
      <c r="YP198" s="92"/>
      <c r="YQ198" s="92"/>
      <c r="YR198" s="92"/>
      <c r="YS198" s="92"/>
      <c r="YT198" s="92"/>
      <c r="YU198" s="92"/>
      <c r="YV198" s="92"/>
      <c r="YW198" s="92"/>
      <c r="YX198" s="92"/>
      <c r="YY198" s="92"/>
      <c r="YZ198" s="92"/>
      <c r="ZA198" s="92"/>
      <c r="ZB198" s="92"/>
      <c r="ZC198" s="92"/>
      <c r="ZD198" s="92"/>
      <c r="ZE198" s="92"/>
      <c r="ZF198" s="92"/>
      <c r="ZG198" s="92"/>
      <c r="ZH198" s="92"/>
      <c r="ZI198" s="92"/>
      <c r="ZJ198" s="92"/>
      <c r="ZK198" s="92"/>
      <c r="ZL198" s="92"/>
      <c r="ZM198" s="92"/>
      <c r="ZN198" s="92"/>
      <c r="ZO198" s="92"/>
      <c r="ZP198" s="92"/>
      <c r="ZQ198" s="92"/>
      <c r="ZR198" s="92"/>
      <c r="ZS198" s="92"/>
      <c r="ZT198" s="92"/>
      <c r="ZU198" s="92"/>
      <c r="ZV198" s="92"/>
      <c r="ZW198" s="92"/>
      <c r="ZX198" s="92"/>
      <c r="ZY198" s="92"/>
      <c r="ZZ198" s="92"/>
      <c r="AAA198" s="92"/>
      <c r="AAB198" s="92"/>
      <c r="AAC198" s="92"/>
      <c r="AAD198" s="92"/>
      <c r="AAE198" s="92"/>
      <c r="AAF198" s="92"/>
      <c r="AAG198" s="92"/>
      <c r="AAH198" s="92"/>
      <c r="AAI198" s="92"/>
      <c r="AAJ198" s="92"/>
      <c r="AAK198" s="92"/>
      <c r="AAL198" s="92"/>
      <c r="AAM198" s="92"/>
      <c r="AAN198" s="92"/>
      <c r="AAO198" s="92"/>
      <c r="AAP198" s="92"/>
      <c r="AAQ198" s="92"/>
      <c r="AAR198" s="92"/>
      <c r="AAS198" s="92"/>
      <c r="AAT198" s="92"/>
      <c r="AAU198" s="92"/>
      <c r="AAV198" s="92"/>
      <c r="AAW198" s="92"/>
      <c r="AAX198" s="92"/>
      <c r="AAY198" s="92"/>
      <c r="AAZ198" s="92"/>
      <c r="ABA198" s="92"/>
      <c r="ABB198" s="92"/>
      <c r="ABC198" s="92"/>
      <c r="ABD198" s="92"/>
      <c r="ABE198" s="92"/>
      <c r="ABF198" s="92"/>
      <c r="ABG198" s="92"/>
      <c r="ABH198" s="92"/>
      <c r="ABI198" s="92"/>
      <c r="ABJ198" s="92"/>
      <c r="ABK198" s="92"/>
      <c r="ABL198" s="92"/>
      <c r="ABM198" s="92"/>
      <c r="ABN198" s="92"/>
      <c r="ABO198" s="92"/>
      <c r="ABP198" s="92"/>
      <c r="ABQ198" s="92"/>
      <c r="ABR198" s="92"/>
      <c r="ABS198" s="92"/>
      <c r="ABT198" s="92"/>
      <c r="ABU198" s="92"/>
      <c r="ABV198" s="92"/>
      <c r="ABW198" s="92"/>
      <c r="ABX198" s="92"/>
      <c r="ABY198" s="92"/>
      <c r="ABZ198" s="92"/>
      <c r="ACA198" s="92"/>
      <c r="ACB198" s="92"/>
      <c r="ACC198" s="92"/>
      <c r="ACD198" s="92"/>
      <c r="ACE198" s="92"/>
      <c r="ACF198" s="92"/>
      <c r="ACG198" s="92"/>
      <c r="ACH198" s="92"/>
      <c r="ACI198" s="92"/>
      <c r="ACJ198" s="92"/>
      <c r="ACK198" s="92"/>
      <c r="ACL198" s="92"/>
      <c r="ACM198" s="92"/>
      <c r="ACN198" s="92"/>
      <c r="ACO198" s="92"/>
      <c r="ACP198" s="92"/>
      <c r="ACQ198" s="92"/>
      <c r="ACR198" s="92"/>
      <c r="ACS198" s="92"/>
      <c r="ACT198" s="92"/>
      <c r="ACU198" s="92"/>
      <c r="ACV198" s="92"/>
      <c r="ACW198" s="92"/>
      <c r="ACX198" s="92"/>
      <c r="ACY198" s="92"/>
      <c r="ACZ198" s="92"/>
      <c r="ADA198" s="92"/>
      <c r="ADB198" s="92"/>
      <c r="ADC198" s="92"/>
      <c r="ADD198" s="92"/>
      <c r="ADE198" s="92"/>
      <c r="ADF198" s="92"/>
      <c r="ADG198" s="92"/>
      <c r="ADH198" s="92"/>
      <c r="ADI198" s="92"/>
      <c r="ADJ198" s="92"/>
      <c r="ADK198" s="92"/>
      <c r="ADL198" s="92"/>
      <c r="ADM198" s="92"/>
      <c r="ADN198" s="92"/>
      <c r="ADO198" s="92"/>
      <c r="ADP198" s="92"/>
      <c r="ADQ198" s="92"/>
      <c r="ADR198" s="92"/>
      <c r="ADS198" s="92"/>
      <c r="ADT198" s="92"/>
      <c r="ADU198" s="92"/>
      <c r="ADV198" s="92"/>
      <c r="ADW198" s="92"/>
      <c r="ADX198" s="92"/>
      <c r="ADY198" s="92"/>
      <c r="ADZ198" s="92"/>
      <c r="AEA198" s="92"/>
      <c r="AEB198" s="92"/>
      <c r="AEC198" s="92"/>
      <c r="AED198" s="92"/>
      <c r="AEE198" s="92"/>
      <c r="AEF198" s="92"/>
      <c r="AEG198" s="92"/>
      <c r="AEH198" s="92"/>
      <c r="AEI198" s="92"/>
      <c r="AEJ198" s="92"/>
      <c r="AEK198" s="92"/>
      <c r="AEL198" s="92"/>
      <c r="AEM198" s="92"/>
      <c r="AEN198" s="92"/>
      <c r="AEO198" s="92"/>
      <c r="AEP198" s="92"/>
      <c r="AEQ198" s="92"/>
      <c r="AER198" s="92"/>
      <c r="AES198" s="92"/>
      <c r="AET198" s="92"/>
      <c r="AEU198" s="92"/>
      <c r="AEV198" s="92"/>
      <c r="AEW198" s="92"/>
      <c r="AEX198" s="92"/>
      <c r="AEY198" s="92"/>
      <c r="AEZ198" s="92"/>
      <c r="AFA198" s="92"/>
      <c r="AFB198" s="92"/>
      <c r="AFC198" s="92"/>
      <c r="AFD198" s="92"/>
      <c r="AFE198" s="92"/>
      <c r="AFF198" s="92"/>
      <c r="AFG198" s="92"/>
      <c r="AFH198" s="92"/>
      <c r="AFI198" s="92"/>
      <c r="AFJ198" s="92"/>
      <c r="AFK198" s="92"/>
      <c r="AFL198" s="92"/>
      <c r="AFM198" s="92"/>
      <c r="AFN198" s="92"/>
      <c r="AFO198" s="92"/>
      <c r="AFP198" s="92"/>
      <c r="AFQ198" s="92"/>
      <c r="AFR198" s="92"/>
      <c r="AFS198" s="92"/>
      <c r="AFT198" s="92"/>
      <c r="AFU198" s="92"/>
      <c r="AFV198" s="92"/>
      <c r="AFW198" s="92"/>
      <c r="AFX198" s="92"/>
      <c r="AFY198" s="92"/>
      <c r="AFZ198" s="92"/>
      <c r="AGA198" s="92"/>
      <c r="AGB198" s="92"/>
      <c r="AGC198" s="92"/>
      <c r="AGD198" s="92"/>
      <c r="AGE198" s="92"/>
      <c r="AGF198" s="92"/>
      <c r="AGG198" s="92"/>
      <c r="AGH198" s="92"/>
      <c r="AGI198" s="92"/>
      <c r="AGJ198" s="92"/>
      <c r="AGK198" s="92"/>
      <c r="AGL198" s="92"/>
      <c r="AGM198" s="92"/>
      <c r="AGN198" s="92"/>
      <c r="AGO198" s="92"/>
      <c r="AGP198" s="92"/>
      <c r="AGQ198" s="92"/>
      <c r="AGR198" s="92"/>
      <c r="AGS198" s="92"/>
      <c r="AGT198" s="92"/>
      <c r="AGU198" s="92"/>
      <c r="AGV198" s="92"/>
      <c r="AGW198" s="92"/>
      <c r="AGX198" s="92"/>
      <c r="AGY198" s="92"/>
      <c r="AGZ198" s="92"/>
      <c r="AHA198" s="92"/>
      <c r="AHB198" s="92"/>
      <c r="AHC198" s="92"/>
      <c r="AHD198" s="92"/>
      <c r="AHE198" s="92"/>
      <c r="AHF198" s="92"/>
      <c r="AHG198" s="92"/>
      <c r="AHH198" s="92"/>
      <c r="AHI198" s="92"/>
      <c r="AHJ198" s="92"/>
      <c r="AHK198" s="92"/>
      <c r="AHL198" s="92"/>
      <c r="AHM198" s="92"/>
      <c r="AHN198" s="92"/>
      <c r="AHO198" s="92"/>
      <c r="AHP198" s="92"/>
      <c r="AHQ198" s="92"/>
      <c r="AHR198" s="92"/>
      <c r="AHS198" s="92"/>
      <c r="AHT198" s="92"/>
      <c r="AHU198" s="92"/>
      <c r="AHV198" s="92"/>
      <c r="AHW198" s="92"/>
      <c r="AHX198" s="92"/>
      <c r="AHY198" s="92"/>
      <c r="AHZ198" s="92"/>
      <c r="AIA198" s="92"/>
      <c r="AIB198" s="92"/>
      <c r="AIC198" s="92"/>
      <c r="AID198" s="92"/>
      <c r="AIE198" s="92"/>
      <c r="AIF198" s="92"/>
      <c r="AIG198" s="92"/>
      <c r="AIH198" s="92"/>
      <c r="AII198" s="92"/>
      <c r="AIJ198" s="92"/>
      <c r="AIK198" s="92"/>
      <c r="AIL198" s="92"/>
      <c r="AIM198" s="92"/>
      <c r="AIN198" s="92"/>
      <c r="AIO198" s="92"/>
      <c r="AIP198" s="92"/>
      <c r="AIQ198" s="92"/>
      <c r="AIR198" s="92"/>
      <c r="AIS198" s="92"/>
      <c r="AIT198" s="92"/>
      <c r="AIU198" s="92"/>
      <c r="AIV198" s="92"/>
      <c r="AIW198" s="92"/>
      <c r="AIX198" s="92"/>
      <c r="AIY198" s="92"/>
      <c r="AIZ198" s="92"/>
      <c r="AJA198" s="92"/>
      <c r="AJB198" s="92"/>
      <c r="AJC198" s="92"/>
      <c r="AJD198" s="92"/>
      <c r="AJE198" s="92"/>
      <c r="AJF198" s="92"/>
      <c r="AJG198" s="92"/>
      <c r="AJH198" s="92"/>
      <c r="AJI198" s="92"/>
      <c r="AJJ198" s="92"/>
      <c r="AJK198" s="92"/>
      <c r="AJL198" s="92"/>
      <c r="AJM198" s="92"/>
      <c r="AJN198" s="92"/>
      <c r="AJO198" s="92"/>
      <c r="AJP198" s="92"/>
      <c r="AJQ198" s="92"/>
      <c r="AJR198" s="92"/>
      <c r="AJS198" s="92"/>
      <c r="AJT198" s="92"/>
      <c r="AJU198" s="92"/>
      <c r="AJV198" s="92"/>
      <c r="AJW198" s="92"/>
      <c r="AJX198" s="92"/>
      <c r="AJY198" s="92"/>
      <c r="AJZ198" s="92"/>
      <c r="AKA198" s="92"/>
      <c r="AKB198" s="92"/>
      <c r="AKC198" s="92"/>
      <c r="AKD198" s="92"/>
      <c r="AKE198" s="92"/>
      <c r="AKF198" s="92"/>
      <c r="AKG198" s="92"/>
      <c r="AKH198" s="92"/>
      <c r="AKI198" s="92"/>
      <c r="AKJ198" s="92"/>
      <c r="AKK198" s="92"/>
      <c r="AKL198" s="92"/>
      <c r="AKM198" s="92"/>
      <c r="AKN198" s="92"/>
      <c r="AKO198" s="92"/>
      <c r="AKP198" s="92"/>
      <c r="AKQ198" s="92"/>
      <c r="AKR198" s="92"/>
      <c r="AKS198" s="92"/>
      <c r="AKT198" s="92"/>
      <c r="AKU198" s="92"/>
      <c r="AKV198" s="92"/>
      <c r="AKW198" s="92"/>
      <c r="AKX198" s="92"/>
      <c r="AKY198" s="92"/>
      <c r="AKZ198" s="92"/>
      <c r="ALA198" s="92"/>
      <c r="ALB198" s="92"/>
      <c r="ALC198" s="92"/>
      <c r="ALD198" s="92"/>
      <c r="ALE198" s="92"/>
      <c r="ALF198" s="92"/>
      <c r="ALG198" s="92"/>
      <c r="ALH198" s="92"/>
      <c r="ALI198" s="92"/>
      <c r="ALJ198" s="92"/>
      <c r="ALK198" s="92"/>
      <c r="ALL198" s="92"/>
      <c r="ALM198" s="92"/>
      <c r="ALN198" s="92"/>
      <c r="ALO198" s="92"/>
      <c r="ALP198" s="92"/>
      <c r="ALQ198" s="92"/>
      <c r="ALR198" s="92"/>
      <c r="ALS198" s="92"/>
      <c r="ALT198" s="92"/>
      <c r="ALU198" s="92"/>
      <c r="ALV198" s="92"/>
      <c r="ALW198" s="92"/>
      <c r="ALX198" s="92"/>
      <c r="ALY198" s="92"/>
      <c r="ALZ198" s="92"/>
      <c r="AMA198" s="92"/>
      <c r="AMB198" s="92"/>
      <c r="AMC198" s="92"/>
      <c r="AMD198" s="92"/>
      <c r="AME198" s="92"/>
      <c r="AMF198" s="92"/>
      <c r="AMG198" s="92"/>
      <c r="AMH198" s="92"/>
      <c r="AMI198" s="92"/>
    </row>
    <row r="199" spans="1:1023" customFormat="1" ht="15" customHeight="1">
      <c r="A199" s="92" t="s">
        <v>540</v>
      </c>
      <c r="B199" s="89"/>
      <c r="C199" s="93" t="s">
        <v>541</v>
      </c>
      <c r="D199" s="94"/>
      <c r="E199" s="95">
        <v>2036</v>
      </c>
      <c r="F199" s="95">
        <v>2094</v>
      </c>
      <c r="G199" s="95">
        <v>2144</v>
      </c>
      <c r="H199" s="95">
        <v>2210</v>
      </c>
      <c r="I199" s="95">
        <v>2256</v>
      </c>
      <c r="J199" s="95">
        <v>2264</v>
      </c>
      <c r="K199" s="95">
        <v>2303</v>
      </c>
      <c r="L199" s="95">
        <v>2269</v>
      </c>
      <c r="M199" s="95">
        <v>2324</v>
      </c>
      <c r="N199" s="95">
        <v>2433</v>
      </c>
      <c r="O199" s="95">
        <v>2461</v>
      </c>
      <c r="P199" s="95">
        <v>2462</v>
      </c>
      <c r="Q199" s="95">
        <v>2475</v>
      </c>
      <c r="R199" s="95">
        <v>2540</v>
      </c>
      <c r="S199" s="95">
        <v>2579</v>
      </c>
      <c r="T199" s="95">
        <v>2579</v>
      </c>
      <c r="U199" s="95">
        <v>2604</v>
      </c>
      <c r="V199" s="95">
        <v>2570</v>
      </c>
      <c r="W199" s="95">
        <v>2570</v>
      </c>
      <c r="X199" s="95">
        <v>2547</v>
      </c>
      <c r="Y199" s="95">
        <v>2590</v>
      </c>
      <c r="Z199" s="95">
        <v>2648</v>
      </c>
      <c r="AA199" s="95">
        <v>2734</v>
      </c>
      <c r="AB199" s="95">
        <v>2824</v>
      </c>
      <c r="AC199" s="95">
        <v>2926</v>
      </c>
      <c r="AD199" s="95">
        <v>2967</v>
      </c>
      <c r="AE199" s="95">
        <v>2998</v>
      </c>
      <c r="AF199" s="95">
        <v>2280</v>
      </c>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2"/>
      <c r="GL199" s="92"/>
      <c r="GM199" s="92"/>
      <c r="GN199" s="92"/>
      <c r="GO199" s="92"/>
      <c r="GP199" s="92"/>
      <c r="GQ199" s="92"/>
      <c r="GR199" s="92"/>
      <c r="GS199" s="92"/>
      <c r="GT199" s="92"/>
      <c r="GU199" s="92"/>
      <c r="GV199" s="92"/>
      <c r="GW199" s="92"/>
      <c r="GX199" s="92"/>
      <c r="GY199" s="92"/>
      <c r="GZ199" s="92"/>
      <c r="HA199" s="92"/>
      <c r="HB199" s="92"/>
      <c r="HC199" s="92"/>
      <c r="HD199" s="92"/>
      <c r="HE199" s="92"/>
      <c r="HF199" s="92"/>
      <c r="HG199" s="92"/>
      <c r="HH199" s="92"/>
      <c r="HI199" s="92"/>
      <c r="HJ199" s="92"/>
      <c r="HK199" s="92"/>
      <c r="HL199" s="92"/>
      <c r="HM199" s="92"/>
      <c r="HN199" s="92"/>
      <c r="HO199" s="92"/>
      <c r="HP199" s="92"/>
      <c r="HQ199" s="92"/>
      <c r="HR199" s="92"/>
      <c r="HS199" s="92"/>
      <c r="HT199" s="92"/>
      <c r="HU199" s="92"/>
      <c r="HV199" s="92"/>
      <c r="HW199" s="92"/>
      <c r="HX199" s="92"/>
      <c r="HY199" s="92"/>
      <c r="HZ199" s="92"/>
      <c r="IA199" s="92"/>
      <c r="IB199" s="92"/>
      <c r="IC199" s="92"/>
      <c r="ID199" s="92"/>
      <c r="IE199" s="92"/>
      <c r="IF199" s="92"/>
      <c r="IG199" s="92"/>
      <c r="IH199" s="92"/>
      <c r="II199" s="92"/>
      <c r="IJ199" s="92"/>
      <c r="IK199" s="92"/>
      <c r="IL199" s="92"/>
      <c r="IM199" s="92"/>
      <c r="IN199" s="92"/>
      <c r="IO199" s="92"/>
      <c r="IP199" s="92"/>
      <c r="IQ199" s="92"/>
      <c r="IR199" s="92"/>
      <c r="IS199" s="92"/>
      <c r="IT199" s="92"/>
      <c r="IU199" s="92"/>
      <c r="IV199" s="92"/>
      <c r="IW199" s="92"/>
      <c r="IX199" s="92"/>
      <c r="IY199" s="92"/>
      <c r="IZ199" s="92"/>
      <c r="JA199" s="92"/>
      <c r="JB199" s="92"/>
      <c r="JC199" s="92"/>
      <c r="JD199" s="92"/>
      <c r="JE199" s="92"/>
      <c r="JF199" s="92"/>
      <c r="JG199" s="92"/>
      <c r="JH199" s="92"/>
      <c r="JI199" s="92"/>
      <c r="JJ199" s="92"/>
      <c r="JK199" s="92"/>
      <c r="JL199" s="92"/>
      <c r="JM199" s="92"/>
      <c r="JN199" s="92"/>
      <c r="JO199" s="92"/>
      <c r="JP199" s="92"/>
      <c r="JQ199" s="92"/>
      <c r="JR199" s="92"/>
      <c r="JS199" s="92"/>
      <c r="JT199" s="92"/>
      <c r="JU199" s="92"/>
      <c r="JV199" s="92"/>
      <c r="JW199" s="92"/>
      <c r="JX199" s="92"/>
      <c r="JY199" s="92"/>
      <c r="JZ199" s="92"/>
      <c r="KA199" s="92"/>
      <c r="KB199" s="92"/>
      <c r="KC199" s="92"/>
      <c r="KD199" s="92"/>
      <c r="KE199" s="92"/>
      <c r="KF199" s="92"/>
      <c r="KG199" s="92"/>
      <c r="KH199" s="92"/>
      <c r="KI199" s="92"/>
      <c r="KJ199" s="92"/>
      <c r="KK199" s="92"/>
      <c r="KL199" s="92"/>
      <c r="KM199" s="92"/>
      <c r="KN199" s="92"/>
      <c r="KO199" s="92"/>
      <c r="KP199" s="92"/>
      <c r="KQ199" s="92"/>
      <c r="KR199" s="92"/>
      <c r="KS199" s="92"/>
      <c r="KT199" s="92"/>
      <c r="KU199" s="92"/>
      <c r="KV199" s="92"/>
      <c r="KW199" s="92"/>
      <c r="KX199" s="92"/>
      <c r="KY199" s="92"/>
      <c r="KZ199" s="92"/>
      <c r="LA199" s="92"/>
      <c r="LB199" s="92"/>
      <c r="LC199" s="92"/>
      <c r="LD199" s="92"/>
      <c r="LE199" s="92"/>
      <c r="LF199" s="92"/>
      <c r="LG199" s="92"/>
      <c r="LH199" s="92"/>
      <c r="LI199" s="92"/>
      <c r="LJ199" s="92"/>
      <c r="LK199" s="92"/>
      <c r="LL199" s="92"/>
      <c r="LM199" s="92"/>
      <c r="LN199" s="92"/>
      <c r="LO199" s="92"/>
      <c r="LP199" s="92"/>
      <c r="LQ199" s="92"/>
      <c r="LR199" s="92"/>
      <c r="LS199" s="92"/>
      <c r="LT199" s="92"/>
      <c r="LU199" s="92"/>
      <c r="LV199" s="92"/>
      <c r="LW199" s="92"/>
      <c r="LX199" s="92"/>
      <c r="LY199" s="92"/>
      <c r="LZ199" s="92"/>
      <c r="MA199" s="92"/>
      <c r="MB199" s="92"/>
      <c r="MC199" s="92"/>
      <c r="MD199" s="92"/>
      <c r="ME199" s="92"/>
      <c r="MF199" s="92"/>
      <c r="MG199" s="92"/>
      <c r="MH199" s="92"/>
      <c r="MI199" s="92"/>
      <c r="MJ199" s="92"/>
      <c r="MK199" s="92"/>
      <c r="ML199" s="92"/>
      <c r="MM199" s="92"/>
      <c r="MN199" s="92"/>
      <c r="MO199" s="92"/>
      <c r="MP199" s="92"/>
      <c r="MQ199" s="92"/>
      <c r="MR199" s="92"/>
      <c r="MS199" s="92"/>
      <c r="MT199" s="92"/>
      <c r="MU199" s="92"/>
      <c r="MV199" s="92"/>
      <c r="MW199" s="92"/>
      <c r="MX199" s="92"/>
      <c r="MY199" s="92"/>
      <c r="MZ199" s="92"/>
      <c r="NA199" s="92"/>
      <c r="NB199" s="92"/>
      <c r="NC199" s="92"/>
      <c r="ND199" s="92"/>
      <c r="NE199" s="92"/>
      <c r="NF199" s="92"/>
      <c r="NG199" s="92"/>
      <c r="NH199" s="92"/>
      <c r="NI199" s="92"/>
      <c r="NJ199" s="92"/>
      <c r="NK199" s="92"/>
      <c r="NL199" s="92"/>
      <c r="NM199" s="92"/>
      <c r="NN199" s="92"/>
      <c r="NO199" s="92"/>
      <c r="NP199" s="92"/>
      <c r="NQ199" s="92"/>
      <c r="NR199" s="92"/>
      <c r="NS199" s="92"/>
      <c r="NT199" s="92"/>
      <c r="NU199" s="92"/>
      <c r="NV199" s="92"/>
      <c r="NW199" s="92"/>
      <c r="NX199" s="92"/>
      <c r="NY199" s="92"/>
      <c r="NZ199" s="92"/>
      <c r="OA199" s="92"/>
      <c r="OB199" s="92"/>
      <c r="OC199" s="92"/>
      <c r="OD199" s="92"/>
      <c r="OE199" s="92"/>
      <c r="OF199" s="92"/>
      <c r="OG199" s="92"/>
      <c r="OH199" s="92"/>
      <c r="OI199" s="92"/>
      <c r="OJ199" s="92"/>
      <c r="OK199" s="92"/>
      <c r="OL199" s="92"/>
      <c r="OM199" s="92"/>
      <c r="ON199" s="92"/>
      <c r="OO199" s="92"/>
      <c r="OP199" s="92"/>
      <c r="OQ199" s="92"/>
      <c r="OR199" s="92"/>
      <c r="OS199" s="92"/>
      <c r="OT199" s="92"/>
      <c r="OU199" s="92"/>
      <c r="OV199" s="92"/>
      <c r="OW199" s="92"/>
      <c r="OX199" s="92"/>
      <c r="OY199" s="92"/>
      <c r="OZ199" s="92"/>
      <c r="PA199" s="92"/>
      <c r="PB199" s="92"/>
      <c r="PC199" s="92"/>
      <c r="PD199" s="92"/>
      <c r="PE199" s="92"/>
      <c r="PF199" s="92"/>
      <c r="PG199" s="92"/>
      <c r="PH199" s="92"/>
      <c r="PI199" s="92"/>
      <c r="PJ199" s="92"/>
      <c r="PK199" s="92"/>
      <c r="PL199" s="92"/>
      <c r="PM199" s="92"/>
      <c r="PN199" s="92"/>
      <c r="PO199" s="92"/>
      <c r="PP199" s="92"/>
      <c r="PQ199" s="92"/>
      <c r="PR199" s="92"/>
      <c r="PS199" s="92"/>
      <c r="PT199" s="92"/>
      <c r="PU199" s="92"/>
      <c r="PV199" s="92"/>
      <c r="PW199" s="92"/>
      <c r="PX199" s="92"/>
      <c r="PY199" s="92"/>
      <c r="PZ199" s="92"/>
      <c r="QA199" s="92"/>
      <c r="QB199" s="92"/>
      <c r="QC199" s="92"/>
      <c r="QD199" s="92"/>
      <c r="QE199" s="92"/>
      <c r="QF199" s="92"/>
      <c r="QG199" s="92"/>
      <c r="QH199" s="92"/>
      <c r="QI199" s="92"/>
      <c r="QJ199" s="92"/>
      <c r="QK199" s="92"/>
      <c r="QL199" s="92"/>
      <c r="QM199" s="92"/>
      <c r="QN199" s="92"/>
      <c r="QO199" s="92"/>
      <c r="QP199" s="92"/>
      <c r="QQ199" s="92"/>
      <c r="QR199" s="92"/>
      <c r="QS199" s="92"/>
      <c r="QT199" s="92"/>
      <c r="QU199" s="92"/>
      <c r="QV199" s="92"/>
      <c r="QW199" s="92"/>
      <c r="QX199" s="92"/>
      <c r="QY199" s="92"/>
      <c r="QZ199" s="92"/>
      <c r="RA199" s="92"/>
      <c r="RB199" s="92"/>
      <c r="RC199" s="92"/>
      <c r="RD199" s="92"/>
      <c r="RE199" s="92"/>
      <c r="RF199" s="92"/>
      <c r="RG199" s="92"/>
      <c r="RH199" s="92"/>
      <c r="RI199" s="92"/>
      <c r="RJ199" s="92"/>
      <c r="RK199" s="92"/>
      <c r="RL199" s="92"/>
      <c r="RM199" s="92"/>
      <c r="RN199" s="92"/>
      <c r="RO199" s="92"/>
      <c r="RP199" s="92"/>
      <c r="RQ199" s="92"/>
      <c r="RR199" s="92"/>
      <c r="RS199" s="92"/>
      <c r="RT199" s="92"/>
      <c r="RU199" s="92"/>
      <c r="RV199" s="92"/>
      <c r="RW199" s="92"/>
      <c r="RX199" s="92"/>
      <c r="RY199" s="92"/>
      <c r="RZ199" s="92"/>
      <c r="SA199" s="92"/>
      <c r="SB199" s="92"/>
      <c r="SC199" s="92"/>
      <c r="SD199" s="92"/>
      <c r="SE199" s="92"/>
      <c r="SF199" s="92"/>
      <c r="SG199" s="92"/>
      <c r="SH199" s="92"/>
      <c r="SI199" s="92"/>
      <c r="SJ199" s="92"/>
      <c r="SK199" s="92"/>
      <c r="SL199" s="92"/>
      <c r="SM199" s="92"/>
      <c r="SN199" s="92"/>
      <c r="SO199" s="92"/>
      <c r="SP199" s="92"/>
      <c r="SQ199" s="92"/>
      <c r="SR199" s="92"/>
      <c r="SS199" s="92"/>
      <c r="ST199" s="92"/>
      <c r="SU199" s="92"/>
      <c r="SV199" s="92"/>
      <c r="SW199" s="92"/>
      <c r="SX199" s="92"/>
      <c r="SY199" s="92"/>
      <c r="SZ199" s="92"/>
      <c r="TA199" s="92"/>
      <c r="TB199" s="92"/>
      <c r="TC199" s="92"/>
      <c r="TD199" s="92"/>
      <c r="TE199" s="92"/>
      <c r="TF199" s="92"/>
      <c r="TG199" s="92"/>
      <c r="TH199" s="92"/>
      <c r="TI199" s="92"/>
      <c r="TJ199" s="92"/>
      <c r="TK199" s="92"/>
      <c r="TL199" s="92"/>
      <c r="TM199" s="92"/>
      <c r="TN199" s="92"/>
      <c r="TO199" s="92"/>
      <c r="TP199" s="92"/>
      <c r="TQ199" s="92"/>
      <c r="TR199" s="92"/>
      <c r="TS199" s="92"/>
      <c r="TT199" s="92"/>
      <c r="TU199" s="92"/>
      <c r="TV199" s="92"/>
      <c r="TW199" s="92"/>
      <c r="TX199" s="92"/>
      <c r="TY199" s="92"/>
      <c r="TZ199" s="92"/>
      <c r="UA199" s="92"/>
      <c r="UB199" s="92"/>
      <c r="UC199" s="92"/>
      <c r="UD199" s="92"/>
      <c r="UE199" s="92"/>
      <c r="UF199" s="92"/>
      <c r="UG199" s="92"/>
      <c r="UH199" s="92"/>
      <c r="UI199" s="92"/>
      <c r="UJ199" s="92"/>
      <c r="UK199" s="92"/>
      <c r="UL199" s="92"/>
      <c r="UM199" s="92"/>
      <c r="UN199" s="92"/>
      <c r="UO199" s="92"/>
      <c r="UP199" s="92"/>
      <c r="UQ199" s="92"/>
      <c r="UR199" s="92"/>
      <c r="US199" s="92"/>
      <c r="UT199" s="92"/>
      <c r="UU199" s="92"/>
      <c r="UV199" s="92"/>
      <c r="UW199" s="92"/>
      <c r="UX199" s="92"/>
      <c r="UY199" s="92"/>
      <c r="UZ199" s="92"/>
      <c r="VA199" s="92"/>
      <c r="VB199" s="92"/>
      <c r="VC199" s="92"/>
      <c r="VD199" s="92"/>
      <c r="VE199" s="92"/>
      <c r="VF199" s="92"/>
      <c r="VG199" s="92"/>
      <c r="VH199" s="92"/>
      <c r="VI199" s="92"/>
      <c r="VJ199" s="92"/>
      <c r="VK199" s="92"/>
      <c r="VL199" s="92"/>
      <c r="VM199" s="92"/>
      <c r="VN199" s="92"/>
      <c r="VO199" s="92"/>
      <c r="VP199" s="92"/>
      <c r="VQ199" s="92"/>
      <c r="VR199" s="92"/>
      <c r="VS199" s="92"/>
      <c r="VT199" s="92"/>
      <c r="VU199" s="92"/>
      <c r="VV199" s="92"/>
      <c r="VW199" s="92"/>
      <c r="VX199" s="92"/>
      <c r="VY199" s="92"/>
      <c r="VZ199" s="92"/>
      <c r="WA199" s="92"/>
      <c r="WB199" s="92"/>
      <c r="WC199" s="92"/>
      <c r="WD199" s="92"/>
      <c r="WE199" s="92"/>
      <c r="WF199" s="92"/>
      <c r="WG199" s="92"/>
      <c r="WH199" s="92"/>
      <c r="WI199" s="92"/>
      <c r="WJ199" s="92"/>
      <c r="WK199" s="92"/>
      <c r="WL199" s="92"/>
      <c r="WM199" s="92"/>
      <c r="WN199" s="92"/>
      <c r="WO199" s="92"/>
      <c r="WP199" s="92"/>
      <c r="WQ199" s="92"/>
      <c r="WR199" s="92"/>
      <c r="WS199" s="92"/>
      <c r="WT199" s="92"/>
      <c r="WU199" s="92"/>
      <c r="WV199" s="92"/>
      <c r="WW199" s="92"/>
      <c r="WX199" s="92"/>
      <c r="WY199" s="92"/>
      <c r="WZ199" s="92"/>
      <c r="XA199" s="92"/>
      <c r="XB199" s="92"/>
      <c r="XC199" s="92"/>
      <c r="XD199" s="92"/>
      <c r="XE199" s="92"/>
      <c r="XF199" s="92"/>
      <c r="XG199" s="92"/>
      <c r="XH199" s="92"/>
      <c r="XI199" s="92"/>
      <c r="XJ199" s="92"/>
      <c r="XK199" s="92"/>
      <c r="XL199" s="92"/>
      <c r="XM199" s="92"/>
      <c r="XN199" s="92"/>
      <c r="XO199" s="92"/>
      <c r="XP199" s="92"/>
      <c r="XQ199" s="92"/>
      <c r="XR199" s="92"/>
      <c r="XS199" s="92"/>
      <c r="XT199" s="92"/>
      <c r="XU199" s="92"/>
      <c r="XV199" s="92"/>
      <c r="XW199" s="92"/>
      <c r="XX199" s="92"/>
      <c r="XY199" s="92"/>
      <c r="XZ199" s="92"/>
      <c r="YA199" s="92"/>
      <c r="YB199" s="92"/>
      <c r="YC199" s="92"/>
      <c r="YD199" s="92"/>
      <c r="YE199" s="92"/>
      <c r="YF199" s="92"/>
      <c r="YG199" s="92"/>
      <c r="YH199" s="92"/>
      <c r="YI199" s="92"/>
      <c r="YJ199" s="92"/>
      <c r="YK199" s="92"/>
      <c r="YL199" s="92"/>
      <c r="YM199" s="92"/>
      <c r="YN199" s="92"/>
      <c r="YO199" s="92"/>
      <c r="YP199" s="92"/>
      <c r="YQ199" s="92"/>
      <c r="YR199" s="92"/>
      <c r="YS199" s="92"/>
      <c r="YT199" s="92"/>
      <c r="YU199" s="92"/>
      <c r="YV199" s="92"/>
      <c r="YW199" s="92"/>
      <c r="YX199" s="92"/>
      <c r="YY199" s="92"/>
      <c r="YZ199" s="92"/>
      <c r="ZA199" s="92"/>
      <c r="ZB199" s="92"/>
      <c r="ZC199" s="92"/>
      <c r="ZD199" s="92"/>
      <c r="ZE199" s="92"/>
      <c r="ZF199" s="92"/>
      <c r="ZG199" s="92"/>
      <c r="ZH199" s="92"/>
      <c r="ZI199" s="92"/>
      <c r="ZJ199" s="92"/>
      <c r="ZK199" s="92"/>
      <c r="ZL199" s="92"/>
      <c r="ZM199" s="92"/>
      <c r="ZN199" s="92"/>
      <c r="ZO199" s="92"/>
      <c r="ZP199" s="92"/>
      <c r="ZQ199" s="92"/>
      <c r="ZR199" s="92"/>
      <c r="ZS199" s="92"/>
      <c r="ZT199" s="92"/>
      <c r="ZU199" s="92"/>
      <c r="ZV199" s="92"/>
      <c r="ZW199" s="92"/>
      <c r="ZX199" s="92"/>
      <c r="ZY199" s="92"/>
      <c r="ZZ199" s="92"/>
      <c r="AAA199" s="92"/>
      <c r="AAB199" s="92"/>
      <c r="AAC199" s="92"/>
      <c r="AAD199" s="92"/>
      <c r="AAE199" s="92"/>
      <c r="AAF199" s="92"/>
      <c r="AAG199" s="92"/>
      <c r="AAH199" s="92"/>
      <c r="AAI199" s="92"/>
      <c r="AAJ199" s="92"/>
      <c r="AAK199" s="92"/>
      <c r="AAL199" s="92"/>
      <c r="AAM199" s="92"/>
      <c r="AAN199" s="92"/>
      <c r="AAO199" s="92"/>
      <c r="AAP199" s="92"/>
      <c r="AAQ199" s="92"/>
      <c r="AAR199" s="92"/>
      <c r="AAS199" s="92"/>
      <c r="AAT199" s="92"/>
      <c r="AAU199" s="92"/>
      <c r="AAV199" s="92"/>
      <c r="AAW199" s="92"/>
      <c r="AAX199" s="92"/>
      <c r="AAY199" s="92"/>
      <c r="AAZ199" s="92"/>
      <c r="ABA199" s="92"/>
      <c r="ABB199" s="92"/>
      <c r="ABC199" s="92"/>
      <c r="ABD199" s="92"/>
      <c r="ABE199" s="92"/>
      <c r="ABF199" s="92"/>
      <c r="ABG199" s="92"/>
      <c r="ABH199" s="92"/>
      <c r="ABI199" s="92"/>
      <c r="ABJ199" s="92"/>
      <c r="ABK199" s="92"/>
      <c r="ABL199" s="92"/>
      <c r="ABM199" s="92"/>
      <c r="ABN199" s="92"/>
      <c r="ABO199" s="92"/>
      <c r="ABP199" s="92"/>
      <c r="ABQ199" s="92"/>
      <c r="ABR199" s="92"/>
      <c r="ABS199" s="92"/>
      <c r="ABT199" s="92"/>
      <c r="ABU199" s="92"/>
      <c r="ABV199" s="92"/>
      <c r="ABW199" s="92"/>
      <c r="ABX199" s="92"/>
      <c r="ABY199" s="92"/>
      <c r="ABZ199" s="92"/>
      <c r="ACA199" s="92"/>
      <c r="ACB199" s="92"/>
      <c r="ACC199" s="92"/>
      <c r="ACD199" s="92"/>
      <c r="ACE199" s="92"/>
      <c r="ACF199" s="92"/>
      <c r="ACG199" s="92"/>
      <c r="ACH199" s="92"/>
      <c r="ACI199" s="92"/>
      <c r="ACJ199" s="92"/>
      <c r="ACK199" s="92"/>
      <c r="ACL199" s="92"/>
      <c r="ACM199" s="92"/>
      <c r="ACN199" s="92"/>
      <c r="ACO199" s="92"/>
      <c r="ACP199" s="92"/>
      <c r="ACQ199" s="92"/>
      <c r="ACR199" s="92"/>
      <c r="ACS199" s="92"/>
      <c r="ACT199" s="92"/>
      <c r="ACU199" s="92"/>
      <c r="ACV199" s="92"/>
      <c r="ACW199" s="92"/>
      <c r="ACX199" s="92"/>
      <c r="ACY199" s="92"/>
      <c r="ACZ199" s="92"/>
      <c r="ADA199" s="92"/>
      <c r="ADB199" s="92"/>
      <c r="ADC199" s="92"/>
      <c r="ADD199" s="92"/>
      <c r="ADE199" s="92"/>
      <c r="ADF199" s="92"/>
      <c r="ADG199" s="92"/>
      <c r="ADH199" s="92"/>
      <c r="ADI199" s="92"/>
      <c r="ADJ199" s="92"/>
      <c r="ADK199" s="92"/>
      <c r="ADL199" s="92"/>
      <c r="ADM199" s="92"/>
      <c r="ADN199" s="92"/>
      <c r="ADO199" s="92"/>
      <c r="ADP199" s="92"/>
      <c r="ADQ199" s="92"/>
      <c r="ADR199" s="92"/>
      <c r="ADS199" s="92"/>
      <c r="ADT199" s="92"/>
      <c r="ADU199" s="92"/>
      <c r="ADV199" s="92"/>
      <c r="ADW199" s="92"/>
      <c r="ADX199" s="92"/>
      <c r="ADY199" s="92"/>
      <c r="ADZ199" s="92"/>
      <c r="AEA199" s="92"/>
      <c r="AEB199" s="92"/>
      <c r="AEC199" s="92"/>
      <c r="AED199" s="92"/>
      <c r="AEE199" s="92"/>
      <c r="AEF199" s="92"/>
      <c r="AEG199" s="92"/>
      <c r="AEH199" s="92"/>
      <c r="AEI199" s="92"/>
      <c r="AEJ199" s="92"/>
      <c r="AEK199" s="92"/>
      <c r="AEL199" s="92"/>
      <c r="AEM199" s="92"/>
      <c r="AEN199" s="92"/>
      <c r="AEO199" s="92"/>
      <c r="AEP199" s="92"/>
      <c r="AEQ199" s="92"/>
      <c r="AER199" s="92"/>
      <c r="AES199" s="92"/>
      <c r="AET199" s="92"/>
      <c r="AEU199" s="92"/>
      <c r="AEV199" s="92"/>
      <c r="AEW199" s="92"/>
      <c r="AEX199" s="92"/>
      <c r="AEY199" s="92"/>
      <c r="AEZ199" s="92"/>
      <c r="AFA199" s="92"/>
      <c r="AFB199" s="92"/>
      <c r="AFC199" s="92"/>
      <c r="AFD199" s="92"/>
      <c r="AFE199" s="92"/>
      <c r="AFF199" s="92"/>
      <c r="AFG199" s="92"/>
      <c r="AFH199" s="92"/>
      <c r="AFI199" s="92"/>
      <c r="AFJ199" s="92"/>
      <c r="AFK199" s="92"/>
      <c r="AFL199" s="92"/>
      <c r="AFM199" s="92"/>
      <c r="AFN199" s="92"/>
      <c r="AFO199" s="92"/>
      <c r="AFP199" s="92"/>
      <c r="AFQ199" s="92"/>
      <c r="AFR199" s="92"/>
      <c r="AFS199" s="92"/>
      <c r="AFT199" s="92"/>
      <c r="AFU199" s="92"/>
      <c r="AFV199" s="92"/>
      <c r="AFW199" s="92"/>
      <c r="AFX199" s="92"/>
      <c r="AFY199" s="92"/>
      <c r="AFZ199" s="92"/>
      <c r="AGA199" s="92"/>
      <c r="AGB199" s="92"/>
      <c r="AGC199" s="92"/>
      <c r="AGD199" s="92"/>
      <c r="AGE199" s="92"/>
      <c r="AGF199" s="92"/>
      <c r="AGG199" s="92"/>
      <c r="AGH199" s="92"/>
      <c r="AGI199" s="92"/>
      <c r="AGJ199" s="92"/>
      <c r="AGK199" s="92"/>
      <c r="AGL199" s="92"/>
      <c r="AGM199" s="92"/>
      <c r="AGN199" s="92"/>
      <c r="AGO199" s="92"/>
      <c r="AGP199" s="92"/>
      <c r="AGQ199" s="92"/>
      <c r="AGR199" s="92"/>
      <c r="AGS199" s="92"/>
      <c r="AGT199" s="92"/>
      <c r="AGU199" s="92"/>
      <c r="AGV199" s="92"/>
      <c r="AGW199" s="92"/>
      <c r="AGX199" s="92"/>
      <c r="AGY199" s="92"/>
      <c r="AGZ199" s="92"/>
      <c r="AHA199" s="92"/>
      <c r="AHB199" s="92"/>
      <c r="AHC199" s="92"/>
      <c r="AHD199" s="92"/>
      <c r="AHE199" s="92"/>
      <c r="AHF199" s="92"/>
      <c r="AHG199" s="92"/>
      <c r="AHH199" s="92"/>
      <c r="AHI199" s="92"/>
      <c r="AHJ199" s="92"/>
      <c r="AHK199" s="92"/>
      <c r="AHL199" s="92"/>
      <c r="AHM199" s="92"/>
      <c r="AHN199" s="92"/>
      <c r="AHO199" s="92"/>
      <c r="AHP199" s="92"/>
      <c r="AHQ199" s="92"/>
      <c r="AHR199" s="92"/>
      <c r="AHS199" s="92"/>
      <c r="AHT199" s="92"/>
      <c r="AHU199" s="92"/>
      <c r="AHV199" s="92"/>
      <c r="AHW199" s="92"/>
      <c r="AHX199" s="92"/>
      <c r="AHY199" s="92"/>
      <c r="AHZ199" s="92"/>
      <c r="AIA199" s="92"/>
      <c r="AIB199" s="92"/>
      <c r="AIC199" s="92"/>
      <c r="AID199" s="92"/>
      <c r="AIE199" s="92"/>
      <c r="AIF199" s="92"/>
      <c r="AIG199" s="92"/>
      <c r="AIH199" s="92"/>
      <c r="AII199" s="92"/>
      <c r="AIJ199" s="92"/>
      <c r="AIK199" s="92"/>
      <c r="AIL199" s="92"/>
      <c r="AIM199" s="92"/>
      <c r="AIN199" s="92"/>
      <c r="AIO199" s="92"/>
      <c r="AIP199" s="92"/>
      <c r="AIQ199" s="92"/>
      <c r="AIR199" s="92"/>
      <c r="AIS199" s="92"/>
      <c r="AIT199" s="92"/>
      <c r="AIU199" s="92"/>
      <c r="AIV199" s="92"/>
      <c r="AIW199" s="92"/>
      <c r="AIX199" s="92"/>
      <c r="AIY199" s="92"/>
      <c r="AIZ199" s="92"/>
      <c r="AJA199" s="92"/>
      <c r="AJB199" s="92"/>
      <c r="AJC199" s="92"/>
      <c r="AJD199" s="92"/>
      <c r="AJE199" s="92"/>
      <c r="AJF199" s="92"/>
      <c r="AJG199" s="92"/>
      <c r="AJH199" s="92"/>
      <c r="AJI199" s="92"/>
      <c r="AJJ199" s="92"/>
      <c r="AJK199" s="92"/>
      <c r="AJL199" s="92"/>
      <c r="AJM199" s="92"/>
      <c r="AJN199" s="92"/>
      <c r="AJO199" s="92"/>
      <c r="AJP199" s="92"/>
      <c r="AJQ199" s="92"/>
      <c r="AJR199" s="92"/>
      <c r="AJS199" s="92"/>
      <c r="AJT199" s="92"/>
      <c r="AJU199" s="92"/>
      <c r="AJV199" s="92"/>
      <c r="AJW199" s="92"/>
      <c r="AJX199" s="92"/>
      <c r="AJY199" s="92"/>
      <c r="AJZ199" s="92"/>
      <c r="AKA199" s="92"/>
      <c r="AKB199" s="92"/>
      <c r="AKC199" s="92"/>
      <c r="AKD199" s="92"/>
      <c r="AKE199" s="92"/>
      <c r="AKF199" s="92"/>
      <c r="AKG199" s="92"/>
      <c r="AKH199" s="92"/>
      <c r="AKI199" s="92"/>
      <c r="AKJ199" s="92"/>
      <c r="AKK199" s="92"/>
      <c r="AKL199" s="92"/>
      <c r="AKM199" s="92"/>
      <c r="AKN199" s="92"/>
      <c r="AKO199" s="92"/>
      <c r="AKP199" s="92"/>
      <c r="AKQ199" s="92"/>
      <c r="AKR199" s="92"/>
      <c r="AKS199" s="92"/>
      <c r="AKT199" s="92"/>
      <c r="AKU199" s="92"/>
      <c r="AKV199" s="92"/>
      <c r="AKW199" s="92"/>
      <c r="AKX199" s="92"/>
      <c r="AKY199" s="92"/>
      <c r="AKZ199" s="92"/>
      <c r="ALA199" s="92"/>
      <c r="ALB199" s="92"/>
      <c r="ALC199" s="92"/>
      <c r="ALD199" s="92"/>
      <c r="ALE199" s="92"/>
      <c r="ALF199" s="92"/>
      <c r="ALG199" s="92"/>
      <c r="ALH199" s="92"/>
      <c r="ALI199" s="92"/>
      <c r="ALJ199" s="92"/>
      <c r="ALK199" s="92"/>
      <c r="ALL199" s="92"/>
      <c r="ALM199" s="92"/>
      <c r="ALN199" s="92"/>
      <c r="ALO199" s="92"/>
      <c r="ALP199" s="92"/>
      <c r="ALQ199" s="92"/>
      <c r="ALR199" s="92"/>
      <c r="ALS199" s="92"/>
      <c r="ALT199" s="92"/>
      <c r="ALU199" s="92"/>
      <c r="ALV199" s="92"/>
      <c r="ALW199" s="92"/>
      <c r="ALX199" s="92"/>
      <c r="ALY199" s="92"/>
      <c r="ALZ199" s="92"/>
      <c r="AMA199" s="92"/>
      <c r="AMB199" s="92"/>
      <c r="AMC199" s="92"/>
      <c r="AMD199" s="92"/>
      <c r="AME199" s="92"/>
      <c r="AMF199" s="92"/>
      <c r="AMG199" s="92"/>
      <c r="AMH199" s="92"/>
      <c r="AMI199" s="92"/>
    </row>
    <row r="200" spans="1:1023" customFormat="1" ht="15" customHeight="1">
      <c r="A200" s="92" t="s">
        <v>542</v>
      </c>
      <c r="B200" s="89"/>
      <c r="C200" s="93" t="s">
        <v>543</v>
      </c>
      <c r="D200" s="94"/>
      <c r="E200" s="95">
        <v>463</v>
      </c>
      <c r="F200" s="95">
        <v>471</v>
      </c>
      <c r="G200" s="95">
        <v>478</v>
      </c>
      <c r="H200" s="95">
        <v>486</v>
      </c>
      <c r="I200" s="95">
        <v>491</v>
      </c>
      <c r="J200" s="95">
        <v>497</v>
      </c>
      <c r="K200" s="95">
        <v>506</v>
      </c>
      <c r="L200" s="95">
        <v>507</v>
      </c>
      <c r="M200" s="95">
        <v>516</v>
      </c>
      <c r="N200" s="95">
        <v>513</v>
      </c>
      <c r="O200" s="95">
        <v>517</v>
      </c>
      <c r="P200" s="95">
        <v>531</v>
      </c>
      <c r="Q200" s="95">
        <v>527</v>
      </c>
      <c r="R200" s="95">
        <v>536</v>
      </c>
      <c r="S200" s="95">
        <v>542</v>
      </c>
      <c r="T200" s="95">
        <v>537</v>
      </c>
      <c r="U200" s="95">
        <v>529</v>
      </c>
      <c r="V200" s="95">
        <v>514</v>
      </c>
      <c r="W200" s="95">
        <v>508</v>
      </c>
      <c r="X200" s="95">
        <v>500</v>
      </c>
      <c r="Y200" s="95">
        <v>497</v>
      </c>
      <c r="Z200" s="95">
        <v>510</v>
      </c>
      <c r="AA200" s="95">
        <v>511</v>
      </c>
      <c r="AB200" s="95">
        <v>519</v>
      </c>
      <c r="AC200" s="95">
        <v>520</v>
      </c>
      <c r="AD200" s="95">
        <v>517</v>
      </c>
      <c r="AE200" s="95">
        <v>530</v>
      </c>
      <c r="AF200" s="95">
        <v>432</v>
      </c>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2"/>
      <c r="FG200" s="92"/>
      <c r="FH200" s="92"/>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2"/>
      <c r="GI200" s="92"/>
      <c r="GJ200" s="92"/>
      <c r="GK200" s="92"/>
      <c r="GL200" s="92"/>
      <c r="GM200" s="92"/>
      <c r="GN200" s="92"/>
      <c r="GO200" s="92"/>
      <c r="GP200" s="92"/>
      <c r="GQ200" s="92"/>
      <c r="GR200" s="92"/>
      <c r="GS200" s="92"/>
      <c r="GT200" s="92"/>
      <c r="GU200" s="92"/>
      <c r="GV200" s="92"/>
      <c r="GW200" s="92"/>
      <c r="GX200" s="92"/>
      <c r="GY200" s="92"/>
      <c r="GZ200" s="92"/>
      <c r="HA200" s="92"/>
      <c r="HB200" s="92"/>
      <c r="HC200" s="92"/>
      <c r="HD200" s="92"/>
      <c r="HE200" s="92"/>
      <c r="HF200" s="92"/>
      <c r="HG200" s="92"/>
      <c r="HH200" s="92"/>
      <c r="HI200" s="92"/>
      <c r="HJ200" s="92"/>
      <c r="HK200" s="92"/>
      <c r="HL200" s="92"/>
      <c r="HM200" s="92"/>
      <c r="HN200" s="92"/>
      <c r="HO200" s="92"/>
      <c r="HP200" s="92"/>
      <c r="HQ200" s="92"/>
      <c r="HR200" s="92"/>
      <c r="HS200" s="92"/>
      <c r="HT200" s="92"/>
      <c r="HU200" s="92"/>
      <c r="HV200" s="92"/>
      <c r="HW200" s="92"/>
      <c r="HX200" s="92"/>
      <c r="HY200" s="92"/>
      <c r="HZ200" s="92"/>
      <c r="IA200" s="92"/>
      <c r="IB200" s="92"/>
      <c r="IC200" s="92"/>
      <c r="ID200" s="92"/>
      <c r="IE200" s="92"/>
      <c r="IF200" s="92"/>
      <c r="IG200" s="92"/>
      <c r="IH200" s="92"/>
      <c r="II200" s="92"/>
      <c r="IJ200" s="92"/>
      <c r="IK200" s="92"/>
      <c r="IL200" s="92"/>
      <c r="IM200" s="92"/>
      <c r="IN200" s="92"/>
      <c r="IO200" s="92"/>
      <c r="IP200" s="92"/>
      <c r="IQ200" s="92"/>
      <c r="IR200" s="92"/>
      <c r="IS200" s="92"/>
      <c r="IT200" s="92"/>
      <c r="IU200" s="92"/>
      <c r="IV200" s="92"/>
      <c r="IW200" s="92"/>
      <c r="IX200" s="92"/>
      <c r="IY200" s="92"/>
      <c r="IZ200" s="92"/>
      <c r="JA200" s="92"/>
      <c r="JB200" s="92"/>
      <c r="JC200" s="92"/>
      <c r="JD200" s="92"/>
      <c r="JE200" s="92"/>
      <c r="JF200" s="92"/>
      <c r="JG200" s="92"/>
      <c r="JH200" s="92"/>
      <c r="JI200" s="92"/>
      <c r="JJ200" s="92"/>
      <c r="JK200" s="92"/>
      <c r="JL200" s="92"/>
      <c r="JM200" s="92"/>
      <c r="JN200" s="92"/>
      <c r="JO200" s="92"/>
      <c r="JP200" s="92"/>
      <c r="JQ200" s="92"/>
      <c r="JR200" s="92"/>
      <c r="JS200" s="92"/>
      <c r="JT200" s="92"/>
      <c r="JU200" s="92"/>
      <c r="JV200" s="92"/>
      <c r="JW200" s="92"/>
      <c r="JX200" s="92"/>
      <c r="JY200" s="92"/>
      <c r="JZ200" s="92"/>
      <c r="KA200" s="92"/>
      <c r="KB200" s="92"/>
      <c r="KC200" s="92"/>
      <c r="KD200" s="92"/>
      <c r="KE200" s="92"/>
      <c r="KF200" s="92"/>
      <c r="KG200" s="92"/>
      <c r="KH200" s="92"/>
      <c r="KI200" s="92"/>
      <c r="KJ200" s="92"/>
      <c r="KK200" s="92"/>
      <c r="KL200" s="92"/>
      <c r="KM200" s="92"/>
      <c r="KN200" s="92"/>
      <c r="KO200" s="92"/>
      <c r="KP200" s="92"/>
      <c r="KQ200" s="92"/>
      <c r="KR200" s="92"/>
      <c r="KS200" s="92"/>
      <c r="KT200" s="92"/>
      <c r="KU200" s="92"/>
      <c r="KV200" s="92"/>
      <c r="KW200" s="92"/>
      <c r="KX200" s="92"/>
      <c r="KY200" s="92"/>
      <c r="KZ200" s="92"/>
      <c r="LA200" s="92"/>
      <c r="LB200" s="92"/>
      <c r="LC200" s="92"/>
      <c r="LD200" s="92"/>
      <c r="LE200" s="92"/>
      <c r="LF200" s="92"/>
      <c r="LG200" s="92"/>
      <c r="LH200" s="92"/>
      <c r="LI200" s="92"/>
      <c r="LJ200" s="92"/>
      <c r="LK200" s="92"/>
      <c r="LL200" s="92"/>
      <c r="LM200" s="92"/>
      <c r="LN200" s="92"/>
      <c r="LO200" s="92"/>
      <c r="LP200" s="92"/>
      <c r="LQ200" s="92"/>
      <c r="LR200" s="92"/>
      <c r="LS200" s="92"/>
      <c r="LT200" s="92"/>
      <c r="LU200" s="92"/>
      <c r="LV200" s="92"/>
      <c r="LW200" s="92"/>
      <c r="LX200" s="92"/>
      <c r="LY200" s="92"/>
      <c r="LZ200" s="92"/>
      <c r="MA200" s="92"/>
      <c r="MB200" s="92"/>
      <c r="MC200" s="92"/>
      <c r="MD200" s="92"/>
      <c r="ME200" s="92"/>
      <c r="MF200" s="92"/>
      <c r="MG200" s="92"/>
      <c r="MH200" s="92"/>
      <c r="MI200" s="92"/>
      <c r="MJ200" s="92"/>
      <c r="MK200" s="92"/>
      <c r="ML200" s="92"/>
      <c r="MM200" s="92"/>
      <c r="MN200" s="92"/>
      <c r="MO200" s="92"/>
      <c r="MP200" s="92"/>
      <c r="MQ200" s="92"/>
      <c r="MR200" s="92"/>
      <c r="MS200" s="92"/>
      <c r="MT200" s="92"/>
      <c r="MU200" s="92"/>
      <c r="MV200" s="92"/>
      <c r="MW200" s="92"/>
      <c r="MX200" s="92"/>
      <c r="MY200" s="92"/>
      <c r="MZ200" s="92"/>
      <c r="NA200" s="92"/>
      <c r="NB200" s="92"/>
      <c r="NC200" s="92"/>
      <c r="ND200" s="92"/>
      <c r="NE200" s="92"/>
      <c r="NF200" s="92"/>
      <c r="NG200" s="92"/>
      <c r="NH200" s="92"/>
      <c r="NI200" s="92"/>
      <c r="NJ200" s="92"/>
      <c r="NK200" s="92"/>
      <c r="NL200" s="92"/>
      <c r="NM200" s="92"/>
      <c r="NN200" s="92"/>
      <c r="NO200" s="92"/>
      <c r="NP200" s="92"/>
      <c r="NQ200" s="92"/>
      <c r="NR200" s="92"/>
      <c r="NS200" s="92"/>
      <c r="NT200" s="92"/>
      <c r="NU200" s="92"/>
      <c r="NV200" s="92"/>
      <c r="NW200" s="92"/>
      <c r="NX200" s="92"/>
      <c r="NY200" s="92"/>
      <c r="NZ200" s="92"/>
      <c r="OA200" s="92"/>
      <c r="OB200" s="92"/>
      <c r="OC200" s="92"/>
      <c r="OD200" s="92"/>
      <c r="OE200" s="92"/>
      <c r="OF200" s="92"/>
      <c r="OG200" s="92"/>
      <c r="OH200" s="92"/>
      <c r="OI200" s="92"/>
      <c r="OJ200" s="92"/>
      <c r="OK200" s="92"/>
      <c r="OL200" s="92"/>
      <c r="OM200" s="92"/>
      <c r="ON200" s="92"/>
      <c r="OO200" s="92"/>
      <c r="OP200" s="92"/>
      <c r="OQ200" s="92"/>
      <c r="OR200" s="92"/>
      <c r="OS200" s="92"/>
      <c r="OT200" s="92"/>
      <c r="OU200" s="92"/>
      <c r="OV200" s="92"/>
      <c r="OW200" s="92"/>
      <c r="OX200" s="92"/>
      <c r="OY200" s="92"/>
      <c r="OZ200" s="92"/>
      <c r="PA200" s="92"/>
      <c r="PB200" s="92"/>
      <c r="PC200" s="92"/>
      <c r="PD200" s="92"/>
      <c r="PE200" s="92"/>
      <c r="PF200" s="92"/>
      <c r="PG200" s="92"/>
      <c r="PH200" s="92"/>
      <c r="PI200" s="92"/>
      <c r="PJ200" s="92"/>
      <c r="PK200" s="92"/>
      <c r="PL200" s="92"/>
      <c r="PM200" s="92"/>
      <c r="PN200" s="92"/>
      <c r="PO200" s="92"/>
      <c r="PP200" s="92"/>
      <c r="PQ200" s="92"/>
      <c r="PR200" s="92"/>
      <c r="PS200" s="92"/>
      <c r="PT200" s="92"/>
      <c r="PU200" s="92"/>
      <c r="PV200" s="92"/>
      <c r="PW200" s="92"/>
      <c r="PX200" s="92"/>
      <c r="PY200" s="92"/>
      <c r="PZ200" s="92"/>
      <c r="QA200" s="92"/>
      <c r="QB200" s="92"/>
      <c r="QC200" s="92"/>
      <c r="QD200" s="92"/>
      <c r="QE200" s="92"/>
      <c r="QF200" s="92"/>
      <c r="QG200" s="92"/>
      <c r="QH200" s="92"/>
      <c r="QI200" s="92"/>
      <c r="QJ200" s="92"/>
      <c r="QK200" s="92"/>
      <c r="QL200" s="92"/>
      <c r="QM200" s="92"/>
      <c r="QN200" s="92"/>
      <c r="QO200" s="92"/>
      <c r="QP200" s="92"/>
      <c r="QQ200" s="92"/>
      <c r="QR200" s="92"/>
      <c r="QS200" s="92"/>
      <c r="QT200" s="92"/>
      <c r="QU200" s="92"/>
      <c r="QV200" s="92"/>
      <c r="QW200" s="92"/>
      <c r="QX200" s="92"/>
      <c r="QY200" s="92"/>
      <c r="QZ200" s="92"/>
      <c r="RA200" s="92"/>
      <c r="RB200" s="92"/>
      <c r="RC200" s="92"/>
      <c r="RD200" s="92"/>
      <c r="RE200" s="92"/>
      <c r="RF200" s="92"/>
      <c r="RG200" s="92"/>
      <c r="RH200" s="92"/>
      <c r="RI200" s="92"/>
      <c r="RJ200" s="92"/>
      <c r="RK200" s="92"/>
      <c r="RL200" s="92"/>
      <c r="RM200" s="92"/>
      <c r="RN200" s="92"/>
      <c r="RO200" s="92"/>
      <c r="RP200" s="92"/>
      <c r="RQ200" s="92"/>
      <c r="RR200" s="92"/>
      <c r="RS200" s="92"/>
      <c r="RT200" s="92"/>
      <c r="RU200" s="92"/>
      <c r="RV200" s="92"/>
      <c r="RW200" s="92"/>
      <c r="RX200" s="92"/>
      <c r="RY200" s="92"/>
      <c r="RZ200" s="92"/>
      <c r="SA200" s="92"/>
      <c r="SB200" s="92"/>
      <c r="SC200" s="92"/>
      <c r="SD200" s="92"/>
      <c r="SE200" s="92"/>
      <c r="SF200" s="92"/>
      <c r="SG200" s="92"/>
      <c r="SH200" s="92"/>
      <c r="SI200" s="92"/>
      <c r="SJ200" s="92"/>
      <c r="SK200" s="92"/>
      <c r="SL200" s="92"/>
      <c r="SM200" s="92"/>
      <c r="SN200" s="92"/>
      <c r="SO200" s="92"/>
      <c r="SP200" s="92"/>
      <c r="SQ200" s="92"/>
      <c r="SR200" s="92"/>
      <c r="SS200" s="92"/>
      <c r="ST200" s="92"/>
      <c r="SU200" s="92"/>
      <c r="SV200" s="92"/>
      <c r="SW200" s="92"/>
      <c r="SX200" s="92"/>
      <c r="SY200" s="92"/>
      <c r="SZ200" s="92"/>
      <c r="TA200" s="92"/>
      <c r="TB200" s="92"/>
      <c r="TC200" s="92"/>
      <c r="TD200" s="92"/>
      <c r="TE200" s="92"/>
      <c r="TF200" s="92"/>
      <c r="TG200" s="92"/>
      <c r="TH200" s="92"/>
      <c r="TI200" s="92"/>
      <c r="TJ200" s="92"/>
      <c r="TK200" s="92"/>
      <c r="TL200" s="92"/>
      <c r="TM200" s="92"/>
      <c r="TN200" s="92"/>
      <c r="TO200" s="92"/>
      <c r="TP200" s="92"/>
      <c r="TQ200" s="92"/>
      <c r="TR200" s="92"/>
      <c r="TS200" s="92"/>
      <c r="TT200" s="92"/>
      <c r="TU200" s="92"/>
      <c r="TV200" s="92"/>
      <c r="TW200" s="92"/>
      <c r="TX200" s="92"/>
      <c r="TY200" s="92"/>
      <c r="TZ200" s="92"/>
      <c r="UA200" s="92"/>
      <c r="UB200" s="92"/>
      <c r="UC200" s="92"/>
      <c r="UD200" s="92"/>
      <c r="UE200" s="92"/>
      <c r="UF200" s="92"/>
      <c r="UG200" s="92"/>
      <c r="UH200" s="92"/>
      <c r="UI200" s="92"/>
      <c r="UJ200" s="92"/>
      <c r="UK200" s="92"/>
      <c r="UL200" s="92"/>
      <c r="UM200" s="92"/>
      <c r="UN200" s="92"/>
      <c r="UO200" s="92"/>
      <c r="UP200" s="92"/>
      <c r="UQ200" s="92"/>
      <c r="UR200" s="92"/>
      <c r="US200" s="92"/>
      <c r="UT200" s="92"/>
      <c r="UU200" s="92"/>
      <c r="UV200" s="92"/>
      <c r="UW200" s="92"/>
      <c r="UX200" s="92"/>
      <c r="UY200" s="92"/>
      <c r="UZ200" s="92"/>
      <c r="VA200" s="92"/>
      <c r="VB200" s="92"/>
      <c r="VC200" s="92"/>
      <c r="VD200" s="92"/>
      <c r="VE200" s="92"/>
      <c r="VF200" s="92"/>
      <c r="VG200" s="92"/>
      <c r="VH200" s="92"/>
      <c r="VI200" s="92"/>
      <c r="VJ200" s="92"/>
      <c r="VK200" s="92"/>
      <c r="VL200" s="92"/>
      <c r="VM200" s="92"/>
      <c r="VN200" s="92"/>
      <c r="VO200" s="92"/>
      <c r="VP200" s="92"/>
      <c r="VQ200" s="92"/>
      <c r="VR200" s="92"/>
      <c r="VS200" s="92"/>
      <c r="VT200" s="92"/>
      <c r="VU200" s="92"/>
      <c r="VV200" s="92"/>
      <c r="VW200" s="92"/>
      <c r="VX200" s="92"/>
      <c r="VY200" s="92"/>
      <c r="VZ200" s="92"/>
      <c r="WA200" s="92"/>
      <c r="WB200" s="92"/>
      <c r="WC200" s="92"/>
      <c r="WD200" s="92"/>
      <c r="WE200" s="92"/>
      <c r="WF200" s="92"/>
      <c r="WG200" s="92"/>
      <c r="WH200" s="92"/>
      <c r="WI200" s="92"/>
      <c r="WJ200" s="92"/>
      <c r="WK200" s="92"/>
      <c r="WL200" s="92"/>
      <c r="WM200" s="92"/>
      <c r="WN200" s="92"/>
      <c r="WO200" s="92"/>
      <c r="WP200" s="92"/>
      <c r="WQ200" s="92"/>
      <c r="WR200" s="92"/>
      <c r="WS200" s="92"/>
      <c r="WT200" s="92"/>
      <c r="WU200" s="92"/>
      <c r="WV200" s="92"/>
      <c r="WW200" s="92"/>
      <c r="WX200" s="92"/>
      <c r="WY200" s="92"/>
      <c r="WZ200" s="92"/>
      <c r="XA200" s="92"/>
      <c r="XB200" s="92"/>
      <c r="XC200" s="92"/>
      <c r="XD200" s="92"/>
      <c r="XE200" s="92"/>
      <c r="XF200" s="92"/>
      <c r="XG200" s="92"/>
      <c r="XH200" s="92"/>
      <c r="XI200" s="92"/>
      <c r="XJ200" s="92"/>
      <c r="XK200" s="92"/>
      <c r="XL200" s="92"/>
      <c r="XM200" s="92"/>
      <c r="XN200" s="92"/>
      <c r="XO200" s="92"/>
      <c r="XP200" s="92"/>
      <c r="XQ200" s="92"/>
      <c r="XR200" s="92"/>
      <c r="XS200" s="92"/>
      <c r="XT200" s="92"/>
      <c r="XU200" s="92"/>
      <c r="XV200" s="92"/>
      <c r="XW200" s="92"/>
      <c r="XX200" s="92"/>
      <c r="XY200" s="92"/>
      <c r="XZ200" s="92"/>
      <c r="YA200" s="92"/>
      <c r="YB200" s="92"/>
      <c r="YC200" s="92"/>
      <c r="YD200" s="92"/>
      <c r="YE200" s="92"/>
      <c r="YF200" s="92"/>
      <c r="YG200" s="92"/>
      <c r="YH200" s="92"/>
      <c r="YI200" s="92"/>
      <c r="YJ200" s="92"/>
      <c r="YK200" s="92"/>
      <c r="YL200" s="92"/>
      <c r="YM200" s="92"/>
      <c r="YN200" s="92"/>
      <c r="YO200" s="92"/>
      <c r="YP200" s="92"/>
      <c r="YQ200" s="92"/>
      <c r="YR200" s="92"/>
      <c r="YS200" s="92"/>
      <c r="YT200" s="92"/>
      <c r="YU200" s="92"/>
      <c r="YV200" s="92"/>
      <c r="YW200" s="92"/>
      <c r="YX200" s="92"/>
      <c r="YY200" s="92"/>
      <c r="YZ200" s="92"/>
      <c r="ZA200" s="92"/>
      <c r="ZB200" s="92"/>
      <c r="ZC200" s="92"/>
      <c r="ZD200" s="92"/>
      <c r="ZE200" s="92"/>
      <c r="ZF200" s="92"/>
      <c r="ZG200" s="92"/>
      <c r="ZH200" s="92"/>
      <c r="ZI200" s="92"/>
      <c r="ZJ200" s="92"/>
      <c r="ZK200" s="92"/>
      <c r="ZL200" s="92"/>
      <c r="ZM200" s="92"/>
      <c r="ZN200" s="92"/>
      <c r="ZO200" s="92"/>
      <c r="ZP200" s="92"/>
      <c r="ZQ200" s="92"/>
      <c r="ZR200" s="92"/>
      <c r="ZS200" s="92"/>
      <c r="ZT200" s="92"/>
      <c r="ZU200" s="92"/>
      <c r="ZV200" s="92"/>
      <c r="ZW200" s="92"/>
      <c r="ZX200" s="92"/>
      <c r="ZY200" s="92"/>
      <c r="ZZ200" s="92"/>
      <c r="AAA200" s="92"/>
      <c r="AAB200" s="92"/>
      <c r="AAC200" s="92"/>
      <c r="AAD200" s="92"/>
      <c r="AAE200" s="92"/>
      <c r="AAF200" s="92"/>
      <c r="AAG200" s="92"/>
      <c r="AAH200" s="92"/>
      <c r="AAI200" s="92"/>
      <c r="AAJ200" s="92"/>
      <c r="AAK200" s="92"/>
      <c r="AAL200" s="92"/>
      <c r="AAM200" s="92"/>
      <c r="AAN200" s="92"/>
      <c r="AAO200" s="92"/>
      <c r="AAP200" s="92"/>
      <c r="AAQ200" s="92"/>
      <c r="AAR200" s="92"/>
      <c r="AAS200" s="92"/>
      <c r="AAT200" s="92"/>
      <c r="AAU200" s="92"/>
      <c r="AAV200" s="92"/>
      <c r="AAW200" s="92"/>
      <c r="AAX200" s="92"/>
      <c r="AAY200" s="92"/>
      <c r="AAZ200" s="92"/>
      <c r="ABA200" s="92"/>
      <c r="ABB200" s="92"/>
      <c r="ABC200" s="92"/>
      <c r="ABD200" s="92"/>
      <c r="ABE200" s="92"/>
      <c r="ABF200" s="92"/>
      <c r="ABG200" s="92"/>
      <c r="ABH200" s="92"/>
      <c r="ABI200" s="92"/>
      <c r="ABJ200" s="92"/>
      <c r="ABK200" s="92"/>
      <c r="ABL200" s="92"/>
      <c r="ABM200" s="92"/>
      <c r="ABN200" s="92"/>
      <c r="ABO200" s="92"/>
      <c r="ABP200" s="92"/>
      <c r="ABQ200" s="92"/>
      <c r="ABR200" s="92"/>
      <c r="ABS200" s="92"/>
      <c r="ABT200" s="92"/>
      <c r="ABU200" s="92"/>
      <c r="ABV200" s="92"/>
      <c r="ABW200" s="92"/>
      <c r="ABX200" s="92"/>
      <c r="ABY200" s="92"/>
      <c r="ABZ200" s="92"/>
      <c r="ACA200" s="92"/>
      <c r="ACB200" s="92"/>
      <c r="ACC200" s="92"/>
      <c r="ACD200" s="92"/>
      <c r="ACE200" s="92"/>
      <c r="ACF200" s="92"/>
      <c r="ACG200" s="92"/>
      <c r="ACH200" s="92"/>
      <c r="ACI200" s="92"/>
      <c r="ACJ200" s="92"/>
      <c r="ACK200" s="92"/>
      <c r="ACL200" s="92"/>
      <c r="ACM200" s="92"/>
      <c r="ACN200" s="92"/>
      <c r="ACO200" s="92"/>
      <c r="ACP200" s="92"/>
      <c r="ACQ200" s="92"/>
      <c r="ACR200" s="92"/>
      <c r="ACS200" s="92"/>
      <c r="ACT200" s="92"/>
      <c r="ACU200" s="92"/>
      <c r="ACV200" s="92"/>
      <c r="ACW200" s="92"/>
      <c r="ACX200" s="92"/>
      <c r="ACY200" s="92"/>
      <c r="ACZ200" s="92"/>
      <c r="ADA200" s="92"/>
      <c r="ADB200" s="92"/>
      <c r="ADC200" s="92"/>
      <c r="ADD200" s="92"/>
      <c r="ADE200" s="92"/>
      <c r="ADF200" s="92"/>
      <c r="ADG200" s="92"/>
      <c r="ADH200" s="92"/>
      <c r="ADI200" s="92"/>
      <c r="ADJ200" s="92"/>
      <c r="ADK200" s="92"/>
      <c r="ADL200" s="92"/>
      <c r="ADM200" s="92"/>
      <c r="ADN200" s="92"/>
      <c r="ADO200" s="92"/>
      <c r="ADP200" s="92"/>
      <c r="ADQ200" s="92"/>
      <c r="ADR200" s="92"/>
      <c r="ADS200" s="92"/>
      <c r="ADT200" s="92"/>
      <c r="ADU200" s="92"/>
      <c r="ADV200" s="92"/>
      <c r="ADW200" s="92"/>
      <c r="ADX200" s="92"/>
      <c r="ADY200" s="92"/>
      <c r="ADZ200" s="92"/>
      <c r="AEA200" s="92"/>
      <c r="AEB200" s="92"/>
      <c r="AEC200" s="92"/>
      <c r="AED200" s="92"/>
      <c r="AEE200" s="92"/>
      <c r="AEF200" s="92"/>
      <c r="AEG200" s="92"/>
      <c r="AEH200" s="92"/>
      <c r="AEI200" s="92"/>
      <c r="AEJ200" s="92"/>
      <c r="AEK200" s="92"/>
      <c r="AEL200" s="92"/>
      <c r="AEM200" s="92"/>
      <c r="AEN200" s="92"/>
      <c r="AEO200" s="92"/>
      <c r="AEP200" s="92"/>
      <c r="AEQ200" s="92"/>
      <c r="AER200" s="92"/>
      <c r="AES200" s="92"/>
      <c r="AET200" s="92"/>
      <c r="AEU200" s="92"/>
      <c r="AEV200" s="92"/>
      <c r="AEW200" s="92"/>
      <c r="AEX200" s="92"/>
      <c r="AEY200" s="92"/>
      <c r="AEZ200" s="92"/>
      <c r="AFA200" s="92"/>
      <c r="AFB200" s="92"/>
      <c r="AFC200" s="92"/>
      <c r="AFD200" s="92"/>
      <c r="AFE200" s="92"/>
      <c r="AFF200" s="92"/>
      <c r="AFG200" s="92"/>
      <c r="AFH200" s="92"/>
      <c r="AFI200" s="92"/>
      <c r="AFJ200" s="92"/>
      <c r="AFK200" s="92"/>
      <c r="AFL200" s="92"/>
      <c r="AFM200" s="92"/>
      <c r="AFN200" s="92"/>
      <c r="AFO200" s="92"/>
      <c r="AFP200" s="92"/>
      <c r="AFQ200" s="92"/>
      <c r="AFR200" s="92"/>
      <c r="AFS200" s="92"/>
      <c r="AFT200" s="92"/>
      <c r="AFU200" s="92"/>
      <c r="AFV200" s="92"/>
      <c r="AFW200" s="92"/>
      <c r="AFX200" s="92"/>
      <c r="AFY200" s="92"/>
      <c r="AFZ200" s="92"/>
      <c r="AGA200" s="92"/>
      <c r="AGB200" s="92"/>
      <c r="AGC200" s="92"/>
      <c r="AGD200" s="92"/>
      <c r="AGE200" s="92"/>
      <c r="AGF200" s="92"/>
      <c r="AGG200" s="92"/>
      <c r="AGH200" s="92"/>
      <c r="AGI200" s="92"/>
      <c r="AGJ200" s="92"/>
      <c r="AGK200" s="92"/>
      <c r="AGL200" s="92"/>
      <c r="AGM200" s="92"/>
      <c r="AGN200" s="92"/>
      <c r="AGO200" s="92"/>
      <c r="AGP200" s="92"/>
      <c r="AGQ200" s="92"/>
      <c r="AGR200" s="92"/>
      <c r="AGS200" s="92"/>
      <c r="AGT200" s="92"/>
      <c r="AGU200" s="92"/>
      <c r="AGV200" s="92"/>
      <c r="AGW200" s="92"/>
      <c r="AGX200" s="92"/>
      <c r="AGY200" s="92"/>
      <c r="AGZ200" s="92"/>
      <c r="AHA200" s="92"/>
      <c r="AHB200" s="92"/>
      <c r="AHC200" s="92"/>
      <c r="AHD200" s="92"/>
      <c r="AHE200" s="92"/>
      <c r="AHF200" s="92"/>
      <c r="AHG200" s="92"/>
      <c r="AHH200" s="92"/>
      <c r="AHI200" s="92"/>
      <c r="AHJ200" s="92"/>
      <c r="AHK200" s="92"/>
      <c r="AHL200" s="92"/>
      <c r="AHM200" s="92"/>
      <c r="AHN200" s="92"/>
      <c r="AHO200" s="92"/>
      <c r="AHP200" s="92"/>
      <c r="AHQ200" s="92"/>
      <c r="AHR200" s="92"/>
      <c r="AHS200" s="92"/>
      <c r="AHT200" s="92"/>
      <c r="AHU200" s="92"/>
      <c r="AHV200" s="92"/>
      <c r="AHW200" s="92"/>
      <c r="AHX200" s="92"/>
      <c r="AHY200" s="92"/>
      <c r="AHZ200" s="92"/>
      <c r="AIA200" s="92"/>
      <c r="AIB200" s="92"/>
      <c r="AIC200" s="92"/>
      <c r="AID200" s="92"/>
      <c r="AIE200" s="92"/>
      <c r="AIF200" s="92"/>
      <c r="AIG200" s="92"/>
      <c r="AIH200" s="92"/>
      <c r="AII200" s="92"/>
      <c r="AIJ200" s="92"/>
      <c r="AIK200" s="92"/>
      <c r="AIL200" s="92"/>
      <c r="AIM200" s="92"/>
      <c r="AIN200" s="92"/>
      <c r="AIO200" s="92"/>
      <c r="AIP200" s="92"/>
      <c r="AIQ200" s="92"/>
      <c r="AIR200" s="92"/>
      <c r="AIS200" s="92"/>
      <c r="AIT200" s="92"/>
      <c r="AIU200" s="92"/>
      <c r="AIV200" s="92"/>
      <c r="AIW200" s="92"/>
      <c r="AIX200" s="92"/>
      <c r="AIY200" s="92"/>
      <c r="AIZ200" s="92"/>
      <c r="AJA200" s="92"/>
      <c r="AJB200" s="92"/>
      <c r="AJC200" s="92"/>
      <c r="AJD200" s="92"/>
      <c r="AJE200" s="92"/>
      <c r="AJF200" s="92"/>
      <c r="AJG200" s="92"/>
      <c r="AJH200" s="92"/>
      <c r="AJI200" s="92"/>
      <c r="AJJ200" s="92"/>
      <c r="AJK200" s="92"/>
      <c r="AJL200" s="92"/>
      <c r="AJM200" s="92"/>
      <c r="AJN200" s="92"/>
      <c r="AJO200" s="92"/>
      <c r="AJP200" s="92"/>
      <c r="AJQ200" s="92"/>
      <c r="AJR200" s="92"/>
      <c r="AJS200" s="92"/>
      <c r="AJT200" s="92"/>
      <c r="AJU200" s="92"/>
      <c r="AJV200" s="92"/>
      <c r="AJW200" s="92"/>
      <c r="AJX200" s="92"/>
      <c r="AJY200" s="92"/>
      <c r="AJZ200" s="92"/>
      <c r="AKA200" s="92"/>
      <c r="AKB200" s="92"/>
      <c r="AKC200" s="92"/>
      <c r="AKD200" s="92"/>
      <c r="AKE200" s="92"/>
      <c r="AKF200" s="92"/>
      <c r="AKG200" s="92"/>
      <c r="AKH200" s="92"/>
      <c r="AKI200" s="92"/>
      <c r="AKJ200" s="92"/>
      <c r="AKK200" s="92"/>
      <c r="AKL200" s="92"/>
      <c r="AKM200" s="92"/>
      <c r="AKN200" s="92"/>
      <c r="AKO200" s="92"/>
      <c r="AKP200" s="92"/>
      <c r="AKQ200" s="92"/>
      <c r="AKR200" s="92"/>
      <c r="AKS200" s="92"/>
      <c r="AKT200" s="92"/>
      <c r="AKU200" s="92"/>
      <c r="AKV200" s="92"/>
      <c r="AKW200" s="92"/>
      <c r="AKX200" s="92"/>
      <c r="AKY200" s="92"/>
      <c r="AKZ200" s="92"/>
      <c r="ALA200" s="92"/>
      <c r="ALB200" s="92"/>
      <c r="ALC200" s="92"/>
      <c r="ALD200" s="92"/>
      <c r="ALE200" s="92"/>
      <c r="ALF200" s="92"/>
      <c r="ALG200" s="92"/>
      <c r="ALH200" s="92"/>
      <c r="ALI200" s="92"/>
      <c r="ALJ200" s="92"/>
      <c r="ALK200" s="92"/>
      <c r="ALL200" s="92"/>
      <c r="ALM200" s="92"/>
      <c r="ALN200" s="92"/>
      <c r="ALO200" s="92"/>
      <c r="ALP200" s="92"/>
      <c r="ALQ200" s="92"/>
      <c r="ALR200" s="92"/>
      <c r="ALS200" s="92"/>
      <c r="ALT200" s="92"/>
      <c r="ALU200" s="92"/>
      <c r="ALV200" s="92"/>
      <c r="ALW200" s="92"/>
      <c r="ALX200" s="92"/>
      <c r="ALY200" s="92"/>
      <c r="ALZ200" s="92"/>
      <c r="AMA200" s="92"/>
      <c r="AMB200" s="92"/>
      <c r="AMC200" s="92"/>
      <c r="AMD200" s="92"/>
      <c r="AME200" s="92"/>
      <c r="AMF200" s="92"/>
      <c r="AMG200" s="92"/>
      <c r="AMH200" s="92"/>
      <c r="AMI200" s="92"/>
    </row>
    <row r="201" spans="1:1023" customFormat="1" ht="15" customHeight="1">
      <c r="A201" s="92" t="s">
        <v>544</v>
      </c>
      <c r="B201" s="89"/>
      <c r="C201" s="93" t="s">
        <v>545</v>
      </c>
      <c r="D201" s="94"/>
      <c r="E201" s="95">
        <v>520</v>
      </c>
      <c r="F201" s="95">
        <v>533</v>
      </c>
      <c r="G201" s="95">
        <v>541</v>
      </c>
      <c r="H201" s="95">
        <v>554</v>
      </c>
      <c r="I201" s="95">
        <v>564</v>
      </c>
      <c r="J201" s="95">
        <v>571</v>
      </c>
      <c r="K201" s="95">
        <v>596</v>
      </c>
      <c r="L201" s="95">
        <v>597</v>
      </c>
      <c r="M201" s="95">
        <v>603</v>
      </c>
      <c r="N201" s="95">
        <v>606</v>
      </c>
      <c r="O201" s="95">
        <v>613</v>
      </c>
      <c r="P201" s="95">
        <v>619</v>
      </c>
      <c r="Q201" s="95">
        <v>622</v>
      </c>
      <c r="R201" s="95">
        <v>635</v>
      </c>
      <c r="S201" s="95">
        <v>644</v>
      </c>
      <c r="T201" s="95">
        <v>644</v>
      </c>
      <c r="U201" s="95">
        <v>656</v>
      </c>
      <c r="V201" s="95">
        <v>647</v>
      </c>
      <c r="W201" s="95">
        <v>650</v>
      </c>
      <c r="X201" s="95">
        <v>642</v>
      </c>
      <c r="Y201" s="95">
        <v>641</v>
      </c>
      <c r="Z201" s="95">
        <v>668</v>
      </c>
      <c r="AA201" s="95">
        <v>675</v>
      </c>
      <c r="AB201" s="95">
        <v>694</v>
      </c>
      <c r="AC201" s="95">
        <v>721</v>
      </c>
      <c r="AD201" s="95">
        <v>721</v>
      </c>
      <c r="AE201" s="95">
        <v>721</v>
      </c>
      <c r="AF201" s="95">
        <v>563</v>
      </c>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c r="FB201" s="92"/>
      <c r="FC201" s="92"/>
      <c r="FD201" s="92"/>
      <c r="FE201" s="92"/>
      <c r="FF201" s="92"/>
      <c r="FG201" s="92"/>
      <c r="FH201" s="92"/>
      <c r="FI201" s="92"/>
      <c r="FJ201" s="92"/>
      <c r="FK201" s="92"/>
      <c r="FL201" s="92"/>
      <c r="FM201" s="92"/>
      <c r="FN201" s="92"/>
      <c r="FO201" s="92"/>
      <c r="FP201" s="92"/>
      <c r="FQ201" s="92"/>
      <c r="FR201" s="92"/>
      <c r="FS201" s="92"/>
      <c r="FT201" s="92"/>
      <c r="FU201" s="92"/>
      <c r="FV201" s="92"/>
      <c r="FW201" s="92"/>
      <c r="FX201" s="92"/>
      <c r="FY201" s="92"/>
      <c r="FZ201" s="92"/>
      <c r="GA201" s="92"/>
      <c r="GB201" s="92"/>
      <c r="GC201" s="92"/>
      <c r="GD201" s="92"/>
      <c r="GE201" s="92"/>
      <c r="GF201" s="92"/>
      <c r="GG201" s="92"/>
      <c r="GH201" s="92"/>
      <c r="GI201" s="92"/>
      <c r="GJ201" s="92"/>
      <c r="GK201" s="92"/>
      <c r="GL201" s="92"/>
      <c r="GM201" s="92"/>
      <c r="GN201" s="92"/>
      <c r="GO201" s="92"/>
      <c r="GP201" s="92"/>
      <c r="GQ201" s="92"/>
      <c r="GR201" s="92"/>
      <c r="GS201" s="92"/>
      <c r="GT201" s="92"/>
      <c r="GU201" s="92"/>
      <c r="GV201" s="92"/>
      <c r="GW201" s="92"/>
      <c r="GX201" s="92"/>
      <c r="GY201" s="92"/>
      <c r="GZ201" s="92"/>
      <c r="HA201" s="92"/>
      <c r="HB201" s="92"/>
      <c r="HC201" s="92"/>
      <c r="HD201" s="92"/>
      <c r="HE201" s="92"/>
      <c r="HF201" s="92"/>
      <c r="HG201" s="92"/>
      <c r="HH201" s="92"/>
      <c r="HI201" s="92"/>
      <c r="HJ201" s="92"/>
      <c r="HK201" s="92"/>
      <c r="HL201" s="92"/>
      <c r="HM201" s="92"/>
      <c r="HN201" s="92"/>
      <c r="HO201" s="92"/>
      <c r="HP201" s="92"/>
      <c r="HQ201" s="92"/>
      <c r="HR201" s="92"/>
      <c r="HS201" s="92"/>
      <c r="HT201" s="92"/>
      <c r="HU201" s="92"/>
      <c r="HV201" s="92"/>
      <c r="HW201" s="92"/>
      <c r="HX201" s="92"/>
      <c r="HY201" s="92"/>
      <c r="HZ201" s="92"/>
      <c r="IA201" s="92"/>
      <c r="IB201" s="92"/>
      <c r="IC201" s="92"/>
      <c r="ID201" s="92"/>
      <c r="IE201" s="92"/>
      <c r="IF201" s="92"/>
      <c r="IG201" s="92"/>
      <c r="IH201" s="92"/>
      <c r="II201" s="92"/>
      <c r="IJ201" s="92"/>
      <c r="IK201" s="92"/>
      <c r="IL201" s="92"/>
      <c r="IM201" s="92"/>
      <c r="IN201" s="92"/>
      <c r="IO201" s="92"/>
      <c r="IP201" s="92"/>
      <c r="IQ201" s="92"/>
      <c r="IR201" s="92"/>
      <c r="IS201" s="92"/>
      <c r="IT201" s="92"/>
      <c r="IU201" s="92"/>
      <c r="IV201" s="92"/>
      <c r="IW201" s="92"/>
      <c r="IX201" s="92"/>
      <c r="IY201" s="92"/>
      <c r="IZ201" s="92"/>
      <c r="JA201" s="92"/>
      <c r="JB201" s="92"/>
      <c r="JC201" s="92"/>
      <c r="JD201" s="92"/>
      <c r="JE201" s="92"/>
      <c r="JF201" s="92"/>
      <c r="JG201" s="92"/>
      <c r="JH201" s="92"/>
      <c r="JI201" s="92"/>
      <c r="JJ201" s="92"/>
      <c r="JK201" s="92"/>
      <c r="JL201" s="92"/>
      <c r="JM201" s="92"/>
      <c r="JN201" s="92"/>
      <c r="JO201" s="92"/>
      <c r="JP201" s="92"/>
      <c r="JQ201" s="92"/>
      <c r="JR201" s="92"/>
      <c r="JS201" s="92"/>
      <c r="JT201" s="92"/>
      <c r="JU201" s="92"/>
      <c r="JV201" s="92"/>
      <c r="JW201" s="92"/>
      <c r="JX201" s="92"/>
      <c r="JY201" s="92"/>
      <c r="JZ201" s="92"/>
      <c r="KA201" s="92"/>
      <c r="KB201" s="92"/>
      <c r="KC201" s="92"/>
      <c r="KD201" s="92"/>
      <c r="KE201" s="92"/>
      <c r="KF201" s="92"/>
      <c r="KG201" s="92"/>
      <c r="KH201" s="92"/>
      <c r="KI201" s="92"/>
      <c r="KJ201" s="92"/>
      <c r="KK201" s="92"/>
      <c r="KL201" s="92"/>
      <c r="KM201" s="92"/>
      <c r="KN201" s="92"/>
      <c r="KO201" s="92"/>
      <c r="KP201" s="92"/>
      <c r="KQ201" s="92"/>
      <c r="KR201" s="92"/>
      <c r="KS201" s="92"/>
      <c r="KT201" s="92"/>
      <c r="KU201" s="92"/>
      <c r="KV201" s="92"/>
      <c r="KW201" s="92"/>
      <c r="KX201" s="92"/>
      <c r="KY201" s="92"/>
      <c r="KZ201" s="92"/>
      <c r="LA201" s="92"/>
      <c r="LB201" s="92"/>
      <c r="LC201" s="92"/>
      <c r="LD201" s="92"/>
      <c r="LE201" s="92"/>
      <c r="LF201" s="92"/>
      <c r="LG201" s="92"/>
      <c r="LH201" s="92"/>
      <c r="LI201" s="92"/>
      <c r="LJ201" s="92"/>
      <c r="LK201" s="92"/>
      <c r="LL201" s="92"/>
      <c r="LM201" s="92"/>
      <c r="LN201" s="92"/>
      <c r="LO201" s="92"/>
      <c r="LP201" s="92"/>
      <c r="LQ201" s="92"/>
      <c r="LR201" s="92"/>
      <c r="LS201" s="92"/>
      <c r="LT201" s="92"/>
      <c r="LU201" s="92"/>
      <c r="LV201" s="92"/>
      <c r="LW201" s="92"/>
      <c r="LX201" s="92"/>
      <c r="LY201" s="92"/>
      <c r="LZ201" s="92"/>
      <c r="MA201" s="92"/>
      <c r="MB201" s="92"/>
      <c r="MC201" s="92"/>
      <c r="MD201" s="92"/>
      <c r="ME201" s="92"/>
      <c r="MF201" s="92"/>
      <c r="MG201" s="92"/>
      <c r="MH201" s="92"/>
      <c r="MI201" s="92"/>
      <c r="MJ201" s="92"/>
      <c r="MK201" s="92"/>
      <c r="ML201" s="92"/>
      <c r="MM201" s="92"/>
      <c r="MN201" s="92"/>
      <c r="MO201" s="92"/>
      <c r="MP201" s="92"/>
      <c r="MQ201" s="92"/>
      <c r="MR201" s="92"/>
      <c r="MS201" s="92"/>
      <c r="MT201" s="92"/>
      <c r="MU201" s="92"/>
      <c r="MV201" s="92"/>
      <c r="MW201" s="92"/>
      <c r="MX201" s="92"/>
      <c r="MY201" s="92"/>
      <c r="MZ201" s="92"/>
      <c r="NA201" s="92"/>
      <c r="NB201" s="92"/>
      <c r="NC201" s="92"/>
      <c r="ND201" s="92"/>
      <c r="NE201" s="92"/>
      <c r="NF201" s="92"/>
      <c r="NG201" s="92"/>
      <c r="NH201" s="92"/>
      <c r="NI201" s="92"/>
      <c r="NJ201" s="92"/>
      <c r="NK201" s="92"/>
      <c r="NL201" s="92"/>
      <c r="NM201" s="92"/>
      <c r="NN201" s="92"/>
      <c r="NO201" s="92"/>
      <c r="NP201" s="92"/>
      <c r="NQ201" s="92"/>
      <c r="NR201" s="92"/>
      <c r="NS201" s="92"/>
      <c r="NT201" s="92"/>
      <c r="NU201" s="92"/>
      <c r="NV201" s="92"/>
      <c r="NW201" s="92"/>
      <c r="NX201" s="92"/>
      <c r="NY201" s="92"/>
      <c r="NZ201" s="92"/>
      <c r="OA201" s="92"/>
      <c r="OB201" s="92"/>
      <c r="OC201" s="92"/>
      <c r="OD201" s="92"/>
      <c r="OE201" s="92"/>
      <c r="OF201" s="92"/>
      <c r="OG201" s="92"/>
      <c r="OH201" s="92"/>
      <c r="OI201" s="92"/>
      <c r="OJ201" s="92"/>
      <c r="OK201" s="92"/>
      <c r="OL201" s="92"/>
      <c r="OM201" s="92"/>
      <c r="ON201" s="92"/>
      <c r="OO201" s="92"/>
      <c r="OP201" s="92"/>
      <c r="OQ201" s="92"/>
      <c r="OR201" s="92"/>
      <c r="OS201" s="92"/>
      <c r="OT201" s="92"/>
      <c r="OU201" s="92"/>
      <c r="OV201" s="92"/>
      <c r="OW201" s="92"/>
      <c r="OX201" s="92"/>
      <c r="OY201" s="92"/>
      <c r="OZ201" s="92"/>
      <c r="PA201" s="92"/>
      <c r="PB201" s="92"/>
      <c r="PC201" s="92"/>
      <c r="PD201" s="92"/>
      <c r="PE201" s="92"/>
      <c r="PF201" s="92"/>
      <c r="PG201" s="92"/>
      <c r="PH201" s="92"/>
      <c r="PI201" s="92"/>
      <c r="PJ201" s="92"/>
      <c r="PK201" s="92"/>
      <c r="PL201" s="92"/>
      <c r="PM201" s="92"/>
      <c r="PN201" s="92"/>
      <c r="PO201" s="92"/>
      <c r="PP201" s="92"/>
      <c r="PQ201" s="92"/>
      <c r="PR201" s="92"/>
      <c r="PS201" s="92"/>
      <c r="PT201" s="92"/>
      <c r="PU201" s="92"/>
      <c r="PV201" s="92"/>
      <c r="PW201" s="92"/>
      <c r="PX201" s="92"/>
      <c r="PY201" s="92"/>
      <c r="PZ201" s="92"/>
      <c r="QA201" s="92"/>
      <c r="QB201" s="92"/>
      <c r="QC201" s="92"/>
      <c r="QD201" s="92"/>
      <c r="QE201" s="92"/>
      <c r="QF201" s="92"/>
      <c r="QG201" s="92"/>
      <c r="QH201" s="92"/>
      <c r="QI201" s="92"/>
      <c r="QJ201" s="92"/>
      <c r="QK201" s="92"/>
      <c r="QL201" s="92"/>
      <c r="QM201" s="92"/>
      <c r="QN201" s="92"/>
      <c r="QO201" s="92"/>
      <c r="QP201" s="92"/>
      <c r="QQ201" s="92"/>
      <c r="QR201" s="92"/>
      <c r="QS201" s="92"/>
      <c r="QT201" s="92"/>
      <c r="QU201" s="92"/>
      <c r="QV201" s="92"/>
      <c r="QW201" s="92"/>
      <c r="QX201" s="92"/>
      <c r="QY201" s="92"/>
      <c r="QZ201" s="92"/>
      <c r="RA201" s="92"/>
      <c r="RB201" s="92"/>
      <c r="RC201" s="92"/>
      <c r="RD201" s="92"/>
      <c r="RE201" s="92"/>
      <c r="RF201" s="92"/>
      <c r="RG201" s="92"/>
      <c r="RH201" s="92"/>
      <c r="RI201" s="92"/>
      <c r="RJ201" s="92"/>
      <c r="RK201" s="92"/>
      <c r="RL201" s="92"/>
      <c r="RM201" s="92"/>
      <c r="RN201" s="92"/>
      <c r="RO201" s="92"/>
      <c r="RP201" s="92"/>
      <c r="RQ201" s="92"/>
      <c r="RR201" s="92"/>
      <c r="RS201" s="92"/>
      <c r="RT201" s="92"/>
      <c r="RU201" s="92"/>
      <c r="RV201" s="92"/>
      <c r="RW201" s="92"/>
      <c r="RX201" s="92"/>
      <c r="RY201" s="92"/>
      <c r="RZ201" s="92"/>
      <c r="SA201" s="92"/>
      <c r="SB201" s="92"/>
      <c r="SC201" s="92"/>
      <c r="SD201" s="92"/>
      <c r="SE201" s="92"/>
      <c r="SF201" s="92"/>
      <c r="SG201" s="92"/>
      <c r="SH201" s="92"/>
      <c r="SI201" s="92"/>
      <c r="SJ201" s="92"/>
      <c r="SK201" s="92"/>
      <c r="SL201" s="92"/>
      <c r="SM201" s="92"/>
      <c r="SN201" s="92"/>
      <c r="SO201" s="92"/>
      <c r="SP201" s="92"/>
      <c r="SQ201" s="92"/>
      <c r="SR201" s="92"/>
      <c r="SS201" s="92"/>
      <c r="ST201" s="92"/>
      <c r="SU201" s="92"/>
      <c r="SV201" s="92"/>
      <c r="SW201" s="92"/>
      <c r="SX201" s="92"/>
      <c r="SY201" s="92"/>
      <c r="SZ201" s="92"/>
      <c r="TA201" s="92"/>
      <c r="TB201" s="92"/>
      <c r="TC201" s="92"/>
      <c r="TD201" s="92"/>
      <c r="TE201" s="92"/>
      <c r="TF201" s="92"/>
      <c r="TG201" s="92"/>
      <c r="TH201" s="92"/>
      <c r="TI201" s="92"/>
      <c r="TJ201" s="92"/>
      <c r="TK201" s="92"/>
      <c r="TL201" s="92"/>
      <c r="TM201" s="92"/>
      <c r="TN201" s="92"/>
      <c r="TO201" s="92"/>
      <c r="TP201" s="92"/>
      <c r="TQ201" s="92"/>
      <c r="TR201" s="92"/>
      <c r="TS201" s="92"/>
      <c r="TT201" s="92"/>
      <c r="TU201" s="92"/>
      <c r="TV201" s="92"/>
      <c r="TW201" s="92"/>
      <c r="TX201" s="92"/>
      <c r="TY201" s="92"/>
      <c r="TZ201" s="92"/>
      <c r="UA201" s="92"/>
      <c r="UB201" s="92"/>
      <c r="UC201" s="92"/>
      <c r="UD201" s="92"/>
      <c r="UE201" s="92"/>
      <c r="UF201" s="92"/>
      <c r="UG201" s="92"/>
      <c r="UH201" s="92"/>
      <c r="UI201" s="92"/>
      <c r="UJ201" s="92"/>
      <c r="UK201" s="92"/>
      <c r="UL201" s="92"/>
      <c r="UM201" s="92"/>
      <c r="UN201" s="92"/>
      <c r="UO201" s="92"/>
      <c r="UP201" s="92"/>
      <c r="UQ201" s="92"/>
      <c r="UR201" s="92"/>
      <c r="US201" s="92"/>
      <c r="UT201" s="92"/>
      <c r="UU201" s="92"/>
      <c r="UV201" s="92"/>
      <c r="UW201" s="92"/>
      <c r="UX201" s="92"/>
      <c r="UY201" s="92"/>
      <c r="UZ201" s="92"/>
      <c r="VA201" s="92"/>
      <c r="VB201" s="92"/>
      <c r="VC201" s="92"/>
      <c r="VD201" s="92"/>
      <c r="VE201" s="92"/>
      <c r="VF201" s="92"/>
      <c r="VG201" s="92"/>
      <c r="VH201" s="92"/>
      <c r="VI201" s="92"/>
      <c r="VJ201" s="92"/>
      <c r="VK201" s="92"/>
      <c r="VL201" s="92"/>
      <c r="VM201" s="92"/>
      <c r="VN201" s="92"/>
      <c r="VO201" s="92"/>
      <c r="VP201" s="92"/>
      <c r="VQ201" s="92"/>
      <c r="VR201" s="92"/>
      <c r="VS201" s="92"/>
      <c r="VT201" s="92"/>
      <c r="VU201" s="92"/>
      <c r="VV201" s="92"/>
      <c r="VW201" s="92"/>
      <c r="VX201" s="92"/>
      <c r="VY201" s="92"/>
      <c r="VZ201" s="92"/>
      <c r="WA201" s="92"/>
      <c r="WB201" s="92"/>
      <c r="WC201" s="92"/>
      <c r="WD201" s="92"/>
      <c r="WE201" s="92"/>
      <c r="WF201" s="92"/>
      <c r="WG201" s="92"/>
      <c r="WH201" s="92"/>
      <c r="WI201" s="92"/>
      <c r="WJ201" s="92"/>
      <c r="WK201" s="92"/>
      <c r="WL201" s="92"/>
      <c r="WM201" s="92"/>
      <c r="WN201" s="92"/>
      <c r="WO201" s="92"/>
      <c r="WP201" s="92"/>
      <c r="WQ201" s="92"/>
      <c r="WR201" s="92"/>
      <c r="WS201" s="92"/>
      <c r="WT201" s="92"/>
      <c r="WU201" s="92"/>
      <c r="WV201" s="92"/>
      <c r="WW201" s="92"/>
      <c r="WX201" s="92"/>
      <c r="WY201" s="92"/>
      <c r="WZ201" s="92"/>
      <c r="XA201" s="92"/>
      <c r="XB201" s="92"/>
      <c r="XC201" s="92"/>
      <c r="XD201" s="92"/>
      <c r="XE201" s="92"/>
      <c r="XF201" s="92"/>
      <c r="XG201" s="92"/>
      <c r="XH201" s="92"/>
      <c r="XI201" s="92"/>
      <c r="XJ201" s="92"/>
      <c r="XK201" s="92"/>
      <c r="XL201" s="92"/>
      <c r="XM201" s="92"/>
      <c r="XN201" s="92"/>
      <c r="XO201" s="92"/>
      <c r="XP201" s="92"/>
      <c r="XQ201" s="92"/>
      <c r="XR201" s="92"/>
      <c r="XS201" s="92"/>
      <c r="XT201" s="92"/>
      <c r="XU201" s="92"/>
      <c r="XV201" s="92"/>
      <c r="XW201" s="92"/>
      <c r="XX201" s="92"/>
      <c r="XY201" s="92"/>
      <c r="XZ201" s="92"/>
      <c r="YA201" s="92"/>
      <c r="YB201" s="92"/>
      <c r="YC201" s="92"/>
      <c r="YD201" s="92"/>
      <c r="YE201" s="92"/>
      <c r="YF201" s="92"/>
      <c r="YG201" s="92"/>
      <c r="YH201" s="92"/>
      <c r="YI201" s="92"/>
      <c r="YJ201" s="92"/>
      <c r="YK201" s="92"/>
      <c r="YL201" s="92"/>
      <c r="YM201" s="92"/>
      <c r="YN201" s="92"/>
      <c r="YO201" s="92"/>
      <c r="YP201" s="92"/>
      <c r="YQ201" s="92"/>
      <c r="YR201" s="92"/>
      <c r="YS201" s="92"/>
      <c r="YT201" s="92"/>
      <c r="YU201" s="92"/>
      <c r="YV201" s="92"/>
      <c r="YW201" s="92"/>
      <c r="YX201" s="92"/>
      <c r="YY201" s="92"/>
      <c r="YZ201" s="92"/>
      <c r="ZA201" s="92"/>
      <c r="ZB201" s="92"/>
      <c r="ZC201" s="92"/>
      <c r="ZD201" s="92"/>
      <c r="ZE201" s="92"/>
      <c r="ZF201" s="92"/>
      <c r="ZG201" s="92"/>
      <c r="ZH201" s="92"/>
      <c r="ZI201" s="92"/>
      <c r="ZJ201" s="92"/>
      <c r="ZK201" s="92"/>
      <c r="ZL201" s="92"/>
      <c r="ZM201" s="92"/>
      <c r="ZN201" s="92"/>
      <c r="ZO201" s="92"/>
      <c r="ZP201" s="92"/>
      <c r="ZQ201" s="92"/>
      <c r="ZR201" s="92"/>
      <c r="ZS201" s="92"/>
      <c r="ZT201" s="92"/>
      <c r="ZU201" s="92"/>
      <c r="ZV201" s="92"/>
      <c r="ZW201" s="92"/>
      <c r="ZX201" s="92"/>
      <c r="ZY201" s="92"/>
      <c r="ZZ201" s="92"/>
      <c r="AAA201" s="92"/>
      <c r="AAB201" s="92"/>
      <c r="AAC201" s="92"/>
      <c r="AAD201" s="92"/>
      <c r="AAE201" s="92"/>
      <c r="AAF201" s="92"/>
      <c r="AAG201" s="92"/>
      <c r="AAH201" s="92"/>
      <c r="AAI201" s="92"/>
      <c r="AAJ201" s="92"/>
      <c r="AAK201" s="92"/>
      <c r="AAL201" s="92"/>
      <c r="AAM201" s="92"/>
      <c r="AAN201" s="92"/>
      <c r="AAO201" s="92"/>
      <c r="AAP201" s="92"/>
      <c r="AAQ201" s="92"/>
      <c r="AAR201" s="92"/>
      <c r="AAS201" s="92"/>
      <c r="AAT201" s="92"/>
      <c r="AAU201" s="92"/>
      <c r="AAV201" s="92"/>
      <c r="AAW201" s="92"/>
      <c r="AAX201" s="92"/>
      <c r="AAY201" s="92"/>
      <c r="AAZ201" s="92"/>
      <c r="ABA201" s="92"/>
      <c r="ABB201" s="92"/>
      <c r="ABC201" s="92"/>
      <c r="ABD201" s="92"/>
      <c r="ABE201" s="92"/>
      <c r="ABF201" s="92"/>
      <c r="ABG201" s="92"/>
      <c r="ABH201" s="92"/>
      <c r="ABI201" s="92"/>
      <c r="ABJ201" s="92"/>
      <c r="ABK201" s="92"/>
      <c r="ABL201" s="92"/>
      <c r="ABM201" s="92"/>
      <c r="ABN201" s="92"/>
      <c r="ABO201" s="92"/>
      <c r="ABP201" s="92"/>
      <c r="ABQ201" s="92"/>
      <c r="ABR201" s="92"/>
      <c r="ABS201" s="92"/>
      <c r="ABT201" s="92"/>
      <c r="ABU201" s="92"/>
      <c r="ABV201" s="92"/>
      <c r="ABW201" s="92"/>
      <c r="ABX201" s="92"/>
      <c r="ABY201" s="92"/>
      <c r="ABZ201" s="92"/>
      <c r="ACA201" s="92"/>
      <c r="ACB201" s="92"/>
      <c r="ACC201" s="92"/>
      <c r="ACD201" s="92"/>
      <c r="ACE201" s="92"/>
      <c r="ACF201" s="92"/>
      <c r="ACG201" s="92"/>
      <c r="ACH201" s="92"/>
      <c r="ACI201" s="92"/>
      <c r="ACJ201" s="92"/>
      <c r="ACK201" s="92"/>
      <c r="ACL201" s="92"/>
      <c r="ACM201" s="92"/>
      <c r="ACN201" s="92"/>
      <c r="ACO201" s="92"/>
      <c r="ACP201" s="92"/>
      <c r="ACQ201" s="92"/>
      <c r="ACR201" s="92"/>
      <c r="ACS201" s="92"/>
      <c r="ACT201" s="92"/>
      <c r="ACU201" s="92"/>
      <c r="ACV201" s="92"/>
      <c r="ACW201" s="92"/>
      <c r="ACX201" s="92"/>
      <c r="ACY201" s="92"/>
      <c r="ACZ201" s="92"/>
      <c r="ADA201" s="92"/>
      <c r="ADB201" s="92"/>
      <c r="ADC201" s="92"/>
      <c r="ADD201" s="92"/>
      <c r="ADE201" s="92"/>
      <c r="ADF201" s="92"/>
      <c r="ADG201" s="92"/>
      <c r="ADH201" s="92"/>
      <c r="ADI201" s="92"/>
      <c r="ADJ201" s="92"/>
      <c r="ADK201" s="92"/>
      <c r="ADL201" s="92"/>
      <c r="ADM201" s="92"/>
      <c r="ADN201" s="92"/>
      <c r="ADO201" s="92"/>
      <c r="ADP201" s="92"/>
      <c r="ADQ201" s="92"/>
      <c r="ADR201" s="92"/>
      <c r="ADS201" s="92"/>
      <c r="ADT201" s="92"/>
      <c r="ADU201" s="92"/>
      <c r="ADV201" s="92"/>
      <c r="ADW201" s="92"/>
      <c r="ADX201" s="92"/>
      <c r="ADY201" s="92"/>
      <c r="ADZ201" s="92"/>
      <c r="AEA201" s="92"/>
      <c r="AEB201" s="92"/>
      <c r="AEC201" s="92"/>
      <c r="AED201" s="92"/>
      <c r="AEE201" s="92"/>
      <c r="AEF201" s="92"/>
      <c r="AEG201" s="92"/>
      <c r="AEH201" s="92"/>
      <c r="AEI201" s="92"/>
      <c r="AEJ201" s="92"/>
      <c r="AEK201" s="92"/>
      <c r="AEL201" s="92"/>
      <c r="AEM201" s="92"/>
      <c r="AEN201" s="92"/>
      <c r="AEO201" s="92"/>
      <c r="AEP201" s="92"/>
      <c r="AEQ201" s="92"/>
      <c r="AER201" s="92"/>
      <c r="AES201" s="92"/>
      <c r="AET201" s="92"/>
      <c r="AEU201" s="92"/>
      <c r="AEV201" s="92"/>
      <c r="AEW201" s="92"/>
      <c r="AEX201" s="92"/>
      <c r="AEY201" s="92"/>
      <c r="AEZ201" s="92"/>
      <c r="AFA201" s="92"/>
      <c r="AFB201" s="92"/>
      <c r="AFC201" s="92"/>
      <c r="AFD201" s="92"/>
      <c r="AFE201" s="92"/>
      <c r="AFF201" s="92"/>
      <c r="AFG201" s="92"/>
      <c r="AFH201" s="92"/>
      <c r="AFI201" s="92"/>
      <c r="AFJ201" s="92"/>
      <c r="AFK201" s="92"/>
      <c r="AFL201" s="92"/>
      <c r="AFM201" s="92"/>
      <c r="AFN201" s="92"/>
      <c r="AFO201" s="92"/>
      <c r="AFP201" s="92"/>
      <c r="AFQ201" s="92"/>
      <c r="AFR201" s="92"/>
      <c r="AFS201" s="92"/>
      <c r="AFT201" s="92"/>
      <c r="AFU201" s="92"/>
      <c r="AFV201" s="92"/>
      <c r="AFW201" s="92"/>
      <c r="AFX201" s="92"/>
      <c r="AFY201" s="92"/>
      <c r="AFZ201" s="92"/>
      <c r="AGA201" s="92"/>
      <c r="AGB201" s="92"/>
      <c r="AGC201" s="92"/>
      <c r="AGD201" s="92"/>
      <c r="AGE201" s="92"/>
      <c r="AGF201" s="92"/>
      <c r="AGG201" s="92"/>
      <c r="AGH201" s="92"/>
      <c r="AGI201" s="92"/>
      <c r="AGJ201" s="92"/>
      <c r="AGK201" s="92"/>
      <c r="AGL201" s="92"/>
      <c r="AGM201" s="92"/>
      <c r="AGN201" s="92"/>
      <c r="AGO201" s="92"/>
      <c r="AGP201" s="92"/>
      <c r="AGQ201" s="92"/>
      <c r="AGR201" s="92"/>
      <c r="AGS201" s="92"/>
      <c r="AGT201" s="92"/>
      <c r="AGU201" s="92"/>
      <c r="AGV201" s="92"/>
      <c r="AGW201" s="92"/>
      <c r="AGX201" s="92"/>
      <c r="AGY201" s="92"/>
      <c r="AGZ201" s="92"/>
      <c r="AHA201" s="92"/>
      <c r="AHB201" s="92"/>
      <c r="AHC201" s="92"/>
      <c r="AHD201" s="92"/>
      <c r="AHE201" s="92"/>
      <c r="AHF201" s="92"/>
      <c r="AHG201" s="92"/>
      <c r="AHH201" s="92"/>
      <c r="AHI201" s="92"/>
      <c r="AHJ201" s="92"/>
      <c r="AHK201" s="92"/>
      <c r="AHL201" s="92"/>
      <c r="AHM201" s="92"/>
      <c r="AHN201" s="92"/>
      <c r="AHO201" s="92"/>
      <c r="AHP201" s="92"/>
      <c r="AHQ201" s="92"/>
      <c r="AHR201" s="92"/>
      <c r="AHS201" s="92"/>
      <c r="AHT201" s="92"/>
      <c r="AHU201" s="92"/>
      <c r="AHV201" s="92"/>
      <c r="AHW201" s="92"/>
      <c r="AHX201" s="92"/>
      <c r="AHY201" s="92"/>
      <c r="AHZ201" s="92"/>
      <c r="AIA201" s="92"/>
      <c r="AIB201" s="92"/>
      <c r="AIC201" s="92"/>
      <c r="AID201" s="92"/>
      <c r="AIE201" s="92"/>
      <c r="AIF201" s="92"/>
      <c r="AIG201" s="92"/>
      <c r="AIH201" s="92"/>
      <c r="AII201" s="92"/>
      <c r="AIJ201" s="92"/>
      <c r="AIK201" s="92"/>
      <c r="AIL201" s="92"/>
      <c r="AIM201" s="92"/>
      <c r="AIN201" s="92"/>
      <c r="AIO201" s="92"/>
      <c r="AIP201" s="92"/>
      <c r="AIQ201" s="92"/>
      <c r="AIR201" s="92"/>
      <c r="AIS201" s="92"/>
      <c r="AIT201" s="92"/>
      <c r="AIU201" s="92"/>
      <c r="AIV201" s="92"/>
      <c r="AIW201" s="92"/>
      <c r="AIX201" s="92"/>
      <c r="AIY201" s="92"/>
      <c r="AIZ201" s="92"/>
      <c r="AJA201" s="92"/>
      <c r="AJB201" s="92"/>
      <c r="AJC201" s="92"/>
      <c r="AJD201" s="92"/>
      <c r="AJE201" s="92"/>
      <c r="AJF201" s="92"/>
      <c r="AJG201" s="92"/>
      <c r="AJH201" s="92"/>
      <c r="AJI201" s="92"/>
      <c r="AJJ201" s="92"/>
      <c r="AJK201" s="92"/>
      <c r="AJL201" s="92"/>
      <c r="AJM201" s="92"/>
      <c r="AJN201" s="92"/>
      <c r="AJO201" s="92"/>
      <c r="AJP201" s="92"/>
      <c r="AJQ201" s="92"/>
      <c r="AJR201" s="92"/>
      <c r="AJS201" s="92"/>
      <c r="AJT201" s="92"/>
      <c r="AJU201" s="92"/>
      <c r="AJV201" s="92"/>
      <c r="AJW201" s="92"/>
      <c r="AJX201" s="92"/>
      <c r="AJY201" s="92"/>
      <c r="AJZ201" s="92"/>
      <c r="AKA201" s="92"/>
      <c r="AKB201" s="92"/>
      <c r="AKC201" s="92"/>
      <c r="AKD201" s="92"/>
      <c r="AKE201" s="92"/>
      <c r="AKF201" s="92"/>
      <c r="AKG201" s="92"/>
      <c r="AKH201" s="92"/>
      <c r="AKI201" s="92"/>
      <c r="AKJ201" s="92"/>
      <c r="AKK201" s="92"/>
      <c r="AKL201" s="92"/>
      <c r="AKM201" s="92"/>
      <c r="AKN201" s="92"/>
      <c r="AKO201" s="92"/>
      <c r="AKP201" s="92"/>
      <c r="AKQ201" s="92"/>
      <c r="AKR201" s="92"/>
      <c r="AKS201" s="92"/>
      <c r="AKT201" s="92"/>
      <c r="AKU201" s="92"/>
      <c r="AKV201" s="92"/>
      <c r="AKW201" s="92"/>
      <c r="AKX201" s="92"/>
      <c r="AKY201" s="92"/>
      <c r="AKZ201" s="92"/>
      <c r="ALA201" s="92"/>
      <c r="ALB201" s="92"/>
      <c r="ALC201" s="92"/>
      <c r="ALD201" s="92"/>
      <c r="ALE201" s="92"/>
      <c r="ALF201" s="92"/>
      <c r="ALG201" s="92"/>
      <c r="ALH201" s="92"/>
      <c r="ALI201" s="92"/>
      <c r="ALJ201" s="92"/>
      <c r="ALK201" s="92"/>
      <c r="ALL201" s="92"/>
      <c r="ALM201" s="92"/>
      <c r="ALN201" s="92"/>
      <c r="ALO201" s="92"/>
      <c r="ALP201" s="92"/>
      <c r="ALQ201" s="92"/>
      <c r="ALR201" s="92"/>
      <c r="ALS201" s="92"/>
      <c r="ALT201" s="92"/>
      <c r="ALU201" s="92"/>
      <c r="ALV201" s="92"/>
      <c r="ALW201" s="92"/>
      <c r="ALX201" s="92"/>
      <c r="ALY201" s="92"/>
      <c r="ALZ201" s="92"/>
      <c r="AMA201" s="92"/>
      <c r="AMB201" s="92"/>
      <c r="AMC201" s="92"/>
      <c r="AMD201" s="92"/>
      <c r="AME201" s="92"/>
      <c r="AMF201" s="92"/>
      <c r="AMG201" s="92"/>
      <c r="AMH201" s="92"/>
      <c r="AMI201" s="92"/>
    </row>
    <row r="202" spans="1:1023" customFormat="1" ht="15" customHeight="1">
      <c r="A202" s="92" t="s">
        <v>546</v>
      </c>
      <c r="B202" s="89"/>
      <c r="C202" s="93" t="s">
        <v>547</v>
      </c>
      <c r="D202" s="94"/>
      <c r="E202" s="95">
        <v>571</v>
      </c>
      <c r="F202" s="95">
        <v>589</v>
      </c>
      <c r="G202" s="95">
        <v>602</v>
      </c>
      <c r="H202" s="95">
        <v>619</v>
      </c>
      <c r="I202" s="95">
        <v>632</v>
      </c>
      <c r="J202" s="95">
        <v>638</v>
      </c>
      <c r="K202" s="95">
        <v>647</v>
      </c>
      <c r="L202" s="95">
        <v>640</v>
      </c>
      <c r="M202" s="95">
        <v>655</v>
      </c>
      <c r="N202" s="95">
        <v>697</v>
      </c>
      <c r="O202" s="95">
        <v>699</v>
      </c>
      <c r="P202" s="95">
        <v>709</v>
      </c>
      <c r="Q202" s="95">
        <v>715</v>
      </c>
      <c r="R202" s="95">
        <v>720</v>
      </c>
      <c r="S202" s="95">
        <v>737</v>
      </c>
      <c r="T202" s="95">
        <v>732</v>
      </c>
      <c r="U202" s="95">
        <v>722</v>
      </c>
      <c r="V202" s="95">
        <v>708</v>
      </c>
      <c r="W202" s="95">
        <v>705</v>
      </c>
      <c r="X202" s="95">
        <v>710</v>
      </c>
      <c r="Y202" s="95">
        <v>718</v>
      </c>
      <c r="Z202" s="95">
        <v>745</v>
      </c>
      <c r="AA202" s="95">
        <v>760</v>
      </c>
      <c r="AB202" s="95">
        <v>784</v>
      </c>
      <c r="AC202" s="95">
        <v>809</v>
      </c>
      <c r="AD202" s="95">
        <v>812</v>
      </c>
      <c r="AE202" s="95">
        <v>810</v>
      </c>
      <c r="AF202" s="95">
        <v>660</v>
      </c>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c r="GK202" s="92"/>
      <c r="GL202" s="92"/>
      <c r="GM202" s="92"/>
      <c r="GN202" s="92"/>
      <c r="GO202" s="92"/>
      <c r="GP202" s="92"/>
      <c r="GQ202" s="92"/>
      <c r="GR202" s="92"/>
      <c r="GS202" s="92"/>
      <c r="GT202" s="92"/>
      <c r="GU202" s="92"/>
      <c r="GV202" s="92"/>
      <c r="GW202" s="92"/>
      <c r="GX202" s="92"/>
      <c r="GY202" s="92"/>
      <c r="GZ202" s="92"/>
      <c r="HA202" s="92"/>
      <c r="HB202" s="92"/>
      <c r="HC202" s="92"/>
      <c r="HD202" s="92"/>
      <c r="HE202" s="92"/>
      <c r="HF202" s="92"/>
      <c r="HG202" s="92"/>
      <c r="HH202" s="92"/>
      <c r="HI202" s="92"/>
      <c r="HJ202" s="92"/>
      <c r="HK202" s="92"/>
      <c r="HL202" s="92"/>
      <c r="HM202" s="92"/>
      <c r="HN202" s="92"/>
      <c r="HO202" s="92"/>
      <c r="HP202" s="92"/>
      <c r="HQ202" s="92"/>
      <c r="HR202" s="92"/>
      <c r="HS202" s="92"/>
      <c r="HT202" s="92"/>
      <c r="HU202" s="92"/>
      <c r="HV202" s="92"/>
      <c r="HW202" s="92"/>
      <c r="HX202" s="92"/>
      <c r="HY202" s="92"/>
      <c r="HZ202" s="92"/>
      <c r="IA202" s="92"/>
      <c r="IB202" s="92"/>
      <c r="IC202" s="92"/>
      <c r="ID202" s="92"/>
      <c r="IE202" s="92"/>
      <c r="IF202" s="92"/>
      <c r="IG202" s="92"/>
      <c r="IH202" s="92"/>
      <c r="II202" s="92"/>
      <c r="IJ202" s="92"/>
      <c r="IK202" s="92"/>
      <c r="IL202" s="92"/>
      <c r="IM202" s="92"/>
      <c r="IN202" s="92"/>
      <c r="IO202" s="92"/>
      <c r="IP202" s="92"/>
      <c r="IQ202" s="92"/>
      <c r="IR202" s="92"/>
      <c r="IS202" s="92"/>
      <c r="IT202" s="92"/>
      <c r="IU202" s="92"/>
      <c r="IV202" s="92"/>
      <c r="IW202" s="92"/>
      <c r="IX202" s="92"/>
      <c r="IY202" s="92"/>
      <c r="IZ202" s="92"/>
      <c r="JA202" s="92"/>
      <c r="JB202" s="92"/>
      <c r="JC202" s="92"/>
      <c r="JD202" s="92"/>
      <c r="JE202" s="92"/>
      <c r="JF202" s="92"/>
      <c r="JG202" s="92"/>
      <c r="JH202" s="92"/>
      <c r="JI202" s="92"/>
      <c r="JJ202" s="92"/>
      <c r="JK202" s="92"/>
      <c r="JL202" s="92"/>
      <c r="JM202" s="92"/>
      <c r="JN202" s="92"/>
      <c r="JO202" s="92"/>
      <c r="JP202" s="92"/>
      <c r="JQ202" s="92"/>
      <c r="JR202" s="92"/>
      <c r="JS202" s="92"/>
      <c r="JT202" s="92"/>
      <c r="JU202" s="92"/>
      <c r="JV202" s="92"/>
      <c r="JW202" s="92"/>
      <c r="JX202" s="92"/>
      <c r="JY202" s="92"/>
      <c r="JZ202" s="92"/>
      <c r="KA202" s="92"/>
      <c r="KB202" s="92"/>
      <c r="KC202" s="92"/>
      <c r="KD202" s="92"/>
      <c r="KE202" s="92"/>
      <c r="KF202" s="92"/>
      <c r="KG202" s="92"/>
      <c r="KH202" s="92"/>
      <c r="KI202" s="92"/>
      <c r="KJ202" s="92"/>
      <c r="KK202" s="92"/>
      <c r="KL202" s="92"/>
      <c r="KM202" s="92"/>
      <c r="KN202" s="92"/>
      <c r="KO202" s="92"/>
      <c r="KP202" s="92"/>
      <c r="KQ202" s="92"/>
      <c r="KR202" s="92"/>
      <c r="KS202" s="92"/>
      <c r="KT202" s="92"/>
      <c r="KU202" s="92"/>
      <c r="KV202" s="92"/>
      <c r="KW202" s="92"/>
      <c r="KX202" s="92"/>
      <c r="KY202" s="92"/>
      <c r="KZ202" s="92"/>
      <c r="LA202" s="92"/>
      <c r="LB202" s="92"/>
      <c r="LC202" s="92"/>
      <c r="LD202" s="92"/>
      <c r="LE202" s="92"/>
      <c r="LF202" s="92"/>
      <c r="LG202" s="92"/>
      <c r="LH202" s="92"/>
      <c r="LI202" s="92"/>
      <c r="LJ202" s="92"/>
      <c r="LK202" s="92"/>
      <c r="LL202" s="92"/>
      <c r="LM202" s="92"/>
      <c r="LN202" s="92"/>
      <c r="LO202" s="92"/>
      <c r="LP202" s="92"/>
      <c r="LQ202" s="92"/>
      <c r="LR202" s="92"/>
      <c r="LS202" s="92"/>
      <c r="LT202" s="92"/>
      <c r="LU202" s="92"/>
      <c r="LV202" s="92"/>
      <c r="LW202" s="92"/>
      <c r="LX202" s="92"/>
      <c r="LY202" s="92"/>
      <c r="LZ202" s="92"/>
      <c r="MA202" s="92"/>
      <c r="MB202" s="92"/>
      <c r="MC202" s="92"/>
      <c r="MD202" s="92"/>
      <c r="ME202" s="92"/>
      <c r="MF202" s="92"/>
      <c r="MG202" s="92"/>
      <c r="MH202" s="92"/>
      <c r="MI202" s="92"/>
      <c r="MJ202" s="92"/>
      <c r="MK202" s="92"/>
      <c r="ML202" s="92"/>
      <c r="MM202" s="92"/>
      <c r="MN202" s="92"/>
      <c r="MO202" s="92"/>
      <c r="MP202" s="92"/>
      <c r="MQ202" s="92"/>
      <c r="MR202" s="92"/>
      <c r="MS202" s="92"/>
      <c r="MT202" s="92"/>
      <c r="MU202" s="92"/>
      <c r="MV202" s="92"/>
      <c r="MW202" s="92"/>
      <c r="MX202" s="92"/>
      <c r="MY202" s="92"/>
      <c r="MZ202" s="92"/>
      <c r="NA202" s="92"/>
      <c r="NB202" s="92"/>
      <c r="NC202" s="92"/>
      <c r="ND202" s="92"/>
      <c r="NE202" s="92"/>
      <c r="NF202" s="92"/>
      <c r="NG202" s="92"/>
      <c r="NH202" s="92"/>
      <c r="NI202" s="92"/>
      <c r="NJ202" s="92"/>
      <c r="NK202" s="92"/>
      <c r="NL202" s="92"/>
      <c r="NM202" s="92"/>
      <c r="NN202" s="92"/>
      <c r="NO202" s="92"/>
      <c r="NP202" s="92"/>
      <c r="NQ202" s="92"/>
      <c r="NR202" s="92"/>
      <c r="NS202" s="92"/>
      <c r="NT202" s="92"/>
      <c r="NU202" s="92"/>
      <c r="NV202" s="92"/>
      <c r="NW202" s="92"/>
      <c r="NX202" s="92"/>
      <c r="NY202" s="92"/>
      <c r="NZ202" s="92"/>
      <c r="OA202" s="92"/>
      <c r="OB202" s="92"/>
      <c r="OC202" s="92"/>
      <c r="OD202" s="92"/>
      <c r="OE202" s="92"/>
      <c r="OF202" s="92"/>
      <c r="OG202" s="92"/>
      <c r="OH202" s="92"/>
      <c r="OI202" s="92"/>
      <c r="OJ202" s="92"/>
      <c r="OK202" s="92"/>
      <c r="OL202" s="92"/>
      <c r="OM202" s="92"/>
      <c r="ON202" s="92"/>
      <c r="OO202" s="92"/>
      <c r="OP202" s="92"/>
      <c r="OQ202" s="92"/>
      <c r="OR202" s="92"/>
      <c r="OS202" s="92"/>
      <c r="OT202" s="92"/>
      <c r="OU202" s="92"/>
      <c r="OV202" s="92"/>
      <c r="OW202" s="92"/>
      <c r="OX202" s="92"/>
      <c r="OY202" s="92"/>
      <c r="OZ202" s="92"/>
      <c r="PA202" s="92"/>
      <c r="PB202" s="92"/>
      <c r="PC202" s="92"/>
      <c r="PD202" s="92"/>
      <c r="PE202" s="92"/>
      <c r="PF202" s="92"/>
      <c r="PG202" s="92"/>
      <c r="PH202" s="92"/>
      <c r="PI202" s="92"/>
      <c r="PJ202" s="92"/>
      <c r="PK202" s="92"/>
      <c r="PL202" s="92"/>
      <c r="PM202" s="92"/>
      <c r="PN202" s="92"/>
      <c r="PO202" s="92"/>
      <c r="PP202" s="92"/>
      <c r="PQ202" s="92"/>
      <c r="PR202" s="92"/>
      <c r="PS202" s="92"/>
      <c r="PT202" s="92"/>
      <c r="PU202" s="92"/>
      <c r="PV202" s="92"/>
      <c r="PW202" s="92"/>
      <c r="PX202" s="92"/>
      <c r="PY202" s="92"/>
      <c r="PZ202" s="92"/>
      <c r="QA202" s="92"/>
      <c r="QB202" s="92"/>
      <c r="QC202" s="92"/>
      <c r="QD202" s="92"/>
      <c r="QE202" s="92"/>
      <c r="QF202" s="92"/>
      <c r="QG202" s="92"/>
      <c r="QH202" s="92"/>
      <c r="QI202" s="92"/>
      <c r="QJ202" s="92"/>
      <c r="QK202" s="92"/>
      <c r="QL202" s="92"/>
      <c r="QM202" s="92"/>
      <c r="QN202" s="92"/>
      <c r="QO202" s="92"/>
      <c r="QP202" s="92"/>
      <c r="QQ202" s="92"/>
      <c r="QR202" s="92"/>
      <c r="QS202" s="92"/>
      <c r="QT202" s="92"/>
      <c r="QU202" s="92"/>
      <c r="QV202" s="92"/>
      <c r="QW202" s="92"/>
      <c r="QX202" s="92"/>
      <c r="QY202" s="92"/>
      <c r="QZ202" s="92"/>
      <c r="RA202" s="92"/>
      <c r="RB202" s="92"/>
      <c r="RC202" s="92"/>
      <c r="RD202" s="92"/>
      <c r="RE202" s="92"/>
      <c r="RF202" s="92"/>
      <c r="RG202" s="92"/>
      <c r="RH202" s="92"/>
      <c r="RI202" s="92"/>
      <c r="RJ202" s="92"/>
      <c r="RK202" s="92"/>
      <c r="RL202" s="92"/>
      <c r="RM202" s="92"/>
      <c r="RN202" s="92"/>
      <c r="RO202" s="92"/>
      <c r="RP202" s="92"/>
      <c r="RQ202" s="92"/>
      <c r="RR202" s="92"/>
      <c r="RS202" s="92"/>
      <c r="RT202" s="92"/>
      <c r="RU202" s="92"/>
      <c r="RV202" s="92"/>
      <c r="RW202" s="92"/>
      <c r="RX202" s="92"/>
      <c r="RY202" s="92"/>
      <c r="RZ202" s="92"/>
      <c r="SA202" s="92"/>
      <c r="SB202" s="92"/>
      <c r="SC202" s="92"/>
      <c r="SD202" s="92"/>
      <c r="SE202" s="92"/>
      <c r="SF202" s="92"/>
      <c r="SG202" s="92"/>
      <c r="SH202" s="92"/>
      <c r="SI202" s="92"/>
      <c r="SJ202" s="92"/>
      <c r="SK202" s="92"/>
      <c r="SL202" s="92"/>
      <c r="SM202" s="92"/>
      <c r="SN202" s="92"/>
      <c r="SO202" s="92"/>
      <c r="SP202" s="92"/>
      <c r="SQ202" s="92"/>
      <c r="SR202" s="92"/>
      <c r="SS202" s="92"/>
      <c r="ST202" s="92"/>
      <c r="SU202" s="92"/>
      <c r="SV202" s="92"/>
      <c r="SW202" s="92"/>
      <c r="SX202" s="92"/>
      <c r="SY202" s="92"/>
      <c r="SZ202" s="92"/>
      <c r="TA202" s="92"/>
      <c r="TB202" s="92"/>
      <c r="TC202" s="92"/>
      <c r="TD202" s="92"/>
      <c r="TE202" s="92"/>
      <c r="TF202" s="92"/>
      <c r="TG202" s="92"/>
      <c r="TH202" s="92"/>
      <c r="TI202" s="92"/>
      <c r="TJ202" s="92"/>
      <c r="TK202" s="92"/>
      <c r="TL202" s="92"/>
      <c r="TM202" s="92"/>
      <c r="TN202" s="92"/>
      <c r="TO202" s="92"/>
      <c r="TP202" s="92"/>
      <c r="TQ202" s="92"/>
      <c r="TR202" s="92"/>
      <c r="TS202" s="92"/>
      <c r="TT202" s="92"/>
      <c r="TU202" s="92"/>
      <c r="TV202" s="92"/>
      <c r="TW202" s="92"/>
      <c r="TX202" s="92"/>
      <c r="TY202" s="92"/>
      <c r="TZ202" s="92"/>
      <c r="UA202" s="92"/>
      <c r="UB202" s="92"/>
      <c r="UC202" s="92"/>
      <c r="UD202" s="92"/>
      <c r="UE202" s="92"/>
      <c r="UF202" s="92"/>
      <c r="UG202" s="92"/>
      <c r="UH202" s="92"/>
      <c r="UI202" s="92"/>
      <c r="UJ202" s="92"/>
      <c r="UK202" s="92"/>
      <c r="UL202" s="92"/>
      <c r="UM202" s="92"/>
      <c r="UN202" s="92"/>
      <c r="UO202" s="92"/>
      <c r="UP202" s="92"/>
      <c r="UQ202" s="92"/>
      <c r="UR202" s="92"/>
      <c r="US202" s="92"/>
      <c r="UT202" s="92"/>
      <c r="UU202" s="92"/>
      <c r="UV202" s="92"/>
      <c r="UW202" s="92"/>
      <c r="UX202" s="92"/>
      <c r="UY202" s="92"/>
      <c r="UZ202" s="92"/>
      <c r="VA202" s="92"/>
      <c r="VB202" s="92"/>
      <c r="VC202" s="92"/>
      <c r="VD202" s="92"/>
      <c r="VE202" s="92"/>
      <c r="VF202" s="92"/>
      <c r="VG202" s="92"/>
      <c r="VH202" s="92"/>
      <c r="VI202" s="92"/>
      <c r="VJ202" s="92"/>
      <c r="VK202" s="92"/>
      <c r="VL202" s="92"/>
      <c r="VM202" s="92"/>
      <c r="VN202" s="92"/>
      <c r="VO202" s="92"/>
      <c r="VP202" s="92"/>
      <c r="VQ202" s="92"/>
      <c r="VR202" s="92"/>
      <c r="VS202" s="92"/>
      <c r="VT202" s="92"/>
      <c r="VU202" s="92"/>
      <c r="VV202" s="92"/>
      <c r="VW202" s="92"/>
      <c r="VX202" s="92"/>
      <c r="VY202" s="92"/>
      <c r="VZ202" s="92"/>
      <c r="WA202" s="92"/>
      <c r="WB202" s="92"/>
      <c r="WC202" s="92"/>
      <c r="WD202" s="92"/>
      <c r="WE202" s="92"/>
      <c r="WF202" s="92"/>
      <c r="WG202" s="92"/>
      <c r="WH202" s="92"/>
      <c r="WI202" s="92"/>
      <c r="WJ202" s="92"/>
      <c r="WK202" s="92"/>
      <c r="WL202" s="92"/>
      <c r="WM202" s="92"/>
      <c r="WN202" s="92"/>
      <c r="WO202" s="92"/>
      <c r="WP202" s="92"/>
      <c r="WQ202" s="92"/>
      <c r="WR202" s="92"/>
      <c r="WS202" s="92"/>
      <c r="WT202" s="92"/>
      <c r="WU202" s="92"/>
      <c r="WV202" s="92"/>
      <c r="WW202" s="92"/>
      <c r="WX202" s="92"/>
      <c r="WY202" s="92"/>
      <c r="WZ202" s="92"/>
      <c r="XA202" s="92"/>
      <c r="XB202" s="92"/>
      <c r="XC202" s="92"/>
      <c r="XD202" s="92"/>
      <c r="XE202" s="92"/>
      <c r="XF202" s="92"/>
      <c r="XG202" s="92"/>
      <c r="XH202" s="92"/>
      <c r="XI202" s="92"/>
      <c r="XJ202" s="92"/>
      <c r="XK202" s="92"/>
      <c r="XL202" s="92"/>
      <c r="XM202" s="92"/>
      <c r="XN202" s="92"/>
      <c r="XO202" s="92"/>
      <c r="XP202" s="92"/>
      <c r="XQ202" s="92"/>
      <c r="XR202" s="92"/>
      <c r="XS202" s="92"/>
      <c r="XT202" s="92"/>
      <c r="XU202" s="92"/>
      <c r="XV202" s="92"/>
      <c r="XW202" s="92"/>
      <c r="XX202" s="92"/>
      <c r="XY202" s="92"/>
      <c r="XZ202" s="92"/>
      <c r="YA202" s="92"/>
      <c r="YB202" s="92"/>
      <c r="YC202" s="92"/>
      <c r="YD202" s="92"/>
      <c r="YE202" s="92"/>
      <c r="YF202" s="92"/>
      <c r="YG202" s="92"/>
      <c r="YH202" s="92"/>
      <c r="YI202" s="92"/>
      <c r="YJ202" s="92"/>
      <c r="YK202" s="92"/>
      <c r="YL202" s="92"/>
      <c r="YM202" s="92"/>
      <c r="YN202" s="92"/>
      <c r="YO202" s="92"/>
      <c r="YP202" s="92"/>
      <c r="YQ202" s="92"/>
      <c r="YR202" s="92"/>
      <c r="YS202" s="92"/>
      <c r="YT202" s="92"/>
      <c r="YU202" s="92"/>
      <c r="YV202" s="92"/>
      <c r="YW202" s="92"/>
      <c r="YX202" s="92"/>
      <c r="YY202" s="92"/>
      <c r="YZ202" s="92"/>
      <c r="ZA202" s="92"/>
      <c r="ZB202" s="92"/>
      <c r="ZC202" s="92"/>
      <c r="ZD202" s="92"/>
      <c r="ZE202" s="92"/>
      <c r="ZF202" s="92"/>
      <c r="ZG202" s="92"/>
      <c r="ZH202" s="92"/>
      <c r="ZI202" s="92"/>
      <c r="ZJ202" s="92"/>
      <c r="ZK202" s="92"/>
      <c r="ZL202" s="92"/>
      <c r="ZM202" s="92"/>
      <c r="ZN202" s="92"/>
      <c r="ZO202" s="92"/>
      <c r="ZP202" s="92"/>
      <c r="ZQ202" s="92"/>
      <c r="ZR202" s="92"/>
      <c r="ZS202" s="92"/>
      <c r="ZT202" s="92"/>
      <c r="ZU202" s="92"/>
      <c r="ZV202" s="92"/>
      <c r="ZW202" s="92"/>
      <c r="ZX202" s="92"/>
      <c r="ZY202" s="92"/>
      <c r="ZZ202" s="92"/>
      <c r="AAA202" s="92"/>
      <c r="AAB202" s="92"/>
      <c r="AAC202" s="92"/>
      <c r="AAD202" s="92"/>
      <c r="AAE202" s="92"/>
      <c r="AAF202" s="92"/>
      <c r="AAG202" s="92"/>
      <c r="AAH202" s="92"/>
      <c r="AAI202" s="92"/>
      <c r="AAJ202" s="92"/>
      <c r="AAK202" s="92"/>
      <c r="AAL202" s="92"/>
      <c r="AAM202" s="92"/>
      <c r="AAN202" s="92"/>
      <c r="AAO202" s="92"/>
      <c r="AAP202" s="92"/>
      <c r="AAQ202" s="92"/>
      <c r="AAR202" s="92"/>
      <c r="AAS202" s="92"/>
      <c r="AAT202" s="92"/>
      <c r="AAU202" s="92"/>
      <c r="AAV202" s="92"/>
      <c r="AAW202" s="92"/>
      <c r="AAX202" s="92"/>
      <c r="AAY202" s="92"/>
      <c r="AAZ202" s="92"/>
      <c r="ABA202" s="92"/>
      <c r="ABB202" s="92"/>
      <c r="ABC202" s="92"/>
      <c r="ABD202" s="92"/>
      <c r="ABE202" s="92"/>
      <c r="ABF202" s="92"/>
      <c r="ABG202" s="92"/>
      <c r="ABH202" s="92"/>
      <c r="ABI202" s="92"/>
      <c r="ABJ202" s="92"/>
      <c r="ABK202" s="92"/>
      <c r="ABL202" s="92"/>
      <c r="ABM202" s="92"/>
      <c r="ABN202" s="92"/>
      <c r="ABO202" s="92"/>
      <c r="ABP202" s="92"/>
      <c r="ABQ202" s="92"/>
      <c r="ABR202" s="92"/>
      <c r="ABS202" s="92"/>
      <c r="ABT202" s="92"/>
      <c r="ABU202" s="92"/>
      <c r="ABV202" s="92"/>
      <c r="ABW202" s="92"/>
      <c r="ABX202" s="92"/>
      <c r="ABY202" s="92"/>
      <c r="ABZ202" s="92"/>
      <c r="ACA202" s="92"/>
      <c r="ACB202" s="92"/>
      <c r="ACC202" s="92"/>
      <c r="ACD202" s="92"/>
      <c r="ACE202" s="92"/>
      <c r="ACF202" s="92"/>
      <c r="ACG202" s="92"/>
      <c r="ACH202" s="92"/>
      <c r="ACI202" s="92"/>
      <c r="ACJ202" s="92"/>
      <c r="ACK202" s="92"/>
      <c r="ACL202" s="92"/>
      <c r="ACM202" s="92"/>
      <c r="ACN202" s="92"/>
      <c r="ACO202" s="92"/>
      <c r="ACP202" s="92"/>
      <c r="ACQ202" s="92"/>
      <c r="ACR202" s="92"/>
      <c r="ACS202" s="92"/>
      <c r="ACT202" s="92"/>
      <c r="ACU202" s="92"/>
      <c r="ACV202" s="92"/>
      <c r="ACW202" s="92"/>
      <c r="ACX202" s="92"/>
      <c r="ACY202" s="92"/>
      <c r="ACZ202" s="92"/>
      <c r="ADA202" s="92"/>
      <c r="ADB202" s="92"/>
      <c r="ADC202" s="92"/>
      <c r="ADD202" s="92"/>
      <c r="ADE202" s="92"/>
      <c r="ADF202" s="92"/>
      <c r="ADG202" s="92"/>
      <c r="ADH202" s="92"/>
      <c r="ADI202" s="92"/>
      <c r="ADJ202" s="92"/>
      <c r="ADK202" s="92"/>
      <c r="ADL202" s="92"/>
      <c r="ADM202" s="92"/>
      <c r="ADN202" s="92"/>
      <c r="ADO202" s="92"/>
      <c r="ADP202" s="92"/>
      <c r="ADQ202" s="92"/>
      <c r="ADR202" s="92"/>
      <c r="ADS202" s="92"/>
      <c r="ADT202" s="92"/>
      <c r="ADU202" s="92"/>
      <c r="ADV202" s="92"/>
      <c r="ADW202" s="92"/>
      <c r="ADX202" s="92"/>
      <c r="ADY202" s="92"/>
      <c r="ADZ202" s="92"/>
      <c r="AEA202" s="92"/>
      <c r="AEB202" s="92"/>
      <c r="AEC202" s="92"/>
      <c r="AED202" s="92"/>
      <c r="AEE202" s="92"/>
      <c r="AEF202" s="92"/>
      <c r="AEG202" s="92"/>
      <c r="AEH202" s="92"/>
      <c r="AEI202" s="92"/>
      <c r="AEJ202" s="92"/>
      <c r="AEK202" s="92"/>
      <c r="AEL202" s="92"/>
      <c r="AEM202" s="92"/>
      <c r="AEN202" s="92"/>
      <c r="AEO202" s="92"/>
      <c r="AEP202" s="92"/>
      <c r="AEQ202" s="92"/>
      <c r="AER202" s="92"/>
      <c r="AES202" s="92"/>
      <c r="AET202" s="92"/>
      <c r="AEU202" s="92"/>
      <c r="AEV202" s="92"/>
      <c r="AEW202" s="92"/>
      <c r="AEX202" s="92"/>
      <c r="AEY202" s="92"/>
      <c r="AEZ202" s="92"/>
      <c r="AFA202" s="92"/>
      <c r="AFB202" s="92"/>
      <c r="AFC202" s="92"/>
      <c r="AFD202" s="92"/>
      <c r="AFE202" s="92"/>
      <c r="AFF202" s="92"/>
      <c r="AFG202" s="92"/>
      <c r="AFH202" s="92"/>
      <c r="AFI202" s="92"/>
      <c r="AFJ202" s="92"/>
      <c r="AFK202" s="92"/>
      <c r="AFL202" s="92"/>
      <c r="AFM202" s="92"/>
      <c r="AFN202" s="92"/>
      <c r="AFO202" s="92"/>
      <c r="AFP202" s="92"/>
      <c r="AFQ202" s="92"/>
      <c r="AFR202" s="92"/>
      <c r="AFS202" s="92"/>
      <c r="AFT202" s="92"/>
      <c r="AFU202" s="92"/>
      <c r="AFV202" s="92"/>
      <c r="AFW202" s="92"/>
      <c r="AFX202" s="92"/>
      <c r="AFY202" s="92"/>
      <c r="AFZ202" s="92"/>
      <c r="AGA202" s="92"/>
      <c r="AGB202" s="92"/>
      <c r="AGC202" s="92"/>
      <c r="AGD202" s="92"/>
      <c r="AGE202" s="92"/>
      <c r="AGF202" s="92"/>
      <c r="AGG202" s="92"/>
      <c r="AGH202" s="92"/>
      <c r="AGI202" s="92"/>
      <c r="AGJ202" s="92"/>
      <c r="AGK202" s="92"/>
      <c r="AGL202" s="92"/>
      <c r="AGM202" s="92"/>
      <c r="AGN202" s="92"/>
      <c r="AGO202" s="92"/>
      <c r="AGP202" s="92"/>
      <c r="AGQ202" s="92"/>
      <c r="AGR202" s="92"/>
      <c r="AGS202" s="92"/>
      <c r="AGT202" s="92"/>
      <c r="AGU202" s="92"/>
      <c r="AGV202" s="92"/>
      <c r="AGW202" s="92"/>
      <c r="AGX202" s="92"/>
      <c r="AGY202" s="92"/>
      <c r="AGZ202" s="92"/>
      <c r="AHA202" s="92"/>
      <c r="AHB202" s="92"/>
      <c r="AHC202" s="92"/>
      <c r="AHD202" s="92"/>
      <c r="AHE202" s="92"/>
      <c r="AHF202" s="92"/>
      <c r="AHG202" s="92"/>
      <c r="AHH202" s="92"/>
      <c r="AHI202" s="92"/>
      <c r="AHJ202" s="92"/>
      <c r="AHK202" s="92"/>
      <c r="AHL202" s="92"/>
      <c r="AHM202" s="92"/>
      <c r="AHN202" s="92"/>
      <c r="AHO202" s="92"/>
      <c r="AHP202" s="92"/>
      <c r="AHQ202" s="92"/>
      <c r="AHR202" s="92"/>
      <c r="AHS202" s="92"/>
      <c r="AHT202" s="92"/>
      <c r="AHU202" s="92"/>
      <c r="AHV202" s="92"/>
      <c r="AHW202" s="92"/>
      <c r="AHX202" s="92"/>
      <c r="AHY202" s="92"/>
      <c r="AHZ202" s="92"/>
      <c r="AIA202" s="92"/>
      <c r="AIB202" s="92"/>
      <c r="AIC202" s="92"/>
      <c r="AID202" s="92"/>
      <c r="AIE202" s="92"/>
      <c r="AIF202" s="92"/>
      <c r="AIG202" s="92"/>
      <c r="AIH202" s="92"/>
      <c r="AII202" s="92"/>
      <c r="AIJ202" s="92"/>
      <c r="AIK202" s="92"/>
      <c r="AIL202" s="92"/>
      <c r="AIM202" s="92"/>
      <c r="AIN202" s="92"/>
      <c r="AIO202" s="92"/>
      <c r="AIP202" s="92"/>
      <c r="AIQ202" s="92"/>
      <c r="AIR202" s="92"/>
      <c r="AIS202" s="92"/>
      <c r="AIT202" s="92"/>
      <c r="AIU202" s="92"/>
      <c r="AIV202" s="92"/>
      <c r="AIW202" s="92"/>
      <c r="AIX202" s="92"/>
      <c r="AIY202" s="92"/>
      <c r="AIZ202" s="92"/>
      <c r="AJA202" s="92"/>
      <c r="AJB202" s="92"/>
      <c r="AJC202" s="92"/>
      <c r="AJD202" s="92"/>
      <c r="AJE202" s="92"/>
      <c r="AJF202" s="92"/>
      <c r="AJG202" s="92"/>
      <c r="AJH202" s="92"/>
      <c r="AJI202" s="92"/>
      <c r="AJJ202" s="92"/>
      <c r="AJK202" s="92"/>
      <c r="AJL202" s="92"/>
      <c r="AJM202" s="92"/>
      <c r="AJN202" s="92"/>
      <c r="AJO202" s="92"/>
      <c r="AJP202" s="92"/>
      <c r="AJQ202" s="92"/>
      <c r="AJR202" s="92"/>
      <c r="AJS202" s="92"/>
      <c r="AJT202" s="92"/>
      <c r="AJU202" s="92"/>
      <c r="AJV202" s="92"/>
      <c r="AJW202" s="92"/>
      <c r="AJX202" s="92"/>
      <c r="AJY202" s="92"/>
      <c r="AJZ202" s="92"/>
      <c r="AKA202" s="92"/>
      <c r="AKB202" s="92"/>
      <c r="AKC202" s="92"/>
      <c r="AKD202" s="92"/>
      <c r="AKE202" s="92"/>
      <c r="AKF202" s="92"/>
      <c r="AKG202" s="92"/>
      <c r="AKH202" s="92"/>
      <c r="AKI202" s="92"/>
      <c r="AKJ202" s="92"/>
      <c r="AKK202" s="92"/>
      <c r="AKL202" s="92"/>
      <c r="AKM202" s="92"/>
      <c r="AKN202" s="92"/>
      <c r="AKO202" s="92"/>
      <c r="AKP202" s="92"/>
      <c r="AKQ202" s="92"/>
      <c r="AKR202" s="92"/>
      <c r="AKS202" s="92"/>
      <c r="AKT202" s="92"/>
      <c r="AKU202" s="92"/>
      <c r="AKV202" s="92"/>
      <c r="AKW202" s="92"/>
      <c r="AKX202" s="92"/>
      <c r="AKY202" s="92"/>
      <c r="AKZ202" s="92"/>
      <c r="ALA202" s="92"/>
      <c r="ALB202" s="92"/>
      <c r="ALC202" s="92"/>
      <c r="ALD202" s="92"/>
      <c r="ALE202" s="92"/>
      <c r="ALF202" s="92"/>
      <c r="ALG202" s="92"/>
      <c r="ALH202" s="92"/>
      <c r="ALI202" s="92"/>
      <c r="ALJ202" s="92"/>
      <c r="ALK202" s="92"/>
      <c r="ALL202" s="92"/>
      <c r="ALM202" s="92"/>
      <c r="ALN202" s="92"/>
      <c r="ALO202" s="92"/>
      <c r="ALP202" s="92"/>
      <c r="ALQ202" s="92"/>
      <c r="ALR202" s="92"/>
      <c r="ALS202" s="92"/>
      <c r="ALT202" s="92"/>
      <c r="ALU202" s="92"/>
      <c r="ALV202" s="92"/>
      <c r="ALW202" s="92"/>
      <c r="ALX202" s="92"/>
      <c r="ALY202" s="92"/>
      <c r="ALZ202" s="92"/>
      <c r="AMA202" s="92"/>
      <c r="AMB202" s="92"/>
      <c r="AMC202" s="92"/>
      <c r="AMD202" s="92"/>
      <c r="AME202" s="92"/>
      <c r="AMF202" s="92"/>
      <c r="AMG202" s="92"/>
      <c r="AMH202" s="92"/>
      <c r="AMI202" s="92"/>
    </row>
    <row r="203" spans="1:1023" customFormat="1" ht="15" customHeight="1">
      <c r="A203" s="92" t="s">
        <v>548</v>
      </c>
      <c r="B203" s="89"/>
      <c r="C203" s="93" t="s">
        <v>549</v>
      </c>
      <c r="D203" s="94"/>
      <c r="E203" s="95">
        <v>634</v>
      </c>
      <c r="F203" s="95">
        <v>644</v>
      </c>
      <c r="G203" s="95">
        <v>654</v>
      </c>
      <c r="H203" s="95">
        <v>671</v>
      </c>
      <c r="I203" s="95">
        <v>682</v>
      </c>
      <c r="J203" s="95">
        <v>688</v>
      </c>
      <c r="K203" s="95">
        <v>681</v>
      </c>
      <c r="L203" s="95">
        <v>681</v>
      </c>
      <c r="M203" s="95">
        <v>671</v>
      </c>
      <c r="N203" s="95">
        <v>696</v>
      </c>
      <c r="O203" s="95">
        <v>706</v>
      </c>
      <c r="P203" s="95">
        <v>730</v>
      </c>
      <c r="Q203" s="95">
        <v>717</v>
      </c>
      <c r="R203" s="95">
        <v>778</v>
      </c>
      <c r="S203" s="95">
        <v>788</v>
      </c>
      <c r="T203" s="95">
        <v>788</v>
      </c>
      <c r="U203" s="95">
        <v>778</v>
      </c>
      <c r="V203" s="95">
        <v>766</v>
      </c>
      <c r="W203" s="95">
        <v>763</v>
      </c>
      <c r="X203" s="95">
        <v>742</v>
      </c>
      <c r="Y203" s="95">
        <v>739</v>
      </c>
      <c r="Z203" s="95">
        <v>764</v>
      </c>
      <c r="AA203" s="95">
        <v>774</v>
      </c>
      <c r="AB203" s="95">
        <v>789</v>
      </c>
      <c r="AC203" s="95">
        <v>807</v>
      </c>
      <c r="AD203" s="95">
        <v>807</v>
      </c>
      <c r="AE203" s="95">
        <v>809</v>
      </c>
      <c r="AF203" s="95">
        <v>627</v>
      </c>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c r="FB203" s="92"/>
      <c r="FC203" s="92"/>
      <c r="FD203" s="92"/>
      <c r="FE203" s="92"/>
      <c r="FF203" s="92"/>
      <c r="FG203" s="92"/>
      <c r="FH203" s="92"/>
      <c r="FI203" s="92"/>
      <c r="FJ203" s="92"/>
      <c r="FK203" s="92"/>
      <c r="FL203" s="92"/>
      <c r="FM203" s="92"/>
      <c r="FN203" s="92"/>
      <c r="FO203" s="92"/>
      <c r="FP203" s="92"/>
      <c r="FQ203" s="92"/>
      <c r="FR203" s="92"/>
      <c r="FS203" s="92"/>
      <c r="FT203" s="92"/>
      <c r="FU203" s="92"/>
      <c r="FV203" s="92"/>
      <c r="FW203" s="92"/>
      <c r="FX203" s="92"/>
      <c r="FY203" s="92"/>
      <c r="FZ203" s="92"/>
      <c r="GA203" s="92"/>
      <c r="GB203" s="92"/>
      <c r="GC203" s="92"/>
      <c r="GD203" s="92"/>
      <c r="GE203" s="92"/>
      <c r="GF203" s="92"/>
      <c r="GG203" s="92"/>
      <c r="GH203" s="92"/>
      <c r="GI203" s="92"/>
      <c r="GJ203" s="92"/>
      <c r="GK203" s="92"/>
      <c r="GL203" s="92"/>
      <c r="GM203" s="92"/>
      <c r="GN203" s="92"/>
      <c r="GO203" s="92"/>
      <c r="GP203" s="92"/>
      <c r="GQ203" s="92"/>
      <c r="GR203" s="92"/>
      <c r="GS203" s="92"/>
      <c r="GT203" s="92"/>
      <c r="GU203" s="92"/>
      <c r="GV203" s="92"/>
      <c r="GW203" s="92"/>
      <c r="GX203" s="92"/>
      <c r="GY203" s="92"/>
      <c r="GZ203" s="92"/>
      <c r="HA203" s="92"/>
      <c r="HB203" s="92"/>
      <c r="HC203" s="92"/>
      <c r="HD203" s="92"/>
      <c r="HE203" s="92"/>
      <c r="HF203" s="92"/>
      <c r="HG203" s="92"/>
      <c r="HH203" s="92"/>
      <c r="HI203" s="92"/>
      <c r="HJ203" s="92"/>
      <c r="HK203" s="92"/>
      <c r="HL203" s="92"/>
      <c r="HM203" s="92"/>
      <c r="HN203" s="92"/>
      <c r="HO203" s="92"/>
      <c r="HP203" s="92"/>
      <c r="HQ203" s="92"/>
      <c r="HR203" s="92"/>
      <c r="HS203" s="92"/>
      <c r="HT203" s="92"/>
      <c r="HU203" s="92"/>
      <c r="HV203" s="92"/>
      <c r="HW203" s="92"/>
      <c r="HX203" s="92"/>
      <c r="HY203" s="92"/>
      <c r="HZ203" s="92"/>
      <c r="IA203" s="92"/>
      <c r="IB203" s="92"/>
      <c r="IC203" s="92"/>
      <c r="ID203" s="92"/>
      <c r="IE203" s="92"/>
      <c r="IF203" s="92"/>
      <c r="IG203" s="92"/>
      <c r="IH203" s="92"/>
      <c r="II203" s="92"/>
      <c r="IJ203" s="92"/>
      <c r="IK203" s="92"/>
      <c r="IL203" s="92"/>
      <c r="IM203" s="92"/>
      <c r="IN203" s="92"/>
      <c r="IO203" s="92"/>
      <c r="IP203" s="92"/>
      <c r="IQ203" s="92"/>
      <c r="IR203" s="92"/>
      <c r="IS203" s="92"/>
      <c r="IT203" s="92"/>
      <c r="IU203" s="92"/>
      <c r="IV203" s="92"/>
      <c r="IW203" s="92"/>
      <c r="IX203" s="92"/>
      <c r="IY203" s="92"/>
      <c r="IZ203" s="92"/>
      <c r="JA203" s="92"/>
      <c r="JB203" s="92"/>
      <c r="JC203" s="92"/>
      <c r="JD203" s="92"/>
      <c r="JE203" s="92"/>
      <c r="JF203" s="92"/>
      <c r="JG203" s="92"/>
      <c r="JH203" s="92"/>
      <c r="JI203" s="92"/>
      <c r="JJ203" s="92"/>
      <c r="JK203" s="92"/>
      <c r="JL203" s="92"/>
      <c r="JM203" s="92"/>
      <c r="JN203" s="92"/>
      <c r="JO203" s="92"/>
      <c r="JP203" s="92"/>
      <c r="JQ203" s="92"/>
      <c r="JR203" s="92"/>
      <c r="JS203" s="92"/>
      <c r="JT203" s="92"/>
      <c r="JU203" s="92"/>
      <c r="JV203" s="92"/>
      <c r="JW203" s="92"/>
      <c r="JX203" s="92"/>
      <c r="JY203" s="92"/>
      <c r="JZ203" s="92"/>
      <c r="KA203" s="92"/>
      <c r="KB203" s="92"/>
      <c r="KC203" s="92"/>
      <c r="KD203" s="92"/>
      <c r="KE203" s="92"/>
      <c r="KF203" s="92"/>
      <c r="KG203" s="92"/>
      <c r="KH203" s="92"/>
      <c r="KI203" s="92"/>
      <c r="KJ203" s="92"/>
      <c r="KK203" s="92"/>
      <c r="KL203" s="92"/>
      <c r="KM203" s="92"/>
      <c r="KN203" s="92"/>
      <c r="KO203" s="92"/>
      <c r="KP203" s="92"/>
      <c r="KQ203" s="92"/>
      <c r="KR203" s="92"/>
      <c r="KS203" s="92"/>
      <c r="KT203" s="92"/>
      <c r="KU203" s="92"/>
      <c r="KV203" s="92"/>
      <c r="KW203" s="92"/>
      <c r="KX203" s="92"/>
      <c r="KY203" s="92"/>
      <c r="KZ203" s="92"/>
      <c r="LA203" s="92"/>
      <c r="LB203" s="92"/>
      <c r="LC203" s="92"/>
      <c r="LD203" s="92"/>
      <c r="LE203" s="92"/>
      <c r="LF203" s="92"/>
      <c r="LG203" s="92"/>
      <c r="LH203" s="92"/>
      <c r="LI203" s="92"/>
      <c r="LJ203" s="92"/>
      <c r="LK203" s="92"/>
      <c r="LL203" s="92"/>
      <c r="LM203" s="92"/>
      <c r="LN203" s="92"/>
      <c r="LO203" s="92"/>
      <c r="LP203" s="92"/>
      <c r="LQ203" s="92"/>
      <c r="LR203" s="92"/>
      <c r="LS203" s="92"/>
      <c r="LT203" s="92"/>
      <c r="LU203" s="92"/>
      <c r="LV203" s="92"/>
      <c r="LW203" s="92"/>
      <c r="LX203" s="92"/>
      <c r="LY203" s="92"/>
      <c r="LZ203" s="92"/>
      <c r="MA203" s="92"/>
      <c r="MB203" s="92"/>
      <c r="MC203" s="92"/>
      <c r="MD203" s="92"/>
      <c r="ME203" s="92"/>
      <c r="MF203" s="92"/>
      <c r="MG203" s="92"/>
      <c r="MH203" s="92"/>
      <c r="MI203" s="92"/>
      <c r="MJ203" s="92"/>
      <c r="MK203" s="92"/>
      <c r="ML203" s="92"/>
      <c r="MM203" s="92"/>
      <c r="MN203" s="92"/>
      <c r="MO203" s="92"/>
      <c r="MP203" s="92"/>
      <c r="MQ203" s="92"/>
      <c r="MR203" s="92"/>
      <c r="MS203" s="92"/>
      <c r="MT203" s="92"/>
      <c r="MU203" s="92"/>
      <c r="MV203" s="92"/>
      <c r="MW203" s="92"/>
      <c r="MX203" s="92"/>
      <c r="MY203" s="92"/>
      <c r="MZ203" s="92"/>
      <c r="NA203" s="92"/>
      <c r="NB203" s="92"/>
      <c r="NC203" s="92"/>
      <c r="ND203" s="92"/>
      <c r="NE203" s="92"/>
      <c r="NF203" s="92"/>
      <c r="NG203" s="92"/>
      <c r="NH203" s="92"/>
      <c r="NI203" s="92"/>
      <c r="NJ203" s="92"/>
      <c r="NK203" s="92"/>
      <c r="NL203" s="92"/>
      <c r="NM203" s="92"/>
      <c r="NN203" s="92"/>
      <c r="NO203" s="92"/>
      <c r="NP203" s="92"/>
      <c r="NQ203" s="92"/>
      <c r="NR203" s="92"/>
      <c r="NS203" s="92"/>
      <c r="NT203" s="92"/>
      <c r="NU203" s="92"/>
      <c r="NV203" s="92"/>
      <c r="NW203" s="92"/>
      <c r="NX203" s="92"/>
      <c r="NY203" s="92"/>
      <c r="NZ203" s="92"/>
      <c r="OA203" s="92"/>
      <c r="OB203" s="92"/>
      <c r="OC203" s="92"/>
      <c r="OD203" s="92"/>
      <c r="OE203" s="92"/>
      <c r="OF203" s="92"/>
      <c r="OG203" s="92"/>
      <c r="OH203" s="92"/>
      <c r="OI203" s="92"/>
      <c r="OJ203" s="92"/>
      <c r="OK203" s="92"/>
      <c r="OL203" s="92"/>
      <c r="OM203" s="92"/>
      <c r="ON203" s="92"/>
      <c r="OO203" s="92"/>
      <c r="OP203" s="92"/>
      <c r="OQ203" s="92"/>
      <c r="OR203" s="92"/>
      <c r="OS203" s="92"/>
      <c r="OT203" s="92"/>
      <c r="OU203" s="92"/>
      <c r="OV203" s="92"/>
      <c r="OW203" s="92"/>
      <c r="OX203" s="92"/>
      <c r="OY203" s="92"/>
      <c r="OZ203" s="92"/>
      <c r="PA203" s="92"/>
      <c r="PB203" s="92"/>
      <c r="PC203" s="92"/>
      <c r="PD203" s="92"/>
      <c r="PE203" s="92"/>
      <c r="PF203" s="92"/>
      <c r="PG203" s="92"/>
      <c r="PH203" s="92"/>
      <c r="PI203" s="92"/>
      <c r="PJ203" s="92"/>
      <c r="PK203" s="92"/>
      <c r="PL203" s="92"/>
      <c r="PM203" s="92"/>
      <c r="PN203" s="92"/>
      <c r="PO203" s="92"/>
      <c r="PP203" s="92"/>
      <c r="PQ203" s="92"/>
      <c r="PR203" s="92"/>
      <c r="PS203" s="92"/>
      <c r="PT203" s="92"/>
      <c r="PU203" s="92"/>
      <c r="PV203" s="92"/>
      <c r="PW203" s="92"/>
      <c r="PX203" s="92"/>
      <c r="PY203" s="92"/>
      <c r="PZ203" s="92"/>
      <c r="QA203" s="92"/>
      <c r="QB203" s="92"/>
      <c r="QC203" s="92"/>
      <c r="QD203" s="92"/>
      <c r="QE203" s="92"/>
      <c r="QF203" s="92"/>
      <c r="QG203" s="92"/>
      <c r="QH203" s="92"/>
      <c r="QI203" s="92"/>
      <c r="QJ203" s="92"/>
      <c r="QK203" s="92"/>
      <c r="QL203" s="92"/>
      <c r="QM203" s="92"/>
      <c r="QN203" s="92"/>
      <c r="QO203" s="92"/>
      <c r="QP203" s="92"/>
      <c r="QQ203" s="92"/>
      <c r="QR203" s="92"/>
      <c r="QS203" s="92"/>
      <c r="QT203" s="92"/>
      <c r="QU203" s="92"/>
      <c r="QV203" s="92"/>
      <c r="QW203" s="92"/>
      <c r="QX203" s="92"/>
      <c r="QY203" s="92"/>
      <c r="QZ203" s="92"/>
      <c r="RA203" s="92"/>
      <c r="RB203" s="92"/>
      <c r="RC203" s="92"/>
      <c r="RD203" s="92"/>
      <c r="RE203" s="92"/>
      <c r="RF203" s="92"/>
      <c r="RG203" s="92"/>
      <c r="RH203" s="92"/>
      <c r="RI203" s="92"/>
      <c r="RJ203" s="92"/>
      <c r="RK203" s="92"/>
      <c r="RL203" s="92"/>
      <c r="RM203" s="92"/>
      <c r="RN203" s="92"/>
      <c r="RO203" s="92"/>
      <c r="RP203" s="92"/>
      <c r="RQ203" s="92"/>
      <c r="RR203" s="92"/>
      <c r="RS203" s="92"/>
      <c r="RT203" s="92"/>
      <c r="RU203" s="92"/>
      <c r="RV203" s="92"/>
      <c r="RW203" s="92"/>
      <c r="RX203" s="92"/>
      <c r="RY203" s="92"/>
      <c r="RZ203" s="92"/>
      <c r="SA203" s="92"/>
      <c r="SB203" s="92"/>
      <c r="SC203" s="92"/>
      <c r="SD203" s="92"/>
      <c r="SE203" s="92"/>
      <c r="SF203" s="92"/>
      <c r="SG203" s="92"/>
      <c r="SH203" s="92"/>
      <c r="SI203" s="92"/>
      <c r="SJ203" s="92"/>
      <c r="SK203" s="92"/>
      <c r="SL203" s="92"/>
      <c r="SM203" s="92"/>
      <c r="SN203" s="92"/>
      <c r="SO203" s="92"/>
      <c r="SP203" s="92"/>
      <c r="SQ203" s="92"/>
      <c r="SR203" s="92"/>
      <c r="SS203" s="92"/>
      <c r="ST203" s="92"/>
      <c r="SU203" s="92"/>
      <c r="SV203" s="92"/>
      <c r="SW203" s="92"/>
      <c r="SX203" s="92"/>
      <c r="SY203" s="92"/>
      <c r="SZ203" s="92"/>
      <c r="TA203" s="92"/>
      <c r="TB203" s="92"/>
      <c r="TC203" s="92"/>
      <c r="TD203" s="92"/>
      <c r="TE203" s="92"/>
      <c r="TF203" s="92"/>
      <c r="TG203" s="92"/>
      <c r="TH203" s="92"/>
      <c r="TI203" s="92"/>
      <c r="TJ203" s="92"/>
      <c r="TK203" s="92"/>
      <c r="TL203" s="92"/>
      <c r="TM203" s="92"/>
      <c r="TN203" s="92"/>
      <c r="TO203" s="92"/>
      <c r="TP203" s="92"/>
      <c r="TQ203" s="92"/>
      <c r="TR203" s="92"/>
      <c r="TS203" s="92"/>
      <c r="TT203" s="92"/>
      <c r="TU203" s="92"/>
      <c r="TV203" s="92"/>
      <c r="TW203" s="92"/>
      <c r="TX203" s="92"/>
      <c r="TY203" s="92"/>
      <c r="TZ203" s="92"/>
      <c r="UA203" s="92"/>
      <c r="UB203" s="92"/>
      <c r="UC203" s="92"/>
      <c r="UD203" s="92"/>
      <c r="UE203" s="92"/>
      <c r="UF203" s="92"/>
      <c r="UG203" s="92"/>
      <c r="UH203" s="92"/>
      <c r="UI203" s="92"/>
      <c r="UJ203" s="92"/>
      <c r="UK203" s="92"/>
      <c r="UL203" s="92"/>
      <c r="UM203" s="92"/>
      <c r="UN203" s="92"/>
      <c r="UO203" s="92"/>
      <c r="UP203" s="92"/>
      <c r="UQ203" s="92"/>
      <c r="UR203" s="92"/>
      <c r="US203" s="92"/>
      <c r="UT203" s="92"/>
      <c r="UU203" s="92"/>
      <c r="UV203" s="92"/>
      <c r="UW203" s="92"/>
      <c r="UX203" s="92"/>
      <c r="UY203" s="92"/>
      <c r="UZ203" s="92"/>
      <c r="VA203" s="92"/>
      <c r="VB203" s="92"/>
      <c r="VC203" s="92"/>
      <c r="VD203" s="92"/>
      <c r="VE203" s="92"/>
      <c r="VF203" s="92"/>
      <c r="VG203" s="92"/>
      <c r="VH203" s="92"/>
      <c r="VI203" s="92"/>
      <c r="VJ203" s="92"/>
      <c r="VK203" s="92"/>
      <c r="VL203" s="92"/>
      <c r="VM203" s="92"/>
      <c r="VN203" s="92"/>
      <c r="VO203" s="92"/>
      <c r="VP203" s="92"/>
      <c r="VQ203" s="92"/>
      <c r="VR203" s="92"/>
      <c r="VS203" s="92"/>
      <c r="VT203" s="92"/>
      <c r="VU203" s="92"/>
      <c r="VV203" s="92"/>
      <c r="VW203" s="92"/>
      <c r="VX203" s="92"/>
      <c r="VY203" s="92"/>
      <c r="VZ203" s="92"/>
      <c r="WA203" s="92"/>
      <c r="WB203" s="92"/>
      <c r="WC203" s="92"/>
      <c r="WD203" s="92"/>
      <c r="WE203" s="92"/>
      <c r="WF203" s="92"/>
      <c r="WG203" s="92"/>
      <c r="WH203" s="92"/>
      <c r="WI203" s="92"/>
      <c r="WJ203" s="92"/>
      <c r="WK203" s="92"/>
      <c r="WL203" s="92"/>
      <c r="WM203" s="92"/>
      <c r="WN203" s="92"/>
      <c r="WO203" s="92"/>
      <c r="WP203" s="92"/>
      <c r="WQ203" s="92"/>
      <c r="WR203" s="92"/>
      <c r="WS203" s="92"/>
      <c r="WT203" s="92"/>
      <c r="WU203" s="92"/>
      <c r="WV203" s="92"/>
      <c r="WW203" s="92"/>
      <c r="WX203" s="92"/>
      <c r="WY203" s="92"/>
      <c r="WZ203" s="92"/>
      <c r="XA203" s="92"/>
      <c r="XB203" s="92"/>
      <c r="XC203" s="92"/>
      <c r="XD203" s="92"/>
      <c r="XE203" s="92"/>
      <c r="XF203" s="92"/>
      <c r="XG203" s="92"/>
      <c r="XH203" s="92"/>
      <c r="XI203" s="92"/>
      <c r="XJ203" s="92"/>
      <c r="XK203" s="92"/>
      <c r="XL203" s="92"/>
      <c r="XM203" s="92"/>
      <c r="XN203" s="92"/>
      <c r="XO203" s="92"/>
      <c r="XP203" s="92"/>
      <c r="XQ203" s="92"/>
      <c r="XR203" s="92"/>
      <c r="XS203" s="92"/>
      <c r="XT203" s="92"/>
      <c r="XU203" s="92"/>
      <c r="XV203" s="92"/>
      <c r="XW203" s="92"/>
      <c r="XX203" s="92"/>
      <c r="XY203" s="92"/>
      <c r="XZ203" s="92"/>
      <c r="YA203" s="92"/>
      <c r="YB203" s="92"/>
      <c r="YC203" s="92"/>
      <c r="YD203" s="92"/>
      <c r="YE203" s="92"/>
      <c r="YF203" s="92"/>
      <c r="YG203" s="92"/>
      <c r="YH203" s="92"/>
      <c r="YI203" s="92"/>
      <c r="YJ203" s="92"/>
      <c r="YK203" s="92"/>
      <c r="YL203" s="92"/>
      <c r="YM203" s="92"/>
      <c r="YN203" s="92"/>
      <c r="YO203" s="92"/>
      <c r="YP203" s="92"/>
      <c r="YQ203" s="92"/>
      <c r="YR203" s="92"/>
      <c r="YS203" s="92"/>
      <c r="YT203" s="92"/>
      <c r="YU203" s="92"/>
      <c r="YV203" s="92"/>
      <c r="YW203" s="92"/>
      <c r="YX203" s="92"/>
      <c r="YY203" s="92"/>
      <c r="YZ203" s="92"/>
      <c r="ZA203" s="92"/>
      <c r="ZB203" s="92"/>
      <c r="ZC203" s="92"/>
      <c r="ZD203" s="92"/>
      <c r="ZE203" s="92"/>
      <c r="ZF203" s="92"/>
      <c r="ZG203" s="92"/>
      <c r="ZH203" s="92"/>
      <c r="ZI203" s="92"/>
      <c r="ZJ203" s="92"/>
      <c r="ZK203" s="92"/>
      <c r="ZL203" s="92"/>
      <c r="ZM203" s="92"/>
      <c r="ZN203" s="92"/>
      <c r="ZO203" s="92"/>
      <c r="ZP203" s="92"/>
      <c r="ZQ203" s="92"/>
      <c r="ZR203" s="92"/>
      <c r="ZS203" s="92"/>
      <c r="ZT203" s="92"/>
      <c r="ZU203" s="92"/>
      <c r="ZV203" s="92"/>
      <c r="ZW203" s="92"/>
      <c r="ZX203" s="92"/>
      <c r="ZY203" s="92"/>
      <c r="ZZ203" s="92"/>
      <c r="AAA203" s="92"/>
      <c r="AAB203" s="92"/>
      <c r="AAC203" s="92"/>
      <c r="AAD203" s="92"/>
      <c r="AAE203" s="92"/>
      <c r="AAF203" s="92"/>
      <c r="AAG203" s="92"/>
      <c r="AAH203" s="92"/>
      <c r="AAI203" s="92"/>
      <c r="AAJ203" s="92"/>
      <c r="AAK203" s="92"/>
      <c r="AAL203" s="92"/>
      <c r="AAM203" s="92"/>
      <c r="AAN203" s="92"/>
      <c r="AAO203" s="92"/>
      <c r="AAP203" s="92"/>
      <c r="AAQ203" s="92"/>
      <c r="AAR203" s="92"/>
      <c r="AAS203" s="92"/>
      <c r="AAT203" s="92"/>
      <c r="AAU203" s="92"/>
      <c r="AAV203" s="92"/>
      <c r="AAW203" s="92"/>
      <c r="AAX203" s="92"/>
      <c r="AAY203" s="92"/>
      <c r="AAZ203" s="92"/>
      <c r="ABA203" s="92"/>
      <c r="ABB203" s="92"/>
      <c r="ABC203" s="92"/>
      <c r="ABD203" s="92"/>
      <c r="ABE203" s="92"/>
      <c r="ABF203" s="92"/>
      <c r="ABG203" s="92"/>
      <c r="ABH203" s="92"/>
      <c r="ABI203" s="92"/>
      <c r="ABJ203" s="92"/>
      <c r="ABK203" s="92"/>
      <c r="ABL203" s="92"/>
      <c r="ABM203" s="92"/>
      <c r="ABN203" s="92"/>
      <c r="ABO203" s="92"/>
      <c r="ABP203" s="92"/>
      <c r="ABQ203" s="92"/>
      <c r="ABR203" s="92"/>
      <c r="ABS203" s="92"/>
      <c r="ABT203" s="92"/>
      <c r="ABU203" s="92"/>
      <c r="ABV203" s="92"/>
      <c r="ABW203" s="92"/>
      <c r="ABX203" s="92"/>
      <c r="ABY203" s="92"/>
      <c r="ABZ203" s="92"/>
      <c r="ACA203" s="92"/>
      <c r="ACB203" s="92"/>
      <c r="ACC203" s="92"/>
      <c r="ACD203" s="92"/>
      <c r="ACE203" s="92"/>
      <c r="ACF203" s="92"/>
      <c r="ACG203" s="92"/>
      <c r="ACH203" s="92"/>
      <c r="ACI203" s="92"/>
      <c r="ACJ203" s="92"/>
      <c r="ACK203" s="92"/>
      <c r="ACL203" s="92"/>
      <c r="ACM203" s="92"/>
      <c r="ACN203" s="92"/>
      <c r="ACO203" s="92"/>
      <c r="ACP203" s="92"/>
      <c r="ACQ203" s="92"/>
      <c r="ACR203" s="92"/>
      <c r="ACS203" s="92"/>
      <c r="ACT203" s="92"/>
      <c r="ACU203" s="92"/>
      <c r="ACV203" s="92"/>
      <c r="ACW203" s="92"/>
      <c r="ACX203" s="92"/>
      <c r="ACY203" s="92"/>
      <c r="ACZ203" s="92"/>
      <c r="ADA203" s="92"/>
      <c r="ADB203" s="92"/>
      <c r="ADC203" s="92"/>
      <c r="ADD203" s="92"/>
      <c r="ADE203" s="92"/>
      <c r="ADF203" s="92"/>
      <c r="ADG203" s="92"/>
      <c r="ADH203" s="92"/>
      <c r="ADI203" s="92"/>
      <c r="ADJ203" s="92"/>
      <c r="ADK203" s="92"/>
      <c r="ADL203" s="92"/>
      <c r="ADM203" s="92"/>
      <c r="ADN203" s="92"/>
      <c r="ADO203" s="92"/>
      <c r="ADP203" s="92"/>
      <c r="ADQ203" s="92"/>
      <c r="ADR203" s="92"/>
      <c r="ADS203" s="92"/>
      <c r="ADT203" s="92"/>
      <c r="ADU203" s="92"/>
      <c r="ADV203" s="92"/>
      <c r="ADW203" s="92"/>
      <c r="ADX203" s="92"/>
      <c r="ADY203" s="92"/>
      <c r="ADZ203" s="92"/>
      <c r="AEA203" s="92"/>
      <c r="AEB203" s="92"/>
      <c r="AEC203" s="92"/>
      <c r="AED203" s="92"/>
      <c r="AEE203" s="92"/>
      <c r="AEF203" s="92"/>
      <c r="AEG203" s="92"/>
      <c r="AEH203" s="92"/>
      <c r="AEI203" s="92"/>
      <c r="AEJ203" s="92"/>
      <c r="AEK203" s="92"/>
      <c r="AEL203" s="92"/>
      <c r="AEM203" s="92"/>
      <c r="AEN203" s="92"/>
      <c r="AEO203" s="92"/>
      <c r="AEP203" s="92"/>
      <c r="AEQ203" s="92"/>
      <c r="AER203" s="92"/>
      <c r="AES203" s="92"/>
      <c r="AET203" s="92"/>
      <c r="AEU203" s="92"/>
      <c r="AEV203" s="92"/>
      <c r="AEW203" s="92"/>
      <c r="AEX203" s="92"/>
      <c r="AEY203" s="92"/>
      <c r="AEZ203" s="92"/>
      <c r="AFA203" s="92"/>
      <c r="AFB203" s="92"/>
      <c r="AFC203" s="92"/>
      <c r="AFD203" s="92"/>
      <c r="AFE203" s="92"/>
      <c r="AFF203" s="92"/>
      <c r="AFG203" s="92"/>
      <c r="AFH203" s="92"/>
      <c r="AFI203" s="92"/>
      <c r="AFJ203" s="92"/>
      <c r="AFK203" s="92"/>
      <c r="AFL203" s="92"/>
      <c r="AFM203" s="92"/>
      <c r="AFN203" s="92"/>
      <c r="AFO203" s="92"/>
      <c r="AFP203" s="92"/>
      <c r="AFQ203" s="92"/>
      <c r="AFR203" s="92"/>
      <c r="AFS203" s="92"/>
      <c r="AFT203" s="92"/>
      <c r="AFU203" s="92"/>
      <c r="AFV203" s="92"/>
      <c r="AFW203" s="92"/>
      <c r="AFX203" s="92"/>
      <c r="AFY203" s="92"/>
      <c r="AFZ203" s="92"/>
      <c r="AGA203" s="92"/>
      <c r="AGB203" s="92"/>
      <c r="AGC203" s="92"/>
      <c r="AGD203" s="92"/>
      <c r="AGE203" s="92"/>
      <c r="AGF203" s="92"/>
      <c r="AGG203" s="92"/>
      <c r="AGH203" s="92"/>
      <c r="AGI203" s="92"/>
      <c r="AGJ203" s="92"/>
      <c r="AGK203" s="92"/>
      <c r="AGL203" s="92"/>
      <c r="AGM203" s="92"/>
      <c r="AGN203" s="92"/>
      <c r="AGO203" s="92"/>
      <c r="AGP203" s="92"/>
      <c r="AGQ203" s="92"/>
      <c r="AGR203" s="92"/>
      <c r="AGS203" s="92"/>
      <c r="AGT203" s="92"/>
      <c r="AGU203" s="92"/>
      <c r="AGV203" s="92"/>
      <c r="AGW203" s="92"/>
      <c r="AGX203" s="92"/>
      <c r="AGY203" s="92"/>
      <c r="AGZ203" s="92"/>
      <c r="AHA203" s="92"/>
      <c r="AHB203" s="92"/>
      <c r="AHC203" s="92"/>
      <c r="AHD203" s="92"/>
      <c r="AHE203" s="92"/>
      <c r="AHF203" s="92"/>
      <c r="AHG203" s="92"/>
      <c r="AHH203" s="92"/>
      <c r="AHI203" s="92"/>
      <c r="AHJ203" s="92"/>
      <c r="AHK203" s="92"/>
      <c r="AHL203" s="92"/>
      <c r="AHM203" s="92"/>
      <c r="AHN203" s="92"/>
      <c r="AHO203" s="92"/>
      <c r="AHP203" s="92"/>
      <c r="AHQ203" s="92"/>
      <c r="AHR203" s="92"/>
      <c r="AHS203" s="92"/>
      <c r="AHT203" s="92"/>
      <c r="AHU203" s="92"/>
      <c r="AHV203" s="92"/>
      <c r="AHW203" s="92"/>
      <c r="AHX203" s="92"/>
      <c r="AHY203" s="92"/>
      <c r="AHZ203" s="92"/>
      <c r="AIA203" s="92"/>
      <c r="AIB203" s="92"/>
      <c r="AIC203" s="92"/>
      <c r="AID203" s="92"/>
      <c r="AIE203" s="92"/>
      <c r="AIF203" s="92"/>
      <c r="AIG203" s="92"/>
      <c r="AIH203" s="92"/>
      <c r="AII203" s="92"/>
      <c r="AIJ203" s="92"/>
      <c r="AIK203" s="92"/>
      <c r="AIL203" s="92"/>
      <c r="AIM203" s="92"/>
      <c r="AIN203" s="92"/>
      <c r="AIO203" s="92"/>
      <c r="AIP203" s="92"/>
      <c r="AIQ203" s="92"/>
      <c r="AIR203" s="92"/>
      <c r="AIS203" s="92"/>
      <c r="AIT203" s="92"/>
      <c r="AIU203" s="92"/>
      <c r="AIV203" s="92"/>
      <c r="AIW203" s="92"/>
      <c r="AIX203" s="92"/>
      <c r="AIY203" s="92"/>
      <c r="AIZ203" s="92"/>
      <c r="AJA203" s="92"/>
      <c r="AJB203" s="92"/>
      <c r="AJC203" s="92"/>
      <c r="AJD203" s="92"/>
      <c r="AJE203" s="92"/>
      <c r="AJF203" s="92"/>
      <c r="AJG203" s="92"/>
      <c r="AJH203" s="92"/>
      <c r="AJI203" s="92"/>
      <c r="AJJ203" s="92"/>
      <c r="AJK203" s="92"/>
      <c r="AJL203" s="92"/>
      <c r="AJM203" s="92"/>
      <c r="AJN203" s="92"/>
      <c r="AJO203" s="92"/>
      <c r="AJP203" s="92"/>
      <c r="AJQ203" s="92"/>
      <c r="AJR203" s="92"/>
      <c r="AJS203" s="92"/>
      <c r="AJT203" s="92"/>
      <c r="AJU203" s="92"/>
      <c r="AJV203" s="92"/>
      <c r="AJW203" s="92"/>
      <c r="AJX203" s="92"/>
      <c r="AJY203" s="92"/>
      <c r="AJZ203" s="92"/>
      <c r="AKA203" s="92"/>
      <c r="AKB203" s="92"/>
      <c r="AKC203" s="92"/>
      <c r="AKD203" s="92"/>
      <c r="AKE203" s="92"/>
      <c r="AKF203" s="92"/>
      <c r="AKG203" s="92"/>
      <c r="AKH203" s="92"/>
      <c r="AKI203" s="92"/>
      <c r="AKJ203" s="92"/>
      <c r="AKK203" s="92"/>
      <c r="AKL203" s="92"/>
      <c r="AKM203" s="92"/>
      <c r="AKN203" s="92"/>
      <c r="AKO203" s="92"/>
      <c r="AKP203" s="92"/>
      <c r="AKQ203" s="92"/>
      <c r="AKR203" s="92"/>
      <c r="AKS203" s="92"/>
      <c r="AKT203" s="92"/>
      <c r="AKU203" s="92"/>
      <c r="AKV203" s="92"/>
      <c r="AKW203" s="92"/>
      <c r="AKX203" s="92"/>
      <c r="AKY203" s="92"/>
      <c r="AKZ203" s="92"/>
      <c r="ALA203" s="92"/>
      <c r="ALB203" s="92"/>
      <c r="ALC203" s="92"/>
      <c r="ALD203" s="92"/>
      <c r="ALE203" s="92"/>
      <c r="ALF203" s="92"/>
      <c r="ALG203" s="92"/>
      <c r="ALH203" s="92"/>
      <c r="ALI203" s="92"/>
      <c r="ALJ203" s="92"/>
      <c r="ALK203" s="92"/>
      <c r="ALL203" s="92"/>
      <c r="ALM203" s="92"/>
      <c r="ALN203" s="92"/>
      <c r="ALO203" s="92"/>
      <c r="ALP203" s="92"/>
      <c r="ALQ203" s="92"/>
      <c r="ALR203" s="92"/>
      <c r="ALS203" s="92"/>
      <c r="ALT203" s="92"/>
      <c r="ALU203" s="92"/>
      <c r="ALV203" s="92"/>
      <c r="ALW203" s="92"/>
      <c r="ALX203" s="92"/>
      <c r="ALY203" s="92"/>
      <c r="ALZ203" s="92"/>
      <c r="AMA203" s="92"/>
      <c r="AMB203" s="92"/>
      <c r="AMC203" s="92"/>
      <c r="AMD203" s="92"/>
      <c r="AME203" s="92"/>
      <c r="AMF203" s="92"/>
      <c r="AMG203" s="92"/>
      <c r="AMH203" s="92"/>
      <c r="AMI203" s="92"/>
    </row>
    <row r="204" spans="1:1023" customFormat="1" ht="15" customHeight="1">
      <c r="A204" s="92" t="s">
        <v>550</v>
      </c>
      <c r="B204" s="89"/>
      <c r="C204" s="93" t="s">
        <v>551</v>
      </c>
      <c r="D204" s="94"/>
      <c r="E204" s="95">
        <v>2491</v>
      </c>
      <c r="F204" s="95">
        <v>2539</v>
      </c>
      <c r="G204" s="95">
        <v>2583</v>
      </c>
      <c r="H204" s="95">
        <v>2647</v>
      </c>
      <c r="I204" s="95">
        <v>2697</v>
      </c>
      <c r="J204" s="95">
        <v>2747</v>
      </c>
      <c r="K204" s="95">
        <v>2784</v>
      </c>
      <c r="L204" s="95">
        <v>2808</v>
      </c>
      <c r="M204" s="95">
        <v>2834</v>
      </c>
      <c r="N204" s="95">
        <v>2890</v>
      </c>
      <c r="O204" s="95">
        <v>2898</v>
      </c>
      <c r="P204" s="95">
        <v>2955</v>
      </c>
      <c r="Q204" s="95">
        <v>2951</v>
      </c>
      <c r="R204" s="95">
        <v>2969</v>
      </c>
      <c r="S204" s="95">
        <v>3036</v>
      </c>
      <c r="T204" s="95">
        <v>3045</v>
      </c>
      <c r="U204" s="95">
        <v>3009</v>
      </c>
      <c r="V204" s="95">
        <v>2983</v>
      </c>
      <c r="W204" s="95">
        <v>2938</v>
      </c>
      <c r="X204" s="95">
        <v>3213</v>
      </c>
      <c r="Y204" s="95">
        <v>3199</v>
      </c>
      <c r="Z204" s="95">
        <v>3095</v>
      </c>
      <c r="AA204" s="95">
        <v>3044</v>
      </c>
      <c r="AB204" s="95">
        <v>3093</v>
      </c>
      <c r="AC204" s="95">
        <v>3245</v>
      </c>
      <c r="AD204" s="95">
        <v>3334</v>
      </c>
      <c r="AE204" s="95">
        <v>3317</v>
      </c>
      <c r="AF204" s="95">
        <v>2592</v>
      </c>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c r="CM204" s="92"/>
      <c r="CN204" s="92"/>
      <c r="CO204" s="92"/>
      <c r="CP204" s="92"/>
      <c r="CQ204" s="92"/>
      <c r="CR204" s="92"/>
      <c r="CS204" s="92"/>
      <c r="CT204" s="92"/>
      <c r="CU204" s="92"/>
      <c r="CV204" s="92"/>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c r="FB204" s="92"/>
      <c r="FC204" s="92"/>
      <c r="FD204" s="92"/>
      <c r="FE204" s="92"/>
      <c r="FF204" s="92"/>
      <c r="FG204" s="92"/>
      <c r="FH204" s="92"/>
      <c r="FI204" s="92"/>
      <c r="FJ204" s="92"/>
      <c r="FK204" s="92"/>
      <c r="FL204" s="92"/>
      <c r="FM204" s="92"/>
      <c r="FN204" s="92"/>
      <c r="FO204" s="92"/>
      <c r="FP204" s="92"/>
      <c r="FQ204" s="92"/>
      <c r="FR204" s="92"/>
      <c r="FS204" s="92"/>
      <c r="FT204" s="92"/>
      <c r="FU204" s="92"/>
      <c r="FV204" s="92"/>
      <c r="FW204" s="92"/>
      <c r="FX204" s="92"/>
      <c r="FY204" s="92"/>
      <c r="FZ204" s="92"/>
      <c r="GA204" s="92"/>
      <c r="GB204" s="92"/>
      <c r="GC204" s="92"/>
      <c r="GD204" s="92"/>
      <c r="GE204" s="92"/>
      <c r="GF204" s="92"/>
      <c r="GG204" s="92"/>
      <c r="GH204" s="92"/>
      <c r="GI204" s="92"/>
      <c r="GJ204" s="92"/>
      <c r="GK204" s="92"/>
      <c r="GL204" s="92"/>
      <c r="GM204" s="92"/>
      <c r="GN204" s="92"/>
      <c r="GO204" s="92"/>
      <c r="GP204" s="92"/>
      <c r="GQ204" s="92"/>
      <c r="GR204" s="92"/>
      <c r="GS204" s="92"/>
      <c r="GT204" s="92"/>
      <c r="GU204" s="92"/>
      <c r="GV204" s="92"/>
      <c r="GW204" s="92"/>
      <c r="GX204" s="92"/>
      <c r="GY204" s="92"/>
      <c r="GZ204" s="92"/>
      <c r="HA204" s="92"/>
      <c r="HB204" s="92"/>
      <c r="HC204" s="92"/>
      <c r="HD204" s="92"/>
      <c r="HE204" s="92"/>
      <c r="HF204" s="92"/>
      <c r="HG204" s="92"/>
      <c r="HH204" s="92"/>
      <c r="HI204" s="92"/>
      <c r="HJ204" s="92"/>
      <c r="HK204" s="92"/>
      <c r="HL204" s="92"/>
      <c r="HM204" s="92"/>
      <c r="HN204" s="92"/>
      <c r="HO204" s="92"/>
      <c r="HP204" s="92"/>
      <c r="HQ204" s="92"/>
      <c r="HR204" s="92"/>
      <c r="HS204" s="92"/>
      <c r="HT204" s="92"/>
      <c r="HU204" s="92"/>
      <c r="HV204" s="92"/>
      <c r="HW204" s="92"/>
      <c r="HX204" s="92"/>
      <c r="HY204" s="92"/>
      <c r="HZ204" s="92"/>
      <c r="IA204" s="92"/>
      <c r="IB204" s="92"/>
      <c r="IC204" s="92"/>
      <c r="ID204" s="92"/>
      <c r="IE204" s="92"/>
      <c r="IF204" s="92"/>
      <c r="IG204" s="92"/>
      <c r="IH204" s="92"/>
      <c r="II204" s="92"/>
      <c r="IJ204" s="92"/>
      <c r="IK204" s="92"/>
      <c r="IL204" s="92"/>
      <c r="IM204" s="92"/>
      <c r="IN204" s="92"/>
      <c r="IO204" s="92"/>
      <c r="IP204" s="92"/>
      <c r="IQ204" s="92"/>
      <c r="IR204" s="92"/>
      <c r="IS204" s="92"/>
      <c r="IT204" s="92"/>
      <c r="IU204" s="92"/>
      <c r="IV204" s="92"/>
      <c r="IW204" s="92"/>
      <c r="IX204" s="92"/>
      <c r="IY204" s="92"/>
      <c r="IZ204" s="92"/>
      <c r="JA204" s="92"/>
      <c r="JB204" s="92"/>
      <c r="JC204" s="92"/>
      <c r="JD204" s="92"/>
      <c r="JE204" s="92"/>
      <c r="JF204" s="92"/>
      <c r="JG204" s="92"/>
      <c r="JH204" s="92"/>
      <c r="JI204" s="92"/>
      <c r="JJ204" s="92"/>
      <c r="JK204" s="92"/>
      <c r="JL204" s="92"/>
      <c r="JM204" s="92"/>
      <c r="JN204" s="92"/>
      <c r="JO204" s="92"/>
      <c r="JP204" s="92"/>
      <c r="JQ204" s="92"/>
      <c r="JR204" s="92"/>
      <c r="JS204" s="92"/>
      <c r="JT204" s="92"/>
      <c r="JU204" s="92"/>
      <c r="JV204" s="92"/>
      <c r="JW204" s="92"/>
      <c r="JX204" s="92"/>
      <c r="JY204" s="92"/>
      <c r="JZ204" s="92"/>
      <c r="KA204" s="92"/>
      <c r="KB204" s="92"/>
      <c r="KC204" s="92"/>
      <c r="KD204" s="92"/>
      <c r="KE204" s="92"/>
      <c r="KF204" s="92"/>
      <c r="KG204" s="92"/>
      <c r="KH204" s="92"/>
      <c r="KI204" s="92"/>
      <c r="KJ204" s="92"/>
      <c r="KK204" s="92"/>
      <c r="KL204" s="92"/>
      <c r="KM204" s="92"/>
      <c r="KN204" s="92"/>
      <c r="KO204" s="92"/>
      <c r="KP204" s="92"/>
      <c r="KQ204" s="92"/>
      <c r="KR204" s="92"/>
      <c r="KS204" s="92"/>
      <c r="KT204" s="92"/>
      <c r="KU204" s="92"/>
      <c r="KV204" s="92"/>
      <c r="KW204" s="92"/>
      <c r="KX204" s="92"/>
      <c r="KY204" s="92"/>
      <c r="KZ204" s="92"/>
      <c r="LA204" s="92"/>
      <c r="LB204" s="92"/>
      <c r="LC204" s="92"/>
      <c r="LD204" s="92"/>
      <c r="LE204" s="92"/>
      <c r="LF204" s="92"/>
      <c r="LG204" s="92"/>
      <c r="LH204" s="92"/>
      <c r="LI204" s="92"/>
      <c r="LJ204" s="92"/>
      <c r="LK204" s="92"/>
      <c r="LL204" s="92"/>
      <c r="LM204" s="92"/>
      <c r="LN204" s="92"/>
      <c r="LO204" s="92"/>
      <c r="LP204" s="92"/>
      <c r="LQ204" s="92"/>
      <c r="LR204" s="92"/>
      <c r="LS204" s="92"/>
      <c r="LT204" s="92"/>
      <c r="LU204" s="92"/>
      <c r="LV204" s="92"/>
      <c r="LW204" s="92"/>
      <c r="LX204" s="92"/>
      <c r="LY204" s="92"/>
      <c r="LZ204" s="92"/>
      <c r="MA204" s="92"/>
      <c r="MB204" s="92"/>
      <c r="MC204" s="92"/>
      <c r="MD204" s="92"/>
      <c r="ME204" s="92"/>
      <c r="MF204" s="92"/>
      <c r="MG204" s="92"/>
      <c r="MH204" s="92"/>
      <c r="MI204" s="92"/>
      <c r="MJ204" s="92"/>
      <c r="MK204" s="92"/>
      <c r="ML204" s="92"/>
      <c r="MM204" s="92"/>
      <c r="MN204" s="92"/>
      <c r="MO204" s="92"/>
      <c r="MP204" s="92"/>
      <c r="MQ204" s="92"/>
      <c r="MR204" s="92"/>
      <c r="MS204" s="92"/>
      <c r="MT204" s="92"/>
      <c r="MU204" s="92"/>
      <c r="MV204" s="92"/>
      <c r="MW204" s="92"/>
      <c r="MX204" s="92"/>
      <c r="MY204" s="92"/>
      <c r="MZ204" s="92"/>
      <c r="NA204" s="92"/>
      <c r="NB204" s="92"/>
      <c r="NC204" s="92"/>
      <c r="ND204" s="92"/>
      <c r="NE204" s="92"/>
      <c r="NF204" s="92"/>
      <c r="NG204" s="92"/>
      <c r="NH204" s="92"/>
      <c r="NI204" s="92"/>
      <c r="NJ204" s="92"/>
      <c r="NK204" s="92"/>
      <c r="NL204" s="92"/>
      <c r="NM204" s="92"/>
      <c r="NN204" s="92"/>
      <c r="NO204" s="92"/>
      <c r="NP204" s="92"/>
      <c r="NQ204" s="92"/>
      <c r="NR204" s="92"/>
      <c r="NS204" s="92"/>
      <c r="NT204" s="92"/>
      <c r="NU204" s="92"/>
      <c r="NV204" s="92"/>
      <c r="NW204" s="92"/>
      <c r="NX204" s="92"/>
      <c r="NY204" s="92"/>
      <c r="NZ204" s="92"/>
      <c r="OA204" s="92"/>
      <c r="OB204" s="92"/>
      <c r="OC204" s="92"/>
      <c r="OD204" s="92"/>
      <c r="OE204" s="92"/>
      <c r="OF204" s="92"/>
      <c r="OG204" s="92"/>
      <c r="OH204" s="92"/>
      <c r="OI204" s="92"/>
      <c r="OJ204" s="92"/>
      <c r="OK204" s="92"/>
      <c r="OL204" s="92"/>
      <c r="OM204" s="92"/>
      <c r="ON204" s="92"/>
      <c r="OO204" s="92"/>
      <c r="OP204" s="92"/>
      <c r="OQ204" s="92"/>
      <c r="OR204" s="92"/>
      <c r="OS204" s="92"/>
      <c r="OT204" s="92"/>
      <c r="OU204" s="92"/>
      <c r="OV204" s="92"/>
      <c r="OW204" s="92"/>
      <c r="OX204" s="92"/>
      <c r="OY204" s="92"/>
      <c r="OZ204" s="92"/>
      <c r="PA204" s="92"/>
      <c r="PB204" s="92"/>
      <c r="PC204" s="92"/>
      <c r="PD204" s="92"/>
      <c r="PE204" s="92"/>
      <c r="PF204" s="92"/>
      <c r="PG204" s="92"/>
      <c r="PH204" s="92"/>
      <c r="PI204" s="92"/>
      <c r="PJ204" s="92"/>
      <c r="PK204" s="92"/>
      <c r="PL204" s="92"/>
      <c r="PM204" s="92"/>
      <c r="PN204" s="92"/>
      <c r="PO204" s="92"/>
      <c r="PP204" s="92"/>
      <c r="PQ204" s="92"/>
      <c r="PR204" s="92"/>
      <c r="PS204" s="92"/>
      <c r="PT204" s="92"/>
      <c r="PU204" s="92"/>
      <c r="PV204" s="92"/>
      <c r="PW204" s="92"/>
      <c r="PX204" s="92"/>
      <c r="PY204" s="92"/>
      <c r="PZ204" s="92"/>
      <c r="QA204" s="92"/>
      <c r="QB204" s="92"/>
      <c r="QC204" s="92"/>
      <c r="QD204" s="92"/>
      <c r="QE204" s="92"/>
      <c r="QF204" s="92"/>
      <c r="QG204" s="92"/>
      <c r="QH204" s="92"/>
      <c r="QI204" s="92"/>
      <c r="QJ204" s="92"/>
      <c r="QK204" s="92"/>
      <c r="QL204" s="92"/>
      <c r="QM204" s="92"/>
      <c r="QN204" s="92"/>
      <c r="QO204" s="92"/>
      <c r="QP204" s="92"/>
      <c r="QQ204" s="92"/>
      <c r="QR204" s="92"/>
      <c r="QS204" s="92"/>
      <c r="QT204" s="92"/>
      <c r="QU204" s="92"/>
      <c r="QV204" s="92"/>
      <c r="QW204" s="92"/>
      <c r="QX204" s="92"/>
      <c r="QY204" s="92"/>
      <c r="QZ204" s="92"/>
      <c r="RA204" s="92"/>
      <c r="RB204" s="92"/>
      <c r="RC204" s="92"/>
      <c r="RD204" s="92"/>
      <c r="RE204" s="92"/>
      <c r="RF204" s="92"/>
      <c r="RG204" s="92"/>
      <c r="RH204" s="92"/>
      <c r="RI204" s="92"/>
      <c r="RJ204" s="92"/>
      <c r="RK204" s="92"/>
      <c r="RL204" s="92"/>
      <c r="RM204" s="92"/>
      <c r="RN204" s="92"/>
      <c r="RO204" s="92"/>
      <c r="RP204" s="92"/>
      <c r="RQ204" s="92"/>
      <c r="RR204" s="92"/>
      <c r="RS204" s="92"/>
      <c r="RT204" s="92"/>
      <c r="RU204" s="92"/>
      <c r="RV204" s="92"/>
      <c r="RW204" s="92"/>
      <c r="RX204" s="92"/>
      <c r="RY204" s="92"/>
      <c r="RZ204" s="92"/>
      <c r="SA204" s="92"/>
      <c r="SB204" s="92"/>
      <c r="SC204" s="92"/>
      <c r="SD204" s="92"/>
      <c r="SE204" s="92"/>
      <c r="SF204" s="92"/>
      <c r="SG204" s="92"/>
      <c r="SH204" s="92"/>
      <c r="SI204" s="92"/>
      <c r="SJ204" s="92"/>
      <c r="SK204" s="92"/>
      <c r="SL204" s="92"/>
      <c r="SM204" s="92"/>
      <c r="SN204" s="92"/>
      <c r="SO204" s="92"/>
      <c r="SP204" s="92"/>
      <c r="SQ204" s="92"/>
      <c r="SR204" s="92"/>
      <c r="SS204" s="92"/>
      <c r="ST204" s="92"/>
      <c r="SU204" s="92"/>
      <c r="SV204" s="92"/>
      <c r="SW204" s="92"/>
      <c r="SX204" s="92"/>
      <c r="SY204" s="92"/>
      <c r="SZ204" s="92"/>
      <c r="TA204" s="92"/>
      <c r="TB204" s="92"/>
      <c r="TC204" s="92"/>
      <c r="TD204" s="92"/>
      <c r="TE204" s="92"/>
      <c r="TF204" s="92"/>
      <c r="TG204" s="92"/>
      <c r="TH204" s="92"/>
      <c r="TI204" s="92"/>
      <c r="TJ204" s="92"/>
      <c r="TK204" s="92"/>
      <c r="TL204" s="92"/>
      <c r="TM204" s="92"/>
      <c r="TN204" s="92"/>
      <c r="TO204" s="92"/>
      <c r="TP204" s="92"/>
      <c r="TQ204" s="92"/>
      <c r="TR204" s="92"/>
      <c r="TS204" s="92"/>
      <c r="TT204" s="92"/>
      <c r="TU204" s="92"/>
      <c r="TV204" s="92"/>
      <c r="TW204" s="92"/>
      <c r="TX204" s="92"/>
      <c r="TY204" s="92"/>
      <c r="TZ204" s="92"/>
      <c r="UA204" s="92"/>
      <c r="UB204" s="92"/>
      <c r="UC204" s="92"/>
      <c r="UD204" s="92"/>
      <c r="UE204" s="92"/>
      <c r="UF204" s="92"/>
      <c r="UG204" s="92"/>
      <c r="UH204" s="92"/>
      <c r="UI204" s="92"/>
      <c r="UJ204" s="92"/>
      <c r="UK204" s="92"/>
      <c r="UL204" s="92"/>
      <c r="UM204" s="92"/>
      <c r="UN204" s="92"/>
      <c r="UO204" s="92"/>
      <c r="UP204" s="92"/>
      <c r="UQ204" s="92"/>
      <c r="UR204" s="92"/>
      <c r="US204" s="92"/>
      <c r="UT204" s="92"/>
      <c r="UU204" s="92"/>
      <c r="UV204" s="92"/>
      <c r="UW204" s="92"/>
      <c r="UX204" s="92"/>
      <c r="UY204" s="92"/>
      <c r="UZ204" s="92"/>
      <c r="VA204" s="92"/>
      <c r="VB204" s="92"/>
      <c r="VC204" s="92"/>
      <c r="VD204" s="92"/>
      <c r="VE204" s="92"/>
      <c r="VF204" s="92"/>
      <c r="VG204" s="92"/>
      <c r="VH204" s="92"/>
      <c r="VI204" s="92"/>
      <c r="VJ204" s="92"/>
      <c r="VK204" s="92"/>
      <c r="VL204" s="92"/>
      <c r="VM204" s="92"/>
      <c r="VN204" s="92"/>
      <c r="VO204" s="92"/>
      <c r="VP204" s="92"/>
      <c r="VQ204" s="92"/>
      <c r="VR204" s="92"/>
      <c r="VS204" s="92"/>
      <c r="VT204" s="92"/>
      <c r="VU204" s="92"/>
      <c r="VV204" s="92"/>
      <c r="VW204" s="92"/>
      <c r="VX204" s="92"/>
      <c r="VY204" s="92"/>
      <c r="VZ204" s="92"/>
      <c r="WA204" s="92"/>
      <c r="WB204" s="92"/>
      <c r="WC204" s="92"/>
      <c r="WD204" s="92"/>
      <c r="WE204" s="92"/>
      <c r="WF204" s="92"/>
      <c r="WG204" s="92"/>
      <c r="WH204" s="92"/>
      <c r="WI204" s="92"/>
      <c r="WJ204" s="92"/>
      <c r="WK204" s="92"/>
      <c r="WL204" s="92"/>
      <c r="WM204" s="92"/>
      <c r="WN204" s="92"/>
      <c r="WO204" s="92"/>
      <c r="WP204" s="92"/>
      <c r="WQ204" s="92"/>
      <c r="WR204" s="92"/>
      <c r="WS204" s="92"/>
      <c r="WT204" s="92"/>
      <c r="WU204" s="92"/>
      <c r="WV204" s="92"/>
      <c r="WW204" s="92"/>
      <c r="WX204" s="92"/>
      <c r="WY204" s="92"/>
      <c r="WZ204" s="92"/>
      <c r="XA204" s="92"/>
      <c r="XB204" s="92"/>
      <c r="XC204" s="92"/>
      <c r="XD204" s="92"/>
      <c r="XE204" s="92"/>
      <c r="XF204" s="92"/>
      <c r="XG204" s="92"/>
      <c r="XH204" s="92"/>
      <c r="XI204" s="92"/>
      <c r="XJ204" s="92"/>
      <c r="XK204" s="92"/>
      <c r="XL204" s="92"/>
      <c r="XM204" s="92"/>
      <c r="XN204" s="92"/>
      <c r="XO204" s="92"/>
      <c r="XP204" s="92"/>
      <c r="XQ204" s="92"/>
      <c r="XR204" s="92"/>
      <c r="XS204" s="92"/>
      <c r="XT204" s="92"/>
      <c r="XU204" s="92"/>
      <c r="XV204" s="92"/>
      <c r="XW204" s="92"/>
      <c r="XX204" s="92"/>
      <c r="XY204" s="92"/>
      <c r="XZ204" s="92"/>
      <c r="YA204" s="92"/>
      <c r="YB204" s="92"/>
      <c r="YC204" s="92"/>
      <c r="YD204" s="92"/>
      <c r="YE204" s="92"/>
      <c r="YF204" s="92"/>
      <c r="YG204" s="92"/>
      <c r="YH204" s="92"/>
      <c r="YI204" s="92"/>
      <c r="YJ204" s="92"/>
      <c r="YK204" s="92"/>
      <c r="YL204" s="92"/>
      <c r="YM204" s="92"/>
      <c r="YN204" s="92"/>
      <c r="YO204" s="92"/>
      <c r="YP204" s="92"/>
      <c r="YQ204" s="92"/>
      <c r="YR204" s="92"/>
      <c r="YS204" s="92"/>
      <c r="YT204" s="92"/>
      <c r="YU204" s="92"/>
      <c r="YV204" s="92"/>
      <c r="YW204" s="92"/>
      <c r="YX204" s="92"/>
      <c r="YY204" s="92"/>
      <c r="YZ204" s="92"/>
      <c r="ZA204" s="92"/>
      <c r="ZB204" s="92"/>
      <c r="ZC204" s="92"/>
      <c r="ZD204" s="92"/>
      <c r="ZE204" s="92"/>
      <c r="ZF204" s="92"/>
      <c r="ZG204" s="92"/>
      <c r="ZH204" s="92"/>
      <c r="ZI204" s="92"/>
      <c r="ZJ204" s="92"/>
      <c r="ZK204" s="92"/>
      <c r="ZL204" s="92"/>
      <c r="ZM204" s="92"/>
      <c r="ZN204" s="92"/>
      <c r="ZO204" s="92"/>
      <c r="ZP204" s="92"/>
      <c r="ZQ204" s="92"/>
      <c r="ZR204" s="92"/>
      <c r="ZS204" s="92"/>
      <c r="ZT204" s="92"/>
      <c r="ZU204" s="92"/>
      <c r="ZV204" s="92"/>
      <c r="ZW204" s="92"/>
      <c r="ZX204" s="92"/>
      <c r="ZY204" s="92"/>
      <c r="ZZ204" s="92"/>
      <c r="AAA204" s="92"/>
      <c r="AAB204" s="92"/>
      <c r="AAC204" s="92"/>
      <c r="AAD204" s="92"/>
      <c r="AAE204" s="92"/>
      <c r="AAF204" s="92"/>
      <c r="AAG204" s="92"/>
      <c r="AAH204" s="92"/>
      <c r="AAI204" s="92"/>
      <c r="AAJ204" s="92"/>
      <c r="AAK204" s="92"/>
      <c r="AAL204" s="92"/>
      <c r="AAM204" s="92"/>
      <c r="AAN204" s="92"/>
      <c r="AAO204" s="92"/>
      <c r="AAP204" s="92"/>
      <c r="AAQ204" s="92"/>
      <c r="AAR204" s="92"/>
      <c r="AAS204" s="92"/>
      <c r="AAT204" s="92"/>
      <c r="AAU204" s="92"/>
      <c r="AAV204" s="92"/>
      <c r="AAW204" s="92"/>
      <c r="AAX204" s="92"/>
      <c r="AAY204" s="92"/>
      <c r="AAZ204" s="92"/>
      <c r="ABA204" s="92"/>
      <c r="ABB204" s="92"/>
      <c r="ABC204" s="92"/>
      <c r="ABD204" s="92"/>
      <c r="ABE204" s="92"/>
      <c r="ABF204" s="92"/>
      <c r="ABG204" s="92"/>
      <c r="ABH204" s="92"/>
      <c r="ABI204" s="92"/>
      <c r="ABJ204" s="92"/>
      <c r="ABK204" s="92"/>
      <c r="ABL204" s="92"/>
      <c r="ABM204" s="92"/>
      <c r="ABN204" s="92"/>
      <c r="ABO204" s="92"/>
      <c r="ABP204" s="92"/>
      <c r="ABQ204" s="92"/>
      <c r="ABR204" s="92"/>
      <c r="ABS204" s="92"/>
      <c r="ABT204" s="92"/>
      <c r="ABU204" s="92"/>
      <c r="ABV204" s="92"/>
      <c r="ABW204" s="92"/>
      <c r="ABX204" s="92"/>
      <c r="ABY204" s="92"/>
      <c r="ABZ204" s="92"/>
      <c r="ACA204" s="92"/>
      <c r="ACB204" s="92"/>
      <c r="ACC204" s="92"/>
      <c r="ACD204" s="92"/>
      <c r="ACE204" s="92"/>
      <c r="ACF204" s="92"/>
      <c r="ACG204" s="92"/>
      <c r="ACH204" s="92"/>
      <c r="ACI204" s="92"/>
      <c r="ACJ204" s="92"/>
      <c r="ACK204" s="92"/>
      <c r="ACL204" s="92"/>
      <c r="ACM204" s="92"/>
      <c r="ACN204" s="92"/>
      <c r="ACO204" s="92"/>
      <c r="ACP204" s="92"/>
      <c r="ACQ204" s="92"/>
      <c r="ACR204" s="92"/>
      <c r="ACS204" s="92"/>
      <c r="ACT204" s="92"/>
      <c r="ACU204" s="92"/>
      <c r="ACV204" s="92"/>
      <c r="ACW204" s="92"/>
      <c r="ACX204" s="92"/>
      <c r="ACY204" s="92"/>
      <c r="ACZ204" s="92"/>
      <c r="ADA204" s="92"/>
      <c r="ADB204" s="92"/>
      <c r="ADC204" s="92"/>
      <c r="ADD204" s="92"/>
      <c r="ADE204" s="92"/>
      <c r="ADF204" s="92"/>
      <c r="ADG204" s="92"/>
      <c r="ADH204" s="92"/>
      <c r="ADI204" s="92"/>
      <c r="ADJ204" s="92"/>
      <c r="ADK204" s="92"/>
      <c r="ADL204" s="92"/>
      <c r="ADM204" s="92"/>
      <c r="ADN204" s="92"/>
      <c r="ADO204" s="92"/>
      <c r="ADP204" s="92"/>
      <c r="ADQ204" s="92"/>
      <c r="ADR204" s="92"/>
      <c r="ADS204" s="92"/>
      <c r="ADT204" s="92"/>
      <c r="ADU204" s="92"/>
      <c r="ADV204" s="92"/>
      <c r="ADW204" s="92"/>
      <c r="ADX204" s="92"/>
      <c r="ADY204" s="92"/>
      <c r="ADZ204" s="92"/>
      <c r="AEA204" s="92"/>
      <c r="AEB204" s="92"/>
      <c r="AEC204" s="92"/>
      <c r="AED204" s="92"/>
      <c r="AEE204" s="92"/>
      <c r="AEF204" s="92"/>
      <c r="AEG204" s="92"/>
      <c r="AEH204" s="92"/>
      <c r="AEI204" s="92"/>
      <c r="AEJ204" s="92"/>
      <c r="AEK204" s="92"/>
      <c r="AEL204" s="92"/>
      <c r="AEM204" s="92"/>
      <c r="AEN204" s="92"/>
      <c r="AEO204" s="92"/>
      <c r="AEP204" s="92"/>
      <c r="AEQ204" s="92"/>
      <c r="AER204" s="92"/>
      <c r="AES204" s="92"/>
      <c r="AET204" s="92"/>
      <c r="AEU204" s="92"/>
      <c r="AEV204" s="92"/>
      <c r="AEW204" s="92"/>
      <c r="AEX204" s="92"/>
      <c r="AEY204" s="92"/>
      <c r="AEZ204" s="92"/>
      <c r="AFA204" s="92"/>
      <c r="AFB204" s="92"/>
      <c r="AFC204" s="92"/>
      <c r="AFD204" s="92"/>
      <c r="AFE204" s="92"/>
      <c r="AFF204" s="92"/>
      <c r="AFG204" s="92"/>
      <c r="AFH204" s="92"/>
      <c r="AFI204" s="92"/>
      <c r="AFJ204" s="92"/>
      <c r="AFK204" s="92"/>
      <c r="AFL204" s="92"/>
      <c r="AFM204" s="92"/>
      <c r="AFN204" s="92"/>
      <c r="AFO204" s="92"/>
      <c r="AFP204" s="92"/>
      <c r="AFQ204" s="92"/>
      <c r="AFR204" s="92"/>
      <c r="AFS204" s="92"/>
      <c r="AFT204" s="92"/>
      <c r="AFU204" s="92"/>
      <c r="AFV204" s="92"/>
      <c r="AFW204" s="92"/>
      <c r="AFX204" s="92"/>
      <c r="AFY204" s="92"/>
      <c r="AFZ204" s="92"/>
      <c r="AGA204" s="92"/>
      <c r="AGB204" s="92"/>
      <c r="AGC204" s="92"/>
      <c r="AGD204" s="92"/>
      <c r="AGE204" s="92"/>
      <c r="AGF204" s="92"/>
      <c r="AGG204" s="92"/>
      <c r="AGH204" s="92"/>
      <c r="AGI204" s="92"/>
      <c r="AGJ204" s="92"/>
      <c r="AGK204" s="92"/>
      <c r="AGL204" s="92"/>
      <c r="AGM204" s="92"/>
      <c r="AGN204" s="92"/>
      <c r="AGO204" s="92"/>
      <c r="AGP204" s="92"/>
      <c r="AGQ204" s="92"/>
      <c r="AGR204" s="92"/>
      <c r="AGS204" s="92"/>
      <c r="AGT204" s="92"/>
      <c r="AGU204" s="92"/>
      <c r="AGV204" s="92"/>
      <c r="AGW204" s="92"/>
      <c r="AGX204" s="92"/>
      <c r="AGY204" s="92"/>
      <c r="AGZ204" s="92"/>
      <c r="AHA204" s="92"/>
      <c r="AHB204" s="92"/>
      <c r="AHC204" s="92"/>
      <c r="AHD204" s="92"/>
      <c r="AHE204" s="92"/>
      <c r="AHF204" s="92"/>
      <c r="AHG204" s="92"/>
      <c r="AHH204" s="92"/>
      <c r="AHI204" s="92"/>
      <c r="AHJ204" s="92"/>
      <c r="AHK204" s="92"/>
      <c r="AHL204" s="92"/>
      <c r="AHM204" s="92"/>
      <c r="AHN204" s="92"/>
      <c r="AHO204" s="92"/>
      <c r="AHP204" s="92"/>
      <c r="AHQ204" s="92"/>
      <c r="AHR204" s="92"/>
      <c r="AHS204" s="92"/>
      <c r="AHT204" s="92"/>
      <c r="AHU204" s="92"/>
      <c r="AHV204" s="92"/>
      <c r="AHW204" s="92"/>
      <c r="AHX204" s="92"/>
      <c r="AHY204" s="92"/>
      <c r="AHZ204" s="92"/>
      <c r="AIA204" s="92"/>
      <c r="AIB204" s="92"/>
      <c r="AIC204" s="92"/>
      <c r="AID204" s="92"/>
      <c r="AIE204" s="92"/>
      <c r="AIF204" s="92"/>
      <c r="AIG204" s="92"/>
      <c r="AIH204" s="92"/>
      <c r="AII204" s="92"/>
      <c r="AIJ204" s="92"/>
      <c r="AIK204" s="92"/>
      <c r="AIL204" s="92"/>
      <c r="AIM204" s="92"/>
      <c r="AIN204" s="92"/>
      <c r="AIO204" s="92"/>
      <c r="AIP204" s="92"/>
      <c r="AIQ204" s="92"/>
      <c r="AIR204" s="92"/>
      <c r="AIS204" s="92"/>
      <c r="AIT204" s="92"/>
      <c r="AIU204" s="92"/>
      <c r="AIV204" s="92"/>
      <c r="AIW204" s="92"/>
      <c r="AIX204" s="92"/>
      <c r="AIY204" s="92"/>
      <c r="AIZ204" s="92"/>
      <c r="AJA204" s="92"/>
      <c r="AJB204" s="92"/>
      <c r="AJC204" s="92"/>
      <c r="AJD204" s="92"/>
      <c r="AJE204" s="92"/>
      <c r="AJF204" s="92"/>
      <c r="AJG204" s="92"/>
      <c r="AJH204" s="92"/>
      <c r="AJI204" s="92"/>
      <c r="AJJ204" s="92"/>
      <c r="AJK204" s="92"/>
      <c r="AJL204" s="92"/>
      <c r="AJM204" s="92"/>
      <c r="AJN204" s="92"/>
      <c r="AJO204" s="92"/>
      <c r="AJP204" s="92"/>
      <c r="AJQ204" s="92"/>
      <c r="AJR204" s="92"/>
      <c r="AJS204" s="92"/>
      <c r="AJT204" s="92"/>
      <c r="AJU204" s="92"/>
      <c r="AJV204" s="92"/>
      <c r="AJW204" s="92"/>
      <c r="AJX204" s="92"/>
      <c r="AJY204" s="92"/>
      <c r="AJZ204" s="92"/>
      <c r="AKA204" s="92"/>
      <c r="AKB204" s="92"/>
      <c r="AKC204" s="92"/>
      <c r="AKD204" s="92"/>
      <c r="AKE204" s="92"/>
      <c r="AKF204" s="92"/>
      <c r="AKG204" s="92"/>
      <c r="AKH204" s="92"/>
      <c r="AKI204" s="92"/>
      <c r="AKJ204" s="92"/>
      <c r="AKK204" s="92"/>
      <c r="AKL204" s="92"/>
      <c r="AKM204" s="92"/>
      <c r="AKN204" s="92"/>
      <c r="AKO204" s="92"/>
      <c r="AKP204" s="92"/>
      <c r="AKQ204" s="92"/>
      <c r="AKR204" s="92"/>
      <c r="AKS204" s="92"/>
      <c r="AKT204" s="92"/>
      <c r="AKU204" s="92"/>
      <c r="AKV204" s="92"/>
      <c r="AKW204" s="92"/>
      <c r="AKX204" s="92"/>
      <c r="AKY204" s="92"/>
      <c r="AKZ204" s="92"/>
      <c r="ALA204" s="92"/>
      <c r="ALB204" s="92"/>
      <c r="ALC204" s="92"/>
      <c r="ALD204" s="92"/>
      <c r="ALE204" s="92"/>
      <c r="ALF204" s="92"/>
      <c r="ALG204" s="92"/>
      <c r="ALH204" s="92"/>
      <c r="ALI204" s="92"/>
      <c r="ALJ204" s="92"/>
      <c r="ALK204" s="92"/>
      <c r="ALL204" s="92"/>
      <c r="ALM204" s="92"/>
      <c r="ALN204" s="92"/>
      <c r="ALO204" s="92"/>
      <c r="ALP204" s="92"/>
      <c r="ALQ204" s="92"/>
      <c r="ALR204" s="92"/>
      <c r="ALS204" s="92"/>
      <c r="ALT204" s="92"/>
      <c r="ALU204" s="92"/>
      <c r="ALV204" s="92"/>
      <c r="ALW204" s="92"/>
      <c r="ALX204" s="92"/>
      <c r="ALY204" s="92"/>
      <c r="ALZ204" s="92"/>
      <c r="AMA204" s="92"/>
      <c r="AMB204" s="92"/>
      <c r="AMC204" s="92"/>
      <c r="AMD204" s="92"/>
      <c r="AME204" s="92"/>
      <c r="AMF204" s="92"/>
      <c r="AMG204" s="92"/>
      <c r="AMH204" s="92"/>
      <c r="AMI204" s="92"/>
    </row>
    <row r="205" spans="1:1023" customFormat="1" ht="15" customHeight="1">
      <c r="A205" s="92" t="s">
        <v>552</v>
      </c>
      <c r="B205" s="89"/>
      <c r="C205" s="93" t="s">
        <v>553</v>
      </c>
      <c r="D205" s="94"/>
      <c r="E205" s="95">
        <v>109</v>
      </c>
      <c r="F205" s="95">
        <v>113</v>
      </c>
      <c r="G205" s="95">
        <v>115</v>
      </c>
      <c r="H205" s="95">
        <v>118</v>
      </c>
      <c r="I205" s="95">
        <v>120</v>
      </c>
      <c r="J205" s="95">
        <v>121</v>
      </c>
      <c r="K205" s="95">
        <v>123</v>
      </c>
      <c r="L205" s="95">
        <v>122</v>
      </c>
      <c r="M205" s="95">
        <v>123</v>
      </c>
      <c r="N205" s="95">
        <v>128</v>
      </c>
      <c r="O205" s="95">
        <v>126</v>
      </c>
      <c r="P205" s="95">
        <v>126</v>
      </c>
      <c r="Q205" s="95">
        <v>127</v>
      </c>
      <c r="R205" s="95">
        <v>134</v>
      </c>
      <c r="S205" s="95">
        <v>136</v>
      </c>
      <c r="T205" s="95">
        <v>135</v>
      </c>
      <c r="U205" s="95">
        <v>135</v>
      </c>
      <c r="V205" s="95">
        <v>134</v>
      </c>
      <c r="W205" s="95">
        <v>133</v>
      </c>
      <c r="X205" s="95">
        <v>132</v>
      </c>
      <c r="Y205" s="95">
        <v>135</v>
      </c>
      <c r="Z205" s="95">
        <v>142</v>
      </c>
      <c r="AA205" s="95">
        <v>147</v>
      </c>
      <c r="AB205" s="95">
        <v>152</v>
      </c>
      <c r="AC205" s="95">
        <v>156</v>
      </c>
      <c r="AD205" s="95">
        <v>153</v>
      </c>
      <c r="AE205" s="95">
        <v>153</v>
      </c>
      <c r="AF205" s="95">
        <v>123</v>
      </c>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c r="GK205" s="92"/>
      <c r="GL205" s="92"/>
      <c r="GM205" s="92"/>
      <c r="GN205" s="92"/>
      <c r="GO205" s="92"/>
      <c r="GP205" s="92"/>
      <c r="GQ205" s="92"/>
      <c r="GR205" s="92"/>
      <c r="GS205" s="92"/>
      <c r="GT205" s="92"/>
      <c r="GU205" s="92"/>
      <c r="GV205" s="92"/>
      <c r="GW205" s="92"/>
      <c r="GX205" s="92"/>
      <c r="GY205" s="92"/>
      <c r="GZ205" s="92"/>
      <c r="HA205" s="92"/>
      <c r="HB205" s="92"/>
      <c r="HC205" s="92"/>
      <c r="HD205" s="92"/>
      <c r="HE205" s="92"/>
      <c r="HF205" s="92"/>
      <c r="HG205" s="92"/>
      <c r="HH205" s="92"/>
      <c r="HI205" s="92"/>
      <c r="HJ205" s="92"/>
      <c r="HK205" s="92"/>
      <c r="HL205" s="92"/>
      <c r="HM205" s="92"/>
      <c r="HN205" s="92"/>
      <c r="HO205" s="92"/>
      <c r="HP205" s="92"/>
      <c r="HQ205" s="92"/>
      <c r="HR205" s="92"/>
      <c r="HS205" s="92"/>
      <c r="HT205" s="92"/>
      <c r="HU205" s="92"/>
      <c r="HV205" s="92"/>
      <c r="HW205" s="92"/>
      <c r="HX205" s="92"/>
      <c r="HY205" s="92"/>
      <c r="HZ205" s="92"/>
      <c r="IA205" s="92"/>
      <c r="IB205" s="92"/>
      <c r="IC205" s="92"/>
      <c r="ID205" s="92"/>
      <c r="IE205" s="92"/>
      <c r="IF205" s="92"/>
      <c r="IG205" s="92"/>
      <c r="IH205" s="92"/>
      <c r="II205" s="92"/>
      <c r="IJ205" s="92"/>
      <c r="IK205" s="92"/>
      <c r="IL205" s="92"/>
      <c r="IM205" s="92"/>
      <c r="IN205" s="92"/>
      <c r="IO205" s="92"/>
      <c r="IP205" s="92"/>
      <c r="IQ205" s="92"/>
      <c r="IR205" s="92"/>
      <c r="IS205" s="92"/>
      <c r="IT205" s="92"/>
      <c r="IU205" s="92"/>
      <c r="IV205" s="92"/>
      <c r="IW205" s="92"/>
      <c r="IX205" s="92"/>
      <c r="IY205" s="92"/>
      <c r="IZ205" s="92"/>
      <c r="JA205" s="92"/>
      <c r="JB205" s="92"/>
      <c r="JC205" s="92"/>
      <c r="JD205" s="92"/>
      <c r="JE205" s="92"/>
      <c r="JF205" s="92"/>
      <c r="JG205" s="92"/>
      <c r="JH205" s="92"/>
      <c r="JI205" s="92"/>
      <c r="JJ205" s="92"/>
      <c r="JK205" s="92"/>
      <c r="JL205" s="92"/>
      <c r="JM205" s="92"/>
      <c r="JN205" s="92"/>
      <c r="JO205" s="92"/>
      <c r="JP205" s="92"/>
      <c r="JQ205" s="92"/>
      <c r="JR205" s="92"/>
      <c r="JS205" s="92"/>
      <c r="JT205" s="92"/>
      <c r="JU205" s="92"/>
      <c r="JV205" s="92"/>
      <c r="JW205" s="92"/>
      <c r="JX205" s="92"/>
      <c r="JY205" s="92"/>
      <c r="JZ205" s="92"/>
      <c r="KA205" s="92"/>
      <c r="KB205" s="92"/>
      <c r="KC205" s="92"/>
      <c r="KD205" s="92"/>
      <c r="KE205" s="92"/>
      <c r="KF205" s="92"/>
      <c r="KG205" s="92"/>
      <c r="KH205" s="92"/>
      <c r="KI205" s="92"/>
      <c r="KJ205" s="92"/>
      <c r="KK205" s="92"/>
      <c r="KL205" s="92"/>
      <c r="KM205" s="92"/>
      <c r="KN205" s="92"/>
      <c r="KO205" s="92"/>
      <c r="KP205" s="92"/>
      <c r="KQ205" s="92"/>
      <c r="KR205" s="92"/>
      <c r="KS205" s="92"/>
      <c r="KT205" s="92"/>
      <c r="KU205" s="92"/>
      <c r="KV205" s="92"/>
      <c r="KW205" s="92"/>
      <c r="KX205" s="92"/>
      <c r="KY205" s="92"/>
      <c r="KZ205" s="92"/>
      <c r="LA205" s="92"/>
      <c r="LB205" s="92"/>
      <c r="LC205" s="92"/>
      <c r="LD205" s="92"/>
      <c r="LE205" s="92"/>
      <c r="LF205" s="92"/>
      <c r="LG205" s="92"/>
      <c r="LH205" s="92"/>
      <c r="LI205" s="92"/>
      <c r="LJ205" s="92"/>
      <c r="LK205" s="92"/>
      <c r="LL205" s="92"/>
      <c r="LM205" s="92"/>
      <c r="LN205" s="92"/>
      <c r="LO205" s="92"/>
      <c r="LP205" s="92"/>
      <c r="LQ205" s="92"/>
      <c r="LR205" s="92"/>
      <c r="LS205" s="92"/>
      <c r="LT205" s="92"/>
      <c r="LU205" s="92"/>
      <c r="LV205" s="92"/>
      <c r="LW205" s="92"/>
      <c r="LX205" s="92"/>
      <c r="LY205" s="92"/>
      <c r="LZ205" s="92"/>
      <c r="MA205" s="92"/>
      <c r="MB205" s="92"/>
      <c r="MC205" s="92"/>
      <c r="MD205" s="92"/>
      <c r="ME205" s="92"/>
      <c r="MF205" s="92"/>
      <c r="MG205" s="92"/>
      <c r="MH205" s="92"/>
      <c r="MI205" s="92"/>
      <c r="MJ205" s="92"/>
      <c r="MK205" s="92"/>
      <c r="ML205" s="92"/>
      <c r="MM205" s="92"/>
      <c r="MN205" s="92"/>
      <c r="MO205" s="92"/>
      <c r="MP205" s="92"/>
      <c r="MQ205" s="92"/>
      <c r="MR205" s="92"/>
      <c r="MS205" s="92"/>
      <c r="MT205" s="92"/>
      <c r="MU205" s="92"/>
      <c r="MV205" s="92"/>
      <c r="MW205" s="92"/>
      <c r="MX205" s="92"/>
      <c r="MY205" s="92"/>
      <c r="MZ205" s="92"/>
      <c r="NA205" s="92"/>
      <c r="NB205" s="92"/>
      <c r="NC205" s="92"/>
      <c r="ND205" s="92"/>
      <c r="NE205" s="92"/>
      <c r="NF205" s="92"/>
      <c r="NG205" s="92"/>
      <c r="NH205" s="92"/>
      <c r="NI205" s="92"/>
      <c r="NJ205" s="92"/>
      <c r="NK205" s="92"/>
      <c r="NL205" s="92"/>
      <c r="NM205" s="92"/>
      <c r="NN205" s="92"/>
      <c r="NO205" s="92"/>
      <c r="NP205" s="92"/>
      <c r="NQ205" s="92"/>
      <c r="NR205" s="92"/>
      <c r="NS205" s="92"/>
      <c r="NT205" s="92"/>
      <c r="NU205" s="92"/>
      <c r="NV205" s="92"/>
      <c r="NW205" s="92"/>
      <c r="NX205" s="92"/>
      <c r="NY205" s="92"/>
      <c r="NZ205" s="92"/>
      <c r="OA205" s="92"/>
      <c r="OB205" s="92"/>
      <c r="OC205" s="92"/>
      <c r="OD205" s="92"/>
      <c r="OE205" s="92"/>
      <c r="OF205" s="92"/>
      <c r="OG205" s="92"/>
      <c r="OH205" s="92"/>
      <c r="OI205" s="92"/>
      <c r="OJ205" s="92"/>
      <c r="OK205" s="92"/>
      <c r="OL205" s="92"/>
      <c r="OM205" s="92"/>
      <c r="ON205" s="92"/>
      <c r="OO205" s="92"/>
      <c r="OP205" s="92"/>
      <c r="OQ205" s="92"/>
      <c r="OR205" s="92"/>
      <c r="OS205" s="92"/>
      <c r="OT205" s="92"/>
      <c r="OU205" s="92"/>
      <c r="OV205" s="92"/>
      <c r="OW205" s="92"/>
      <c r="OX205" s="92"/>
      <c r="OY205" s="92"/>
      <c r="OZ205" s="92"/>
      <c r="PA205" s="92"/>
      <c r="PB205" s="92"/>
      <c r="PC205" s="92"/>
      <c r="PD205" s="92"/>
      <c r="PE205" s="92"/>
      <c r="PF205" s="92"/>
      <c r="PG205" s="92"/>
      <c r="PH205" s="92"/>
      <c r="PI205" s="92"/>
      <c r="PJ205" s="92"/>
      <c r="PK205" s="92"/>
      <c r="PL205" s="92"/>
      <c r="PM205" s="92"/>
      <c r="PN205" s="92"/>
      <c r="PO205" s="92"/>
      <c r="PP205" s="92"/>
      <c r="PQ205" s="92"/>
      <c r="PR205" s="92"/>
      <c r="PS205" s="92"/>
      <c r="PT205" s="92"/>
      <c r="PU205" s="92"/>
      <c r="PV205" s="92"/>
      <c r="PW205" s="92"/>
      <c r="PX205" s="92"/>
      <c r="PY205" s="92"/>
      <c r="PZ205" s="92"/>
      <c r="QA205" s="92"/>
      <c r="QB205" s="92"/>
      <c r="QC205" s="92"/>
      <c r="QD205" s="92"/>
      <c r="QE205" s="92"/>
      <c r="QF205" s="92"/>
      <c r="QG205" s="92"/>
      <c r="QH205" s="92"/>
      <c r="QI205" s="92"/>
      <c r="QJ205" s="92"/>
      <c r="QK205" s="92"/>
      <c r="QL205" s="92"/>
      <c r="QM205" s="92"/>
      <c r="QN205" s="92"/>
      <c r="QO205" s="92"/>
      <c r="QP205" s="92"/>
      <c r="QQ205" s="92"/>
      <c r="QR205" s="92"/>
      <c r="QS205" s="92"/>
      <c r="QT205" s="92"/>
      <c r="QU205" s="92"/>
      <c r="QV205" s="92"/>
      <c r="QW205" s="92"/>
      <c r="QX205" s="92"/>
      <c r="QY205" s="92"/>
      <c r="QZ205" s="92"/>
      <c r="RA205" s="92"/>
      <c r="RB205" s="92"/>
      <c r="RC205" s="92"/>
      <c r="RD205" s="92"/>
      <c r="RE205" s="92"/>
      <c r="RF205" s="92"/>
      <c r="RG205" s="92"/>
      <c r="RH205" s="92"/>
      <c r="RI205" s="92"/>
      <c r="RJ205" s="92"/>
      <c r="RK205" s="92"/>
      <c r="RL205" s="92"/>
      <c r="RM205" s="92"/>
      <c r="RN205" s="92"/>
      <c r="RO205" s="92"/>
      <c r="RP205" s="92"/>
      <c r="RQ205" s="92"/>
      <c r="RR205" s="92"/>
      <c r="RS205" s="92"/>
      <c r="RT205" s="92"/>
      <c r="RU205" s="92"/>
      <c r="RV205" s="92"/>
      <c r="RW205" s="92"/>
      <c r="RX205" s="92"/>
      <c r="RY205" s="92"/>
      <c r="RZ205" s="92"/>
      <c r="SA205" s="92"/>
      <c r="SB205" s="92"/>
      <c r="SC205" s="92"/>
      <c r="SD205" s="92"/>
      <c r="SE205" s="92"/>
      <c r="SF205" s="92"/>
      <c r="SG205" s="92"/>
      <c r="SH205" s="92"/>
      <c r="SI205" s="92"/>
      <c r="SJ205" s="92"/>
      <c r="SK205" s="92"/>
      <c r="SL205" s="92"/>
      <c r="SM205" s="92"/>
      <c r="SN205" s="92"/>
      <c r="SO205" s="92"/>
      <c r="SP205" s="92"/>
      <c r="SQ205" s="92"/>
      <c r="SR205" s="92"/>
      <c r="SS205" s="92"/>
      <c r="ST205" s="92"/>
      <c r="SU205" s="92"/>
      <c r="SV205" s="92"/>
      <c r="SW205" s="92"/>
      <c r="SX205" s="92"/>
      <c r="SY205" s="92"/>
      <c r="SZ205" s="92"/>
      <c r="TA205" s="92"/>
      <c r="TB205" s="92"/>
      <c r="TC205" s="92"/>
      <c r="TD205" s="92"/>
      <c r="TE205" s="92"/>
      <c r="TF205" s="92"/>
      <c r="TG205" s="92"/>
      <c r="TH205" s="92"/>
      <c r="TI205" s="92"/>
      <c r="TJ205" s="92"/>
      <c r="TK205" s="92"/>
      <c r="TL205" s="92"/>
      <c r="TM205" s="92"/>
      <c r="TN205" s="92"/>
      <c r="TO205" s="92"/>
      <c r="TP205" s="92"/>
      <c r="TQ205" s="92"/>
      <c r="TR205" s="92"/>
      <c r="TS205" s="92"/>
      <c r="TT205" s="92"/>
      <c r="TU205" s="92"/>
      <c r="TV205" s="92"/>
      <c r="TW205" s="92"/>
      <c r="TX205" s="92"/>
      <c r="TY205" s="92"/>
      <c r="TZ205" s="92"/>
      <c r="UA205" s="92"/>
      <c r="UB205" s="92"/>
      <c r="UC205" s="92"/>
      <c r="UD205" s="92"/>
      <c r="UE205" s="92"/>
      <c r="UF205" s="92"/>
      <c r="UG205" s="92"/>
      <c r="UH205" s="92"/>
      <c r="UI205" s="92"/>
      <c r="UJ205" s="92"/>
      <c r="UK205" s="92"/>
      <c r="UL205" s="92"/>
      <c r="UM205" s="92"/>
      <c r="UN205" s="92"/>
      <c r="UO205" s="92"/>
      <c r="UP205" s="92"/>
      <c r="UQ205" s="92"/>
      <c r="UR205" s="92"/>
      <c r="US205" s="92"/>
      <c r="UT205" s="92"/>
      <c r="UU205" s="92"/>
      <c r="UV205" s="92"/>
      <c r="UW205" s="92"/>
      <c r="UX205" s="92"/>
      <c r="UY205" s="92"/>
      <c r="UZ205" s="92"/>
      <c r="VA205" s="92"/>
      <c r="VB205" s="92"/>
      <c r="VC205" s="92"/>
      <c r="VD205" s="92"/>
      <c r="VE205" s="92"/>
      <c r="VF205" s="92"/>
      <c r="VG205" s="92"/>
      <c r="VH205" s="92"/>
      <c r="VI205" s="92"/>
      <c r="VJ205" s="92"/>
      <c r="VK205" s="92"/>
      <c r="VL205" s="92"/>
      <c r="VM205" s="92"/>
      <c r="VN205" s="92"/>
      <c r="VO205" s="92"/>
      <c r="VP205" s="92"/>
      <c r="VQ205" s="92"/>
      <c r="VR205" s="92"/>
      <c r="VS205" s="92"/>
      <c r="VT205" s="92"/>
      <c r="VU205" s="92"/>
      <c r="VV205" s="92"/>
      <c r="VW205" s="92"/>
      <c r="VX205" s="92"/>
      <c r="VY205" s="92"/>
      <c r="VZ205" s="92"/>
      <c r="WA205" s="92"/>
      <c r="WB205" s="92"/>
      <c r="WC205" s="92"/>
      <c r="WD205" s="92"/>
      <c r="WE205" s="92"/>
      <c r="WF205" s="92"/>
      <c r="WG205" s="92"/>
      <c r="WH205" s="92"/>
      <c r="WI205" s="92"/>
      <c r="WJ205" s="92"/>
      <c r="WK205" s="92"/>
      <c r="WL205" s="92"/>
      <c r="WM205" s="92"/>
      <c r="WN205" s="92"/>
      <c r="WO205" s="92"/>
      <c r="WP205" s="92"/>
      <c r="WQ205" s="92"/>
      <c r="WR205" s="92"/>
      <c r="WS205" s="92"/>
      <c r="WT205" s="92"/>
      <c r="WU205" s="92"/>
      <c r="WV205" s="92"/>
      <c r="WW205" s="92"/>
      <c r="WX205" s="92"/>
      <c r="WY205" s="92"/>
      <c r="WZ205" s="92"/>
      <c r="XA205" s="92"/>
      <c r="XB205" s="92"/>
      <c r="XC205" s="92"/>
      <c r="XD205" s="92"/>
      <c r="XE205" s="92"/>
      <c r="XF205" s="92"/>
      <c r="XG205" s="92"/>
      <c r="XH205" s="92"/>
      <c r="XI205" s="92"/>
      <c r="XJ205" s="92"/>
      <c r="XK205" s="92"/>
      <c r="XL205" s="92"/>
      <c r="XM205" s="92"/>
      <c r="XN205" s="92"/>
      <c r="XO205" s="92"/>
      <c r="XP205" s="92"/>
      <c r="XQ205" s="92"/>
      <c r="XR205" s="92"/>
      <c r="XS205" s="92"/>
      <c r="XT205" s="92"/>
      <c r="XU205" s="92"/>
      <c r="XV205" s="92"/>
      <c r="XW205" s="92"/>
      <c r="XX205" s="92"/>
      <c r="XY205" s="92"/>
      <c r="XZ205" s="92"/>
      <c r="YA205" s="92"/>
      <c r="YB205" s="92"/>
      <c r="YC205" s="92"/>
      <c r="YD205" s="92"/>
      <c r="YE205" s="92"/>
      <c r="YF205" s="92"/>
      <c r="YG205" s="92"/>
      <c r="YH205" s="92"/>
      <c r="YI205" s="92"/>
      <c r="YJ205" s="92"/>
      <c r="YK205" s="92"/>
      <c r="YL205" s="92"/>
      <c r="YM205" s="92"/>
      <c r="YN205" s="92"/>
      <c r="YO205" s="92"/>
      <c r="YP205" s="92"/>
      <c r="YQ205" s="92"/>
      <c r="YR205" s="92"/>
      <c r="YS205" s="92"/>
      <c r="YT205" s="92"/>
      <c r="YU205" s="92"/>
      <c r="YV205" s="92"/>
      <c r="YW205" s="92"/>
      <c r="YX205" s="92"/>
      <c r="YY205" s="92"/>
      <c r="YZ205" s="92"/>
      <c r="ZA205" s="92"/>
      <c r="ZB205" s="92"/>
      <c r="ZC205" s="92"/>
      <c r="ZD205" s="92"/>
      <c r="ZE205" s="92"/>
      <c r="ZF205" s="92"/>
      <c r="ZG205" s="92"/>
      <c r="ZH205" s="92"/>
      <c r="ZI205" s="92"/>
      <c r="ZJ205" s="92"/>
      <c r="ZK205" s="92"/>
      <c r="ZL205" s="92"/>
      <c r="ZM205" s="92"/>
      <c r="ZN205" s="92"/>
      <c r="ZO205" s="92"/>
      <c r="ZP205" s="92"/>
      <c r="ZQ205" s="92"/>
      <c r="ZR205" s="92"/>
      <c r="ZS205" s="92"/>
      <c r="ZT205" s="92"/>
      <c r="ZU205" s="92"/>
      <c r="ZV205" s="92"/>
      <c r="ZW205" s="92"/>
      <c r="ZX205" s="92"/>
      <c r="ZY205" s="92"/>
      <c r="ZZ205" s="92"/>
      <c r="AAA205" s="92"/>
      <c r="AAB205" s="92"/>
      <c r="AAC205" s="92"/>
      <c r="AAD205" s="92"/>
      <c r="AAE205" s="92"/>
      <c r="AAF205" s="92"/>
      <c r="AAG205" s="92"/>
      <c r="AAH205" s="92"/>
      <c r="AAI205" s="92"/>
      <c r="AAJ205" s="92"/>
      <c r="AAK205" s="92"/>
      <c r="AAL205" s="92"/>
      <c r="AAM205" s="92"/>
      <c r="AAN205" s="92"/>
      <c r="AAO205" s="92"/>
      <c r="AAP205" s="92"/>
      <c r="AAQ205" s="92"/>
      <c r="AAR205" s="92"/>
      <c r="AAS205" s="92"/>
      <c r="AAT205" s="92"/>
      <c r="AAU205" s="92"/>
      <c r="AAV205" s="92"/>
      <c r="AAW205" s="92"/>
      <c r="AAX205" s="92"/>
      <c r="AAY205" s="92"/>
      <c r="AAZ205" s="92"/>
      <c r="ABA205" s="92"/>
      <c r="ABB205" s="92"/>
      <c r="ABC205" s="92"/>
      <c r="ABD205" s="92"/>
      <c r="ABE205" s="92"/>
      <c r="ABF205" s="92"/>
      <c r="ABG205" s="92"/>
      <c r="ABH205" s="92"/>
      <c r="ABI205" s="92"/>
      <c r="ABJ205" s="92"/>
      <c r="ABK205" s="92"/>
      <c r="ABL205" s="92"/>
      <c r="ABM205" s="92"/>
      <c r="ABN205" s="92"/>
      <c r="ABO205" s="92"/>
      <c r="ABP205" s="92"/>
      <c r="ABQ205" s="92"/>
      <c r="ABR205" s="92"/>
      <c r="ABS205" s="92"/>
      <c r="ABT205" s="92"/>
      <c r="ABU205" s="92"/>
      <c r="ABV205" s="92"/>
      <c r="ABW205" s="92"/>
      <c r="ABX205" s="92"/>
      <c r="ABY205" s="92"/>
      <c r="ABZ205" s="92"/>
      <c r="ACA205" s="92"/>
      <c r="ACB205" s="92"/>
      <c r="ACC205" s="92"/>
      <c r="ACD205" s="92"/>
      <c r="ACE205" s="92"/>
      <c r="ACF205" s="92"/>
      <c r="ACG205" s="92"/>
      <c r="ACH205" s="92"/>
      <c r="ACI205" s="92"/>
      <c r="ACJ205" s="92"/>
      <c r="ACK205" s="92"/>
      <c r="ACL205" s="92"/>
      <c r="ACM205" s="92"/>
      <c r="ACN205" s="92"/>
      <c r="ACO205" s="92"/>
      <c r="ACP205" s="92"/>
      <c r="ACQ205" s="92"/>
      <c r="ACR205" s="92"/>
      <c r="ACS205" s="92"/>
      <c r="ACT205" s="92"/>
      <c r="ACU205" s="92"/>
      <c r="ACV205" s="92"/>
      <c r="ACW205" s="92"/>
      <c r="ACX205" s="92"/>
      <c r="ACY205" s="92"/>
      <c r="ACZ205" s="92"/>
      <c r="ADA205" s="92"/>
      <c r="ADB205" s="92"/>
      <c r="ADC205" s="92"/>
      <c r="ADD205" s="92"/>
      <c r="ADE205" s="92"/>
      <c r="ADF205" s="92"/>
      <c r="ADG205" s="92"/>
      <c r="ADH205" s="92"/>
      <c r="ADI205" s="92"/>
      <c r="ADJ205" s="92"/>
      <c r="ADK205" s="92"/>
      <c r="ADL205" s="92"/>
      <c r="ADM205" s="92"/>
      <c r="ADN205" s="92"/>
      <c r="ADO205" s="92"/>
      <c r="ADP205" s="92"/>
      <c r="ADQ205" s="92"/>
      <c r="ADR205" s="92"/>
      <c r="ADS205" s="92"/>
      <c r="ADT205" s="92"/>
      <c r="ADU205" s="92"/>
      <c r="ADV205" s="92"/>
      <c r="ADW205" s="92"/>
      <c r="ADX205" s="92"/>
      <c r="ADY205" s="92"/>
      <c r="ADZ205" s="92"/>
      <c r="AEA205" s="92"/>
      <c r="AEB205" s="92"/>
      <c r="AEC205" s="92"/>
      <c r="AED205" s="92"/>
      <c r="AEE205" s="92"/>
      <c r="AEF205" s="92"/>
      <c r="AEG205" s="92"/>
      <c r="AEH205" s="92"/>
      <c r="AEI205" s="92"/>
      <c r="AEJ205" s="92"/>
      <c r="AEK205" s="92"/>
      <c r="AEL205" s="92"/>
      <c r="AEM205" s="92"/>
      <c r="AEN205" s="92"/>
      <c r="AEO205" s="92"/>
      <c r="AEP205" s="92"/>
      <c r="AEQ205" s="92"/>
      <c r="AER205" s="92"/>
      <c r="AES205" s="92"/>
      <c r="AET205" s="92"/>
      <c r="AEU205" s="92"/>
      <c r="AEV205" s="92"/>
      <c r="AEW205" s="92"/>
      <c r="AEX205" s="92"/>
      <c r="AEY205" s="92"/>
      <c r="AEZ205" s="92"/>
      <c r="AFA205" s="92"/>
      <c r="AFB205" s="92"/>
      <c r="AFC205" s="92"/>
      <c r="AFD205" s="92"/>
      <c r="AFE205" s="92"/>
      <c r="AFF205" s="92"/>
      <c r="AFG205" s="92"/>
      <c r="AFH205" s="92"/>
      <c r="AFI205" s="92"/>
      <c r="AFJ205" s="92"/>
      <c r="AFK205" s="92"/>
      <c r="AFL205" s="92"/>
      <c r="AFM205" s="92"/>
      <c r="AFN205" s="92"/>
      <c r="AFO205" s="92"/>
      <c r="AFP205" s="92"/>
      <c r="AFQ205" s="92"/>
      <c r="AFR205" s="92"/>
      <c r="AFS205" s="92"/>
      <c r="AFT205" s="92"/>
      <c r="AFU205" s="92"/>
      <c r="AFV205" s="92"/>
      <c r="AFW205" s="92"/>
      <c r="AFX205" s="92"/>
      <c r="AFY205" s="92"/>
      <c r="AFZ205" s="92"/>
      <c r="AGA205" s="92"/>
      <c r="AGB205" s="92"/>
      <c r="AGC205" s="92"/>
      <c r="AGD205" s="92"/>
      <c r="AGE205" s="92"/>
      <c r="AGF205" s="92"/>
      <c r="AGG205" s="92"/>
      <c r="AGH205" s="92"/>
      <c r="AGI205" s="92"/>
      <c r="AGJ205" s="92"/>
      <c r="AGK205" s="92"/>
      <c r="AGL205" s="92"/>
      <c r="AGM205" s="92"/>
      <c r="AGN205" s="92"/>
      <c r="AGO205" s="92"/>
      <c r="AGP205" s="92"/>
      <c r="AGQ205" s="92"/>
      <c r="AGR205" s="92"/>
      <c r="AGS205" s="92"/>
      <c r="AGT205" s="92"/>
      <c r="AGU205" s="92"/>
      <c r="AGV205" s="92"/>
      <c r="AGW205" s="92"/>
      <c r="AGX205" s="92"/>
      <c r="AGY205" s="92"/>
      <c r="AGZ205" s="92"/>
      <c r="AHA205" s="92"/>
      <c r="AHB205" s="92"/>
      <c r="AHC205" s="92"/>
      <c r="AHD205" s="92"/>
      <c r="AHE205" s="92"/>
      <c r="AHF205" s="92"/>
      <c r="AHG205" s="92"/>
      <c r="AHH205" s="92"/>
      <c r="AHI205" s="92"/>
      <c r="AHJ205" s="92"/>
      <c r="AHK205" s="92"/>
      <c r="AHL205" s="92"/>
      <c r="AHM205" s="92"/>
      <c r="AHN205" s="92"/>
      <c r="AHO205" s="92"/>
      <c r="AHP205" s="92"/>
      <c r="AHQ205" s="92"/>
      <c r="AHR205" s="92"/>
      <c r="AHS205" s="92"/>
      <c r="AHT205" s="92"/>
      <c r="AHU205" s="92"/>
      <c r="AHV205" s="92"/>
      <c r="AHW205" s="92"/>
      <c r="AHX205" s="92"/>
      <c r="AHY205" s="92"/>
      <c r="AHZ205" s="92"/>
      <c r="AIA205" s="92"/>
      <c r="AIB205" s="92"/>
      <c r="AIC205" s="92"/>
      <c r="AID205" s="92"/>
      <c r="AIE205" s="92"/>
      <c r="AIF205" s="92"/>
      <c r="AIG205" s="92"/>
      <c r="AIH205" s="92"/>
      <c r="AII205" s="92"/>
      <c r="AIJ205" s="92"/>
      <c r="AIK205" s="92"/>
      <c r="AIL205" s="92"/>
      <c r="AIM205" s="92"/>
      <c r="AIN205" s="92"/>
      <c r="AIO205" s="92"/>
      <c r="AIP205" s="92"/>
      <c r="AIQ205" s="92"/>
      <c r="AIR205" s="92"/>
      <c r="AIS205" s="92"/>
      <c r="AIT205" s="92"/>
      <c r="AIU205" s="92"/>
      <c r="AIV205" s="92"/>
      <c r="AIW205" s="92"/>
      <c r="AIX205" s="92"/>
      <c r="AIY205" s="92"/>
      <c r="AIZ205" s="92"/>
      <c r="AJA205" s="92"/>
      <c r="AJB205" s="92"/>
      <c r="AJC205" s="92"/>
      <c r="AJD205" s="92"/>
      <c r="AJE205" s="92"/>
      <c r="AJF205" s="92"/>
      <c r="AJG205" s="92"/>
      <c r="AJH205" s="92"/>
      <c r="AJI205" s="92"/>
      <c r="AJJ205" s="92"/>
      <c r="AJK205" s="92"/>
      <c r="AJL205" s="92"/>
      <c r="AJM205" s="92"/>
      <c r="AJN205" s="92"/>
      <c r="AJO205" s="92"/>
      <c r="AJP205" s="92"/>
      <c r="AJQ205" s="92"/>
      <c r="AJR205" s="92"/>
      <c r="AJS205" s="92"/>
      <c r="AJT205" s="92"/>
      <c r="AJU205" s="92"/>
      <c r="AJV205" s="92"/>
      <c r="AJW205" s="92"/>
      <c r="AJX205" s="92"/>
      <c r="AJY205" s="92"/>
      <c r="AJZ205" s="92"/>
      <c r="AKA205" s="92"/>
      <c r="AKB205" s="92"/>
      <c r="AKC205" s="92"/>
      <c r="AKD205" s="92"/>
      <c r="AKE205" s="92"/>
      <c r="AKF205" s="92"/>
      <c r="AKG205" s="92"/>
      <c r="AKH205" s="92"/>
      <c r="AKI205" s="92"/>
      <c r="AKJ205" s="92"/>
      <c r="AKK205" s="92"/>
      <c r="AKL205" s="92"/>
      <c r="AKM205" s="92"/>
      <c r="AKN205" s="92"/>
      <c r="AKO205" s="92"/>
      <c r="AKP205" s="92"/>
      <c r="AKQ205" s="92"/>
      <c r="AKR205" s="92"/>
      <c r="AKS205" s="92"/>
      <c r="AKT205" s="92"/>
      <c r="AKU205" s="92"/>
      <c r="AKV205" s="92"/>
      <c r="AKW205" s="92"/>
      <c r="AKX205" s="92"/>
      <c r="AKY205" s="92"/>
      <c r="AKZ205" s="92"/>
      <c r="ALA205" s="92"/>
      <c r="ALB205" s="92"/>
      <c r="ALC205" s="92"/>
      <c r="ALD205" s="92"/>
      <c r="ALE205" s="92"/>
      <c r="ALF205" s="92"/>
      <c r="ALG205" s="92"/>
      <c r="ALH205" s="92"/>
      <c r="ALI205" s="92"/>
      <c r="ALJ205" s="92"/>
      <c r="ALK205" s="92"/>
      <c r="ALL205" s="92"/>
      <c r="ALM205" s="92"/>
      <c r="ALN205" s="92"/>
      <c r="ALO205" s="92"/>
      <c r="ALP205" s="92"/>
      <c r="ALQ205" s="92"/>
      <c r="ALR205" s="92"/>
      <c r="ALS205" s="92"/>
      <c r="ALT205" s="92"/>
      <c r="ALU205" s="92"/>
      <c r="ALV205" s="92"/>
      <c r="ALW205" s="92"/>
      <c r="ALX205" s="92"/>
      <c r="ALY205" s="92"/>
      <c r="ALZ205" s="92"/>
      <c r="AMA205" s="92"/>
      <c r="AMB205" s="92"/>
      <c r="AMC205" s="92"/>
      <c r="AMD205" s="92"/>
      <c r="AME205" s="92"/>
      <c r="AMF205" s="92"/>
      <c r="AMG205" s="92"/>
      <c r="AMH205" s="92"/>
      <c r="AMI205" s="92"/>
    </row>
    <row r="206" spans="1:1023" customFormat="1" ht="15" customHeight="1">
      <c r="A206" s="92" t="s">
        <v>554</v>
      </c>
      <c r="B206" s="89"/>
      <c r="C206" s="93" t="s">
        <v>555</v>
      </c>
      <c r="D206" s="94"/>
      <c r="E206" s="95">
        <v>1860</v>
      </c>
      <c r="F206" s="95">
        <v>1923</v>
      </c>
      <c r="G206" s="95">
        <v>1976</v>
      </c>
      <c r="H206" s="95">
        <v>2044</v>
      </c>
      <c r="I206" s="95">
        <v>2105</v>
      </c>
      <c r="J206" s="95">
        <v>2134</v>
      </c>
      <c r="K206" s="95">
        <v>2122</v>
      </c>
      <c r="L206" s="95">
        <v>2074</v>
      </c>
      <c r="M206" s="95">
        <v>2146</v>
      </c>
      <c r="N206" s="95">
        <v>2228</v>
      </c>
      <c r="O206" s="95">
        <v>2216</v>
      </c>
      <c r="P206" s="95">
        <v>2260</v>
      </c>
      <c r="Q206" s="95">
        <v>2265</v>
      </c>
      <c r="R206" s="95">
        <v>2332</v>
      </c>
      <c r="S206" s="95">
        <v>2343</v>
      </c>
      <c r="T206" s="95">
        <v>2294</v>
      </c>
      <c r="U206" s="95">
        <v>2282</v>
      </c>
      <c r="V206" s="95">
        <v>2240</v>
      </c>
      <c r="W206" s="95">
        <v>2257</v>
      </c>
      <c r="X206" s="95">
        <v>2220</v>
      </c>
      <c r="Y206" s="95">
        <v>2265</v>
      </c>
      <c r="Z206" s="95">
        <v>2348</v>
      </c>
      <c r="AA206" s="95">
        <v>2397</v>
      </c>
      <c r="AB206" s="95">
        <v>2510</v>
      </c>
      <c r="AC206" s="95">
        <v>2660</v>
      </c>
      <c r="AD206" s="95">
        <v>2635</v>
      </c>
      <c r="AE206" s="95">
        <v>2606</v>
      </c>
      <c r="AF206" s="95">
        <v>1953</v>
      </c>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c r="IT206" s="92"/>
      <c r="IU206" s="92"/>
      <c r="IV206" s="92"/>
      <c r="IW206" s="92"/>
      <c r="IX206" s="92"/>
      <c r="IY206" s="92"/>
      <c r="IZ206" s="92"/>
      <c r="JA206" s="92"/>
      <c r="JB206" s="92"/>
      <c r="JC206" s="92"/>
      <c r="JD206" s="92"/>
      <c r="JE206" s="92"/>
      <c r="JF206" s="92"/>
      <c r="JG206" s="92"/>
      <c r="JH206" s="92"/>
      <c r="JI206" s="92"/>
      <c r="JJ206" s="92"/>
      <c r="JK206" s="92"/>
      <c r="JL206" s="92"/>
      <c r="JM206" s="92"/>
      <c r="JN206" s="92"/>
      <c r="JO206" s="92"/>
      <c r="JP206" s="92"/>
      <c r="JQ206" s="92"/>
      <c r="JR206" s="92"/>
      <c r="JS206" s="92"/>
      <c r="JT206" s="92"/>
      <c r="JU206" s="92"/>
      <c r="JV206" s="92"/>
      <c r="JW206" s="92"/>
      <c r="JX206" s="92"/>
      <c r="JY206" s="92"/>
      <c r="JZ206" s="92"/>
      <c r="KA206" s="92"/>
      <c r="KB206" s="92"/>
      <c r="KC206" s="92"/>
      <c r="KD206" s="92"/>
      <c r="KE206" s="92"/>
      <c r="KF206" s="92"/>
      <c r="KG206" s="92"/>
      <c r="KH206" s="92"/>
      <c r="KI206" s="92"/>
      <c r="KJ206" s="92"/>
      <c r="KK206" s="92"/>
      <c r="KL206" s="92"/>
      <c r="KM206" s="92"/>
      <c r="KN206" s="92"/>
      <c r="KO206" s="92"/>
      <c r="KP206" s="92"/>
      <c r="KQ206" s="92"/>
      <c r="KR206" s="92"/>
      <c r="KS206" s="92"/>
      <c r="KT206" s="92"/>
      <c r="KU206" s="92"/>
      <c r="KV206" s="92"/>
      <c r="KW206" s="92"/>
      <c r="KX206" s="92"/>
      <c r="KY206" s="92"/>
      <c r="KZ206" s="92"/>
      <c r="LA206" s="92"/>
      <c r="LB206" s="92"/>
      <c r="LC206" s="92"/>
      <c r="LD206" s="92"/>
      <c r="LE206" s="92"/>
      <c r="LF206" s="92"/>
      <c r="LG206" s="92"/>
      <c r="LH206" s="92"/>
      <c r="LI206" s="92"/>
      <c r="LJ206" s="92"/>
      <c r="LK206" s="92"/>
      <c r="LL206" s="92"/>
      <c r="LM206" s="92"/>
      <c r="LN206" s="92"/>
      <c r="LO206" s="92"/>
      <c r="LP206" s="92"/>
      <c r="LQ206" s="92"/>
      <c r="LR206" s="92"/>
      <c r="LS206" s="92"/>
      <c r="LT206" s="92"/>
      <c r="LU206" s="92"/>
      <c r="LV206" s="92"/>
      <c r="LW206" s="92"/>
      <c r="LX206" s="92"/>
      <c r="LY206" s="92"/>
      <c r="LZ206" s="92"/>
      <c r="MA206" s="92"/>
      <c r="MB206" s="92"/>
      <c r="MC206" s="92"/>
      <c r="MD206" s="92"/>
      <c r="ME206" s="92"/>
      <c r="MF206" s="92"/>
      <c r="MG206" s="92"/>
      <c r="MH206" s="92"/>
      <c r="MI206" s="92"/>
      <c r="MJ206" s="92"/>
      <c r="MK206" s="92"/>
      <c r="ML206" s="92"/>
      <c r="MM206" s="92"/>
      <c r="MN206" s="92"/>
      <c r="MO206" s="92"/>
      <c r="MP206" s="92"/>
      <c r="MQ206" s="92"/>
      <c r="MR206" s="92"/>
      <c r="MS206" s="92"/>
      <c r="MT206" s="92"/>
      <c r="MU206" s="92"/>
      <c r="MV206" s="92"/>
      <c r="MW206" s="92"/>
      <c r="MX206" s="92"/>
      <c r="MY206" s="92"/>
      <c r="MZ206" s="92"/>
      <c r="NA206" s="92"/>
      <c r="NB206" s="92"/>
      <c r="NC206" s="92"/>
      <c r="ND206" s="92"/>
      <c r="NE206" s="92"/>
      <c r="NF206" s="92"/>
      <c r="NG206" s="92"/>
      <c r="NH206" s="92"/>
      <c r="NI206" s="92"/>
      <c r="NJ206" s="92"/>
      <c r="NK206" s="92"/>
      <c r="NL206" s="92"/>
      <c r="NM206" s="92"/>
      <c r="NN206" s="92"/>
      <c r="NO206" s="92"/>
      <c r="NP206" s="92"/>
      <c r="NQ206" s="92"/>
      <c r="NR206" s="92"/>
      <c r="NS206" s="92"/>
      <c r="NT206" s="92"/>
      <c r="NU206" s="92"/>
      <c r="NV206" s="92"/>
      <c r="NW206" s="92"/>
      <c r="NX206" s="92"/>
      <c r="NY206" s="92"/>
      <c r="NZ206" s="92"/>
      <c r="OA206" s="92"/>
      <c r="OB206" s="92"/>
      <c r="OC206" s="92"/>
      <c r="OD206" s="92"/>
      <c r="OE206" s="92"/>
      <c r="OF206" s="92"/>
      <c r="OG206" s="92"/>
      <c r="OH206" s="92"/>
      <c r="OI206" s="92"/>
      <c r="OJ206" s="92"/>
      <c r="OK206" s="92"/>
      <c r="OL206" s="92"/>
      <c r="OM206" s="92"/>
      <c r="ON206" s="92"/>
      <c r="OO206" s="92"/>
      <c r="OP206" s="92"/>
      <c r="OQ206" s="92"/>
      <c r="OR206" s="92"/>
      <c r="OS206" s="92"/>
      <c r="OT206" s="92"/>
      <c r="OU206" s="92"/>
      <c r="OV206" s="92"/>
      <c r="OW206" s="92"/>
      <c r="OX206" s="92"/>
      <c r="OY206" s="92"/>
      <c r="OZ206" s="92"/>
      <c r="PA206" s="92"/>
      <c r="PB206" s="92"/>
      <c r="PC206" s="92"/>
      <c r="PD206" s="92"/>
      <c r="PE206" s="92"/>
      <c r="PF206" s="92"/>
      <c r="PG206" s="92"/>
      <c r="PH206" s="92"/>
      <c r="PI206" s="92"/>
      <c r="PJ206" s="92"/>
      <c r="PK206" s="92"/>
      <c r="PL206" s="92"/>
      <c r="PM206" s="92"/>
      <c r="PN206" s="92"/>
      <c r="PO206" s="92"/>
      <c r="PP206" s="92"/>
      <c r="PQ206" s="92"/>
      <c r="PR206" s="92"/>
      <c r="PS206" s="92"/>
      <c r="PT206" s="92"/>
      <c r="PU206" s="92"/>
      <c r="PV206" s="92"/>
      <c r="PW206" s="92"/>
      <c r="PX206" s="92"/>
      <c r="PY206" s="92"/>
      <c r="PZ206" s="92"/>
      <c r="QA206" s="92"/>
      <c r="QB206" s="92"/>
      <c r="QC206" s="92"/>
      <c r="QD206" s="92"/>
      <c r="QE206" s="92"/>
      <c r="QF206" s="92"/>
      <c r="QG206" s="92"/>
      <c r="QH206" s="92"/>
      <c r="QI206" s="92"/>
      <c r="QJ206" s="92"/>
      <c r="QK206" s="92"/>
      <c r="QL206" s="92"/>
      <c r="QM206" s="92"/>
      <c r="QN206" s="92"/>
      <c r="QO206" s="92"/>
      <c r="QP206" s="92"/>
      <c r="QQ206" s="92"/>
      <c r="QR206" s="92"/>
      <c r="QS206" s="92"/>
      <c r="QT206" s="92"/>
      <c r="QU206" s="92"/>
      <c r="QV206" s="92"/>
      <c r="QW206" s="92"/>
      <c r="QX206" s="92"/>
      <c r="QY206" s="92"/>
      <c r="QZ206" s="92"/>
      <c r="RA206" s="92"/>
      <c r="RB206" s="92"/>
      <c r="RC206" s="92"/>
      <c r="RD206" s="92"/>
      <c r="RE206" s="92"/>
      <c r="RF206" s="92"/>
      <c r="RG206" s="92"/>
      <c r="RH206" s="92"/>
      <c r="RI206" s="92"/>
      <c r="RJ206" s="92"/>
      <c r="RK206" s="92"/>
      <c r="RL206" s="92"/>
      <c r="RM206" s="92"/>
      <c r="RN206" s="92"/>
      <c r="RO206" s="92"/>
      <c r="RP206" s="92"/>
      <c r="RQ206" s="92"/>
      <c r="RR206" s="92"/>
      <c r="RS206" s="92"/>
      <c r="RT206" s="92"/>
      <c r="RU206" s="92"/>
      <c r="RV206" s="92"/>
      <c r="RW206" s="92"/>
      <c r="RX206" s="92"/>
      <c r="RY206" s="92"/>
      <c r="RZ206" s="92"/>
      <c r="SA206" s="92"/>
      <c r="SB206" s="92"/>
      <c r="SC206" s="92"/>
      <c r="SD206" s="92"/>
      <c r="SE206" s="92"/>
      <c r="SF206" s="92"/>
      <c r="SG206" s="92"/>
      <c r="SH206" s="92"/>
      <c r="SI206" s="92"/>
      <c r="SJ206" s="92"/>
      <c r="SK206" s="92"/>
      <c r="SL206" s="92"/>
      <c r="SM206" s="92"/>
      <c r="SN206" s="92"/>
      <c r="SO206" s="92"/>
      <c r="SP206" s="92"/>
      <c r="SQ206" s="92"/>
      <c r="SR206" s="92"/>
      <c r="SS206" s="92"/>
      <c r="ST206" s="92"/>
      <c r="SU206" s="92"/>
      <c r="SV206" s="92"/>
      <c r="SW206" s="92"/>
      <c r="SX206" s="92"/>
      <c r="SY206" s="92"/>
      <c r="SZ206" s="92"/>
      <c r="TA206" s="92"/>
      <c r="TB206" s="92"/>
      <c r="TC206" s="92"/>
      <c r="TD206" s="92"/>
      <c r="TE206" s="92"/>
      <c r="TF206" s="92"/>
      <c r="TG206" s="92"/>
      <c r="TH206" s="92"/>
      <c r="TI206" s="92"/>
      <c r="TJ206" s="92"/>
      <c r="TK206" s="92"/>
      <c r="TL206" s="92"/>
      <c r="TM206" s="92"/>
      <c r="TN206" s="92"/>
      <c r="TO206" s="92"/>
      <c r="TP206" s="92"/>
      <c r="TQ206" s="92"/>
      <c r="TR206" s="92"/>
      <c r="TS206" s="92"/>
      <c r="TT206" s="92"/>
      <c r="TU206" s="92"/>
      <c r="TV206" s="92"/>
      <c r="TW206" s="92"/>
      <c r="TX206" s="92"/>
      <c r="TY206" s="92"/>
      <c r="TZ206" s="92"/>
      <c r="UA206" s="92"/>
      <c r="UB206" s="92"/>
      <c r="UC206" s="92"/>
      <c r="UD206" s="92"/>
      <c r="UE206" s="92"/>
      <c r="UF206" s="92"/>
      <c r="UG206" s="92"/>
      <c r="UH206" s="92"/>
      <c r="UI206" s="92"/>
      <c r="UJ206" s="92"/>
      <c r="UK206" s="92"/>
      <c r="UL206" s="92"/>
      <c r="UM206" s="92"/>
      <c r="UN206" s="92"/>
      <c r="UO206" s="92"/>
      <c r="UP206" s="92"/>
      <c r="UQ206" s="92"/>
      <c r="UR206" s="92"/>
      <c r="US206" s="92"/>
      <c r="UT206" s="92"/>
      <c r="UU206" s="92"/>
      <c r="UV206" s="92"/>
      <c r="UW206" s="92"/>
      <c r="UX206" s="92"/>
      <c r="UY206" s="92"/>
      <c r="UZ206" s="92"/>
      <c r="VA206" s="92"/>
      <c r="VB206" s="92"/>
      <c r="VC206" s="92"/>
      <c r="VD206" s="92"/>
      <c r="VE206" s="92"/>
      <c r="VF206" s="92"/>
      <c r="VG206" s="92"/>
      <c r="VH206" s="92"/>
      <c r="VI206" s="92"/>
      <c r="VJ206" s="92"/>
      <c r="VK206" s="92"/>
      <c r="VL206" s="92"/>
      <c r="VM206" s="92"/>
      <c r="VN206" s="92"/>
      <c r="VO206" s="92"/>
      <c r="VP206" s="92"/>
      <c r="VQ206" s="92"/>
      <c r="VR206" s="92"/>
      <c r="VS206" s="92"/>
      <c r="VT206" s="92"/>
      <c r="VU206" s="92"/>
      <c r="VV206" s="92"/>
      <c r="VW206" s="92"/>
      <c r="VX206" s="92"/>
      <c r="VY206" s="92"/>
      <c r="VZ206" s="92"/>
      <c r="WA206" s="92"/>
      <c r="WB206" s="92"/>
      <c r="WC206" s="92"/>
      <c r="WD206" s="92"/>
      <c r="WE206" s="92"/>
      <c r="WF206" s="92"/>
      <c r="WG206" s="92"/>
      <c r="WH206" s="92"/>
      <c r="WI206" s="92"/>
      <c r="WJ206" s="92"/>
      <c r="WK206" s="92"/>
      <c r="WL206" s="92"/>
      <c r="WM206" s="92"/>
      <c r="WN206" s="92"/>
      <c r="WO206" s="92"/>
      <c r="WP206" s="92"/>
      <c r="WQ206" s="92"/>
      <c r="WR206" s="92"/>
      <c r="WS206" s="92"/>
      <c r="WT206" s="92"/>
      <c r="WU206" s="92"/>
      <c r="WV206" s="92"/>
      <c r="WW206" s="92"/>
      <c r="WX206" s="92"/>
      <c r="WY206" s="92"/>
      <c r="WZ206" s="92"/>
      <c r="XA206" s="92"/>
      <c r="XB206" s="92"/>
      <c r="XC206" s="92"/>
      <c r="XD206" s="92"/>
      <c r="XE206" s="92"/>
      <c r="XF206" s="92"/>
      <c r="XG206" s="92"/>
      <c r="XH206" s="92"/>
      <c r="XI206" s="92"/>
      <c r="XJ206" s="92"/>
      <c r="XK206" s="92"/>
      <c r="XL206" s="92"/>
      <c r="XM206" s="92"/>
      <c r="XN206" s="92"/>
      <c r="XO206" s="92"/>
      <c r="XP206" s="92"/>
      <c r="XQ206" s="92"/>
      <c r="XR206" s="92"/>
      <c r="XS206" s="92"/>
      <c r="XT206" s="92"/>
      <c r="XU206" s="92"/>
      <c r="XV206" s="92"/>
      <c r="XW206" s="92"/>
      <c r="XX206" s="92"/>
      <c r="XY206" s="92"/>
      <c r="XZ206" s="92"/>
      <c r="YA206" s="92"/>
      <c r="YB206" s="92"/>
      <c r="YC206" s="92"/>
      <c r="YD206" s="92"/>
      <c r="YE206" s="92"/>
      <c r="YF206" s="92"/>
      <c r="YG206" s="92"/>
      <c r="YH206" s="92"/>
      <c r="YI206" s="92"/>
      <c r="YJ206" s="92"/>
      <c r="YK206" s="92"/>
      <c r="YL206" s="92"/>
      <c r="YM206" s="92"/>
      <c r="YN206" s="92"/>
      <c r="YO206" s="92"/>
      <c r="YP206" s="92"/>
      <c r="YQ206" s="92"/>
      <c r="YR206" s="92"/>
      <c r="YS206" s="92"/>
      <c r="YT206" s="92"/>
      <c r="YU206" s="92"/>
      <c r="YV206" s="92"/>
      <c r="YW206" s="92"/>
      <c r="YX206" s="92"/>
      <c r="YY206" s="92"/>
      <c r="YZ206" s="92"/>
      <c r="ZA206" s="92"/>
      <c r="ZB206" s="92"/>
      <c r="ZC206" s="92"/>
      <c r="ZD206" s="92"/>
      <c r="ZE206" s="92"/>
      <c r="ZF206" s="92"/>
      <c r="ZG206" s="92"/>
      <c r="ZH206" s="92"/>
      <c r="ZI206" s="92"/>
      <c r="ZJ206" s="92"/>
      <c r="ZK206" s="92"/>
      <c r="ZL206" s="92"/>
      <c r="ZM206" s="92"/>
      <c r="ZN206" s="92"/>
      <c r="ZO206" s="92"/>
      <c r="ZP206" s="92"/>
      <c r="ZQ206" s="92"/>
      <c r="ZR206" s="92"/>
      <c r="ZS206" s="92"/>
      <c r="ZT206" s="92"/>
      <c r="ZU206" s="92"/>
      <c r="ZV206" s="92"/>
      <c r="ZW206" s="92"/>
      <c r="ZX206" s="92"/>
      <c r="ZY206" s="92"/>
      <c r="ZZ206" s="92"/>
      <c r="AAA206" s="92"/>
      <c r="AAB206" s="92"/>
      <c r="AAC206" s="92"/>
      <c r="AAD206" s="92"/>
      <c r="AAE206" s="92"/>
      <c r="AAF206" s="92"/>
      <c r="AAG206" s="92"/>
      <c r="AAH206" s="92"/>
      <c r="AAI206" s="92"/>
      <c r="AAJ206" s="92"/>
      <c r="AAK206" s="92"/>
      <c r="AAL206" s="92"/>
      <c r="AAM206" s="92"/>
      <c r="AAN206" s="92"/>
      <c r="AAO206" s="92"/>
      <c r="AAP206" s="92"/>
      <c r="AAQ206" s="92"/>
      <c r="AAR206" s="92"/>
      <c r="AAS206" s="92"/>
      <c r="AAT206" s="92"/>
      <c r="AAU206" s="92"/>
      <c r="AAV206" s="92"/>
      <c r="AAW206" s="92"/>
      <c r="AAX206" s="92"/>
      <c r="AAY206" s="92"/>
      <c r="AAZ206" s="92"/>
      <c r="ABA206" s="92"/>
      <c r="ABB206" s="92"/>
      <c r="ABC206" s="92"/>
      <c r="ABD206" s="92"/>
      <c r="ABE206" s="92"/>
      <c r="ABF206" s="92"/>
      <c r="ABG206" s="92"/>
      <c r="ABH206" s="92"/>
      <c r="ABI206" s="92"/>
      <c r="ABJ206" s="92"/>
      <c r="ABK206" s="92"/>
      <c r="ABL206" s="92"/>
      <c r="ABM206" s="92"/>
      <c r="ABN206" s="92"/>
      <c r="ABO206" s="92"/>
      <c r="ABP206" s="92"/>
      <c r="ABQ206" s="92"/>
      <c r="ABR206" s="92"/>
      <c r="ABS206" s="92"/>
      <c r="ABT206" s="92"/>
      <c r="ABU206" s="92"/>
      <c r="ABV206" s="92"/>
      <c r="ABW206" s="92"/>
      <c r="ABX206" s="92"/>
      <c r="ABY206" s="92"/>
      <c r="ABZ206" s="92"/>
      <c r="ACA206" s="92"/>
      <c r="ACB206" s="92"/>
      <c r="ACC206" s="92"/>
      <c r="ACD206" s="92"/>
      <c r="ACE206" s="92"/>
      <c r="ACF206" s="92"/>
      <c r="ACG206" s="92"/>
      <c r="ACH206" s="92"/>
      <c r="ACI206" s="92"/>
      <c r="ACJ206" s="92"/>
      <c r="ACK206" s="92"/>
      <c r="ACL206" s="92"/>
      <c r="ACM206" s="92"/>
      <c r="ACN206" s="92"/>
      <c r="ACO206" s="92"/>
      <c r="ACP206" s="92"/>
      <c r="ACQ206" s="92"/>
      <c r="ACR206" s="92"/>
      <c r="ACS206" s="92"/>
      <c r="ACT206" s="92"/>
      <c r="ACU206" s="92"/>
      <c r="ACV206" s="92"/>
      <c r="ACW206" s="92"/>
      <c r="ACX206" s="92"/>
      <c r="ACY206" s="92"/>
      <c r="ACZ206" s="92"/>
      <c r="ADA206" s="92"/>
      <c r="ADB206" s="92"/>
      <c r="ADC206" s="92"/>
      <c r="ADD206" s="92"/>
      <c r="ADE206" s="92"/>
      <c r="ADF206" s="92"/>
      <c r="ADG206" s="92"/>
      <c r="ADH206" s="92"/>
      <c r="ADI206" s="92"/>
      <c r="ADJ206" s="92"/>
      <c r="ADK206" s="92"/>
      <c r="ADL206" s="92"/>
      <c r="ADM206" s="92"/>
      <c r="ADN206" s="92"/>
      <c r="ADO206" s="92"/>
      <c r="ADP206" s="92"/>
      <c r="ADQ206" s="92"/>
      <c r="ADR206" s="92"/>
      <c r="ADS206" s="92"/>
      <c r="ADT206" s="92"/>
      <c r="ADU206" s="92"/>
      <c r="ADV206" s="92"/>
      <c r="ADW206" s="92"/>
      <c r="ADX206" s="92"/>
      <c r="ADY206" s="92"/>
      <c r="ADZ206" s="92"/>
      <c r="AEA206" s="92"/>
      <c r="AEB206" s="92"/>
      <c r="AEC206" s="92"/>
      <c r="AED206" s="92"/>
      <c r="AEE206" s="92"/>
      <c r="AEF206" s="92"/>
      <c r="AEG206" s="92"/>
      <c r="AEH206" s="92"/>
      <c r="AEI206" s="92"/>
      <c r="AEJ206" s="92"/>
      <c r="AEK206" s="92"/>
      <c r="AEL206" s="92"/>
      <c r="AEM206" s="92"/>
      <c r="AEN206" s="92"/>
      <c r="AEO206" s="92"/>
      <c r="AEP206" s="92"/>
      <c r="AEQ206" s="92"/>
      <c r="AER206" s="92"/>
      <c r="AES206" s="92"/>
      <c r="AET206" s="92"/>
      <c r="AEU206" s="92"/>
      <c r="AEV206" s="92"/>
      <c r="AEW206" s="92"/>
      <c r="AEX206" s="92"/>
      <c r="AEY206" s="92"/>
      <c r="AEZ206" s="92"/>
      <c r="AFA206" s="92"/>
      <c r="AFB206" s="92"/>
      <c r="AFC206" s="92"/>
      <c r="AFD206" s="92"/>
      <c r="AFE206" s="92"/>
      <c r="AFF206" s="92"/>
      <c r="AFG206" s="92"/>
      <c r="AFH206" s="92"/>
      <c r="AFI206" s="92"/>
      <c r="AFJ206" s="92"/>
      <c r="AFK206" s="92"/>
      <c r="AFL206" s="92"/>
      <c r="AFM206" s="92"/>
      <c r="AFN206" s="92"/>
      <c r="AFO206" s="92"/>
      <c r="AFP206" s="92"/>
      <c r="AFQ206" s="92"/>
      <c r="AFR206" s="92"/>
      <c r="AFS206" s="92"/>
      <c r="AFT206" s="92"/>
      <c r="AFU206" s="92"/>
      <c r="AFV206" s="92"/>
      <c r="AFW206" s="92"/>
      <c r="AFX206" s="92"/>
      <c r="AFY206" s="92"/>
      <c r="AFZ206" s="92"/>
      <c r="AGA206" s="92"/>
      <c r="AGB206" s="92"/>
      <c r="AGC206" s="92"/>
      <c r="AGD206" s="92"/>
      <c r="AGE206" s="92"/>
      <c r="AGF206" s="92"/>
      <c r="AGG206" s="92"/>
      <c r="AGH206" s="92"/>
      <c r="AGI206" s="92"/>
      <c r="AGJ206" s="92"/>
      <c r="AGK206" s="92"/>
      <c r="AGL206" s="92"/>
      <c r="AGM206" s="92"/>
      <c r="AGN206" s="92"/>
      <c r="AGO206" s="92"/>
      <c r="AGP206" s="92"/>
      <c r="AGQ206" s="92"/>
      <c r="AGR206" s="92"/>
      <c r="AGS206" s="92"/>
      <c r="AGT206" s="92"/>
      <c r="AGU206" s="92"/>
      <c r="AGV206" s="92"/>
      <c r="AGW206" s="92"/>
      <c r="AGX206" s="92"/>
      <c r="AGY206" s="92"/>
      <c r="AGZ206" s="92"/>
      <c r="AHA206" s="92"/>
      <c r="AHB206" s="92"/>
      <c r="AHC206" s="92"/>
      <c r="AHD206" s="92"/>
      <c r="AHE206" s="92"/>
      <c r="AHF206" s="92"/>
      <c r="AHG206" s="92"/>
      <c r="AHH206" s="92"/>
      <c r="AHI206" s="92"/>
      <c r="AHJ206" s="92"/>
      <c r="AHK206" s="92"/>
      <c r="AHL206" s="92"/>
      <c r="AHM206" s="92"/>
      <c r="AHN206" s="92"/>
      <c r="AHO206" s="92"/>
      <c r="AHP206" s="92"/>
      <c r="AHQ206" s="92"/>
      <c r="AHR206" s="92"/>
      <c r="AHS206" s="92"/>
      <c r="AHT206" s="92"/>
      <c r="AHU206" s="92"/>
      <c r="AHV206" s="92"/>
      <c r="AHW206" s="92"/>
      <c r="AHX206" s="92"/>
      <c r="AHY206" s="92"/>
      <c r="AHZ206" s="92"/>
      <c r="AIA206" s="92"/>
      <c r="AIB206" s="92"/>
      <c r="AIC206" s="92"/>
      <c r="AID206" s="92"/>
      <c r="AIE206" s="92"/>
      <c r="AIF206" s="92"/>
      <c r="AIG206" s="92"/>
      <c r="AIH206" s="92"/>
      <c r="AII206" s="92"/>
      <c r="AIJ206" s="92"/>
      <c r="AIK206" s="92"/>
      <c r="AIL206" s="92"/>
      <c r="AIM206" s="92"/>
      <c r="AIN206" s="92"/>
      <c r="AIO206" s="92"/>
      <c r="AIP206" s="92"/>
      <c r="AIQ206" s="92"/>
      <c r="AIR206" s="92"/>
      <c r="AIS206" s="92"/>
      <c r="AIT206" s="92"/>
      <c r="AIU206" s="92"/>
      <c r="AIV206" s="92"/>
      <c r="AIW206" s="92"/>
      <c r="AIX206" s="92"/>
      <c r="AIY206" s="92"/>
      <c r="AIZ206" s="92"/>
      <c r="AJA206" s="92"/>
      <c r="AJB206" s="92"/>
      <c r="AJC206" s="92"/>
      <c r="AJD206" s="92"/>
      <c r="AJE206" s="92"/>
      <c r="AJF206" s="92"/>
      <c r="AJG206" s="92"/>
      <c r="AJH206" s="92"/>
      <c r="AJI206" s="92"/>
      <c r="AJJ206" s="92"/>
      <c r="AJK206" s="92"/>
      <c r="AJL206" s="92"/>
      <c r="AJM206" s="92"/>
      <c r="AJN206" s="92"/>
      <c r="AJO206" s="92"/>
      <c r="AJP206" s="92"/>
      <c r="AJQ206" s="92"/>
      <c r="AJR206" s="92"/>
      <c r="AJS206" s="92"/>
      <c r="AJT206" s="92"/>
      <c r="AJU206" s="92"/>
      <c r="AJV206" s="92"/>
      <c r="AJW206" s="92"/>
      <c r="AJX206" s="92"/>
      <c r="AJY206" s="92"/>
      <c r="AJZ206" s="92"/>
      <c r="AKA206" s="92"/>
      <c r="AKB206" s="92"/>
      <c r="AKC206" s="92"/>
      <c r="AKD206" s="92"/>
      <c r="AKE206" s="92"/>
      <c r="AKF206" s="92"/>
      <c r="AKG206" s="92"/>
      <c r="AKH206" s="92"/>
      <c r="AKI206" s="92"/>
      <c r="AKJ206" s="92"/>
      <c r="AKK206" s="92"/>
      <c r="AKL206" s="92"/>
      <c r="AKM206" s="92"/>
      <c r="AKN206" s="92"/>
      <c r="AKO206" s="92"/>
      <c r="AKP206" s="92"/>
      <c r="AKQ206" s="92"/>
      <c r="AKR206" s="92"/>
      <c r="AKS206" s="92"/>
      <c r="AKT206" s="92"/>
      <c r="AKU206" s="92"/>
      <c r="AKV206" s="92"/>
      <c r="AKW206" s="92"/>
      <c r="AKX206" s="92"/>
      <c r="AKY206" s="92"/>
      <c r="AKZ206" s="92"/>
      <c r="ALA206" s="92"/>
      <c r="ALB206" s="92"/>
      <c r="ALC206" s="92"/>
      <c r="ALD206" s="92"/>
      <c r="ALE206" s="92"/>
      <c r="ALF206" s="92"/>
      <c r="ALG206" s="92"/>
      <c r="ALH206" s="92"/>
      <c r="ALI206" s="92"/>
      <c r="ALJ206" s="92"/>
      <c r="ALK206" s="92"/>
      <c r="ALL206" s="92"/>
      <c r="ALM206" s="92"/>
      <c r="ALN206" s="92"/>
      <c r="ALO206" s="92"/>
      <c r="ALP206" s="92"/>
      <c r="ALQ206" s="92"/>
      <c r="ALR206" s="92"/>
      <c r="ALS206" s="92"/>
      <c r="ALT206" s="92"/>
      <c r="ALU206" s="92"/>
      <c r="ALV206" s="92"/>
      <c r="ALW206" s="92"/>
      <c r="ALX206" s="92"/>
      <c r="ALY206" s="92"/>
      <c r="ALZ206" s="92"/>
      <c r="AMA206" s="92"/>
      <c r="AMB206" s="92"/>
      <c r="AMC206" s="92"/>
      <c r="AMD206" s="92"/>
      <c r="AME206" s="92"/>
      <c r="AMF206" s="92"/>
      <c r="AMG206" s="92"/>
      <c r="AMH206" s="92"/>
      <c r="AMI206" s="92"/>
    </row>
    <row r="207" spans="1:1023" customFormat="1" ht="15" customHeight="1">
      <c r="A207" s="92" t="s">
        <v>556</v>
      </c>
      <c r="B207" s="89"/>
      <c r="C207" s="93" t="s">
        <v>557</v>
      </c>
      <c r="D207" s="94"/>
      <c r="E207" s="95">
        <v>1174</v>
      </c>
      <c r="F207" s="95">
        <v>1194</v>
      </c>
      <c r="G207" s="95">
        <v>1220</v>
      </c>
      <c r="H207" s="95">
        <v>1261</v>
      </c>
      <c r="I207" s="95">
        <v>1293</v>
      </c>
      <c r="J207" s="95">
        <v>1326</v>
      </c>
      <c r="K207" s="95">
        <v>1344</v>
      </c>
      <c r="L207" s="95">
        <v>1287</v>
      </c>
      <c r="M207" s="95">
        <v>1313</v>
      </c>
      <c r="N207" s="95">
        <v>1343</v>
      </c>
      <c r="O207" s="95">
        <v>1389</v>
      </c>
      <c r="P207" s="95">
        <v>1421</v>
      </c>
      <c r="Q207" s="95">
        <v>1450</v>
      </c>
      <c r="R207" s="95">
        <v>1476</v>
      </c>
      <c r="S207" s="95">
        <v>1485</v>
      </c>
      <c r="T207" s="95">
        <v>1500</v>
      </c>
      <c r="U207" s="95">
        <v>1470</v>
      </c>
      <c r="V207" s="95">
        <v>1443</v>
      </c>
      <c r="W207" s="95">
        <v>1446</v>
      </c>
      <c r="X207" s="95">
        <v>1430</v>
      </c>
      <c r="Y207" s="95">
        <v>1444</v>
      </c>
      <c r="Z207" s="95">
        <v>1495</v>
      </c>
      <c r="AA207" s="95">
        <v>1529</v>
      </c>
      <c r="AB207" s="95">
        <v>1557</v>
      </c>
      <c r="AC207" s="95">
        <v>1570</v>
      </c>
      <c r="AD207" s="95">
        <v>1612</v>
      </c>
      <c r="AE207" s="95">
        <v>1615</v>
      </c>
      <c r="AF207" s="95">
        <v>1253</v>
      </c>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c r="CM207" s="92"/>
      <c r="CN207" s="92"/>
      <c r="CO207" s="92"/>
      <c r="CP207" s="92"/>
      <c r="CQ207" s="92"/>
      <c r="CR207" s="92"/>
      <c r="CS207" s="92"/>
      <c r="CT207" s="92"/>
      <c r="CU207" s="92"/>
      <c r="CV207" s="92"/>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c r="FB207" s="92"/>
      <c r="FC207" s="92"/>
      <c r="FD207" s="92"/>
      <c r="FE207" s="92"/>
      <c r="FF207" s="92"/>
      <c r="FG207" s="92"/>
      <c r="FH207" s="92"/>
      <c r="FI207" s="92"/>
      <c r="FJ207" s="92"/>
      <c r="FK207" s="92"/>
      <c r="FL207" s="92"/>
      <c r="FM207" s="92"/>
      <c r="FN207" s="92"/>
      <c r="FO207" s="92"/>
      <c r="FP207" s="92"/>
      <c r="FQ207" s="92"/>
      <c r="FR207" s="92"/>
      <c r="FS207" s="92"/>
      <c r="FT207" s="92"/>
      <c r="FU207" s="92"/>
      <c r="FV207" s="92"/>
      <c r="FW207" s="92"/>
      <c r="FX207" s="92"/>
      <c r="FY207" s="92"/>
      <c r="FZ207" s="92"/>
      <c r="GA207" s="92"/>
      <c r="GB207" s="92"/>
      <c r="GC207" s="92"/>
      <c r="GD207" s="92"/>
      <c r="GE207" s="92"/>
      <c r="GF207" s="92"/>
      <c r="GG207" s="92"/>
      <c r="GH207" s="92"/>
      <c r="GI207" s="92"/>
      <c r="GJ207" s="92"/>
      <c r="GK207" s="92"/>
      <c r="GL207" s="92"/>
      <c r="GM207" s="92"/>
      <c r="GN207" s="92"/>
      <c r="GO207" s="92"/>
      <c r="GP207" s="92"/>
      <c r="GQ207" s="92"/>
      <c r="GR207" s="92"/>
      <c r="GS207" s="92"/>
      <c r="GT207" s="92"/>
      <c r="GU207" s="92"/>
      <c r="GV207" s="92"/>
      <c r="GW207" s="92"/>
      <c r="GX207" s="92"/>
      <c r="GY207" s="92"/>
      <c r="GZ207" s="92"/>
      <c r="HA207" s="92"/>
      <c r="HB207" s="92"/>
      <c r="HC207" s="92"/>
      <c r="HD207" s="92"/>
      <c r="HE207" s="92"/>
      <c r="HF207" s="92"/>
      <c r="HG207" s="92"/>
      <c r="HH207" s="92"/>
      <c r="HI207" s="92"/>
      <c r="HJ207" s="92"/>
      <c r="HK207" s="92"/>
      <c r="HL207" s="92"/>
      <c r="HM207" s="92"/>
      <c r="HN207" s="92"/>
      <c r="HO207" s="92"/>
      <c r="HP207" s="92"/>
      <c r="HQ207" s="92"/>
      <c r="HR207" s="92"/>
      <c r="HS207" s="92"/>
      <c r="HT207" s="92"/>
      <c r="HU207" s="92"/>
      <c r="HV207" s="92"/>
      <c r="HW207" s="92"/>
      <c r="HX207" s="92"/>
      <c r="HY207" s="92"/>
      <c r="HZ207" s="92"/>
      <c r="IA207" s="92"/>
      <c r="IB207" s="92"/>
      <c r="IC207" s="92"/>
      <c r="ID207" s="92"/>
      <c r="IE207" s="92"/>
      <c r="IF207" s="92"/>
      <c r="IG207" s="92"/>
      <c r="IH207" s="92"/>
      <c r="II207" s="92"/>
      <c r="IJ207" s="92"/>
      <c r="IK207" s="92"/>
      <c r="IL207" s="92"/>
      <c r="IM207" s="92"/>
      <c r="IN207" s="92"/>
      <c r="IO207" s="92"/>
      <c r="IP207" s="92"/>
      <c r="IQ207" s="92"/>
      <c r="IR207" s="92"/>
      <c r="IS207" s="92"/>
      <c r="IT207" s="92"/>
      <c r="IU207" s="92"/>
      <c r="IV207" s="92"/>
      <c r="IW207" s="92"/>
      <c r="IX207" s="92"/>
      <c r="IY207" s="92"/>
      <c r="IZ207" s="92"/>
      <c r="JA207" s="92"/>
      <c r="JB207" s="92"/>
      <c r="JC207" s="92"/>
      <c r="JD207" s="92"/>
      <c r="JE207" s="92"/>
      <c r="JF207" s="92"/>
      <c r="JG207" s="92"/>
      <c r="JH207" s="92"/>
      <c r="JI207" s="92"/>
      <c r="JJ207" s="92"/>
      <c r="JK207" s="92"/>
      <c r="JL207" s="92"/>
      <c r="JM207" s="92"/>
      <c r="JN207" s="92"/>
      <c r="JO207" s="92"/>
      <c r="JP207" s="92"/>
      <c r="JQ207" s="92"/>
      <c r="JR207" s="92"/>
      <c r="JS207" s="92"/>
      <c r="JT207" s="92"/>
      <c r="JU207" s="92"/>
      <c r="JV207" s="92"/>
      <c r="JW207" s="92"/>
      <c r="JX207" s="92"/>
      <c r="JY207" s="92"/>
      <c r="JZ207" s="92"/>
      <c r="KA207" s="92"/>
      <c r="KB207" s="92"/>
      <c r="KC207" s="92"/>
      <c r="KD207" s="92"/>
      <c r="KE207" s="92"/>
      <c r="KF207" s="92"/>
      <c r="KG207" s="92"/>
      <c r="KH207" s="92"/>
      <c r="KI207" s="92"/>
      <c r="KJ207" s="92"/>
      <c r="KK207" s="92"/>
      <c r="KL207" s="92"/>
      <c r="KM207" s="92"/>
      <c r="KN207" s="92"/>
      <c r="KO207" s="92"/>
      <c r="KP207" s="92"/>
      <c r="KQ207" s="92"/>
      <c r="KR207" s="92"/>
      <c r="KS207" s="92"/>
      <c r="KT207" s="92"/>
      <c r="KU207" s="92"/>
      <c r="KV207" s="92"/>
      <c r="KW207" s="92"/>
      <c r="KX207" s="92"/>
      <c r="KY207" s="92"/>
      <c r="KZ207" s="92"/>
      <c r="LA207" s="92"/>
      <c r="LB207" s="92"/>
      <c r="LC207" s="92"/>
      <c r="LD207" s="92"/>
      <c r="LE207" s="92"/>
      <c r="LF207" s="92"/>
      <c r="LG207" s="92"/>
      <c r="LH207" s="92"/>
      <c r="LI207" s="92"/>
      <c r="LJ207" s="92"/>
      <c r="LK207" s="92"/>
      <c r="LL207" s="92"/>
      <c r="LM207" s="92"/>
      <c r="LN207" s="92"/>
      <c r="LO207" s="92"/>
      <c r="LP207" s="92"/>
      <c r="LQ207" s="92"/>
      <c r="LR207" s="92"/>
      <c r="LS207" s="92"/>
      <c r="LT207" s="92"/>
      <c r="LU207" s="92"/>
      <c r="LV207" s="92"/>
      <c r="LW207" s="92"/>
      <c r="LX207" s="92"/>
      <c r="LY207" s="92"/>
      <c r="LZ207" s="92"/>
      <c r="MA207" s="92"/>
      <c r="MB207" s="92"/>
      <c r="MC207" s="92"/>
      <c r="MD207" s="92"/>
      <c r="ME207" s="92"/>
      <c r="MF207" s="92"/>
      <c r="MG207" s="92"/>
      <c r="MH207" s="92"/>
      <c r="MI207" s="92"/>
      <c r="MJ207" s="92"/>
      <c r="MK207" s="92"/>
      <c r="ML207" s="92"/>
      <c r="MM207" s="92"/>
      <c r="MN207" s="92"/>
      <c r="MO207" s="92"/>
      <c r="MP207" s="92"/>
      <c r="MQ207" s="92"/>
      <c r="MR207" s="92"/>
      <c r="MS207" s="92"/>
      <c r="MT207" s="92"/>
      <c r="MU207" s="92"/>
      <c r="MV207" s="92"/>
      <c r="MW207" s="92"/>
      <c r="MX207" s="92"/>
      <c r="MY207" s="92"/>
      <c r="MZ207" s="92"/>
      <c r="NA207" s="92"/>
      <c r="NB207" s="92"/>
      <c r="NC207" s="92"/>
      <c r="ND207" s="92"/>
      <c r="NE207" s="92"/>
      <c r="NF207" s="92"/>
      <c r="NG207" s="92"/>
      <c r="NH207" s="92"/>
      <c r="NI207" s="92"/>
      <c r="NJ207" s="92"/>
      <c r="NK207" s="92"/>
      <c r="NL207" s="92"/>
      <c r="NM207" s="92"/>
      <c r="NN207" s="92"/>
      <c r="NO207" s="92"/>
      <c r="NP207" s="92"/>
      <c r="NQ207" s="92"/>
      <c r="NR207" s="92"/>
      <c r="NS207" s="92"/>
      <c r="NT207" s="92"/>
      <c r="NU207" s="92"/>
      <c r="NV207" s="92"/>
      <c r="NW207" s="92"/>
      <c r="NX207" s="92"/>
      <c r="NY207" s="92"/>
      <c r="NZ207" s="92"/>
      <c r="OA207" s="92"/>
      <c r="OB207" s="92"/>
      <c r="OC207" s="92"/>
      <c r="OD207" s="92"/>
      <c r="OE207" s="92"/>
      <c r="OF207" s="92"/>
      <c r="OG207" s="92"/>
      <c r="OH207" s="92"/>
      <c r="OI207" s="92"/>
      <c r="OJ207" s="92"/>
      <c r="OK207" s="92"/>
      <c r="OL207" s="92"/>
      <c r="OM207" s="92"/>
      <c r="ON207" s="92"/>
      <c r="OO207" s="92"/>
      <c r="OP207" s="92"/>
      <c r="OQ207" s="92"/>
      <c r="OR207" s="92"/>
      <c r="OS207" s="92"/>
      <c r="OT207" s="92"/>
      <c r="OU207" s="92"/>
      <c r="OV207" s="92"/>
      <c r="OW207" s="92"/>
      <c r="OX207" s="92"/>
      <c r="OY207" s="92"/>
      <c r="OZ207" s="92"/>
      <c r="PA207" s="92"/>
      <c r="PB207" s="92"/>
      <c r="PC207" s="92"/>
      <c r="PD207" s="92"/>
      <c r="PE207" s="92"/>
      <c r="PF207" s="92"/>
      <c r="PG207" s="92"/>
      <c r="PH207" s="92"/>
      <c r="PI207" s="92"/>
      <c r="PJ207" s="92"/>
      <c r="PK207" s="92"/>
      <c r="PL207" s="92"/>
      <c r="PM207" s="92"/>
      <c r="PN207" s="92"/>
      <c r="PO207" s="92"/>
      <c r="PP207" s="92"/>
      <c r="PQ207" s="92"/>
      <c r="PR207" s="92"/>
      <c r="PS207" s="92"/>
      <c r="PT207" s="92"/>
      <c r="PU207" s="92"/>
      <c r="PV207" s="92"/>
      <c r="PW207" s="92"/>
      <c r="PX207" s="92"/>
      <c r="PY207" s="92"/>
      <c r="PZ207" s="92"/>
      <c r="QA207" s="92"/>
      <c r="QB207" s="92"/>
      <c r="QC207" s="92"/>
      <c r="QD207" s="92"/>
      <c r="QE207" s="92"/>
      <c r="QF207" s="92"/>
      <c r="QG207" s="92"/>
      <c r="QH207" s="92"/>
      <c r="QI207" s="92"/>
      <c r="QJ207" s="92"/>
      <c r="QK207" s="92"/>
      <c r="QL207" s="92"/>
      <c r="QM207" s="92"/>
      <c r="QN207" s="92"/>
      <c r="QO207" s="92"/>
      <c r="QP207" s="92"/>
      <c r="QQ207" s="92"/>
      <c r="QR207" s="92"/>
      <c r="QS207" s="92"/>
      <c r="QT207" s="92"/>
      <c r="QU207" s="92"/>
      <c r="QV207" s="92"/>
      <c r="QW207" s="92"/>
      <c r="QX207" s="92"/>
      <c r="QY207" s="92"/>
      <c r="QZ207" s="92"/>
      <c r="RA207" s="92"/>
      <c r="RB207" s="92"/>
      <c r="RC207" s="92"/>
      <c r="RD207" s="92"/>
      <c r="RE207" s="92"/>
      <c r="RF207" s="92"/>
      <c r="RG207" s="92"/>
      <c r="RH207" s="92"/>
      <c r="RI207" s="92"/>
      <c r="RJ207" s="92"/>
      <c r="RK207" s="92"/>
      <c r="RL207" s="92"/>
      <c r="RM207" s="92"/>
      <c r="RN207" s="92"/>
      <c r="RO207" s="92"/>
      <c r="RP207" s="92"/>
      <c r="RQ207" s="92"/>
      <c r="RR207" s="92"/>
      <c r="RS207" s="92"/>
      <c r="RT207" s="92"/>
      <c r="RU207" s="92"/>
      <c r="RV207" s="92"/>
      <c r="RW207" s="92"/>
      <c r="RX207" s="92"/>
      <c r="RY207" s="92"/>
      <c r="RZ207" s="92"/>
      <c r="SA207" s="92"/>
      <c r="SB207" s="92"/>
      <c r="SC207" s="92"/>
      <c r="SD207" s="92"/>
      <c r="SE207" s="92"/>
      <c r="SF207" s="92"/>
      <c r="SG207" s="92"/>
      <c r="SH207" s="92"/>
      <c r="SI207" s="92"/>
      <c r="SJ207" s="92"/>
      <c r="SK207" s="92"/>
      <c r="SL207" s="92"/>
      <c r="SM207" s="92"/>
      <c r="SN207" s="92"/>
      <c r="SO207" s="92"/>
      <c r="SP207" s="92"/>
      <c r="SQ207" s="92"/>
      <c r="SR207" s="92"/>
      <c r="SS207" s="92"/>
      <c r="ST207" s="92"/>
      <c r="SU207" s="92"/>
      <c r="SV207" s="92"/>
      <c r="SW207" s="92"/>
      <c r="SX207" s="92"/>
      <c r="SY207" s="92"/>
      <c r="SZ207" s="92"/>
      <c r="TA207" s="92"/>
      <c r="TB207" s="92"/>
      <c r="TC207" s="92"/>
      <c r="TD207" s="92"/>
      <c r="TE207" s="92"/>
      <c r="TF207" s="92"/>
      <c r="TG207" s="92"/>
      <c r="TH207" s="92"/>
      <c r="TI207" s="92"/>
      <c r="TJ207" s="92"/>
      <c r="TK207" s="92"/>
      <c r="TL207" s="92"/>
      <c r="TM207" s="92"/>
      <c r="TN207" s="92"/>
      <c r="TO207" s="92"/>
      <c r="TP207" s="92"/>
      <c r="TQ207" s="92"/>
      <c r="TR207" s="92"/>
      <c r="TS207" s="92"/>
      <c r="TT207" s="92"/>
      <c r="TU207" s="92"/>
      <c r="TV207" s="92"/>
      <c r="TW207" s="92"/>
      <c r="TX207" s="92"/>
      <c r="TY207" s="92"/>
      <c r="TZ207" s="92"/>
      <c r="UA207" s="92"/>
      <c r="UB207" s="92"/>
      <c r="UC207" s="92"/>
      <c r="UD207" s="92"/>
      <c r="UE207" s="92"/>
      <c r="UF207" s="92"/>
      <c r="UG207" s="92"/>
      <c r="UH207" s="92"/>
      <c r="UI207" s="92"/>
      <c r="UJ207" s="92"/>
      <c r="UK207" s="92"/>
      <c r="UL207" s="92"/>
      <c r="UM207" s="92"/>
      <c r="UN207" s="92"/>
      <c r="UO207" s="92"/>
      <c r="UP207" s="92"/>
      <c r="UQ207" s="92"/>
      <c r="UR207" s="92"/>
      <c r="US207" s="92"/>
      <c r="UT207" s="92"/>
      <c r="UU207" s="92"/>
      <c r="UV207" s="92"/>
      <c r="UW207" s="92"/>
      <c r="UX207" s="92"/>
      <c r="UY207" s="92"/>
      <c r="UZ207" s="92"/>
      <c r="VA207" s="92"/>
      <c r="VB207" s="92"/>
      <c r="VC207" s="92"/>
      <c r="VD207" s="92"/>
      <c r="VE207" s="92"/>
      <c r="VF207" s="92"/>
      <c r="VG207" s="92"/>
      <c r="VH207" s="92"/>
      <c r="VI207" s="92"/>
      <c r="VJ207" s="92"/>
      <c r="VK207" s="92"/>
      <c r="VL207" s="92"/>
      <c r="VM207" s="92"/>
      <c r="VN207" s="92"/>
      <c r="VO207" s="92"/>
      <c r="VP207" s="92"/>
      <c r="VQ207" s="92"/>
      <c r="VR207" s="92"/>
      <c r="VS207" s="92"/>
      <c r="VT207" s="92"/>
      <c r="VU207" s="92"/>
      <c r="VV207" s="92"/>
      <c r="VW207" s="92"/>
      <c r="VX207" s="92"/>
      <c r="VY207" s="92"/>
      <c r="VZ207" s="92"/>
      <c r="WA207" s="92"/>
      <c r="WB207" s="92"/>
      <c r="WC207" s="92"/>
      <c r="WD207" s="92"/>
      <c r="WE207" s="92"/>
      <c r="WF207" s="92"/>
      <c r="WG207" s="92"/>
      <c r="WH207" s="92"/>
      <c r="WI207" s="92"/>
      <c r="WJ207" s="92"/>
      <c r="WK207" s="92"/>
      <c r="WL207" s="92"/>
      <c r="WM207" s="92"/>
      <c r="WN207" s="92"/>
      <c r="WO207" s="92"/>
      <c r="WP207" s="92"/>
      <c r="WQ207" s="92"/>
      <c r="WR207" s="92"/>
      <c r="WS207" s="92"/>
      <c r="WT207" s="92"/>
      <c r="WU207" s="92"/>
      <c r="WV207" s="92"/>
      <c r="WW207" s="92"/>
      <c r="WX207" s="92"/>
      <c r="WY207" s="92"/>
      <c r="WZ207" s="92"/>
      <c r="XA207" s="92"/>
      <c r="XB207" s="92"/>
      <c r="XC207" s="92"/>
      <c r="XD207" s="92"/>
      <c r="XE207" s="92"/>
      <c r="XF207" s="92"/>
      <c r="XG207" s="92"/>
      <c r="XH207" s="92"/>
      <c r="XI207" s="92"/>
      <c r="XJ207" s="92"/>
      <c r="XK207" s="92"/>
      <c r="XL207" s="92"/>
      <c r="XM207" s="92"/>
      <c r="XN207" s="92"/>
      <c r="XO207" s="92"/>
      <c r="XP207" s="92"/>
      <c r="XQ207" s="92"/>
      <c r="XR207" s="92"/>
      <c r="XS207" s="92"/>
      <c r="XT207" s="92"/>
      <c r="XU207" s="92"/>
      <c r="XV207" s="92"/>
      <c r="XW207" s="92"/>
      <c r="XX207" s="92"/>
      <c r="XY207" s="92"/>
      <c r="XZ207" s="92"/>
      <c r="YA207" s="92"/>
      <c r="YB207" s="92"/>
      <c r="YC207" s="92"/>
      <c r="YD207" s="92"/>
      <c r="YE207" s="92"/>
      <c r="YF207" s="92"/>
      <c r="YG207" s="92"/>
      <c r="YH207" s="92"/>
      <c r="YI207" s="92"/>
      <c r="YJ207" s="92"/>
      <c r="YK207" s="92"/>
      <c r="YL207" s="92"/>
      <c r="YM207" s="92"/>
      <c r="YN207" s="92"/>
      <c r="YO207" s="92"/>
      <c r="YP207" s="92"/>
      <c r="YQ207" s="92"/>
      <c r="YR207" s="92"/>
      <c r="YS207" s="92"/>
      <c r="YT207" s="92"/>
      <c r="YU207" s="92"/>
      <c r="YV207" s="92"/>
      <c r="YW207" s="92"/>
      <c r="YX207" s="92"/>
      <c r="YY207" s="92"/>
      <c r="YZ207" s="92"/>
      <c r="ZA207" s="92"/>
      <c r="ZB207" s="92"/>
      <c r="ZC207" s="92"/>
      <c r="ZD207" s="92"/>
      <c r="ZE207" s="92"/>
      <c r="ZF207" s="92"/>
      <c r="ZG207" s="92"/>
      <c r="ZH207" s="92"/>
      <c r="ZI207" s="92"/>
      <c r="ZJ207" s="92"/>
      <c r="ZK207" s="92"/>
      <c r="ZL207" s="92"/>
      <c r="ZM207" s="92"/>
      <c r="ZN207" s="92"/>
      <c r="ZO207" s="92"/>
      <c r="ZP207" s="92"/>
      <c r="ZQ207" s="92"/>
      <c r="ZR207" s="92"/>
      <c r="ZS207" s="92"/>
      <c r="ZT207" s="92"/>
      <c r="ZU207" s="92"/>
      <c r="ZV207" s="92"/>
      <c r="ZW207" s="92"/>
      <c r="ZX207" s="92"/>
      <c r="ZY207" s="92"/>
      <c r="ZZ207" s="92"/>
      <c r="AAA207" s="92"/>
      <c r="AAB207" s="92"/>
      <c r="AAC207" s="92"/>
      <c r="AAD207" s="92"/>
      <c r="AAE207" s="92"/>
      <c r="AAF207" s="92"/>
      <c r="AAG207" s="92"/>
      <c r="AAH207" s="92"/>
      <c r="AAI207" s="92"/>
      <c r="AAJ207" s="92"/>
      <c r="AAK207" s="92"/>
      <c r="AAL207" s="92"/>
      <c r="AAM207" s="92"/>
      <c r="AAN207" s="92"/>
      <c r="AAO207" s="92"/>
      <c r="AAP207" s="92"/>
      <c r="AAQ207" s="92"/>
      <c r="AAR207" s="92"/>
      <c r="AAS207" s="92"/>
      <c r="AAT207" s="92"/>
      <c r="AAU207" s="92"/>
      <c r="AAV207" s="92"/>
      <c r="AAW207" s="92"/>
      <c r="AAX207" s="92"/>
      <c r="AAY207" s="92"/>
      <c r="AAZ207" s="92"/>
      <c r="ABA207" s="92"/>
      <c r="ABB207" s="92"/>
      <c r="ABC207" s="92"/>
      <c r="ABD207" s="92"/>
      <c r="ABE207" s="92"/>
      <c r="ABF207" s="92"/>
      <c r="ABG207" s="92"/>
      <c r="ABH207" s="92"/>
      <c r="ABI207" s="92"/>
      <c r="ABJ207" s="92"/>
      <c r="ABK207" s="92"/>
      <c r="ABL207" s="92"/>
      <c r="ABM207" s="92"/>
      <c r="ABN207" s="92"/>
      <c r="ABO207" s="92"/>
      <c r="ABP207" s="92"/>
      <c r="ABQ207" s="92"/>
      <c r="ABR207" s="92"/>
      <c r="ABS207" s="92"/>
      <c r="ABT207" s="92"/>
      <c r="ABU207" s="92"/>
      <c r="ABV207" s="92"/>
      <c r="ABW207" s="92"/>
      <c r="ABX207" s="92"/>
      <c r="ABY207" s="92"/>
      <c r="ABZ207" s="92"/>
      <c r="ACA207" s="92"/>
      <c r="ACB207" s="92"/>
      <c r="ACC207" s="92"/>
      <c r="ACD207" s="92"/>
      <c r="ACE207" s="92"/>
      <c r="ACF207" s="92"/>
      <c r="ACG207" s="92"/>
      <c r="ACH207" s="92"/>
      <c r="ACI207" s="92"/>
      <c r="ACJ207" s="92"/>
      <c r="ACK207" s="92"/>
      <c r="ACL207" s="92"/>
      <c r="ACM207" s="92"/>
      <c r="ACN207" s="92"/>
      <c r="ACO207" s="92"/>
      <c r="ACP207" s="92"/>
      <c r="ACQ207" s="92"/>
      <c r="ACR207" s="92"/>
      <c r="ACS207" s="92"/>
      <c r="ACT207" s="92"/>
      <c r="ACU207" s="92"/>
      <c r="ACV207" s="92"/>
      <c r="ACW207" s="92"/>
      <c r="ACX207" s="92"/>
      <c r="ACY207" s="92"/>
      <c r="ACZ207" s="92"/>
      <c r="ADA207" s="92"/>
      <c r="ADB207" s="92"/>
      <c r="ADC207" s="92"/>
      <c r="ADD207" s="92"/>
      <c r="ADE207" s="92"/>
      <c r="ADF207" s="92"/>
      <c r="ADG207" s="92"/>
      <c r="ADH207" s="92"/>
      <c r="ADI207" s="92"/>
      <c r="ADJ207" s="92"/>
      <c r="ADK207" s="92"/>
      <c r="ADL207" s="92"/>
      <c r="ADM207" s="92"/>
      <c r="ADN207" s="92"/>
      <c r="ADO207" s="92"/>
      <c r="ADP207" s="92"/>
      <c r="ADQ207" s="92"/>
      <c r="ADR207" s="92"/>
      <c r="ADS207" s="92"/>
      <c r="ADT207" s="92"/>
      <c r="ADU207" s="92"/>
      <c r="ADV207" s="92"/>
      <c r="ADW207" s="92"/>
      <c r="ADX207" s="92"/>
      <c r="ADY207" s="92"/>
      <c r="ADZ207" s="92"/>
      <c r="AEA207" s="92"/>
      <c r="AEB207" s="92"/>
      <c r="AEC207" s="92"/>
      <c r="AED207" s="92"/>
      <c r="AEE207" s="92"/>
      <c r="AEF207" s="92"/>
      <c r="AEG207" s="92"/>
      <c r="AEH207" s="92"/>
      <c r="AEI207" s="92"/>
      <c r="AEJ207" s="92"/>
      <c r="AEK207" s="92"/>
      <c r="AEL207" s="92"/>
      <c r="AEM207" s="92"/>
      <c r="AEN207" s="92"/>
      <c r="AEO207" s="92"/>
      <c r="AEP207" s="92"/>
      <c r="AEQ207" s="92"/>
      <c r="AER207" s="92"/>
      <c r="AES207" s="92"/>
      <c r="AET207" s="92"/>
      <c r="AEU207" s="92"/>
      <c r="AEV207" s="92"/>
      <c r="AEW207" s="92"/>
      <c r="AEX207" s="92"/>
      <c r="AEY207" s="92"/>
      <c r="AEZ207" s="92"/>
      <c r="AFA207" s="92"/>
      <c r="AFB207" s="92"/>
      <c r="AFC207" s="92"/>
      <c r="AFD207" s="92"/>
      <c r="AFE207" s="92"/>
      <c r="AFF207" s="92"/>
      <c r="AFG207" s="92"/>
      <c r="AFH207" s="92"/>
      <c r="AFI207" s="92"/>
      <c r="AFJ207" s="92"/>
      <c r="AFK207" s="92"/>
      <c r="AFL207" s="92"/>
      <c r="AFM207" s="92"/>
      <c r="AFN207" s="92"/>
      <c r="AFO207" s="92"/>
      <c r="AFP207" s="92"/>
      <c r="AFQ207" s="92"/>
      <c r="AFR207" s="92"/>
      <c r="AFS207" s="92"/>
      <c r="AFT207" s="92"/>
      <c r="AFU207" s="92"/>
      <c r="AFV207" s="92"/>
      <c r="AFW207" s="92"/>
      <c r="AFX207" s="92"/>
      <c r="AFY207" s="92"/>
      <c r="AFZ207" s="92"/>
      <c r="AGA207" s="92"/>
      <c r="AGB207" s="92"/>
      <c r="AGC207" s="92"/>
      <c r="AGD207" s="92"/>
      <c r="AGE207" s="92"/>
      <c r="AGF207" s="92"/>
      <c r="AGG207" s="92"/>
      <c r="AGH207" s="92"/>
      <c r="AGI207" s="92"/>
      <c r="AGJ207" s="92"/>
      <c r="AGK207" s="92"/>
      <c r="AGL207" s="92"/>
      <c r="AGM207" s="92"/>
      <c r="AGN207" s="92"/>
      <c r="AGO207" s="92"/>
      <c r="AGP207" s="92"/>
      <c r="AGQ207" s="92"/>
      <c r="AGR207" s="92"/>
      <c r="AGS207" s="92"/>
      <c r="AGT207" s="92"/>
      <c r="AGU207" s="92"/>
      <c r="AGV207" s="92"/>
      <c r="AGW207" s="92"/>
      <c r="AGX207" s="92"/>
      <c r="AGY207" s="92"/>
      <c r="AGZ207" s="92"/>
      <c r="AHA207" s="92"/>
      <c r="AHB207" s="92"/>
      <c r="AHC207" s="92"/>
      <c r="AHD207" s="92"/>
      <c r="AHE207" s="92"/>
      <c r="AHF207" s="92"/>
      <c r="AHG207" s="92"/>
      <c r="AHH207" s="92"/>
      <c r="AHI207" s="92"/>
      <c r="AHJ207" s="92"/>
      <c r="AHK207" s="92"/>
      <c r="AHL207" s="92"/>
      <c r="AHM207" s="92"/>
      <c r="AHN207" s="92"/>
      <c r="AHO207" s="92"/>
      <c r="AHP207" s="92"/>
      <c r="AHQ207" s="92"/>
      <c r="AHR207" s="92"/>
      <c r="AHS207" s="92"/>
      <c r="AHT207" s="92"/>
      <c r="AHU207" s="92"/>
      <c r="AHV207" s="92"/>
      <c r="AHW207" s="92"/>
      <c r="AHX207" s="92"/>
      <c r="AHY207" s="92"/>
      <c r="AHZ207" s="92"/>
      <c r="AIA207" s="92"/>
      <c r="AIB207" s="92"/>
      <c r="AIC207" s="92"/>
      <c r="AID207" s="92"/>
      <c r="AIE207" s="92"/>
      <c r="AIF207" s="92"/>
      <c r="AIG207" s="92"/>
      <c r="AIH207" s="92"/>
      <c r="AII207" s="92"/>
      <c r="AIJ207" s="92"/>
      <c r="AIK207" s="92"/>
      <c r="AIL207" s="92"/>
      <c r="AIM207" s="92"/>
      <c r="AIN207" s="92"/>
      <c r="AIO207" s="92"/>
      <c r="AIP207" s="92"/>
      <c r="AIQ207" s="92"/>
      <c r="AIR207" s="92"/>
      <c r="AIS207" s="92"/>
      <c r="AIT207" s="92"/>
      <c r="AIU207" s="92"/>
      <c r="AIV207" s="92"/>
      <c r="AIW207" s="92"/>
      <c r="AIX207" s="92"/>
      <c r="AIY207" s="92"/>
      <c r="AIZ207" s="92"/>
      <c r="AJA207" s="92"/>
      <c r="AJB207" s="92"/>
      <c r="AJC207" s="92"/>
      <c r="AJD207" s="92"/>
      <c r="AJE207" s="92"/>
      <c r="AJF207" s="92"/>
      <c r="AJG207" s="92"/>
      <c r="AJH207" s="92"/>
      <c r="AJI207" s="92"/>
      <c r="AJJ207" s="92"/>
      <c r="AJK207" s="92"/>
      <c r="AJL207" s="92"/>
      <c r="AJM207" s="92"/>
      <c r="AJN207" s="92"/>
      <c r="AJO207" s="92"/>
      <c r="AJP207" s="92"/>
      <c r="AJQ207" s="92"/>
      <c r="AJR207" s="92"/>
      <c r="AJS207" s="92"/>
      <c r="AJT207" s="92"/>
      <c r="AJU207" s="92"/>
      <c r="AJV207" s="92"/>
      <c r="AJW207" s="92"/>
      <c r="AJX207" s="92"/>
      <c r="AJY207" s="92"/>
      <c r="AJZ207" s="92"/>
      <c r="AKA207" s="92"/>
      <c r="AKB207" s="92"/>
      <c r="AKC207" s="92"/>
      <c r="AKD207" s="92"/>
      <c r="AKE207" s="92"/>
      <c r="AKF207" s="92"/>
      <c r="AKG207" s="92"/>
      <c r="AKH207" s="92"/>
      <c r="AKI207" s="92"/>
      <c r="AKJ207" s="92"/>
      <c r="AKK207" s="92"/>
      <c r="AKL207" s="92"/>
      <c r="AKM207" s="92"/>
      <c r="AKN207" s="92"/>
      <c r="AKO207" s="92"/>
      <c r="AKP207" s="92"/>
      <c r="AKQ207" s="92"/>
      <c r="AKR207" s="92"/>
      <c r="AKS207" s="92"/>
      <c r="AKT207" s="92"/>
      <c r="AKU207" s="92"/>
      <c r="AKV207" s="92"/>
      <c r="AKW207" s="92"/>
      <c r="AKX207" s="92"/>
      <c r="AKY207" s="92"/>
      <c r="AKZ207" s="92"/>
      <c r="ALA207" s="92"/>
      <c r="ALB207" s="92"/>
      <c r="ALC207" s="92"/>
      <c r="ALD207" s="92"/>
      <c r="ALE207" s="92"/>
      <c r="ALF207" s="92"/>
      <c r="ALG207" s="92"/>
      <c r="ALH207" s="92"/>
      <c r="ALI207" s="92"/>
      <c r="ALJ207" s="92"/>
      <c r="ALK207" s="92"/>
      <c r="ALL207" s="92"/>
      <c r="ALM207" s="92"/>
      <c r="ALN207" s="92"/>
      <c r="ALO207" s="92"/>
      <c r="ALP207" s="92"/>
      <c r="ALQ207" s="92"/>
      <c r="ALR207" s="92"/>
      <c r="ALS207" s="92"/>
      <c r="ALT207" s="92"/>
      <c r="ALU207" s="92"/>
      <c r="ALV207" s="92"/>
      <c r="ALW207" s="92"/>
      <c r="ALX207" s="92"/>
      <c r="ALY207" s="92"/>
      <c r="ALZ207" s="92"/>
      <c r="AMA207" s="92"/>
      <c r="AMB207" s="92"/>
      <c r="AMC207" s="92"/>
      <c r="AMD207" s="92"/>
      <c r="AME207" s="92"/>
      <c r="AMF207" s="92"/>
      <c r="AMG207" s="92"/>
      <c r="AMH207" s="92"/>
      <c r="AMI207" s="92"/>
    </row>
    <row r="208" spans="1:1023" customFormat="1" ht="15" customHeight="1">
      <c r="A208" s="92" t="s">
        <v>558</v>
      </c>
      <c r="B208" s="89"/>
      <c r="C208" s="93" t="s">
        <v>559</v>
      </c>
      <c r="D208" s="94"/>
      <c r="E208" s="95">
        <v>967</v>
      </c>
      <c r="F208" s="95">
        <v>999</v>
      </c>
      <c r="G208" s="95">
        <v>1021</v>
      </c>
      <c r="H208" s="95">
        <v>1047</v>
      </c>
      <c r="I208" s="95">
        <v>1066</v>
      </c>
      <c r="J208" s="95">
        <v>1076</v>
      </c>
      <c r="K208" s="95">
        <v>1092</v>
      </c>
      <c r="L208" s="95">
        <v>1080</v>
      </c>
      <c r="M208" s="95">
        <v>1075</v>
      </c>
      <c r="N208" s="95">
        <v>1128</v>
      </c>
      <c r="O208" s="95">
        <v>1150</v>
      </c>
      <c r="P208" s="95">
        <v>1162</v>
      </c>
      <c r="Q208" s="95">
        <v>1164</v>
      </c>
      <c r="R208" s="95">
        <v>1198</v>
      </c>
      <c r="S208" s="95">
        <v>1208</v>
      </c>
      <c r="T208" s="95">
        <v>1192</v>
      </c>
      <c r="U208" s="95">
        <v>1194</v>
      </c>
      <c r="V208" s="95">
        <v>1178</v>
      </c>
      <c r="W208" s="95">
        <v>1179</v>
      </c>
      <c r="X208" s="95">
        <v>1166</v>
      </c>
      <c r="Y208" s="95">
        <v>1178</v>
      </c>
      <c r="Z208" s="95">
        <v>1218</v>
      </c>
      <c r="AA208" s="95">
        <v>1252</v>
      </c>
      <c r="AB208" s="95">
        <v>1287</v>
      </c>
      <c r="AC208" s="95">
        <v>1315</v>
      </c>
      <c r="AD208" s="95">
        <v>1308</v>
      </c>
      <c r="AE208" s="95">
        <v>1299</v>
      </c>
      <c r="AF208" s="95">
        <v>988</v>
      </c>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c r="FB208" s="92"/>
      <c r="FC208" s="92"/>
      <c r="FD208" s="92"/>
      <c r="FE208" s="92"/>
      <c r="FF208" s="92"/>
      <c r="FG208" s="92"/>
      <c r="FH208" s="92"/>
      <c r="FI208" s="92"/>
      <c r="FJ208" s="92"/>
      <c r="FK208" s="92"/>
      <c r="FL208" s="92"/>
      <c r="FM208" s="92"/>
      <c r="FN208" s="92"/>
      <c r="FO208" s="92"/>
      <c r="FP208" s="92"/>
      <c r="FQ208" s="92"/>
      <c r="FR208" s="92"/>
      <c r="FS208" s="92"/>
      <c r="FT208" s="92"/>
      <c r="FU208" s="92"/>
      <c r="FV208" s="92"/>
      <c r="FW208" s="92"/>
      <c r="FX208" s="92"/>
      <c r="FY208" s="92"/>
      <c r="FZ208" s="92"/>
      <c r="GA208" s="92"/>
      <c r="GB208" s="92"/>
      <c r="GC208" s="92"/>
      <c r="GD208" s="92"/>
      <c r="GE208" s="92"/>
      <c r="GF208" s="92"/>
      <c r="GG208" s="92"/>
      <c r="GH208" s="92"/>
      <c r="GI208" s="92"/>
      <c r="GJ208" s="92"/>
      <c r="GK208" s="92"/>
      <c r="GL208" s="92"/>
      <c r="GM208" s="92"/>
      <c r="GN208" s="92"/>
      <c r="GO208" s="92"/>
      <c r="GP208" s="92"/>
      <c r="GQ208" s="92"/>
      <c r="GR208" s="92"/>
      <c r="GS208" s="92"/>
      <c r="GT208" s="92"/>
      <c r="GU208" s="92"/>
      <c r="GV208" s="92"/>
      <c r="GW208" s="92"/>
      <c r="GX208" s="92"/>
      <c r="GY208" s="92"/>
      <c r="GZ208" s="92"/>
      <c r="HA208" s="92"/>
      <c r="HB208" s="92"/>
      <c r="HC208" s="92"/>
      <c r="HD208" s="92"/>
      <c r="HE208" s="92"/>
      <c r="HF208" s="92"/>
      <c r="HG208" s="92"/>
      <c r="HH208" s="92"/>
      <c r="HI208" s="92"/>
      <c r="HJ208" s="92"/>
      <c r="HK208" s="92"/>
      <c r="HL208" s="92"/>
      <c r="HM208" s="92"/>
      <c r="HN208" s="92"/>
      <c r="HO208" s="92"/>
      <c r="HP208" s="92"/>
      <c r="HQ208" s="92"/>
      <c r="HR208" s="92"/>
      <c r="HS208" s="92"/>
      <c r="HT208" s="92"/>
      <c r="HU208" s="92"/>
      <c r="HV208" s="92"/>
      <c r="HW208" s="92"/>
      <c r="HX208" s="92"/>
      <c r="HY208" s="92"/>
      <c r="HZ208" s="92"/>
      <c r="IA208" s="92"/>
      <c r="IB208" s="92"/>
      <c r="IC208" s="92"/>
      <c r="ID208" s="92"/>
      <c r="IE208" s="92"/>
      <c r="IF208" s="92"/>
      <c r="IG208" s="92"/>
      <c r="IH208" s="92"/>
      <c r="II208" s="92"/>
      <c r="IJ208" s="92"/>
      <c r="IK208" s="92"/>
      <c r="IL208" s="92"/>
      <c r="IM208" s="92"/>
      <c r="IN208" s="92"/>
      <c r="IO208" s="92"/>
      <c r="IP208" s="92"/>
      <c r="IQ208" s="92"/>
      <c r="IR208" s="92"/>
      <c r="IS208" s="92"/>
      <c r="IT208" s="92"/>
      <c r="IU208" s="92"/>
      <c r="IV208" s="92"/>
      <c r="IW208" s="92"/>
      <c r="IX208" s="92"/>
      <c r="IY208" s="92"/>
      <c r="IZ208" s="92"/>
      <c r="JA208" s="92"/>
      <c r="JB208" s="92"/>
      <c r="JC208" s="92"/>
      <c r="JD208" s="92"/>
      <c r="JE208" s="92"/>
      <c r="JF208" s="92"/>
      <c r="JG208" s="92"/>
      <c r="JH208" s="92"/>
      <c r="JI208" s="92"/>
      <c r="JJ208" s="92"/>
      <c r="JK208" s="92"/>
      <c r="JL208" s="92"/>
      <c r="JM208" s="92"/>
      <c r="JN208" s="92"/>
      <c r="JO208" s="92"/>
      <c r="JP208" s="92"/>
      <c r="JQ208" s="92"/>
      <c r="JR208" s="92"/>
      <c r="JS208" s="92"/>
      <c r="JT208" s="92"/>
      <c r="JU208" s="92"/>
      <c r="JV208" s="92"/>
      <c r="JW208" s="92"/>
      <c r="JX208" s="92"/>
      <c r="JY208" s="92"/>
      <c r="JZ208" s="92"/>
      <c r="KA208" s="92"/>
      <c r="KB208" s="92"/>
      <c r="KC208" s="92"/>
      <c r="KD208" s="92"/>
      <c r="KE208" s="92"/>
      <c r="KF208" s="92"/>
      <c r="KG208" s="92"/>
      <c r="KH208" s="92"/>
      <c r="KI208" s="92"/>
      <c r="KJ208" s="92"/>
      <c r="KK208" s="92"/>
      <c r="KL208" s="92"/>
      <c r="KM208" s="92"/>
      <c r="KN208" s="92"/>
      <c r="KO208" s="92"/>
      <c r="KP208" s="92"/>
      <c r="KQ208" s="92"/>
      <c r="KR208" s="92"/>
      <c r="KS208" s="92"/>
      <c r="KT208" s="92"/>
      <c r="KU208" s="92"/>
      <c r="KV208" s="92"/>
      <c r="KW208" s="92"/>
      <c r="KX208" s="92"/>
      <c r="KY208" s="92"/>
      <c r="KZ208" s="92"/>
      <c r="LA208" s="92"/>
      <c r="LB208" s="92"/>
      <c r="LC208" s="92"/>
      <c r="LD208" s="92"/>
      <c r="LE208" s="92"/>
      <c r="LF208" s="92"/>
      <c r="LG208" s="92"/>
      <c r="LH208" s="92"/>
      <c r="LI208" s="92"/>
      <c r="LJ208" s="92"/>
      <c r="LK208" s="92"/>
      <c r="LL208" s="92"/>
      <c r="LM208" s="92"/>
      <c r="LN208" s="92"/>
      <c r="LO208" s="92"/>
      <c r="LP208" s="92"/>
      <c r="LQ208" s="92"/>
      <c r="LR208" s="92"/>
      <c r="LS208" s="92"/>
      <c r="LT208" s="92"/>
      <c r="LU208" s="92"/>
      <c r="LV208" s="92"/>
      <c r="LW208" s="92"/>
      <c r="LX208" s="92"/>
      <c r="LY208" s="92"/>
      <c r="LZ208" s="92"/>
      <c r="MA208" s="92"/>
      <c r="MB208" s="92"/>
      <c r="MC208" s="92"/>
      <c r="MD208" s="92"/>
      <c r="ME208" s="92"/>
      <c r="MF208" s="92"/>
      <c r="MG208" s="92"/>
      <c r="MH208" s="92"/>
      <c r="MI208" s="92"/>
      <c r="MJ208" s="92"/>
      <c r="MK208" s="92"/>
      <c r="ML208" s="92"/>
      <c r="MM208" s="92"/>
      <c r="MN208" s="92"/>
      <c r="MO208" s="92"/>
      <c r="MP208" s="92"/>
      <c r="MQ208" s="92"/>
      <c r="MR208" s="92"/>
      <c r="MS208" s="92"/>
      <c r="MT208" s="92"/>
      <c r="MU208" s="92"/>
      <c r="MV208" s="92"/>
      <c r="MW208" s="92"/>
      <c r="MX208" s="92"/>
      <c r="MY208" s="92"/>
      <c r="MZ208" s="92"/>
      <c r="NA208" s="92"/>
      <c r="NB208" s="92"/>
      <c r="NC208" s="92"/>
      <c r="ND208" s="92"/>
      <c r="NE208" s="92"/>
      <c r="NF208" s="92"/>
      <c r="NG208" s="92"/>
      <c r="NH208" s="92"/>
      <c r="NI208" s="92"/>
      <c r="NJ208" s="92"/>
      <c r="NK208" s="92"/>
      <c r="NL208" s="92"/>
      <c r="NM208" s="92"/>
      <c r="NN208" s="92"/>
      <c r="NO208" s="92"/>
      <c r="NP208" s="92"/>
      <c r="NQ208" s="92"/>
      <c r="NR208" s="92"/>
      <c r="NS208" s="92"/>
      <c r="NT208" s="92"/>
      <c r="NU208" s="92"/>
      <c r="NV208" s="92"/>
      <c r="NW208" s="92"/>
      <c r="NX208" s="92"/>
      <c r="NY208" s="92"/>
      <c r="NZ208" s="92"/>
      <c r="OA208" s="92"/>
      <c r="OB208" s="92"/>
      <c r="OC208" s="92"/>
      <c r="OD208" s="92"/>
      <c r="OE208" s="92"/>
      <c r="OF208" s="92"/>
      <c r="OG208" s="92"/>
      <c r="OH208" s="92"/>
      <c r="OI208" s="92"/>
      <c r="OJ208" s="92"/>
      <c r="OK208" s="92"/>
      <c r="OL208" s="92"/>
      <c r="OM208" s="92"/>
      <c r="ON208" s="92"/>
      <c r="OO208" s="92"/>
      <c r="OP208" s="92"/>
      <c r="OQ208" s="92"/>
      <c r="OR208" s="92"/>
      <c r="OS208" s="92"/>
      <c r="OT208" s="92"/>
      <c r="OU208" s="92"/>
      <c r="OV208" s="92"/>
      <c r="OW208" s="92"/>
      <c r="OX208" s="92"/>
      <c r="OY208" s="92"/>
      <c r="OZ208" s="92"/>
      <c r="PA208" s="92"/>
      <c r="PB208" s="92"/>
      <c r="PC208" s="92"/>
      <c r="PD208" s="92"/>
      <c r="PE208" s="92"/>
      <c r="PF208" s="92"/>
      <c r="PG208" s="92"/>
      <c r="PH208" s="92"/>
      <c r="PI208" s="92"/>
      <c r="PJ208" s="92"/>
      <c r="PK208" s="92"/>
      <c r="PL208" s="92"/>
      <c r="PM208" s="92"/>
      <c r="PN208" s="92"/>
      <c r="PO208" s="92"/>
      <c r="PP208" s="92"/>
      <c r="PQ208" s="92"/>
      <c r="PR208" s="92"/>
      <c r="PS208" s="92"/>
      <c r="PT208" s="92"/>
      <c r="PU208" s="92"/>
      <c r="PV208" s="92"/>
      <c r="PW208" s="92"/>
      <c r="PX208" s="92"/>
      <c r="PY208" s="92"/>
      <c r="PZ208" s="92"/>
      <c r="QA208" s="92"/>
      <c r="QB208" s="92"/>
      <c r="QC208" s="92"/>
      <c r="QD208" s="92"/>
      <c r="QE208" s="92"/>
      <c r="QF208" s="92"/>
      <c r="QG208" s="92"/>
      <c r="QH208" s="92"/>
      <c r="QI208" s="92"/>
      <c r="QJ208" s="92"/>
      <c r="QK208" s="92"/>
      <c r="QL208" s="92"/>
      <c r="QM208" s="92"/>
      <c r="QN208" s="92"/>
      <c r="QO208" s="92"/>
      <c r="QP208" s="92"/>
      <c r="QQ208" s="92"/>
      <c r="QR208" s="92"/>
      <c r="QS208" s="92"/>
      <c r="QT208" s="92"/>
      <c r="QU208" s="92"/>
      <c r="QV208" s="92"/>
      <c r="QW208" s="92"/>
      <c r="QX208" s="92"/>
      <c r="QY208" s="92"/>
      <c r="QZ208" s="92"/>
      <c r="RA208" s="92"/>
      <c r="RB208" s="92"/>
      <c r="RC208" s="92"/>
      <c r="RD208" s="92"/>
      <c r="RE208" s="92"/>
      <c r="RF208" s="92"/>
      <c r="RG208" s="92"/>
      <c r="RH208" s="92"/>
      <c r="RI208" s="92"/>
      <c r="RJ208" s="92"/>
      <c r="RK208" s="92"/>
      <c r="RL208" s="92"/>
      <c r="RM208" s="92"/>
      <c r="RN208" s="92"/>
      <c r="RO208" s="92"/>
      <c r="RP208" s="92"/>
      <c r="RQ208" s="92"/>
      <c r="RR208" s="92"/>
      <c r="RS208" s="92"/>
      <c r="RT208" s="92"/>
      <c r="RU208" s="92"/>
      <c r="RV208" s="92"/>
      <c r="RW208" s="92"/>
      <c r="RX208" s="92"/>
      <c r="RY208" s="92"/>
      <c r="RZ208" s="92"/>
      <c r="SA208" s="92"/>
      <c r="SB208" s="92"/>
      <c r="SC208" s="92"/>
      <c r="SD208" s="92"/>
      <c r="SE208" s="92"/>
      <c r="SF208" s="92"/>
      <c r="SG208" s="92"/>
      <c r="SH208" s="92"/>
      <c r="SI208" s="92"/>
      <c r="SJ208" s="92"/>
      <c r="SK208" s="92"/>
      <c r="SL208" s="92"/>
      <c r="SM208" s="92"/>
      <c r="SN208" s="92"/>
      <c r="SO208" s="92"/>
      <c r="SP208" s="92"/>
      <c r="SQ208" s="92"/>
      <c r="SR208" s="92"/>
      <c r="SS208" s="92"/>
      <c r="ST208" s="92"/>
      <c r="SU208" s="92"/>
      <c r="SV208" s="92"/>
      <c r="SW208" s="92"/>
      <c r="SX208" s="92"/>
      <c r="SY208" s="92"/>
      <c r="SZ208" s="92"/>
      <c r="TA208" s="92"/>
      <c r="TB208" s="92"/>
      <c r="TC208" s="92"/>
      <c r="TD208" s="92"/>
      <c r="TE208" s="92"/>
      <c r="TF208" s="92"/>
      <c r="TG208" s="92"/>
      <c r="TH208" s="92"/>
      <c r="TI208" s="92"/>
      <c r="TJ208" s="92"/>
      <c r="TK208" s="92"/>
      <c r="TL208" s="92"/>
      <c r="TM208" s="92"/>
      <c r="TN208" s="92"/>
      <c r="TO208" s="92"/>
      <c r="TP208" s="92"/>
      <c r="TQ208" s="92"/>
      <c r="TR208" s="92"/>
      <c r="TS208" s="92"/>
      <c r="TT208" s="92"/>
      <c r="TU208" s="92"/>
      <c r="TV208" s="92"/>
      <c r="TW208" s="92"/>
      <c r="TX208" s="92"/>
      <c r="TY208" s="92"/>
      <c r="TZ208" s="92"/>
      <c r="UA208" s="92"/>
      <c r="UB208" s="92"/>
      <c r="UC208" s="92"/>
      <c r="UD208" s="92"/>
      <c r="UE208" s="92"/>
      <c r="UF208" s="92"/>
      <c r="UG208" s="92"/>
      <c r="UH208" s="92"/>
      <c r="UI208" s="92"/>
      <c r="UJ208" s="92"/>
      <c r="UK208" s="92"/>
      <c r="UL208" s="92"/>
      <c r="UM208" s="92"/>
      <c r="UN208" s="92"/>
      <c r="UO208" s="92"/>
      <c r="UP208" s="92"/>
      <c r="UQ208" s="92"/>
      <c r="UR208" s="92"/>
      <c r="US208" s="92"/>
      <c r="UT208" s="92"/>
      <c r="UU208" s="92"/>
      <c r="UV208" s="92"/>
      <c r="UW208" s="92"/>
      <c r="UX208" s="92"/>
      <c r="UY208" s="92"/>
      <c r="UZ208" s="92"/>
      <c r="VA208" s="92"/>
      <c r="VB208" s="92"/>
      <c r="VC208" s="92"/>
      <c r="VD208" s="92"/>
      <c r="VE208" s="92"/>
      <c r="VF208" s="92"/>
      <c r="VG208" s="92"/>
      <c r="VH208" s="92"/>
      <c r="VI208" s="92"/>
      <c r="VJ208" s="92"/>
      <c r="VK208" s="92"/>
      <c r="VL208" s="92"/>
      <c r="VM208" s="92"/>
      <c r="VN208" s="92"/>
      <c r="VO208" s="92"/>
      <c r="VP208" s="92"/>
      <c r="VQ208" s="92"/>
      <c r="VR208" s="92"/>
      <c r="VS208" s="92"/>
      <c r="VT208" s="92"/>
      <c r="VU208" s="92"/>
      <c r="VV208" s="92"/>
      <c r="VW208" s="92"/>
      <c r="VX208" s="92"/>
      <c r="VY208" s="92"/>
      <c r="VZ208" s="92"/>
      <c r="WA208" s="92"/>
      <c r="WB208" s="92"/>
      <c r="WC208" s="92"/>
      <c r="WD208" s="92"/>
      <c r="WE208" s="92"/>
      <c r="WF208" s="92"/>
      <c r="WG208" s="92"/>
      <c r="WH208" s="92"/>
      <c r="WI208" s="92"/>
      <c r="WJ208" s="92"/>
      <c r="WK208" s="92"/>
      <c r="WL208" s="92"/>
      <c r="WM208" s="92"/>
      <c r="WN208" s="92"/>
      <c r="WO208" s="92"/>
      <c r="WP208" s="92"/>
      <c r="WQ208" s="92"/>
      <c r="WR208" s="92"/>
      <c r="WS208" s="92"/>
      <c r="WT208" s="92"/>
      <c r="WU208" s="92"/>
      <c r="WV208" s="92"/>
      <c r="WW208" s="92"/>
      <c r="WX208" s="92"/>
      <c r="WY208" s="92"/>
      <c r="WZ208" s="92"/>
      <c r="XA208" s="92"/>
      <c r="XB208" s="92"/>
      <c r="XC208" s="92"/>
      <c r="XD208" s="92"/>
      <c r="XE208" s="92"/>
      <c r="XF208" s="92"/>
      <c r="XG208" s="92"/>
      <c r="XH208" s="92"/>
      <c r="XI208" s="92"/>
      <c r="XJ208" s="92"/>
      <c r="XK208" s="92"/>
      <c r="XL208" s="92"/>
      <c r="XM208" s="92"/>
      <c r="XN208" s="92"/>
      <c r="XO208" s="92"/>
      <c r="XP208" s="92"/>
      <c r="XQ208" s="92"/>
      <c r="XR208" s="92"/>
      <c r="XS208" s="92"/>
      <c r="XT208" s="92"/>
      <c r="XU208" s="92"/>
      <c r="XV208" s="92"/>
      <c r="XW208" s="92"/>
      <c r="XX208" s="92"/>
      <c r="XY208" s="92"/>
      <c r="XZ208" s="92"/>
      <c r="YA208" s="92"/>
      <c r="YB208" s="92"/>
      <c r="YC208" s="92"/>
      <c r="YD208" s="92"/>
      <c r="YE208" s="92"/>
      <c r="YF208" s="92"/>
      <c r="YG208" s="92"/>
      <c r="YH208" s="92"/>
      <c r="YI208" s="92"/>
      <c r="YJ208" s="92"/>
      <c r="YK208" s="92"/>
      <c r="YL208" s="92"/>
      <c r="YM208" s="92"/>
      <c r="YN208" s="92"/>
      <c r="YO208" s="92"/>
      <c r="YP208" s="92"/>
      <c r="YQ208" s="92"/>
      <c r="YR208" s="92"/>
      <c r="YS208" s="92"/>
      <c r="YT208" s="92"/>
      <c r="YU208" s="92"/>
      <c r="YV208" s="92"/>
      <c r="YW208" s="92"/>
      <c r="YX208" s="92"/>
      <c r="YY208" s="92"/>
      <c r="YZ208" s="92"/>
      <c r="ZA208" s="92"/>
      <c r="ZB208" s="92"/>
      <c r="ZC208" s="92"/>
      <c r="ZD208" s="92"/>
      <c r="ZE208" s="92"/>
      <c r="ZF208" s="92"/>
      <c r="ZG208" s="92"/>
      <c r="ZH208" s="92"/>
      <c r="ZI208" s="92"/>
      <c r="ZJ208" s="92"/>
      <c r="ZK208" s="92"/>
      <c r="ZL208" s="92"/>
      <c r="ZM208" s="92"/>
      <c r="ZN208" s="92"/>
      <c r="ZO208" s="92"/>
      <c r="ZP208" s="92"/>
      <c r="ZQ208" s="92"/>
      <c r="ZR208" s="92"/>
      <c r="ZS208" s="92"/>
      <c r="ZT208" s="92"/>
      <c r="ZU208" s="92"/>
      <c r="ZV208" s="92"/>
      <c r="ZW208" s="92"/>
      <c r="ZX208" s="92"/>
      <c r="ZY208" s="92"/>
      <c r="ZZ208" s="92"/>
      <c r="AAA208" s="92"/>
      <c r="AAB208" s="92"/>
      <c r="AAC208" s="92"/>
      <c r="AAD208" s="92"/>
      <c r="AAE208" s="92"/>
      <c r="AAF208" s="92"/>
      <c r="AAG208" s="92"/>
      <c r="AAH208" s="92"/>
      <c r="AAI208" s="92"/>
      <c r="AAJ208" s="92"/>
      <c r="AAK208" s="92"/>
      <c r="AAL208" s="92"/>
      <c r="AAM208" s="92"/>
      <c r="AAN208" s="92"/>
      <c r="AAO208" s="92"/>
      <c r="AAP208" s="92"/>
      <c r="AAQ208" s="92"/>
      <c r="AAR208" s="92"/>
      <c r="AAS208" s="92"/>
      <c r="AAT208" s="92"/>
      <c r="AAU208" s="92"/>
      <c r="AAV208" s="92"/>
      <c r="AAW208" s="92"/>
      <c r="AAX208" s="92"/>
      <c r="AAY208" s="92"/>
      <c r="AAZ208" s="92"/>
      <c r="ABA208" s="92"/>
      <c r="ABB208" s="92"/>
      <c r="ABC208" s="92"/>
      <c r="ABD208" s="92"/>
      <c r="ABE208" s="92"/>
      <c r="ABF208" s="92"/>
      <c r="ABG208" s="92"/>
      <c r="ABH208" s="92"/>
      <c r="ABI208" s="92"/>
      <c r="ABJ208" s="92"/>
      <c r="ABK208" s="92"/>
      <c r="ABL208" s="92"/>
      <c r="ABM208" s="92"/>
      <c r="ABN208" s="92"/>
      <c r="ABO208" s="92"/>
      <c r="ABP208" s="92"/>
      <c r="ABQ208" s="92"/>
      <c r="ABR208" s="92"/>
      <c r="ABS208" s="92"/>
      <c r="ABT208" s="92"/>
      <c r="ABU208" s="92"/>
      <c r="ABV208" s="92"/>
      <c r="ABW208" s="92"/>
      <c r="ABX208" s="92"/>
      <c r="ABY208" s="92"/>
      <c r="ABZ208" s="92"/>
      <c r="ACA208" s="92"/>
      <c r="ACB208" s="92"/>
      <c r="ACC208" s="92"/>
      <c r="ACD208" s="92"/>
      <c r="ACE208" s="92"/>
      <c r="ACF208" s="92"/>
      <c r="ACG208" s="92"/>
      <c r="ACH208" s="92"/>
      <c r="ACI208" s="92"/>
      <c r="ACJ208" s="92"/>
      <c r="ACK208" s="92"/>
      <c r="ACL208" s="92"/>
      <c r="ACM208" s="92"/>
      <c r="ACN208" s="92"/>
      <c r="ACO208" s="92"/>
      <c r="ACP208" s="92"/>
      <c r="ACQ208" s="92"/>
      <c r="ACR208" s="92"/>
      <c r="ACS208" s="92"/>
      <c r="ACT208" s="92"/>
      <c r="ACU208" s="92"/>
      <c r="ACV208" s="92"/>
      <c r="ACW208" s="92"/>
      <c r="ACX208" s="92"/>
      <c r="ACY208" s="92"/>
      <c r="ACZ208" s="92"/>
      <c r="ADA208" s="92"/>
      <c r="ADB208" s="92"/>
      <c r="ADC208" s="92"/>
      <c r="ADD208" s="92"/>
      <c r="ADE208" s="92"/>
      <c r="ADF208" s="92"/>
      <c r="ADG208" s="92"/>
      <c r="ADH208" s="92"/>
      <c r="ADI208" s="92"/>
      <c r="ADJ208" s="92"/>
      <c r="ADK208" s="92"/>
      <c r="ADL208" s="92"/>
      <c r="ADM208" s="92"/>
      <c r="ADN208" s="92"/>
      <c r="ADO208" s="92"/>
      <c r="ADP208" s="92"/>
      <c r="ADQ208" s="92"/>
      <c r="ADR208" s="92"/>
      <c r="ADS208" s="92"/>
      <c r="ADT208" s="92"/>
      <c r="ADU208" s="92"/>
      <c r="ADV208" s="92"/>
      <c r="ADW208" s="92"/>
      <c r="ADX208" s="92"/>
      <c r="ADY208" s="92"/>
      <c r="ADZ208" s="92"/>
      <c r="AEA208" s="92"/>
      <c r="AEB208" s="92"/>
      <c r="AEC208" s="92"/>
      <c r="AED208" s="92"/>
      <c r="AEE208" s="92"/>
      <c r="AEF208" s="92"/>
      <c r="AEG208" s="92"/>
      <c r="AEH208" s="92"/>
      <c r="AEI208" s="92"/>
      <c r="AEJ208" s="92"/>
      <c r="AEK208" s="92"/>
      <c r="AEL208" s="92"/>
      <c r="AEM208" s="92"/>
      <c r="AEN208" s="92"/>
      <c r="AEO208" s="92"/>
      <c r="AEP208" s="92"/>
      <c r="AEQ208" s="92"/>
      <c r="AER208" s="92"/>
      <c r="AES208" s="92"/>
      <c r="AET208" s="92"/>
      <c r="AEU208" s="92"/>
      <c r="AEV208" s="92"/>
      <c r="AEW208" s="92"/>
      <c r="AEX208" s="92"/>
      <c r="AEY208" s="92"/>
      <c r="AEZ208" s="92"/>
      <c r="AFA208" s="92"/>
      <c r="AFB208" s="92"/>
      <c r="AFC208" s="92"/>
      <c r="AFD208" s="92"/>
      <c r="AFE208" s="92"/>
      <c r="AFF208" s="92"/>
      <c r="AFG208" s="92"/>
      <c r="AFH208" s="92"/>
      <c r="AFI208" s="92"/>
      <c r="AFJ208" s="92"/>
      <c r="AFK208" s="92"/>
      <c r="AFL208" s="92"/>
      <c r="AFM208" s="92"/>
      <c r="AFN208" s="92"/>
      <c r="AFO208" s="92"/>
      <c r="AFP208" s="92"/>
      <c r="AFQ208" s="92"/>
      <c r="AFR208" s="92"/>
      <c r="AFS208" s="92"/>
      <c r="AFT208" s="92"/>
      <c r="AFU208" s="92"/>
      <c r="AFV208" s="92"/>
      <c r="AFW208" s="92"/>
      <c r="AFX208" s="92"/>
      <c r="AFY208" s="92"/>
      <c r="AFZ208" s="92"/>
      <c r="AGA208" s="92"/>
      <c r="AGB208" s="92"/>
      <c r="AGC208" s="92"/>
      <c r="AGD208" s="92"/>
      <c r="AGE208" s="92"/>
      <c r="AGF208" s="92"/>
      <c r="AGG208" s="92"/>
      <c r="AGH208" s="92"/>
      <c r="AGI208" s="92"/>
      <c r="AGJ208" s="92"/>
      <c r="AGK208" s="92"/>
      <c r="AGL208" s="92"/>
      <c r="AGM208" s="92"/>
      <c r="AGN208" s="92"/>
      <c r="AGO208" s="92"/>
      <c r="AGP208" s="92"/>
      <c r="AGQ208" s="92"/>
      <c r="AGR208" s="92"/>
      <c r="AGS208" s="92"/>
      <c r="AGT208" s="92"/>
      <c r="AGU208" s="92"/>
      <c r="AGV208" s="92"/>
      <c r="AGW208" s="92"/>
      <c r="AGX208" s="92"/>
      <c r="AGY208" s="92"/>
      <c r="AGZ208" s="92"/>
      <c r="AHA208" s="92"/>
      <c r="AHB208" s="92"/>
      <c r="AHC208" s="92"/>
      <c r="AHD208" s="92"/>
      <c r="AHE208" s="92"/>
      <c r="AHF208" s="92"/>
      <c r="AHG208" s="92"/>
      <c r="AHH208" s="92"/>
      <c r="AHI208" s="92"/>
      <c r="AHJ208" s="92"/>
      <c r="AHK208" s="92"/>
      <c r="AHL208" s="92"/>
      <c r="AHM208" s="92"/>
      <c r="AHN208" s="92"/>
      <c r="AHO208" s="92"/>
      <c r="AHP208" s="92"/>
      <c r="AHQ208" s="92"/>
      <c r="AHR208" s="92"/>
      <c r="AHS208" s="92"/>
      <c r="AHT208" s="92"/>
      <c r="AHU208" s="92"/>
      <c r="AHV208" s="92"/>
      <c r="AHW208" s="92"/>
      <c r="AHX208" s="92"/>
      <c r="AHY208" s="92"/>
      <c r="AHZ208" s="92"/>
      <c r="AIA208" s="92"/>
      <c r="AIB208" s="92"/>
      <c r="AIC208" s="92"/>
      <c r="AID208" s="92"/>
      <c r="AIE208" s="92"/>
      <c r="AIF208" s="92"/>
      <c r="AIG208" s="92"/>
      <c r="AIH208" s="92"/>
      <c r="AII208" s="92"/>
      <c r="AIJ208" s="92"/>
      <c r="AIK208" s="92"/>
      <c r="AIL208" s="92"/>
      <c r="AIM208" s="92"/>
      <c r="AIN208" s="92"/>
      <c r="AIO208" s="92"/>
      <c r="AIP208" s="92"/>
      <c r="AIQ208" s="92"/>
      <c r="AIR208" s="92"/>
      <c r="AIS208" s="92"/>
      <c r="AIT208" s="92"/>
      <c r="AIU208" s="92"/>
      <c r="AIV208" s="92"/>
      <c r="AIW208" s="92"/>
      <c r="AIX208" s="92"/>
      <c r="AIY208" s="92"/>
      <c r="AIZ208" s="92"/>
      <c r="AJA208" s="92"/>
      <c r="AJB208" s="92"/>
      <c r="AJC208" s="92"/>
      <c r="AJD208" s="92"/>
      <c r="AJE208" s="92"/>
      <c r="AJF208" s="92"/>
      <c r="AJG208" s="92"/>
      <c r="AJH208" s="92"/>
      <c r="AJI208" s="92"/>
      <c r="AJJ208" s="92"/>
      <c r="AJK208" s="92"/>
      <c r="AJL208" s="92"/>
      <c r="AJM208" s="92"/>
      <c r="AJN208" s="92"/>
      <c r="AJO208" s="92"/>
      <c r="AJP208" s="92"/>
      <c r="AJQ208" s="92"/>
      <c r="AJR208" s="92"/>
      <c r="AJS208" s="92"/>
      <c r="AJT208" s="92"/>
      <c r="AJU208" s="92"/>
      <c r="AJV208" s="92"/>
      <c r="AJW208" s="92"/>
      <c r="AJX208" s="92"/>
      <c r="AJY208" s="92"/>
      <c r="AJZ208" s="92"/>
      <c r="AKA208" s="92"/>
      <c r="AKB208" s="92"/>
      <c r="AKC208" s="92"/>
      <c r="AKD208" s="92"/>
      <c r="AKE208" s="92"/>
      <c r="AKF208" s="92"/>
      <c r="AKG208" s="92"/>
      <c r="AKH208" s="92"/>
      <c r="AKI208" s="92"/>
      <c r="AKJ208" s="92"/>
      <c r="AKK208" s="92"/>
      <c r="AKL208" s="92"/>
      <c r="AKM208" s="92"/>
      <c r="AKN208" s="92"/>
      <c r="AKO208" s="92"/>
      <c r="AKP208" s="92"/>
      <c r="AKQ208" s="92"/>
      <c r="AKR208" s="92"/>
      <c r="AKS208" s="92"/>
      <c r="AKT208" s="92"/>
      <c r="AKU208" s="92"/>
      <c r="AKV208" s="92"/>
      <c r="AKW208" s="92"/>
      <c r="AKX208" s="92"/>
      <c r="AKY208" s="92"/>
      <c r="AKZ208" s="92"/>
      <c r="ALA208" s="92"/>
      <c r="ALB208" s="92"/>
      <c r="ALC208" s="92"/>
      <c r="ALD208" s="92"/>
      <c r="ALE208" s="92"/>
      <c r="ALF208" s="92"/>
      <c r="ALG208" s="92"/>
      <c r="ALH208" s="92"/>
      <c r="ALI208" s="92"/>
      <c r="ALJ208" s="92"/>
      <c r="ALK208" s="92"/>
      <c r="ALL208" s="92"/>
      <c r="ALM208" s="92"/>
      <c r="ALN208" s="92"/>
      <c r="ALO208" s="92"/>
      <c r="ALP208" s="92"/>
      <c r="ALQ208" s="92"/>
      <c r="ALR208" s="92"/>
      <c r="ALS208" s="92"/>
      <c r="ALT208" s="92"/>
      <c r="ALU208" s="92"/>
      <c r="ALV208" s="92"/>
      <c r="ALW208" s="92"/>
      <c r="ALX208" s="92"/>
      <c r="ALY208" s="92"/>
      <c r="ALZ208" s="92"/>
      <c r="AMA208" s="92"/>
      <c r="AMB208" s="92"/>
      <c r="AMC208" s="92"/>
      <c r="AMD208" s="92"/>
      <c r="AME208" s="92"/>
      <c r="AMF208" s="92"/>
      <c r="AMG208" s="92"/>
      <c r="AMH208" s="92"/>
      <c r="AMI208" s="92"/>
    </row>
    <row r="209" spans="1:1023" customFormat="1" ht="15" customHeight="1">
      <c r="A209" s="92" t="s">
        <v>560</v>
      </c>
      <c r="B209" s="89"/>
      <c r="C209" s="93" t="s">
        <v>561</v>
      </c>
      <c r="D209" s="94"/>
      <c r="E209" s="95">
        <v>154</v>
      </c>
      <c r="F209" s="95">
        <v>160</v>
      </c>
      <c r="G209" s="95">
        <v>164</v>
      </c>
      <c r="H209" s="95">
        <v>168</v>
      </c>
      <c r="I209" s="95">
        <v>171</v>
      </c>
      <c r="J209" s="95">
        <v>173</v>
      </c>
      <c r="K209" s="95">
        <v>177</v>
      </c>
      <c r="L209" s="95">
        <v>177</v>
      </c>
      <c r="M209" s="95">
        <v>179</v>
      </c>
      <c r="N209" s="95">
        <v>189</v>
      </c>
      <c r="O209" s="95">
        <v>193</v>
      </c>
      <c r="P209" s="95">
        <v>193</v>
      </c>
      <c r="Q209" s="95">
        <v>197</v>
      </c>
      <c r="R209" s="95">
        <v>204</v>
      </c>
      <c r="S209" s="95">
        <v>205</v>
      </c>
      <c r="T209" s="95">
        <v>205</v>
      </c>
      <c r="U209" s="95">
        <v>201</v>
      </c>
      <c r="V209" s="95">
        <v>201</v>
      </c>
      <c r="W209" s="95">
        <v>203</v>
      </c>
      <c r="X209" s="95">
        <v>201</v>
      </c>
      <c r="Y209" s="95">
        <v>206</v>
      </c>
      <c r="Z209" s="95">
        <v>214</v>
      </c>
      <c r="AA209" s="95">
        <v>220</v>
      </c>
      <c r="AB209" s="95">
        <v>227</v>
      </c>
      <c r="AC209" s="95">
        <v>232</v>
      </c>
      <c r="AD209" s="95">
        <v>230</v>
      </c>
      <c r="AE209" s="95">
        <v>229</v>
      </c>
      <c r="AF209" s="95">
        <v>183</v>
      </c>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2"/>
      <c r="FL209" s="92"/>
      <c r="FM209" s="92"/>
      <c r="FN209" s="92"/>
      <c r="FO209" s="92"/>
      <c r="FP209" s="92"/>
      <c r="FQ209" s="92"/>
      <c r="FR209" s="92"/>
      <c r="FS209" s="92"/>
      <c r="FT209" s="92"/>
      <c r="FU209" s="92"/>
      <c r="FV209" s="92"/>
      <c r="FW209" s="92"/>
      <c r="FX209" s="92"/>
      <c r="FY209" s="92"/>
      <c r="FZ209" s="92"/>
      <c r="GA209" s="92"/>
      <c r="GB209" s="92"/>
      <c r="GC209" s="92"/>
      <c r="GD209" s="92"/>
      <c r="GE209" s="92"/>
      <c r="GF209" s="92"/>
      <c r="GG209" s="92"/>
      <c r="GH209" s="92"/>
      <c r="GI209" s="92"/>
      <c r="GJ209" s="92"/>
      <c r="GK209" s="92"/>
      <c r="GL209" s="92"/>
      <c r="GM209" s="92"/>
      <c r="GN209" s="92"/>
      <c r="GO209" s="92"/>
      <c r="GP209" s="92"/>
      <c r="GQ209" s="92"/>
      <c r="GR209" s="92"/>
      <c r="GS209" s="92"/>
      <c r="GT209" s="92"/>
      <c r="GU209" s="92"/>
      <c r="GV209" s="92"/>
      <c r="GW209" s="92"/>
      <c r="GX209" s="92"/>
      <c r="GY209" s="92"/>
      <c r="GZ209" s="92"/>
      <c r="HA209" s="92"/>
      <c r="HB209" s="92"/>
      <c r="HC209" s="92"/>
      <c r="HD209" s="92"/>
      <c r="HE209" s="92"/>
      <c r="HF209" s="92"/>
      <c r="HG209" s="92"/>
      <c r="HH209" s="92"/>
      <c r="HI209" s="92"/>
      <c r="HJ209" s="92"/>
      <c r="HK209" s="92"/>
      <c r="HL209" s="92"/>
      <c r="HM209" s="92"/>
      <c r="HN209" s="92"/>
      <c r="HO209" s="92"/>
      <c r="HP209" s="92"/>
      <c r="HQ209" s="92"/>
      <c r="HR209" s="92"/>
      <c r="HS209" s="92"/>
      <c r="HT209" s="92"/>
      <c r="HU209" s="92"/>
      <c r="HV209" s="92"/>
      <c r="HW209" s="92"/>
      <c r="HX209" s="92"/>
      <c r="HY209" s="92"/>
      <c r="HZ209" s="92"/>
      <c r="IA209" s="92"/>
      <c r="IB209" s="92"/>
      <c r="IC209" s="92"/>
      <c r="ID209" s="92"/>
      <c r="IE209" s="92"/>
      <c r="IF209" s="92"/>
      <c r="IG209" s="92"/>
      <c r="IH209" s="92"/>
      <c r="II209" s="92"/>
      <c r="IJ209" s="92"/>
      <c r="IK209" s="92"/>
      <c r="IL209" s="92"/>
      <c r="IM209" s="92"/>
      <c r="IN209" s="92"/>
      <c r="IO209" s="92"/>
      <c r="IP209" s="92"/>
      <c r="IQ209" s="92"/>
      <c r="IR209" s="92"/>
      <c r="IS209" s="92"/>
      <c r="IT209" s="92"/>
      <c r="IU209" s="92"/>
      <c r="IV209" s="92"/>
      <c r="IW209" s="92"/>
      <c r="IX209" s="92"/>
      <c r="IY209" s="92"/>
      <c r="IZ209" s="92"/>
      <c r="JA209" s="92"/>
      <c r="JB209" s="92"/>
      <c r="JC209" s="92"/>
      <c r="JD209" s="92"/>
      <c r="JE209" s="92"/>
      <c r="JF209" s="92"/>
      <c r="JG209" s="92"/>
      <c r="JH209" s="92"/>
      <c r="JI209" s="92"/>
      <c r="JJ209" s="92"/>
      <c r="JK209" s="92"/>
      <c r="JL209" s="92"/>
      <c r="JM209" s="92"/>
      <c r="JN209" s="92"/>
      <c r="JO209" s="92"/>
      <c r="JP209" s="92"/>
      <c r="JQ209" s="92"/>
      <c r="JR209" s="92"/>
      <c r="JS209" s="92"/>
      <c r="JT209" s="92"/>
      <c r="JU209" s="92"/>
      <c r="JV209" s="92"/>
      <c r="JW209" s="92"/>
      <c r="JX209" s="92"/>
      <c r="JY209" s="92"/>
      <c r="JZ209" s="92"/>
      <c r="KA209" s="92"/>
      <c r="KB209" s="92"/>
      <c r="KC209" s="92"/>
      <c r="KD209" s="92"/>
      <c r="KE209" s="92"/>
      <c r="KF209" s="92"/>
      <c r="KG209" s="92"/>
      <c r="KH209" s="92"/>
      <c r="KI209" s="92"/>
      <c r="KJ209" s="92"/>
      <c r="KK209" s="92"/>
      <c r="KL209" s="92"/>
      <c r="KM209" s="92"/>
      <c r="KN209" s="92"/>
      <c r="KO209" s="92"/>
      <c r="KP209" s="92"/>
      <c r="KQ209" s="92"/>
      <c r="KR209" s="92"/>
      <c r="KS209" s="92"/>
      <c r="KT209" s="92"/>
      <c r="KU209" s="92"/>
      <c r="KV209" s="92"/>
      <c r="KW209" s="92"/>
      <c r="KX209" s="92"/>
      <c r="KY209" s="92"/>
      <c r="KZ209" s="92"/>
      <c r="LA209" s="92"/>
      <c r="LB209" s="92"/>
      <c r="LC209" s="92"/>
      <c r="LD209" s="92"/>
      <c r="LE209" s="92"/>
      <c r="LF209" s="92"/>
      <c r="LG209" s="92"/>
      <c r="LH209" s="92"/>
      <c r="LI209" s="92"/>
      <c r="LJ209" s="92"/>
      <c r="LK209" s="92"/>
      <c r="LL209" s="92"/>
      <c r="LM209" s="92"/>
      <c r="LN209" s="92"/>
      <c r="LO209" s="92"/>
      <c r="LP209" s="92"/>
      <c r="LQ209" s="92"/>
      <c r="LR209" s="92"/>
      <c r="LS209" s="92"/>
      <c r="LT209" s="92"/>
      <c r="LU209" s="92"/>
      <c r="LV209" s="92"/>
      <c r="LW209" s="92"/>
      <c r="LX209" s="92"/>
      <c r="LY209" s="92"/>
      <c r="LZ209" s="92"/>
      <c r="MA209" s="92"/>
      <c r="MB209" s="92"/>
      <c r="MC209" s="92"/>
      <c r="MD209" s="92"/>
      <c r="ME209" s="92"/>
      <c r="MF209" s="92"/>
      <c r="MG209" s="92"/>
      <c r="MH209" s="92"/>
      <c r="MI209" s="92"/>
      <c r="MJ209" s="92"/>
      <c r="MK209" s="92"/>
      <c r="ML209" s="92"/>
      <c r="MM209" s="92"/>
      <c r="MN209" s="92"/>
      <c r="MO209" s="92"/>
      <c r="MP209" s="92"/>
      <c r="MQ209" s="92"/>
      <c r="MR209" s="92"/>
      <c r="MS209" s="92"/>
      <c r="MT209" s="92"/>
      <c r="MU209" s="92"/>
      <c r="MV209" s="92"/>
      <c r="MW209" s="92"/>
      <c r="MX209" s="92"/>
      <c r="MY209" s="92"/>
      <c r="MZ209" s="92"/>
      <c r="NA209" s="92"/>
      <c r="NB209" s="92"/>
      <c r="NC209" s="92"/>
      <c r="ND209" s="92"/>
      <c r="NE209" s="92"/>
      <c r="NF209" s="92"/>
      <c r="NG209" s="92"/>
      <c r="NH209" s="92"/>
      <c r="NI209" s="92"/>
      <c r="NJ209" s="92"/>
      <c r="NK209" s="92"/>
      <c r="NL209" s="92"/>
      <c r="NM209" s="92"/>
      <c r="NN209" s="92"/>
      <c r="NO209" s="92"/>
      <c r="NP209" s="92"/>
      <c r="NQ209" s="92"/>
      <c r="NR209" s="92"/>
      <c r="NS209" s="92"/>
      <c r="NT209" s="92"/>
      <c r="NU209" s="92"/>
      <c r="NV209" s="92"/>
      <c r="NW209" s="92"/>
      <c r="NX209" s="92"/>
      <c r="NY209" s="92"/>
      <c r="NZ209" s="92"/>
      <c r="OA209" s="92"/>
      <c r="OB209" s="92"/>
      <c r="OC209" s="92"/>
      <c r="OD209" s="92"/>
      <c r="OE209" s="92"/>
      <c r="OF209" s="92"/>
      <c r="OG209" s="92"/>
      <c r="OH209" s="92"/>
      <c r="OI209" s="92"/>
      <c r="OJ209" s="92"/>
      <c r="OK209" s="92"/>
      <c r="OL209" s="92"/>
      <c r="OM209" s="92"/>
      <c r="ON209" s="92"/>
      <c r="OO209" s="92"/>
      <c r="OP209" s="92"/>
      <c r="OQ209" s="92"/>
      <c r="OR209" s="92"/>
      <c r="OS209" s="92"/>
      <c r="OT209" s="92"/>
      <c r="OU209" s="92"/>
      <c r="OV209" s="92"/>
      <c r="OW209" s="92"/>
      <c r="OX209" s="92"/>
      <c r="OY209" s="92"/>
      <c r="OZ209" s="92"/>
      <c r="PA209" s="92"/>
      <c r="PB209" s="92"/>
      <c r="PC209" s="92"/>
      <c r="PD209" s="92"/>
      <c r="PE209" s="92"/>
      <c r="PF209" s="92"/>
      <c r="PG209" s="92"/>
      <c r="PH209" s="92"/>
      <c r="PI209" s="92"/>
      <c r="PJ209" s="92"/>
      <c r="PK209" s="92"/>
      <c r="PL209" s="92"/>
      <c r="PM209" s="92"/>
      <c r="PN209" s="92"/>
      <c r="PO209" s="92"/>
      <c r="PP209" s="92"/>
      <c r="PQ209" s="92"/>
      <c r="PR209" s="92"/>
      <c r="PS209" s="92"/>
      <c r="PT209" s="92"/>
      <c r="PU209" s="92"/>
      <c r="PV209" s="92"/>
      <c r="PW209" s="92"/>
      <c r="PX209" s="92"/>
      <c r="PY209" s="92"/>
      <c r="PZ209" s="92"/>
      <c r="QA209" s="92"/>
      <c r="QB209" s="92"/>
      <c r="QC209" s="92"/>
      <c r="QD209" s="92"/>
      <c r="QE209" s="92"/>
      <c r="QF209" s="92"/>
      <c r="QG209" s="92"/>
      <c r="QH209" s="92"/>
      <c r="QI209" s="92"/>
      <c r="QJ209" s="92"/>
      <c r="QK209" s="92"/>
      <c r="QL209" s="92"/>
      <c r="QM209" s="92"/>
      <c r="QN209" s="92"/>
      <c r="QO209" s="92"/>
      <c r="QP209" s="92"/>
      <c r="QQ209" s="92"/>
      <c r="QR209" s="92"/>
      <c r="QS209" s="92"/>
      <c r="QT209" s="92"/>
      <c r="QU209" s="92"/>
      <c r="QV209" s="92"/>
      <c r="QW209" s="92"/>
      <c r="QX209" s="92"/>
      <c r="QY209" s="92"/>
      <c r="QZ209" s="92"/>
      <c r="RA209" s="92"/>
      <c r="RB209" s="92"/>
      <c r="RC209" s="92"/>
      <c r="RD209" s="92"/>
      <c r="RE209" s="92"/>
      <c r="RF209" s="92"/>
      <c r="RG209" s="92"/>
      <c r="RH209" s="92"/>
      <c r="RI209" s="92"/>
      <c r="RJ209" s="92"/>
      <c r="RK209" s="92"/>
      <c r="RL209" s="92"/>
      <c r="RM209" s="92"/>
      <c r="RN209" s="92"/>
      <c r="RO209" s="92"/>
      <c r="RP209" s="92"/>
      <c r="RQ209" s="92"/>
      <c r="RR209" s="92"/>
      <c r="RS209" s="92"/>
      <c r="RT209" s="92"/>
      <c r="RU209" s="92"/>
      <c r="RV209" s="92"/>
      <c r="RW209" s="92"/>
      <c r="RX209" s="92"/>
      <c r="RY209" s="92"/>
      <c r="RZ209" s="92"/>
      <c r="SA209" s="92"/>
      <c r="SB209" s="92"/>
      <c r="SC209" s="92"/>
      <c r="SD209" s="92"/>
      <c r="SE209" s="92"/>
      <c r="SF209" s="92"/>
      <c r="SG209" s="92"/>
      <c r="SH209" s="92"/>
      <c r="SI209" s="92"/>
      <c r="SJ209" s="92"/>
      <c r="SK209" s="92"/>
      <c r="SL209" s="92"/>
      <c r="SM209" s="92"/>
      <c r="SN209" s="92"/>
      <c r="SO209" s="92"/>
      <c r="SP209" s="92"/>
      <c r="SQ209" s="92"/>
      <c r="SR209" s="92"/>
      <c r="SS209" s="92"/>
      <c r="ST209" s="92"/>
      <c r="SU209" s="92"/>
      <c r="SV209" s="92"/>
      <c r="SW209" s="92"/>
      <c r="SX209" s="92"/>
      <c r="SY209" s="92"/>
      <c r="SZ209" s="92"/>
      <c r="TA209" s="92"/>
      <c r="TB209" s="92"/>
      <c r="TC209" s="92"/>
      <c r="TD209" s="92"/>
      <c r="TE209" s="92"/>
      <c r="TF209" s="92"/>
      <c r="TG209" s="92"/>
      <c r="TH209" s="92"/>
      <c r="TI209" s="92"/>
      <c r="TJ209" s="92"/>
      <c r="TK209" s="92"/>
      <c r="TL209" s="92"/>
      <c r="TM209" s="92"/>
      <c r="TN209" s="92"/>
      <c r="TO209" s="92"/>
      <c r="TP209" s="92"/>
      <c r="TQ209" s="92"/>
      <c r="TR209" s="92"/>
      <c r="TS209" s="92"/>
      <c r="TT209" s="92"/>
      <c r="TU209" s="92"/>
      <c r="TV209" s="92"/>
      <c r="TW209" s="92"/>
      <c r="TX209" s="92"/>
      <c r="TY209" s="92"/>
      <c r="TZ209" s="92"/>
      <c r="UA209" s="92"/>
      <c r="UB209" s="92"/>
      <c r="UC209" s="92"/>
      <c r="UD209" s="92"/>
      <c r="UE209" s="92"/>
      <c r="UF209" s="92"/>
      <c r="UG209" s="92"/>
      <c r="UH209" s="92"/>
      <c r="UI209" s="92"/>
      <c r="UJ209" s="92"/>
      <c r="UK209" s="92"/>
      <c r="UL209" s="92"/>
      <c r="UM209" s="92"/>
      <c r="UN209" s="92"/>
      <c r="UO209" s="92"/>
      <c r="UP209" s="92"/>
      <c r="UQ209" s="92"/>
      <c r="UR209" s="92"/>
      <c r="US209" s="92"/>
      <c r="UT209" s="92"/>
      <c r="UU209" s="92"/>
      <c r="UV209" s="92"/>
      <c r="UW209" s="92"/>
      <c r="UX209" s="92"/>
      <c r="UY209" s="92"/>
      <c r="UZ209" s="92"/>
      <c r="VA209" s="92"/>
      <c r="VB209" s="92"/>
      <c r="VC209" s="92"/>
      <c r="VD209" s="92"/>
      <c r="VE209" s="92"/>
      <c r="VF209" s="92"/>
      <c r="VG209" s="92"/>
      <c r="VH209" s="92"/>
      <c r="VI209" s="92"/>
      <c r="VJ209" s="92"/>
      <c r="VK209" s="92"/>
      <c r="VL209" s="92"/>
      <c r="VM209" s="92"/>
      <c r="VN209" s="92"/>
      <c r="VO209" s="92"/>
      <c r="VP209" s="92"/>
      <c r="VQ209" s="92"/>
      <c r="VR209" s="92"/>
      <c r="VS209" s="92"/>
      <c r="VT209" s="92"/>
      <c r="VU209" s="92"/>
      <c r="VV209" s="92"/>
      <c r="VW209" s="92"/>
      <c r="VX209" s="92"/>
      <c r="VY209" s="92"/>
      <c r="VZ209" s="92"/>
      <c r="WA209" s="92"/>
      <c r="WB209" s="92"/>
      <c r="WC209" s="92"/>
      <c r="WD209" s="92"/>
      <c r="WE209" s="92"/>
      <c r="WF209" s="92"/>
      <c r="WG209" s="92"/>
      <c r="WH209" s="92"/>
      <c r="WI209" s="92"/>
      <c r="WJ209" s="92"/>
      <c r="WK209" s="92"/>
      <c r="WL209" s="92"/>
      <c r="WM209" s="92"/>
      <c r="WN209" s="92"/>
      <c r="WO209" s="92"/>
      <c r="WP209" s="92"/>
      <c r="WQ209" s="92"/>
      <c r="WR209" s="92"/>
      <c r="WS209" s="92"/>
      <c r="WT209" s="92"/>
      <c r="WU209" s="92"/>
      <c r="WV209" s="92"/>
      <c r="WW209" s="92"/>
      <c r="WX209" s="92"/>
      <c r="WY209" s="92"/>
      <c r="WZ209" s="92"/>
      <c r="XA209" s="92"/>
      <c r="XB209" s="92"/>
      <c r="XC209" s="92"/>
      <c r="XD209" s="92"/>
      <c r="XE209" s="92"/>
      <c r="XF209" s="92"/>
      <c r="XG209" s="92"/>
      <c r="XH209" s="92"/>
      <c r="XI209" s="92"/>
      <c r="XJ209" s="92"/>
      <c r="XK209" s="92"/>
      <c r="XL209" s="92"/>
      <c r="XM209" s="92"/>
      <c r="XN209" s="92"/>
      <c r="XO209" s="92"/>
      <c r="XP209" s="92"/>
      <c r="XQ209" s="92"/>
      <c r="XR209" s="92"/>
      <c r="XS209" s="92"/>
      <c r="XT209" s="92"/>
      <c r="XU209" s="92"/>
      <c r="XV209" s="92"/>
      <c r="XW209" s="92"/>
      <c r="XX209" s="92"/>
      <c r="XY209" s="92"/>
      <c r="XZ209" s="92"/>
      <c r="YA209" s="92"/>
      <c r="YB209" s="92"/>
      <c r="YC209" s="92"/>
      <c r="YD209" s="92"/>
      <c r="YE209" s="92"/>
      <c r="YF209" s="92"/>
      <c r="YG209" s="92"/>
      <c r="YH209" s="92"/>
      <c r="YI209" s="92"/>
      <c r="YJ209" s="92"/>
      <c r="YK209" s="92"/>
      <c r="YL209" s="92"/>
      <c r="YM209" s="92"/>
      <c r="YN209" s="92"/>
      <c r="YO209" s="92"/>
      <c r="YP209" s="92"/>
      <c r="YQ209" s="92"/>
      <c r="YR209" s="92"/>
      <c r="YS209" s="92"/>
      <c r="YT209" s="92"/>
      <c r="YU209" s="92"/>
      <c r="YV209" s="92"/>
      <c r="YW209" s="92"/>
      <c r="YX209" s="92"/>
      <c r="YY209" s="92"/>
      <c r="YZ209" s="92"/>
      <c r="ZA209" s="92"/>
      <c r="ZB209" s="92"/>
      <c r="ZC209" s="92"/>
      <c r="ZD209" s="92"/>
      <c r="ZE209" s="92"/>
      <c r="ZF209" s="92"/>
      <c r="ZG209" s="92"/>
      <c r="ZH209" s="92"/>
      <c r="ZI209" s="92"/>
      <c r="ZJ209" s="92"/>
      <c r="ZK209" s="92"/>
      <c r="ZL209" s="92"/>
      <c r="ZM209" s="92"/>
      <c r="ZN209" s="92"/>
      <c r="ZO209" s="92"/>
      <c r="ZP209" s="92"/>
      <c r="ZQ209" s="92"/>
      <c r="ZR209" s="92"/>
      <c r="ZS209" s="92"/>
      <c r="ZT209" s="92"/>
      <c r="ZU209" s="92"/>
      <c r="ZV209" s="92"/>
      <c r="ZW209" s="92"/>
      <c r="ZX209" s="92"/>
      <c r="ZY209" s="92"/>
      <c r="ZZ209" s="92"/>
      <c r="AAA209" s="92"/>
      <c r="AAB209" s="92"/>
      <c r="AAC209" s="92"/>
      <c r="AAD209" s="92"/>
      <c r="AAE209" s="92"/>
      <c r="AAF209" s="92"/>
      <c r="AAG209" s="92"/>
      <c r="AAH209" s="92"/>
      <c r="AAI209" s="92"/>
      <c r="AAJ209" s="92"/>
      <c r="AAK209" s="92"/>
      <c r="AAL209" s="92"/>
      <c r="AAM209" s="92"/>
      <c r="AAN209" s="92"/>
      <c r="AAO209" s="92"/>
      <c r="AAP209" s="92"/>
      <c r="AAQ209" s="92"/>
      <c r="AAR209" s="92"/>
      <c r="AAS209" s="92"/>
      <c r="AAT209" s="92"/>
      <c r="AAU209" s="92"/>
      <c r="AAV209" s="92"/>
      <c r="AAW209" s="92"/>
      <c r="AAX209" s="92"/>
      <c r="AAY209" s="92"/>
      <c r="AAZ209" s="92"/>
      <c r="ABA209" s="92"/>
      <c r="ABB209" s="92"/>
      <c r="ABC209" s="92"/>
      <c r="ABD209" s="92"/>
      <c r="ABE209" s="92"/>
      <c r="ABF209" s="92"/>
      <c r="ABG209" s="92"/>
      <c r="ABH209" s="92"/>
      <c r="ABI209" s="92"/>
      <c r="ABJ209" s="92"/>
      <c r="ABK209" s="92"/>
      <c r="ABL209" s="92"/>
      <c r="ABM209" s="92"/>
      <c r="ABN209" s="92"/>
      <c r="ABO209" s="92"/>
      <c r="ABP209" s="92"/>
      <c r="ABQ209" s="92"/>
      <c r="ABR209" s="92"/>
      <c r="ABS209" s="92"/>
      <c r="ABT209" s="92"/>
      <c r="ABU209" s="92"/>
      <c r="ABV209" s="92"/>
      <c r="ABW209" s="92"/>
      <c r="ABX209" s="92"/>
      <c r="ABY209" s="92"/>
      <c r="ABZ209" s="92"/>
      <c r="ACA209" s="92"/>
      <c r="ACB209" s="92"/>
      <c r="ACC209" s="92"/>
      <c r="ACD209" s="92"/>
      <c r="ACE209" s="92"/>
      <c r="ACF209" s="92"/>
      <c r="ACG209" s="92"/>
      <c r="ACH209" s="92"/>
      <c r="ACI209" s="92"/>
      <c r="ACJ209" s="92"/>
      <c r="ACK209" s="92"/>
      <c r="ACL209" s="92"/>
      <c r="ACM209" s="92"/>
      <c r="ACN209" s="92"/>
      <c r="ACO209" s="92"/>
      <c r="ACP209" s="92"/>
      <c r="ACQ209" s="92"/>
      <c r="ACR209" s="92"/>
      <c r="ACS209" s="92"/>
      <c r="ACT209" s="92"/>
      <c r="ACU209" s="92"/>
      <c r="ACV209" s="92"/>
      <c r="ACW209" s="92"/>
      <c r="ACX209" s="92"/>
      <c r="ACY209" s="92"/>
      <c r="ACZ209" s="92"/>
      <c r="ADA209" s="92"/>
      <c r="ADB209" s="92"/>
      <c r="ADC209" s="92"/>
      <c r="ADD209" s="92"/>
      <c r="ADE209" s="92"/>
      <c r="ADF209" s="92"/>
      <c r="ADG209" s="92"/>
      <c r="ADH209" s="92"/>
      <c r="ADI209" s="92"/>
      <c r="ADJ209" s="92"/>
      <c r="ADK209" s="92"/>
      <c r="ADL209" s="92"/>
      <c r="ADM209" s="92"/>
      <c r="ADN209" s="92"/>
      <c r="ADO209" s="92"/>
      <c r="ADP209" s="92"/>
      <c r="ADQ209" s="92"/>
      <c r="ADR209" s="92"/>
      <c r="ADS209" s="92"/>
      <c r="ADT209" s="92"/>
      <c r="ADU209" s="92"/>
      <c r="ADV209" s="92"/>
      <c r="ADW209" s="92"/>
      <c r="ADX209" s="92"/>
      <c r="ADY209" s="92"/>
      <c r="ADZ209" s="92"/>
      <c r="AEA209" s="92"/>
      <c r="AEB209" s="92"/>
      <c r="AEC209" s="92"/>
      <c r="AED209" s="92"/>
      <c r="AEE209" s="92"/>
      <c r="AEF209" s="92"/>
      <c r="AEG209" s="92"/>
      <c r="AEH209" s="92"/>
      <c r="AEI209" s="92"/>
      <c r="AEJ209" s="92"/>
      <c r="AEK209" s="92"/>
      <c r="AEL209" s="92"/>
      <c r="AEM209" s="92"/>
      <c r="AEN209" s="92"/>
      <c r="AEO209" s="92"/>
      <c r="AEP209" s="92"/>
      <c r="AEQ209" s="92"/>
      <c r="AER209" s="92"/>
      <c r="AES209" s="92"/>
      <c r="AET209" s="92"/>
      <c r="AEU209" s="92"/>
      <c r="AEV209" s="92"/>
      <c r="AEW209" s="92"/>
      <c r="AEX209" s="92"/>
      <c r="AEY209" s="92"/>
      <c r="AEZ209" s="92"/>
      <c r="AFA209" s="92"/>
      <c r="AFB209" s="92"/>
      <c r="AFC209" s="92"/>
      <c r="AFD209" s="92"/>
      <c r="AFE209" s="92"/>
      <c r="AFF209" s="92"/>
      <c r="AFG209" s="92"/>
      <c r="AFH209" s="92"/>
      <c r="AFI209" s="92"/>
      <c r="AFJ209" s="92"/>
      <c r="AFK209" s="92"/>
      <c r="AFL209" s="92"/>
      <c r="AFM209" s="92"/>
      <c r="AFN209" s="92"/>
      <c r="AFO209" s="92"/>
      <c r="AFP209" s="92"/>
      <c r="AFQ209" s="92"/>
      <c r="AFR209" s="92"/>
      <c r="AFS209" s="92"/>
      <c r="AFT209" s="92"/>
      <c r="AFU209" s="92"/>
      <c r="AFV209" s="92"/>
      <c r="AFW209" s="92"/>
      <c r="AFX209" s="92"/>
      <c r="AFY209" s="92"/>
      <c r="AFZ209" s="92"/>
      <c r="AGA209" s="92"/>
      <c r="AGB209" s="92"/>
      <c r="AGC209" s="92"/>
      <c r="AGD209" s="92"/>
      <c r="AGE209" s="92"/>
      <c r="AGF209" s="92"/>
      <c r="AGG209" s="92"/>
      <c r="AGH209" s="92"/>
      <c r="AGI209" s="92"/>
      <c r="AGJ209" s="92"/>
      <c r="AGK209" s="92"/>
      <c r="AGL209" s="92"/>
      <c r="AGM209" s="92"/>
      <c r="AGN209" s="92"/>
      <c r="AGO209" s="92"/>
      <c r="AGP209" s="92"/>
      <c r="AGQ209" s="92"/>
      <c r="AGR209" s="92"/>
      <c r="AGS209" s="92"/>
      <c r="AGT209" s="92"/>
      <c r="AGU209" s="92"/>
      <c r="AGV209" s="92"/>
      <c r="AGW209" s="92"/>
      <c r="AGX209" s="92"/>
      <c r="AGY209" s="92"/>
      <c r="AGZ209" s="92"/>
      <c r="AHA209" s="92"/>
      <c r="AHB209" s="92"/>
      <c r="AHC209" s="92"/>
      <c r="AHD209" s="92"/>
      <c r="AHE209" s="92"/>
      <c r="AHF209" s="92"/>
      <c r="AHG209" s="92"/>
      <c r="AHH209" s="92"/>
      <c r="AHI209" s="92"/>
      <c r="AHJ209" s="92"/>
      <c r="AHK209" s="92"/>
      <c r="AHL209" s="92"/>
      <c r="AHM209" s="92"/>
      <c r="AHN209" s="92"/>
      <c r="AHO209" s="92"/>
      <c r="AHP209" s="92"/>
      <c r="AHQ209" s="92"/>
      <c r="AHR209" s="92"/>
      <c r="AHS209" s="92"/>
      <c r="AHT209" s="92"/>
      <c r="AHU209" s="92"/>
      <c r="AHV209" s="92"/>
      <c r="AHW209" s="92"/>
      <c r="AHX209" s="92"/>
      <c r="AHY209" s="92"/>
      <c r="AHZ209" s="92"/>
      <c r="AIA209" s="92"/>
      <c r="AIB209" s="92"/>
      <c r="AIC209" s="92"/>
      <c r="AID209" s="92"/>
      <c r="AIE209" s="92"/>
      <c r="AIF209" s="92"/>
      <c r="AIG209" s="92"/>
      <c r="AIH209" s="92"/>
      <c r="AII209" s="92"/>
      <c r="AIJ209" s="92"/>
      <c r="AIK209" s="92"/>
      <c r="AIL209" s="92"/>
      <c r="AIM209" s="92"/>
      <c r="AIN209" s="92"/>
      <c r="AIO209" s="92"/>
      <c r="AIP209" s="92"/>
      <c r="AIQ209" s="92"/>
      <c r="AIR209" s="92"/>
      <c r="AIS209" s="92"/>
      <c r="AIT209" s="92"/>
      <c r="AIU209" s="92"/>
      <c r="AIV209" s="92"/>
      <c r="AIW209" s="92"/>
      <c r="AIX209" s="92"/>
      <c r="AIY209" s="92"/>
      <c r="AIZ209" s="92"/>
      <c r="AJA209" s="92"/>
      <c r="AJB209" s="92"/>
      <c r="AJC209" s="92"/>
      <c r="AJD209" s="92"/>
      <c r="AJE209" s="92"/>
      <c r="AJF209" s="92"/>
      <c r="AJG209" s="92"/>
      <c r="AJH209" s="92"/>
      <c r="AJI209" s="92"/>
      <c r="AJJ209" s="92"/>
      <c r="AJK209" s="92"/>
      <c r="AJL209" s="92"/>
      <c r="AJM209" s="92"/>
      <c r="AJN209" s="92"/>
      <c r="AJO209" s="92"/>
      <c r="AJP209" s="92"/>
      <c r="AJQ209" s="92"/>
      <c r="AJR209" s="92"/>
      <c r="AJS209" s="92"/>
      <c r="AJT209" s="92"/>
      <c r="AJU209" s="92"/>
      <c r="AJV209" s="92"/>
      <c r="AJW209" s="92"/>
      <c r="AJX209" s="92"/>
      <c r="AJY209" s="92"/>
      <c r="AJZ209" s="92"/>
      <c r="AKA209" s="92"/>
      <c r="AKB209" s="92"/>
      <c r="AKC209" s="92"/>
      <c r="AKD209" s="92"/>
      <c r="AKE209" s="92"/>
      <c r="AKF209" s="92"/>
      <c r="AKG209" s="92"/>
      <c r="AKH209" s="92"/>
      <c r="AKI209" s="92"/>
      <c r="AKJ209" s="92"/>
      <c r="AKK209" s="92"/>
      <c r="AKL209" s="92"/>
      <c r="AKM209" s="92"/>
      <c r="AKN209" s="92"/>
      <c r="AKO209" s="92"/>
      <c r="AKP209" s="92"/>
      <c r="AKQ209" s="92"/>
      <c r="AKR209" s="92"/>
      <c r="AKS209" s="92"/>
      <c r="AKT209" s="92"/>
      <c r="AKU209" s="92"/>
      <c r="AKV209" s="92"/>
      <c r="AKW209" s="92"/>
      <c r="AKX209" s="92"/>
      <c r="AKY209" s="92"/>
      <c r="AKZ209" s="92"/>
      <c r="ALA209" s="92"/>
      <c r="ALB209" s="92"/>
      <c r="ALC209" s="92"/>
      <c r="ALD209" s="92"/>
      <c r="ALE209" s="92"/>
      <c r="ALF209" s="92"/>
      <c r="ALG209" s="92"/>
      <c r="ALH209" s="92"/>
      <c r="ALI209" s="92"/>
      <c r="ALJ209" s="92"/>
      <c r="ALK209" s="92"/>
      <c r="ALL209" s="92"/>
      <c r="ALM209" s="92"/>
      <c r="ALN209" s="92"/>
      <c r="ALO209" s="92"/>
      <c r="ALP209" s="92"/>
      <c r="ALQ209" s="92"/>
      <c r="ALR209" s="92"/>
      <c r="ALS209" s="92"/>
      <c r="ALT209" s="92"/>
      <c r="ALU209" s="92"/>
      <c r="ALV209" s="92"/>
      <c r="ALW209" s="92"/>
      <c r="ALX209" s="92"/>
      <c r="ALY209" s="92"/>
      <c r="ALZ209" s="92"/>
      <c r="AMA209" s="92"/>
      <c r="AMB209" s="92"/>
      <c r="AMC209" s="92"/>
      <c r="AMD209" s="92"/>
      <c r="AME209" s="92"/>
      <c r="AMF209" s="92"/>
      <c r="AMG209" s="92"/>
      <c r="AMH209" s="92"/>
      <c r="AMI209" s="92"/>
    </row>
    <row r="210" spans="1:1023" customFormat="1" ht="15" customHeight="1">
      <c r="A210" s="92" t="s">
        <v>562</v>
      </c>
      <c r="B210" s="89"/>
      <c r="C210" s="93" t="s">
        <v>563</v>
      </c>
      <c r="D210" s="94"/>
      <c r="E210" s="95">
        <v>773</v>
      </c>
      <c r="F210" s="95">
        <v>793</v>
      </c>
      <c r="G210" s="95">
        <v>809</v>
      </c>
      <c r="H210" s="95">
        <v>829</v>
      </c>
      <c r="I210" s="95">
        <v>844</v>
      </c>
      <c r="J210" s="95">
        <v>853</v>
      </c>
      <c r="K210" s="95">
        <v>870</v>
      </c>
      <c r="L210" s="95">
        <v>864</v>
      </c>
      <c r="M210" s="95">
        <v>890</v>
      </c>
      <c r="N210" s="95">
        <v>936</v>
      </c>
      <c r="O210" s="95">
        <v>963</v>
      </c>
      <c r="P210" s="95">
        <v>967</v>
      </c>
      <c r="Q210" s="95">
        <v>957</v>
      </c>
      <c r="R210" s="95">
        <v>976</v>
      </c>
      <c r="S210" s="95">
        <v>988</v>
      </c>
      <c r="T210" s="95">
        <v>981</v>
      </c>
      <c r="U210" s="95">
        <v>977</v>
      </c>
      <c r="V210" s="95">
        <v>975</v>
      </c>
      <c r="W210" s="95">
        <v>972</v>
      </c>
      <c r="X210" s="95">
        <v>949</v>
      </c>
      <c r="Y210" s="95">
        <v>948</v>
      </c>
      <c r="Z210" s="95">
        <v>976</v>
      </c>
      <c r="AA210" s="95">
        <v>993</v>
      </c>
      <c r="AB210" s="95">
        <v>1018</v>
      </c>
      <c r="AC210" s="95">
        <v>1040</v>
      </c>
      <c r="AD210" s="95">
        <v>1043</v>
      </c>
      <c r="AE210" s="95">
        <v>1046</v>
      </c>
      <c r="AF210" s="95">
        <v>803</v>
      </c>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2"/>
      <c r="FL210" s="92"/>
      <c r="FM210" s="92"/>
      <c r="FN210" s="92"/>
      <c r="FO210" s="92"/>
      <c r="FP210" s="92"/>
      <c r="FQ210" s="92"/>
      <c r="FR210" s="92"/>
      <c r="FS210" s="92"/>
      <c r="FT210" s="92"/>
      <c r="FU210" s="92"/>
      <c r="FV210" s="92"/>
      <c r="FW210" s="92"/>
      <c r="FX210" s="92"/>
      <c r="FY210" s="92"/>
      <c r="FZ210" s="92"/>
      <c r="GA210" s="92"/>
      <c r="GB210" s="92"/>
      <c r="GC210" s="92"/>
      <c r="GD210" s="92"/>
      <c r="GE210" s="92"/>
      <c r="GF210" s="92"/>
      <c r="GG210" s="92"/>
      <c r="GH210" s="92"/>
      <c r="GI210" s="92"/>
      <c r="GJ210" s="92"/>
      <c r="GK210" s="92"/>
      <c r="GL210" s="92"/>
      <c r="GM210" s="92"/>
      <c r="GN210" s="92"/>
      <c r="GO210" s="92"/>
      <c r="GP210" s="92"/>
      <c r="GQ210" s="92"/>
      <c r="GR210" s="92"/>
      <c r="GS210" s="92"/>
      <c r="GT210" s="92"/>
      <c r="GU210" s="92"/>
      <c r="GV210" s="92"/>
      <c r="GW210" s="92"/>
      <c r="GX210" s="92"/>
      <c r="GY210" s="92"/>
      <c r="GZ210" s="92"/>
      <c r="HA210" s="92"/>
      <c r="HB210" s="92"/>
      <c r="HC210" s="92"/>
      <c r="HD210" s="92"/>
      <c r="HE210" s="92"/>
      <c r="HF210" s="92"/>
      <c r="HG210" s="92"/>
      <c r="HH210" s="92"/>
      <c r="HI210" s="92"/>
      <c r="HJ210" s="92"/>
      <c r="HK210" s="92"/>
      <c r="HL210" s="92"/>
      <c r="HM210" s="92"/>
      <c r="HN210" s="92"/>
      <c r="HO210" s="92"/>
      <c r="HP210" s="92"/>
      <c r="HQ210" s="92"/>
      <c r="HR210" s="92"/>
      <c r="HS210" s="92"/>
      <c r="HT210" s="92"/>
      <c r="HU210" s="92"/>
      <c r="HV210" s="92"/>
      <c r="HW210" s="92"/>
      <c r="HX210" s="92"/>
      <c r="HY210" s="92"/>
      <c r="HZ210" s="92"/>
      <c r="IA210" s="92"/>
      <c r="IB210" s="92"/>
      <c r="IC210" s="92"/>
      <c r="ID210" s="92"/>
      <c r="IE210" s="92"/>
      <c r="IF210" s="92"/>
      <c r="IG210" s="92"/>
      <c r="IH210" s="92"/>
      <c r="II210" s="92"/>
      <c r="IJ210" s="92"/>
      <c r="IK210" s="92"/>
      <c r="IL210" s="92"/>
      <c r="IM210" s="92"/>
      <c r="IN210" s="92"/>
      <c r="IO210" s="92"/>
      <c r="IP210" s="92"/>
      <c r="IQ210" s="92"/>
      <c r="IR210" s="92"/>
      <c r="IS210" s="92"/>
      <c r="IT210" s="92"/>
      <c r="IU210" s="92"/>
      <c r="IV210" s="92"/>
      <c r="IW210" s="92"/>
      <c r="IX210" s="92"/>
      <c r="IY210" s="92"/>
      <c r="IZ210" s="92"/>
      <c r="JA210" s="92"/>
      <c r="JB210" s="92"/>
      <c r="JC210" s="92"/>
      <c r="JD210" s="92"/>
      <c r="JE210" s="92"/>
      <c r="JF210" s="92"/>
      <c r="JG210" s="92"/>
      <c r="JH210" s="92"/>
      <c r="JI210" s="92"/>
      <c r="JJ210" s="92"/>
      <c r="JK210" s="92"/>
      <c r="JL210" s="92"/>
      <c r="JM210" s="92"/>
      <c r="JN210" s="92"/>
      <c r="JO210" s="92"/>
      <c r="JP210" s="92"/>
      <c r="JQ210" s="92"/>
      <c r="JR210" s="92"/>
      <c r="JS210" s="92"/>
      <c r="JT210" s="92"/>
      <c r="JU210" s="92"/>
      <c r="JV210" s="92"/>
      <c r="JW210" s="92"/>
      <c r="JX210" s="92"/>
      <c r="JY210" s="92"/>
      <c r="JZ210" s="92"/>
      <c r="KA210" s="92"/>
      <c r="KB210" s="92"/>
      <c r="KC210" s="92"/>
      <c r="KD210" s="92"/>
      <c r="KE210" s="92"/>
      <c r="KF210" s="92"/>
      <c r="KG210" s="92"/>
      <c r="KH210" s="92"/>
      <c r="KI210" s="92"/>
      <c r="KJ210" s="92"/>
      <c r="KK210" s="92"/>
      <c r="KL210" s="92"/>
      <c r="KM210" s="92"/>
      <c r="KN210" s="92"/>
      <c r="KO210" s="92"/>
      <c r="KP210" s="92"/>
      <c r="KQ210" s="92"/>
      <c r="KR210" s="92"/>
      <c r="KS210" s="92"/>
      <c r="KT210" s="92"/>
      <c r="KU210" s="92"/>
      <c r="KV210" s="92"/>
      <c r="KW210" s="92"/>
      <c r="KX210" s="92"/>
      <c r="KY210" s="92"/>
      <c r="KZ210" s="92"/>
      <c r="LA210" s="92"/>
      <c r="LB210" s="92"/>
      <c r="LC210" s="92"/>
      <c r="LD210" s="92"/>
      <c r="LE210" s="92"/>
      <c r="LF210" s="92"/>
      <c r="LG210" s="92"/>
      <c r="LH210" s="92"/>
      <c r="LI210" s="92"/>
      <c r="LJ210" s="92"/>
      <c r="LK210" s="92"/>
      <c r="LL210" s="92"/>
      <c r="LM210" s="92"/>
      <c r="LN210" s="92"/>
      <c r="LO210" s="92"/>
      <c r="LP210" s="92"/>
      <c r="LQ210" s="92"/>
      <c r="LR210" s="92"/>
      <c r="LS210" s="92"/>
      <c r="LT210" s="92"/>
      <c r="LU210" s="92"/>
      <c r="LV210" s="92"/>
      <c r="LW210" s="92"/>
      <c r="LX210" s="92"/>
      <c r="LY210" s="92"/>
      <c r="LZ210" s="92"/>
      <c r="MA210" s="92"/>
      <c r="MB210" s="92"/>
      <c r="MC210" s="92"/>
      <c r="MD210" s="92"/>
      <c r="ME210" s="92"/>
      <c r="MF210" s="92"/>
      <c r="MG210" s="92"/>
      <c r="MH210" s="92"/>
      <c r="MI210" s="92"/>
      <c r="MJ210" s="92"/>
      <c r="MK210" s="92"/>
      <c r="ML210" s="92"/>
      <c r="MM210" s="92"/>
      <c r="MN210" s="92"/>
      <c r="MO210" s="92"/>
      <c r="MP210" s="92"/>
      <c r="MQ210" s="92"/>
      <c r="MR210" s="92"/>
      <c r="MS210" s="92"/>
      <c r="MT210" s="92"/>
      <c r="MU210" s="92"/>
      <c r="MV210" s="92"/>
      <c r="MW210" s="92"/>
      <c r="MX210" s="92"/>
      <c r="MY210" s="92"/>
      <c r="MZ210" s="92"/>
      <c r="NA210" s="92"/>
      <c r="NB210" s="92"/>
      <c r="NC210" s="92"/>
      <c r="ND210" s="92"/>
      <c r="NE210" s="92"/>
      <c r="NF210" s="92"/>
      <c r="NG210" s="92"/>
      <c r="NH210" s="92"/>
      <c r="NI210" s="92"/>
      <c r="NJ210" s="92"/>
      <c r="NK210" s="92"/>
      <c r="NL210" s="92"/>
      <c r="NM210" s="92"/>
      <c r="NN210" s="92"/>
      <c r="NO210" s="92"/>
      <c r="NP210" s="92"/>
      <c r="NQ210" s="92"/>
      <c r="NR210" s="92"/>
      <c r="NS210" s="92"/>
      <c r="NT210" s="92"/>
      <c r="NU210" s="92"/>
      <c r="NV210" s="92"/>
      <c r="NW210" s="92"/>
      <c r="NX210" s="92"/>
      <c r="NY210" s="92"/>
      <c r="NZ210" s="92"/>
      <c r="OA210" s="92"/>
      <c r="OB210" s="92"/>
      <c r="OC210" s="92"/>
      <c r="OD210" s="92"/>
      <c r="OE210" s="92"/>
      <c r="OF210" s="92"/>
      <c r="OG210" s="92"/>
      <c r="OH210" s="92"/>
      <c r="OI210" s="92"/>
      <c r="OJ210" s="92"/>
      <c r="OK210" s="92"/>
      <c r="OL210" s="92"/>
      <c r="OM210" s="92"/>
      <c r="ON210" s="92"/>
      <c r="OO210" s="92"/>
      <c r="OP210" s="92"/>
      <c r="OQ210" s="92"/>
      <c r="OR210" s="92"/>
      <c r="OS210" s="92"/>
      <c r="OT210" s="92"/>
      <c r="OU210" s="92"/>
      <c r="OV210" s="92"/>
      <c r="OW210" s="92"/>
      <c r="OX210" s="92"/>
      <c r="OY210" s="92"/>
      <c r="OZ210" s="92"/>
      <c r="PA210" s="92"/>
      <c r="PB210" s="92"/>
      <c r="PC210" s="92"/>
      <c r="PD210" s="92"/>
      <c r="PE210" s="92"/>
      <c r="PF210" s="92"/>
      <c r="PG210" s="92"/>
      <c r="PH210" s="92"/>
      <c r="PI210" s="92"/>
      <c r="PJ210" s="92"/>
      <c r="PK210" s="92"/>
      <c r="PL210" s="92"/>
      <c r="PM210" s="92"/>
      <c r="PN210" s="92"/>
      <c r="PO210" s="92"/>
      <c r="PP210" s="92"/>
      <c r="PQ210" s="92"/>
      <c r="PR210" s="92"/>
      <c r="PS210" s="92"/>
      <c r="PT210" s="92"/>
      <c r="PU210" s="92"/>
      <c r="PV210" s="92"/>
      <c r="PW210" s="92"/>
      <c r="PX210" s="92"/>
      <c r="PY210" s="92"/>
      <c r="PZ210" s="92"/>
      <c r="QA210" s="92"/>
      <c r="QB210" s="92"/>
      <c r="QC210" s="92"/>
      <c r="QD210" s="92"/>
      <c r="QE210" s="92"/>
      <c r="QF210" s="92"/>
      <c r="QG210" s="92"/>
      <c r="QH210" s="92"/>
      <c r="QI210" s="92"/>
      <c r="QJ210" s="92"/>
      <c r="QK210" s="92"/>
      <c r="QL210" s="92"/>
      <c r="QM210" s="92"/>
      <c r="QN210" s="92"/>
      <c r="QO210" s="92"/>
      <c r="QP210" s="92"/>
      <c r="QQ210" s="92"/>
      <c r="QR210" s="92"/>
      <c r="QS210" s="92"/>
      <c r="QT210" s="92"/>
      <c r="QU210" s="92"/>
      <c r="QV210" s="92"/>
      <c r="QW210" s="92"/>
      <c r="QX210" s="92"/>
      <c r="QY210" s="92"/>
      <c r="QZ210" s="92"/>
      <c r="RA210" s="92"/>
      <c r="RB210" s="92"/>
      <c r="RC210" s="92"/>
      <c r="RD210" s="92"/>
      <c r="RE210" s="92"/>
      <c r="RF210" s="92"/>
      <c r="RG210" s="92"/>
      <c r="RH210" s="92"/>
      <c r="RI210" s="92"/>
      <c r="RJ210" s="92"/>
      <c r="RK210" s="92"/>
      <c r="RL210" s="92"/>
      <c r="RM210" s="92"/>
      <c r="RN210" s="92"/>
      <c r="RO210" s="92"/>
      <c r="RP210" s="92"/>
      <c r="RQ210" s="92"/>
      <c r="RR210" s="92"/>
      <c r="RS210" s="92"/>
      <c r="RT210" s="92"/>
      <c r="RU210" s="92"/>
      <c r="RV210" s="92"/>
      <c r="RW210" s="92"/>
      <c r="RX210" s="92"/>
      <c r="RY210" s="92"/>
      <c r="RZ210" s="92"/>
      <c r="SA210" s="92"/>
      <c r="SB210" s="92"/>
      <c r="SC210" s="92"/>
      <c r="SD210" s="92"/>
      <c r="SE210" s="92"/>
      <c r="SF210" s="92"/>
      <c r="SG210" s="92"/>
      <c r="SH210" s="92"/>
      <c r="SI210" s="92"/>
      <c r="SJ210" s="92"/>
      <c r="SK210" s="92"/>
      <c r="SL210" s="92"/>
      <c r="SM210" s="92"/>
      <c r="SN210" s="92"/>
      <c r="SO210" s="92"/>
      <c r="SP210" s="92"/>
      <c r="SQ210" s="92"/>
      <c r="SR210" s="92"/>
      <c r="SS210" s="92"/>
      <c r="ST210" s="92"/>
      <c r="SU210" s="92"/>
      <c r="SV210" s="92"/>
      <c r="SW210" s="92"/>
      <c r="SX210" s="92"/>
      <c r="SY210" s="92"/>
      <c r="SZ210" s="92"/>
      <c r="TA210" s="92"/>
      <c r="TB210" s="92"/>
      <c r="TC210" s="92"/>
      <c r="TD210" s="92"/>
      <c r="TE210" s="92"/>
      <c r="TF210" s="92"/>
      <c r="TG210" s="92"/>
      <c r="TH210" s="92"/>
      <c r="TI210" s="92"/>
      <c r="TJ210" s="92"/>
      <c r="TK210" s="92"/>
      <c r="TL210" s="92"/>
      <c r="TM210" s="92"/>
      <c r="TN210" s="92"/>
      <c r="TO210" s="92"/>
      <c r="TP210" s="92"/>
      <c r="TQ210" s="92"/>
      <c r="TR210" s="92"/>
      <c r="TS210" s="92"/>
      <c r="TT210" s="92"/>
      <c r="TU210" s="92"/>
      <c r="TV210" s="92"/>
      <c r="TW210" s="92"/>
      <c r="TX210" s="92"/>
      <c r="TY210" s="92"/>
      <c r="TZ210" s="92"/>
      <c r="UA210" s="92"/>
      <c r="UB210" s="92"/>
      <c r="UC210" s="92"/>
      <c r="UD210" s="92"/>
      <c r="UE210" s="92"/>
      <c r="UF210" s="92"/>
      <c r="UG210" s="92"/>
      <c r="UH210" s="92"/>
      <c r="UI210" s="92"/>
      <c r="UJ210" s="92"/>
      <c r="UK210" s="92"/>
      <c r="UL210" s="92"/>
      <c r="UM210" s="92"/>
      <c r="UN210" s="92"/>
      <c r="UO210" s="92"/>
      <c r="UP210" s="92"/>
      <c r="UQ210" s="92"/>
      <c r="UR210" s="92"/>
      <c r="US210" s="92"/>
      <c r="UT210" s="92"/>
      <c r="UU210" s="92"/>
      <c r="UV210" s="92"/>
      <c r="UW210" s="92"/>
      <c r="UX210" s="92"/>
      <c r="UY210" s="92"/>
      <c r="UZ210" s="92"/>
      <c r="VA210" s="92"/>
      <c r="VB210" s="92"/>
      <c r="VC210" s="92"/>
      <c r="VD210" s="92"/>
      <c r="VE210" s="92"/>
      <c r="VF210" s="92"/>
      <c r="VG210" s="92"/>
      <c r="VH210" s="92"/>
      <c r="VI210" s="92"/>
      <c r="VJ210" s="92"/>
      <c r="VK210" s="92"/>
      <c r="VL210" s="92"/>
      <c r="VM210" s="92"/>
      <c r="VN210" s="92"/>
      <c r="VO210" s="92"/>
      <c r="VP210" s="92"/>
      <c r="VQ210" s="92"/>
      <c r="VR210" s="92"/>
      <c r="VS210" s="92"/>
      <c r="VT210" s="92"/>
      <c r="VU210" s="92"/>
      <c r="VV210" s="92"/>
      <c r="VW210" s="92"/>
      <c r="VX210" s="92"/>
      <c r="VY210" s="92"/>
      <c r="VZ210" s="92"/>
      <c r="WA210" s="92"/>
      <c r="WB210" s="92"/>
      <c r="WC210" s="92"/>
      <c r="WD210" s="92"/>
      <c r="WE210" s="92"/>
      <c r="WF210" s="92"/>
      <c r="WG210" s="92"/>
      <c r="WH210" s="92"/>
      <c r="WI210" s="92"/>
      <c r="WJ210" s="92"/>
      <c r="WK210" s="92"/>
      <c r="WL210" s="92"/>
      <c r="WM210" s="92"/>
      <c r="WN210" s="92"/>
      <c r="WO210" s="92"/>
      <c r="WP210" s="92"/>
      <c r="WQ210" s="92"/>
      <c r="WR210" s="92"/>
      <c r="WS210" s="92"/>
      <c r="WT210" s="92"/>
      <c r="WU210" s="92"/>
      <c r="WV210" s="92"/>
      <c r="WW210" s="92"/>
      <c r="WX210" s="92"/>
      <c r="WY210" s="92"/>
      <c r="WZ210" s="92"/>
      <c r="XA210" s="92"/>
      <c r="XB210" s="92"/>
      <c r="XC210" s="92"/>
      <c r="XD210" s="92"/>
      <c r="XE210" s="92"/>
      <c r="XF210" s="92"/>
      <c r="XG210" s="92"/>
      <c r="XH210" s="92"/>
      <c r="XI210" s="92"/>
      <c r="XJ210" s="92"/>
      <c r="XK210" s="92"/>
      <c r="XL210" s="92"/>
      <c r="XM210" s="92"/>
      <c r="XN210" s="92"/>
      <c r="XO210" s="92"/>
      <c r="XP210" s="92"/>
      <c r="XQ210" s="92"/>
      <c r="XR210" s="92"/>
      <c r="XS210" s="92"/>
      <c r="XT210" s="92"/>
      <c r="XU210" s="92"/>
      <c r="XV210" s="92"/>
      <c r="XW210" s="92"/>
      <c r="XX210" s="92"/>
      <c r="XY210" s="92"/>
      <c r="XZ210" s="92"/>
      <c r="YA210" s="92"/>
      <c r="YB210" s="92"/>
      <c r="YC210" s="92"/>
      <c r="YD210" s="92"/>
      <c r="YE210" s="92"/>
      <c r="YF210" s="92"/>
      <c r="YG210" s="92"/>
      <c r="YH210" s="92"/>
      <c r="YI210" s="92"/>
      <c r="YJ210" s="92"/>
      <c r="YK210" s="92"/>
      <c r="YL210" s="92"/>
      <c r="YM210" s="92"/>
      <c r="YN210" s="92"/>
      <c r="YO210" s="92"/>
      <c r="YP210" s="92"/>
      <c r="YQ210" s="92"/>
      <c r="YR210" s="92"/>
      <c r="YS210" s="92"/>
      <c r="YT210" s="92"/>
      <c r="YU210" s="92"/>
      <c r="YV210" s="92"/>
      <c r="YW210" s="92"/>
      <c r="YX210" s="92"/>
      <c r="YY210" s="92"/>
      <c r="YZ210" s="92"/>
      <c r="ZA210" s="92"/>
      <c r="ZB210" s="92"/>
      <c r="ZC210" s="92"/>
      <c r="ZD210" s="92"/>
      <c r="ZE210" s="92"/>
      <c r="ZF210" s="92"/>
      <c r="ZG210" s="92"/>
      <c r="ZH210" s="92"/>
      <c r="ZI210" s="92"/>
      <c r="ZJ210" s="92"/>
      <c r="ZK210" s="92"/>
      <c r="ZL210" s="92"/>
      <c r="ZM210" s="92"/>
      <c r="ZN210" s="92"/>
      <c r="ZO210" s="92"/>
      <c r="ZP210" s="92"/>
      <c r="ZQ210" s="92"/>
      <c r="ZR210" s="92"/>
      <c r="ZS210" s="92"/>
      <c r="ZT210" s="92"/>
      <c r="ZU210" s="92"/>
      <c r="ZV210" s="92"/>
      <c r="ZW210" s="92"/>
      <c r="ZX210" s="92"/>
      <c r="ZY210" s="92"/>
      <c r="ZZ210" s="92"/>
      <c r="AAA210" s="92"/>
      <c r="AAB210" s="92"/>
      <c r="AAC210" s="92"/>
      <c r="AAD210" s="92"/>
      <c r="AAE210" s="92"/>
      <c r="AAF210" s="92"/>
      <c r="AAG210" s="92"/>
      <c r="AAH210" s="92"/>
      <c r="AAI210" s="92"/>
      <c r="AAJ210" s="92"/>
      <c r="AAK210" s="92"/>
      <c r="AAL210" s="92"/>
      <c r="AAM210" s="92"/>
      <c r="AAN210" s="92"/>
      <c r="AAO210" s="92"/>
      <c r="AAP210" s="92"/>
      <c r="AAQ210" s="92"/>
      <c r="AAR210" s="92"/>
      <c r="AAS210" s="92"/>
      <c r="AAT210" s="92"/>
      <c r="AAU210" s="92"/>
      <c r="AAV210" s="92"/>
      <c r="AAW210" s="92"/>
      <c r="AAX210" s="92"/>
      <c r="AAY210" s="92"/>
      <c r="AAZ210" s="92"/>
      <c r="ABA210" s="92"/>
      <c r="ABB210" s="92"/>
      <c r="ABC210" s="92"/>
      <c r="ABD210" s="92"/>
      <c r="ABE210" s="92"/>
      <c r="ABF210" s="92"/>
      <c r="ABG210" s="92"/>
      <c r="ABH210" s="92"/>
      <c r="ABI210" s="92"/>
      <c r="ABJ210" s="92"/>
      <c r="ABK210" s="92"/>
      <c r="ABL210" s="92"/>
      <c r="ABM210" s="92"/>
      <c r="ABN210" s="92"/>
      <c r="ABO210" s="92"/>
      <c r="ABP210" s="92"/>
      <c r="ABQ210" s="92"/>
      <c r="ABR210" s="92"/>
      <c r="ABS210" s="92"/>
      <c r="ABT210" s="92"/>
      <c r="ABU210" s="92"/>
      <c r="ABV210" s="92"/>
      <c r="ABW210" s="92"/>
      <c r="ABX210" s="92"/>
      <c r="ABY210" s="92"/>
      <c r="ABZ210" s="92"/>
      <c r="ACA210" s="92"/>
      <c r="ACB210" s="92"/>
      <c r="ACC210" s="92"/>
      <c r="ACD210" s="92"/>
      <c r="ACE210" s="92"/>
      <c r="ACF210" s="92"/>
      <c r="ACG210" s="92"/>
      <c r="ACH210" s="92"/>
      <c r="ACI210" s="92"/>
      <c r="ACJ210" s="92"/>
      <c r="ACK210" s="92"/>
      <c r="ACL210" s="92"/>
      <c r="ACM210" s="92"/>
      <c r="ACN210" s="92"/>
      <c r="ACO210" s="92"/>
      <c r="ACP210" s="92"/>
      <c r="ACQ210" s="92"/>
      <c r="ACR210" s="92"/>
      <c r="ACS210" s="92"/>
      <c r="ACT210" s="92"/>
      <c r="ACU210" s="92"/>
      <c r="ACV210" s="92"/>
      <c r="ACW210" s="92"/>
      <c r="ACX210" s="92"/>
      <c r="ACY210" s="92"/>
      <c r="ACZ210" s="92"/>
      <c r="ADA210" s="92"/>
      <c r="ADB210" s="92"/>
      <c r="ADC210" s="92"/>
      <c r="ADD210" s="92"/>
      <c r="ADE210" s="92"/>
      <c r="ADF210" s="92"/>
      <c r="ADG210" s="92"/>
      <c r="ADH210" s="92"/>
      <c r="ADI210" s="92"/>
      <c r="ADJ210" s="92"/>
      <c r="ADK210" s="92"/>
      <c r="ADL210" s="92"/>
      <c r="ADM210" s="92"/>
      <c r="ADN210" s="92"/>
      <c r="ADO210" s="92"/>
      <c r="ADP210" s="92"/>
      <c r="ADQ210" s="92"/>
      <c r="ADR210" s="92"/>
      <c r="ADS210" s="92"/>
      <c r="ADT210" s="92"/>
      <c r="ADU210" s="92"/>
      <c r="ADV210" s="92"/>
      <c r="ADW210" s="92"/>
      <c r="ADX210" s="92"/>
      <c r="ADY210" s="92"/>
      <c r="ADZ210" s="92"/>
      <c r="AEA210" s="92"/>
      <c r="AEB210" s="92"/>
      <c r="AEC210" s="92"/>
      <c r="AED210" s="92"/>
      <c r="AEE210" s="92"/>
      <c r="AEF210" s="92"/>
      <c r="AEG210" s="92"/>
      <c r="AEH210" s="92"/>
      <c r="AEI210" s="92"/>
      <c r="AEJ210" s="92"/>
      <c r="AEK210" s="92"/>
      <c r="AEL210" s="92"/>
      <c r="AEM210" s="92"/>
      <c r="AEN210" s="92"/>
      <c r="AEO210" s="92"/>
      <c r="AEP210" s="92"/>
      <c r="AEQ210" s="92"/>
      <c r="AER210" s="92"/>
      <c r="AES210" s="92"/>
      <c r="AET210" s="92"/>
      <c r="AEU210" s="92"/>
      <c r="AEV210" s="92"/>
      <c r="AEW210" s="92"/>
      <c r="AEX210" s="92"/>
      <c r="AEY210" s="92"/>
      <c r="AEZ210" s="92"/>
      <c r="AFA210" s="92"/>
      <c r="AFB210" s="92"/>
      <c r="AFC210" s="92"/>
      <c r="AFD210" s="92"/>
      <c r="AFE210" s="92"/>
      <c r="AFF210" s="92"/>
      <c r="AFG210" s="92"/>
      <c r="AFH210" s="92"/>
      <c r="AFI210" s="92"/>
      <c r="AFJ210" s="92"/>
      <c r="AFK210" s="92"/>
      <c r="AFL210" s="92"/>
      <c r="AFM210" s="92"/>
      <c r="AFN210" s="92"/>
      <c r="AFO210" s="92"/>
      <c r="AFP210" s="92"/>
      <c r="AFQ210" s="92"/>
      <c r="AFR210" s="92"/>
      <c r="AFS210" s="92"/>
      <c r="AFT210" s="92"/>
      <c r="AFU210" s="92"/>
      <c r="AFV210" s="92"/>
      <c r="AFW210" s="92"/>
      <c r="AFX210" s="92"/>
      <c r="AFY210" s="92"/>
      <c r="AFZ210" s="92"/>
      <c r="AGA210" s="92"/>
      <c r="AGB210" s="92"/>
      <c r="AGC210" s="92"/>
      <c r="AGD210" s="92"/>
      <c r="AGE210" s="92"/>
      <c r="AGF210" s="92"/>
      <c r="AGG210" s="92"/>
      <c r="AGH210" s="92"/>
      <c r="AGI210" s="92"/>
      <c r="AGJ210" s="92"/>
      <c r="AGK210" s="92"/>
      <c r="AGL210" s="92"/>
      <c r="AGM210" s="92"/>
      <c r="AGN210" s="92"/>
      <c r="AGO210" s="92"/>
      <c r="AGP210" s="92"/>
      <c r="AGQ210" s="92"/>
      <c r="AGR210" s="92"/>
      <c r="AGS210" s="92"/>
      <c r="AGT210" s="92"/>
      <c r="AGU210" s="92"/>
      <c r="AGV210" s="92"/>
      <c r="AGW210" s="92"/>
      <c r="AGX210" s="92"/>
      <c r="AGY210" s="92"/>
      <c r="AGZ210" s="92"/>
      <c r="AHA210" s="92"/>
      <c r="AHB210" s="92"/>
      <c r="AHC210" s="92"/>
      <c r="AHD210" s="92"/>
      <c r="AHE210" s="92"/>
      <c r="AHF210" s="92"/>
      <c r="AHG210" s="92"/>
      <c r="AHH210" s="92"/>
      <c r="AHI210" s="92"/>
      <c r="AHJ210" s="92"/>
      <c r="AHK210" s="92"/>
      <c r="AHL210" s="92"/>
      <c r="AHM210" s="92"/>
      <c r="AHN210" s="92"/>
      <c r="AHO210" s="92"/>
      <c r="AHP210" s="92"/>
      <c r="AHQ210" s="92"/>
      <c r="AHR210" s="92"/>
      <c r="AHS210" s="92"/>
      <c r="AHT210" s="92"/>
      <c r="AHU210" s="92"/>
      <c r="AHV210" s="92"/>
      <c r="AHW210" s="92"/>
      <c r="AHX210" s="92"/>
      <c r="AHY210" s="92"/>
      <c r="AHZ210" s="92"/>
      <c r="AIA210" s="92"/>
      <c r="AIB210" s="92"/>
      <c r="AIC210" s="92"/>
      <c r="AID210" s="92"/>
      <c r="AIE210" s="92"/>
      <c r="AIF210" s="92"/>
      <c r="AIG210" s="92"/>
      <c r="AIH210" s="92"/>
      <c r="AII210" s="92"/>
      <c r="AIJ210" s="92"/>
      <c r="AIK210" s="92"/>
      <c r="AIL210" s="92"/>
      <c r="AIM210" s="92"/>
      <c r="AIN210" s="92"/>
      <c r="AIO210" s="92"/>
      <c r="AIP210" s="92"/>
      <c r="AIQ210" s="92"/>
      <c r="AIR210" s="92"/>
      <c r="AIS210" s="92"/>
      <c r="AIT210" s="92"/>
      <c r="AIU210" s="92"/>
      <c r="AIV210" s="92"/>
      <c r="AIW210" s="92"/>
      <c r="AIX210" s="92"/>
      <c r="AIY210" s="92"/>
      <c r="AIZ210" s="92"/>
      <c r="AJA210" s="92"/>
      <c r="AJB210" s="92"/>
      <c r="AJC210" s="92"/>
      <c r="AJD210" s="92"/>
      <c r="AJE210" s="92"/>
      <c r="AJF210" s="92"/>
      <c r="AJG210" s="92"/>
      <c r="AJH210" s="92"/>
      <c r="AJI210" s="92"/>
      <c r="AJJ210" s="92"/>
      <c r="AJK210" s="92"/>
      <c r="AJL210" s="92"/>
      <c r="AJM210" s="92"/>
      <c r="AJN210" s="92"/>
      <c r="AJO210" s="92"/>
      <c r="AJP210" s="92"/>
      <c r="AJQ210" s="92"/>
      <c r="AJR210" s="92"/>
      <c r="AJS210" s="92"/>
      <c r="AJT210" s="92"/>
      <c r="AJU210" s="92"/>
      <c r="AJV210" s="92"/>
      <c r="AJW210" s="92"/>
      <c r="AJX210" s="92"/>
      <c r="AJY210" s="92"/>
      <c r="AJZ210" s="92"/>
      <c r="AKA210" s="92"/>
      <c r="AKB210" s="92"/>
      <c r="AKC210" s="92"/>
      <c r="AKD210" s="92"/>
      <c r="AKE210" s="92"/>
      <c r="AKF210" s="92"/>
      <c r="AKG210" s="92"/>
      <c r="AKH210" s="92"/>
      <c r="AKI210" s="92"/>
      <c r="AKJ210" s="92"/>
      <c r="AKK210" s="92"/>
      <c r="AKL210" s="92"/>
      <c r="AKM210" s="92"/>
      <c r="AKN210" s="92"/>
      <c r="AKO210" s="92"/>
      <c r="AKP210" s="92"/>
      <c r="AKQ210" s="92"/>
      <c r="AKR210" s="92"/>
      <c r="AKS210" s="92"/>
      <c r="AKT210" s="92"/>
      <c r="AKU210" s="92"/>
      <c r="AKV210" s="92"/>
      <c r="AKW210" s="92"/>
      <c r="AKX210" s="92"/>
      <c r="AKY210" s="92"/>
      <c r="AKZ210" s="92"/>
      <c r="ALA210" s="92"/>
      <c r="ALB210" s="92"/>
      <c r="ALC210" s="92"/>
      <c r="ALD210" s="92"/>
      <c r="ALE210" s="92"/>
      <c r="ALF210" s="92"/>
      <c r="ALG210" s="92"/>
      <c r="ALH210" s="92"/>
      <c r="ALI210" s="92"/>
      <c r="ALJ210" s="92"/>
      <c r="ALK210" s="92"/>
      <c r="ALL210" s="92"/>
      <c r="ALM210" s="92"/>
      <c r="ALN210" s="92"/>
      <c r="ALO210" s="92"/>
      <c r="ALP210" s="92"/>
      <c r="ALQ210" s="92"/>
      <c r="ALR210" s="92"/>
      <c r="ALS210" s="92"/>
      <c r="ALT210" s="92"/>
      <c r="ALU210" s="92"/>
      <c r="ALV210" s="92"/>
      <c r="ALW210" s="92"/>
      <c r="ALX210" s="92"/>
      <c r="ALY210" s="92"/>
      <c r="ALZ210" s="92"/>
      <c r="AMA210" s="92"/>
      <c r="AMB210" s="92"/>
      <c r="AMC210" s="92"/>
      <c r="AMD210" s="92"/>
      <c r="AME210" s="92"/>
      <c r="AMF210" s="92"/>
      <c r="AMG210" s="92"/>
      <c r="AMH210" s="92"/>
      <c r="AMI210" s="92"/>
    </row>
    <row r="211" spans="1:1023" customFormat="1" ht="15" customHeight="1">
      <c r="A211" s="92" t="s">
        <v>564</v>
      </c>
      <c r="B211" s="89"/>
      <c r="C211" s="93" t="s">
        <v>565</v>
      </c>
      <c r="D211" s="94"/>
      <c r="E211" s="95">
        <v>1825</v>
      </c>
      <c r="F211" s="95">
        <v>1880</v>
      </c>
      <c r="G211" s="95">
        <v>1927</v>
      </c>
      <c r="H211" s="95">
        <v>1988</v>
      </c>
      <c r="I211" s="95">
        <v>2047</v>
      </c>
      <c r="J211" s="95">
        <v>2083</v>
      </c>
      <c r="K211" s="95">
        <v>2137</v>
      </c>
      <c r="L211" s="95">
        <v>2083</v>
      </c>
      <c r="M211" s="95">
        <v>2106</v>
      </c>
      <c r="N211" s="95">
        <v>2192</v>
      </c>
      <c r="O211" s="95">
        <v>2286</v>
      </c>
      <c r="P211" s="95">
        <v>2336</v>
      </c>
      <c r="Q211" s="95">
        <v>2327</v>
      </c>
      <c r="R211" s="95">
        <v>2445</v>
      </c>
      <c r="S211" s="95">
        <v>2455</v>
      </c>
      <c r="T211" s="95">
        <v>2460</v>
      </c>
      <c r="U211" s="95">
        <v>2483</v>
      </c>
      <c r="V211" s="95">
        <v>2438</v>
      </c>
      <c r="W211" s="95">
        <v>2432</v>
      </c>
      <c r="X211" s="95">
        <v>2475</v>
      </c>
      <c r="Y211" s="95">
        <v>2493</v>
      </c>
      <c r="Z211" s="95">
        <v>2564</v>
      </c>
      <c r="AA211" s="95">
        <v>2588</v>
      </c>
      <c r="AB211" s="95">
        <v>2682</v>
      </c>
      <c r="AC211" s="95">
        <v>2768</v>
      </c>
      <c r="AD211" s="95">
        <v>2781</v>
      </c>
      <c r="AE211" s="95">
        <v>2809</v>
      </c>
      <c r="AF211" s="95">
        <v>2148</v>
      </c>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c r="GI211" s="92"/>
      <c r="GJ211" s="92"/>
      <c r="GK211" s="92"/>
      <c r="GL211" s="92"/>
      <c r="GM211" s="92"/>
      <c r="GN211" s="92"/>
      <c r="GO211" s="92"/>
      <c r="GP211" s="92"/>
      <c r="GQ211" s="92"/>
      <c r="GR211" s="92"/>
      <c r="GS211" s="92"/>
      <c r="GT211" s="92"/>
      <c r="GU211" s="92"/>
      <c r="GV211" s="92"/>
      <c r="GW211" s="92"/>
      <c r="GX211" s="92"/>
      <c r="GY211" s="92"/>
      <c r="GZ211" s="92"/>
      <c r="HA211" s="92"/>
      <c r="HB211" s="92"/>
      <c r="HC211" s="92"/>
      <c r="HD211" s="92"/>
      <c r="HE211" s="92"/>
      <c r="HF211" s="92"/>
      <c r="HG211" s="92"/>
      <c r="HH211" s="92"/>
      <c r="HI211" s="92"/>
      <c r="HJ211" s="92"/>
      <c r="HK211" s="92"/>
      <c r="HL211" s="92"/>
      <c r="HM211" s="92"/>
      <c r="HN211" s="92"/>
      <c r="HO211" s="92"/>
      <c r="HP211" s="92"/>
      <c r="HQ211" s="92"/>
      <c r="HR211" s="92"/>
      <c r="HS211" s="92"/>
      <c r="HT211" s="92"/>
      <c r="HU211" s="92"/>
      <c r="HV211" s="92"/>
      <c r="HW211" s="92"/>
      <c r="HX211" s="92"/>
      <c r="HY211" s="92"/>
      <c r="HZ211" s="92"/>
      <c r="IA211" s="92"/>
      <c r="IB211" s="92"/>
      <c r="IC211" s="92"/>
      <c r="ID211" s="92"/>
      <c r="IE211" s="92"/>
      <c r="IF211" s="92"/>
      <c r="IG211" s="92"/>
      <c r="IH211" s="92"/>
      <c r="II211" s="92"/>
      <c r="IJ211" s="92"/>
      <c r="IK211" s="92"/>
      <c r="IL211" s="92"/>
      <c r="IM211" s="92"/>
      <c r="IN211" s="92"/>
      <c r="IO211" s="92"/>
      <c r="IP211" s="92"/>
      <c r="IQ211" s="92"/>
      <c r="IR211" s="92"/>
      <c r="IS211" s="92"/>
      <c r="IT211" s="92"/>
      <c r="IU211" s="92"/>
      <c r="IV211" s="92"/>
      <c r="IW211" s="92"/>
      <c r="IX211" s="92"/>
      <c r="IY211" s="92"/>
      <c r="IZ211" s="92"/>
      <c r="JA211" s="92"/>
      <c r="JB211" s="92"/>
      <c r="JC211" s="92"/>
      <c r="JD211" s="92"/>
      <c r="JE211" s="92"/>
      <c r="JF211" s="92"/>
      <c r="JG211" s="92"/>
      <c r="JH211" s="92"/>
      <c r="JI211" s="92"/>
      <c r="JJ211" s="92"/>
      <c r="JK211" s="92"/>
      <c r="JL211" s="92"/>
      <c r="JM211" s="92"/>
      <c r="JN211" s="92"/>
      <c r="JO211" s="92"/>
      <c r="JP211" s="92"/>
      <c r="JQ211" s="92"/>
      <c r="JR211" s="92"/>
      <c r="JS211" s="92"/>
      <c r="JT211" s="92"/>
      <c r="JU211" s="92"/>
      <c r="JV211" s="92"/>
      <c r="JW211" s="92"/>
      <c r="JX211" s="92"/>
      <c r="JY211" s="92"/>
      <c r="JZ211" s="92"/>
      <c r="KA211" s="92"/>
      <c r="KB211" s="92"/>
      <c r="KC211" s="92"/>
      <c r="KD211" s="92"/>
      <c r="KE211" s="92"/>
      <c r="KF211" s="92"/>
      <c r="KG211" s="92"/>
      <c r="KH211" s="92"/>
      <c r="KI211" s="92"/>
      <c r="KJ211" s="92"/>
      <c r="KK211" s="92"/>
      <c r="KL211" s="92"/>
      <c r="KM211" s="92"/>
      <c r="KN211" s="92"/>
      <c r="KO211" s="92"/>
      <c r="KP211" s="92"/>
      <c r="KQ211" s="92"/>
      <c r="KR211" s="92"/>
      <c r="KS211" s="92"/>
      <c r="KT211" s="92"/>
      <c r="KU211" s="92"/>
      <c r="KV211" s="92"/>
      <c r="KW211" s="92"/>
      <c r="KX211" s="92"/>
      <c r="KY211" s="92"/>
      <c r="KZ211" s="92"/>
      <c r="LA211" s="92"/>
      <c r="LB211" s="92"/>
      <c r="LC211" s="92"/>
      <c r="LD211" s="92"/>
      <c r="LE211" s="92"/>
      <c r="LF211" s="92"/>
      <c r="LG211" s="92"/>
      <c r="LH211" s="92"/>
      <c r="LI211" s="92"/>
      <c r="LJ211" s="92"/>
      <c r="LK211" s="92"/>
      <c r="LL211" s="92"/>
      <c r="LM211" s="92"/>
      <c r="LN211" s="92"/>
      <c r="LO211" s="92"/>
      <c r="LP211" s="92"/>
      <c r="LQ211" s="92"/>
      <c r="LR211" s="92"/>
      <c r="LS211" s="92"/>
      <c r="LT211" s="92"/>
      <c r="LU211" s="92"/>
      <c r="LV211" s="92"/>
      <c r="LW211" s="92"/>
      <c r="LX211" s="92"/>
      <c r="LY211" s="92"/>
      <c r="LZ211" s="92"/>
      <c r="MA211" s="92"/>
      <c r="MB211" s="92"/>
      <c r="MC211" s="92"/>
      <c r="MD211" s="92"/>
      <c r="ME211" s="92"/>
      <c r="MF211" s="92"/>
      <c r="MG211" s="92"/>
      <c r="MH211" s="92"/>
      <c r="MI211" s="92"/>
      <c r="MJ211" s="92"/>
      <c r="MK211" s="92"/>
      <c r="ML211" s="92"/>
      <c r="MM211" s="92"/>
      <c r="MN211" s="92"/>
      <c r="MO211" s="92"/>
      <c r="MP211" s="92"/>
      <c r="MQ211" s="92"/>
      <c r="MR211" s="92"/>
      <c r="MS211" s="92"/>
      <c r="MT211" s="92"/>
      <c r="MU211" s="92"/>
      <c r="MV211" s="92"/>
      <c r="MW211" s="92"/>
      <c r="MX211" s="92"/>
      <c r="MY211" s="92"/>
      <c r="MZ211" s="92"/>
      <c r="NA211" s="92"/>
      <c r="NB211" s="92"/>
      <c r="NC211" s="92"/>
      <c r="ND211" s="92"/>
      <c r="NE211" s="92"/>
      <c r="NF211" s="92"/>
      <c r="NG211" s="92"/>
      <c r="NH211" s="92"/>
      <c r="NI211" s="92"/>
      <c r="NJ211" s="92"/>
      <c r="NK211" s="92"/>
      <c r="NL211" s="92"/>
      <c r="NM211" s="92"/>
      <c r="NN211" s="92"/>
      <c r="NO211" s="92"/>
      <c r="NP211" s="92"/>
      <c r="NQ211" s="92"/>
      <c r="NR211" s="92"/>
      <c r="NS211" s="92"/>
      <c r="NT211" s="92"/>
      <c r="NU211" s="92"/>
      <c r="NV211" s="92"/>
      <c r="NW211" s="92"/>
      <c r="NX211" s="92"/>
      <c r="NY211" s="92"/>
      <c r="NZ211" s="92"/>
      <c r="OA211" s="92"/>
      <c r="OB211" s="92"/>
      <c r="OC211" s="92"/>
      <c r="OD211" s="92"/>
      <c r="OE211" s="92"/>
      <c r="OF211" s="92"/>
      <c r="OG211" s="92"/>
      <c r="OH211" s="92"/>
      <c r="OI211" s="92"/>
      <c r="OJ211" s="92"/>
      <c r="OK211" s="92"/>
      <c r="OL211" s="92"/>
      <c r="OM211" s="92"/>
      <c r="ON211" s="92"/>
      <c r="OO211" s="92"/>
      <c r="OP211" s="92"/>
      <c r="OQ211" s="92"/>
      <c r="OR211" s="92"/>
      <c r="OS211" s="92"/>
      <c r="OT211" s="92"/>
      <c r="OU211" s="92"/>
      <c r="OV211" s="92"/>
      <c r="OW211" s="92"/>
      <c r="OX211" s="92"/>
      <c r="OY211" s="92"/>
      <c r="OZ211" s="92"/>
      <c r="PA211" s="92"/>
      <c r="PB211" s="92"/>
      <c r="PC211" s="92"/>
      <c r="PD211" s="92"/>
      <c r="PE211" s="92"/>
      <c r="PF211" s="92"/>
      <c r="PG211" s="92"/>
      <c r="PH211" s="92"/>
      <c r="PI211" s="92"/>
      <c r="PJ211" s="92"/>
      <c r="PK211" s="92"/>
      <c r="PL211" s="92"/>
      <c r="PM211" s="92"/>
      <c r="PN211" s="92"/>
      <c r="PO211" s="92"/>
      <c r="PP211" s="92"/>
      <c r="PQ211" s="92"/>
      <c r="PR211" s="92"/>
      <c r="PS211" s="92"/>
      <c r="PT211" s="92"/>
      <c r="PU211" s="92"/>
      <c r="PV211" s="92"/>
      <c r="PW211" s="92"/>
      <c r="PX211" s="92"/>
      <c r="PY211" s="92"/>
      <c r="PZ211" s="92"/>
      <c r="QA211" s="92"/>
      <c r="QB211" s="92"/>
      <c r="QC211" s="92"/>
      <c r="QD211" s="92"/>
      <c r="QE211" s="92"/>
      <c r="QF211" s="92"/>
      <c r="QG211" s="92"/>
      <c r="QH211" s="92"/>
      <c r="QI211" s="92"/>
      <c r="QJ211" s="92"/>
      <c r="QK211" s="92"/>
      <c r="QL211" s="92"/>
      <c r="QM211" s="92"/>
      <c r="QN211" s="92"/>
      <c r="QO211" s="92"/>
      <c r="QP211" s="92"/>
      <c r="QQ211" s="92"/>
      <c r="QR211" s="92"/>
      <c r="QS211" s="92"/>
      <c r="QT211" s="92"/>
      <c r="QU211" s="92"/>
      <c r="QV211" s="92"/>
      <c r="QW211" s="92"/>
      <c r="QX211" s="92"/>
      <c r="QY211" s="92"/>
      <c r="QZ211" s="92"/>
      <c r="RA211" s="92"/>
      <c r="RB211" s="92"/>
      <c r="RC211" s="92"/>
      <c r="RD211" s="92"/>
      <c r="RE211" s="92"/>
      <c r="RF211" s="92"/>
      <c r="RG211" s="92"/>
      <c r="RH211" s="92"/>
      <c r="RI211" s="92"/>
      <c r="RJ211" s="92"/>
      <c r="RK211" s="92"/>
      <c r="RL211" s="92"/>
      <c r="RM211" s="92"/>
      <c r="RN211" s="92"/>
      <c r="RO211" s="92"/>
      <c r="RP211" s="92"/>
      <c r="RQ211" s="92"/>
      <c r="RR211" s="92"/>
      <c r="RS211" s="92"/>
      <c r="RT211" s="92"/>
      <c r="RU211" s="92"/>
      <c r="RV211" s="92"/>
      <c r="RW211" s="92"/>
      <c r="RX211" s="92"/>
      <c r="RY211" s="92"/>
      <c r="RZ211" s="92"/>
      <c r="SA211" s="92"/>
      <c r="SB211" s="92"/>
      <c r="SC211" s="92"/>
      <c r="SD211" s="92"/>
      <c r="SE211" s="92"/>
      <c r="SF211" s="92"/>
      <c r="SG211" s="92"/>
      <c r="SH211" s="92"/>
      <c r="SI211" s="92"/>
      <c r="SJ211" s="92"/>
      <c r="SK211" s="92"/>
      <c r="SL211" s="92"/>
      <c r="SM211" s="92"/>
      <c r="SN211" s="92"/>
      <c r="SO211" s="92"/>
      <c r="SP211" s="92"/>
      <c r="SQ211" s="92"/>
      <c r="SR211" s="92"/>
      <c r="SS211" s="92"/>
      <c r="ST211" s="92"/>
      <c r="SU211" s="92"/>
      <c r="SV211" s="92"/>
      <c r="SW211" s="92"/>
      <c r="SX211" s="92"/>
      <c r="SY211" s="92"/>
      <c r="SZ211" s="92"/>
      <c r="TA211" s="92"/>
      <c r="TB211" s="92"/>
      <c r="TC211" s="92"/>
      <c r="TD211" s="92"/>
      <c r="TE211" s="92"/>
      <c r="TF211" s="92"/>
      <c r="TG211" s="92"/>
      <c r="TH211" s="92"/>
      <c r="TI211" s="92"/>
      <c r="TJ211" s="92"/>
      <c r="TK211" s="92"/>
      <c r="TL211" s="92"/>
      <c r="TM211" s="92"/>
      <c r="TN211" s="92"/>
      <c r="TO211" s="92"/>
      <c r="TP211" s="92"/>
      <c r="TQ211" s="92"/>
      <c r="TR211" s="92"/>
      <c r="TS211" s="92"/>
      <c r="TT211" s="92"/>
      <c r="TU211" s="92"/>
      <c r="TV211" s="92"/>
      <c r="TW211" s="92"/>
      <c r="TX211" s="92"/>
      <c r="TY211" s="92"/>
      <c r="TZ211" s="92"/>
      <c r="UA211" s="92"/>
      <c r="UB211" s="92"/>
      <c r="UC211" s="92"/>
      <c r="UD211" s="92"/>
      <c r="UE211" s="92"/>
      <c r="UF211" s="92"/>
      <c r="UG211" s="92"/>
      <c r="UH211" s="92"/>
      <c r="UI211" s="92"/>
      <c r="UJ211" s="92"/>
      <c r="UK211" s="92"/>
      <c r="UL211" s="92"/>
      <c r="UM211" s="92"/>
      <c r="UN211" s="92"/>
      <c r="UO211" s="92"/>
      <c r="UP211" s="92"/>
      <c r="UQ211" s="92"/>
      <c r="UR211" s="92"/>
      <c r="US211" s="92"/>
      <c r="UT211" s="92"/>
      <c r="UU211" s="92"/>
      <c r="UV211" s="92"/>
      <c r="UW211" s="92"/>
      <c r="UX211" s="92"/>
      <c r="UY211" s="92"/>
      <c r="UZ211" s="92"/>
      <c r="VA211" s="92"/>
      <c r="VB211" s="92"/>
      <c r="VC211" s="92"/>
      <c r="VD211" s="92"/>
      <c r="VE211" s="92"/>
      <c r="VF211" s="92"/>
      <c r="VG211" s="92"/>
      <c r="VH211" s="92"/>
      <c r="VI211" s="92"/>
      <c r="VJ211" s="92"/>
      <c r="VK211" s="92"/>
      <c r="VL211" s="92"/>
      <c r="VM211" s="92"/>
      <c r="VN211" s="92"/>
      <c r="VO211" s="92"/>
      <c r="VP211" s="92"/>
      <c r="VQ211" s="92"/>
      <c r="VR211" s="92"/>
      <c r="VS211" s="92"/>
      <c r="VT211" s="92"/>
      <c r="VU211" s="92"/>
      <c r="VV211" s="92"/>
      <c r="VW211" s="92"/>
      <c r="VX211" s="92"/>
      <c r="VY211" s="92"/>
      <c r="VZ211" s="92"/>
      <c r="WA211" s="92"/>
      <c r="WB211" s="92"/>
      <c r="WC211" s="92"/>
      <c r="WD211" s="92"/>
      <c r="WE211" s="92"/>
      <c r="WF211" s="92"/>
      <c r="WG211" s="92"/>
      <c r="WH211" s="92"/>
      <c r="WI211" s="92"/>
      <c r="WJ211" s="92"/>
      <c r="WK211" s="92"/>
      <c r="WL211" s="92"/>
      <c r="WM211" s="92"/>
      <c r="WN211" s="92"/>
      <c r="WO211" s="92"/>
      <c r="WP211" s="92"/>
      <c r="WQ211" s="92"/>
      <c r="WR211" s="92"/>
      <c r="WS211" s="92"/>
      <c r="WT211" s="92"/>
      <c r="WU211" s="92"/>
      <c r="WV211" s="92"/>
      <c r="WW211" s="92"/>
      <c r="WX211" s="92"/>
      <c r="WY211" s="92"/>
      <c r="WZ211" s="92"/>
      <c r="XA211" s="92"/>
      <c r="XB211" s="92"/>
      <c r="XC211" s="92"/>
      <c r="XD211" s="92"/>
      <c r="XE211" s="92"/>
      <c r="XF211" s="92"/>
      <c r="XG211" s="92"/>
      <c r="XH211" s="92"/>
      <c r="XI211" s="92"/>
      <c r="XJ211" s="92"/>
      <c r="XK211" s="92"/>
      <c r="XL211" s="92"/>
      <c r="XM211" s="92"/>
      <c r="XN211" s="92"/>
      <c r="XO211" s="92"/>
      <c r="XP211" s="92"/>
      <c r="XQ211" s="92"/>
      <c r="XR211" s="92"/>
      <c r="XS211" s="92"/>
      <c r="XT211" s="92"/>
      <c r="XU211" s="92"/>
      <c r="XV211" s="92"/>
      <c r="XW211" s="92"/>
      <c r="XX211" s="92"/>
      <c r="XY211" s="92"/>
      <c r="XZ211" s="92"/>
      <c r="YA211" s="92"/>
      <c r="YB211" s="92"/>
      <c r="YC211" s="92"/>
      <c r="YD211" s="92"/>
      <c r="YE211" s="92"/>
      <c r="YF211" s="92"/>
      <c r="YG211" s="92"/>
      <c r="YH211" s="92"/>
      <c r="YI211" s="92"/>
      <c r="YJ211" s="92"/>
      <c r="YK211" s="92"/>
      <c r="YL211" s="92"/>
      <c r="YM211" s="92"/>
      <c r="YN211" s="92"/>
      <c r="YO211" s="92"/>
      <c r="YP211" s="92"/>
      <c r="YQ211" s="92"/>
      <c r="YR211" s="92"/>
      <c r="YS211" s="92"/>
      <c r="YT211" s="92"/>
      <c r="YU211" s="92"/>
      <c r="YV211" s="92"/>
      <c r="YW211" s="92"/>
      <c r="YX211" s="92"/>
      <c r="YY211" s="92"/>
      <c r="YZ211" s="92"/>
      <c r="ZA211" s="92"/>
      <c r="ZB211" s="92"/>
      <c r="ZC211" s="92"/>
      <c r="ZD211" s="92"/>
      <c r="ZE211" s="92"/>
      <c r="ZF211" s="92"/>
      <c r="ZG211" s="92"/>
      <c r="ZH211" s="92"/>
      <c r="ZI211" s="92"/>
      <c r="ZJ211" s="92"/>
      <c r="ZK211" s="92"/>
      <c r="ZL211" s="92"/>
      <c r="ZM211" s="92"/>
      <c r="ZN211" s="92"/>
      <c r="ZO211" s="92"/>
      <c r="ZP211" s="92"/>
      <c r="ZQ211" s="92"/>
      <c r="ZR211" s="92"/>
      <c r="ZS211" s="92"/>
      <c r="ZT211" s="92"/>
      <c r="ZU211" s="92"/>
      <c r="ZV211" s="92"/>
      <c r="ZW211" s="92"/>
      <c r="ZX211" s="92"/>
      <c r="ZY211" s="92"/>
      <c r="ZZ211" s="92"/>
      <c r="AAA211" s="92"/>
      <c r="AAB211" s="92"/>
      <c r="AAC211" s="92"/>
      <c r="AAD211" s="92"/>
      <c r="AAE211" s="92"/>
      <c r="AAF211" s="92"/>
      <c r="AAG211" s="92"/>
      <c r="AAH211" s="92"/>
      <c r="AAI211" s="92"/>
      <c r="AAJ211" s="92"/>
      <c r="AAK211" s="92"/>
      <c r="AAL211" s="92"/>
      <c r="AAM211" s="92"/>
      <c r="AAN211" s="92"/>
      <c r="AAO211" s="92"/>
      <c r="AAP211" s="92"/>
      <c r="AAQ211" s="92"/>
      <c r="AAR211" s="92"/>
      <c r="AAS211" s="92"/>
      <c r="AAT211" s="92"/>
      <c r="AAU211" s="92"/>
      <c r="AAV211" s="92"/>
      <c r="AAW211" s="92"/>
      <c r="AAX211" s="92"/>
      <c r="AAY211" s="92"/>
      <c r="AAZ211" s="92"/>
      <c r="ABA211" s="92"/>
      <c r="ABB211" s="92"/>
      <c r="ABC211" s="92"/>
      <c r="ABD211" s="92"/>
      <c r="ABE211" s="92"/>
      <c r="ABF211" s="92"/>
      <c r="ABG211" s="92"/>
      <c r="ABH211" s="92"/>
      <c r="ABI211" s="92"/>
      <c r="ABJ211" s="92"/>
      <c r="ABK211" s="92"/>
      <c r="ABL211" s="92"/>
      <c r="ABM211" s="92"/>
      <c r="ABN211" s="92"/>
      <c r="ABO211" s="92"/>
      <c r="ABP211" s="92"/>
      <c r="ABQ211" s="92"/>
      <c r="ABR211" s="92"/>
      <c r="ABS211" s="92"/>
      <c r="ABT211" s="92"/>
      <c r="ABU211" s="92"/>
      <c r="ABV211" s="92"/>
      <c r="ABW211" s="92"/>
      <c r="ABX211" s="92"/>
      <c r="ABY211" s="92"/>
      <c r="ABZ211" s="92"/>
      <c r="ACA211" s="92"/>
      <c r="ACB211" s="92"/>
      <c r="ACC211" s="92"/>
      <c r="ACD211" s="92"/>
      <c r="ACE211" s="92"/>
      <c r="ACF211" s="92"/>
      <c r="ACG211" s="92"/>
      <c r="ACH211" s="92"/>
      <c r="ACI211" s="92"/>
      <c r="ACJ211" s="92"/>
      <c r="ACK211" s="92"/>
      <c r="ACL211" s="92"/>
      <c r="ACM211" s="92"/>
      <c r="ACN211" s="92"/>
      <c r="ACO211" s="92"/>
      <c r="ACP211" s="92"/>
      <c r="ACQ211" s="92"/>
      <c r="ACR211" s="92"/>
      <c r="ACS211" s="92"/>
      <c r="ACT211" s="92"/>
      <c r="ACU211" s="92"/>
      <c r="ACV211" s="92"/>
      <c r="ACW211" s="92"/>
      <c r="ACX211" s="92"/>
      <c r="ACY211" s="92"/>
      <c r="ACZ211" s="92"/>
      <c r="ADA211" s="92"/>
      <c r="ADB211" s="92"/>
      <c r="ADC211" s="92"/>
      <c r="ADD211" s="92"/>
      <c r="ADE211" s="92"/>
      <c r="ADF211" s="92"/>
      <c r="ADG211" s="92"/>
      <c r="ADH211" s="92"/>
      <c r="ADI211" s="92"/>
      <c r="ADJ211" s="92"/>
      <c r="ADK211" s="92"/>
      <c r="ADL211" s="92"/>
      <c r="ADM211" s="92"/>
      <c r="ADN211" s="92"/>
      <c r="ADO211" s="92"/>
      <c r="ADP211" s="92"/>
      <c r="ADQ211" s="92"/>
      <c r="ADR211" s="92"/>
      <c r="ADS211" s="92"/>
      <c r="ADT211" s="92"/>
      <c r="ADU211" s="92"/>
      <c r="ADV211" s="92"/>
      <c r="ADW211" s="92"/>
      <c r="ADX211" s="92"/>
      <c r="ADY211" s="92"/>
      <c r="ADZ211" s="92"/>
      <c r="AEA211" s="92"/>
      <c r="AEB211" s="92"/>
      <c r="AEC211" s="92"/>
      <c r="AED211" s="92"/>
      <c r="AEE211" s="92"/>
      <c r="AEF211" s="92"/>
      <c r="AEG211" s="92"/>
      <c r="AEH211" s="92"/>
      <c r="AEI211" s="92"/>
      <c r="AEJ211" s="92"/>
      <c r="AEK211" s="92"/>
      <c r="AEL211" s="92"/>
      <c r="AEM211" s="92"/>
      <c r="AEN211" s="92"/>
      <c r="AEO211" s="92"/>
      <c r="AEP211" s="92"/>
      <c r="AEQ211" s="92"/>
      <c r="AER211" s="92"/>
      <c r="AES211" s="92"/>
      <c r="AET211" s="92"/>
      <c r="AEU211" s="92"/>
      <c r="AEV211" s="92"/>
      <c r="AEW211" s="92"/>
      <c r="AEX211" s="92"/>
      <c r="AEY211" s="92"/>
      <c r="AEZ211" s="92"/>
      <c r="AFA211" s="92"/>
      <c r="AFB211" s="92"/>
      <c r="AFC211" s="92"/>
      <c r="AFD211" s="92"/>
      <c r="AFE211" s="92"/>
      <c r="AFF211" s="92"/>
      <c r="AFG211" s="92"/>
      <c r="AFH211" s="92"/>
      <c r="AFI211" s="92"/>
      <c r="AFJ211" s="92"/>
      <c r="AFK211" s="92"/>
      <c r="AFL211" s="92"/>
      <c r="AFM211" s="92"/>
      <c r="AFN211" s="92"/>
      <c r="AFO211" s="92"/>
      <c r="AFP211" s="92"/>
      <c r="AFQ211" s="92"/>
      <c r="AFR211" s="92"/>
      <c r="AFS211" s="92"/>
      <c r="AFT211" s="92"/>
      <c r="AFU211" s="92"/>
      <c r="AFV211" s="92"/>
      <c r="AFW211" s="92"/>
      <c r="AFX211" s="92"/>
      <c r="AFY211" s="92"/>
      <c r="AFZ211" s="92"/>
      <c r="AGA211" s="92"/>
      <c r="AGB211" s="92"/>
      <c r="AGC211" s="92"/>
      <c r="AGD211" s="92"/>
      <c r="AGE211" s="92"/>
      <c r="AGF211" s="92"/>
      <c r="AGG211" s="92"/>
      <c r="AGH211" s="92"/>
      <c r="AGI211" s="92"/>
      <c r="AGJ211" s="92"/>
      <c r="AGK211" s="92"/>
      <c r="AGL211" s="92"/>
      <c r="AGM211" s="92"/>
      <c r="AGN211" s="92"/>
      <c r="AGO211" s="92"/>
      <c r="AGP211" s="92"/>
      <c r="AGQ211" s="92"/>
      <c r="AGR211" s="92"/>
      <c r="AGS211" s="92"/>
      <c r="AGT211" s="92"/>
      <c r="AGU211" s="92"/>
      <c r="AGV211" s="92"/>
      <c r="AGW211" s="92"/>
      <c r="AGX211" s="92"/>
      <c r="AGY211" s="92"/>
      <c r="AGZ211" s="92"/>
      <c r="AHA211" s="92"/>
      <c r="AHB211" s="92"/>
      <c r="AHC211" s="92"/>
      <c r="AHD211" s="92"/>
      <c r="AHE211" s="92"/>
      <c r="AHF211" s="92"/>
      <c r="AHG211" s="92"/>
      <c r="AHH211" s="92"/>
      <c r="AHI211" s="92"/>
      <c r="AHJ211" s="92"/>
      <c r="AHK211" s="92"/>
      <c r="AHL211" s="92"/>
      <c r="AHM211" s="92"/>
      <c r="AHN211" s="92"/>
      <c r="AHO211" s="92"/>
      <c r="AHP211" s="92"/>
      <c r="AHQ211" s="92"/>
      <c r="AHR211" s="92"/>
      <c r="AHS211" s="92"/>
      <c r="AHT211" s="92"/>
      <c r="AHU211" s="92"/>
      <c r="AHV211" s="92"/>
      <c r="AHW211" s="92"/>
      <c r="AHX211" s="92"/>
      <c r="AHY211" s="92"/>
      <c r="AHZ211" s="92"/>
      <c r="AIA211" s="92"/>
      <c r="AIB211" s="92"/>
      <c r="AIC211" s="92"/>
      <c r="AID211" s="92"/>
      <c r="AIE211" s="92"/>
      <c r="AIF211" s="92"/>
      <c r="AIG211" s="92"/>
      <c r="AIH211" s="92"/>
      <c r="AII211" s="92"/>
      <c r="AIJ211" s="92"/>
      <c r="AIK211" s="92"/>
      <c r="AIL211" s="92"/>
      <c r="AIM211" s="92"/>
      <c r="AIN211" s="92"/>
      <c r="AIO211" s="92"/>
      <c r="AIP211" s="92"/>
      <c r="AIQ211" s="92"/>
      <c r="AIR211" s="92"/>
      <c r="AIS211" s="92"/>
      <c r="AIT211" s="92"/>
      <c r="AIU211" s="92"/>
      <c r="AIV211" s="92"/>
      <c r="AIW211" s="92"/>
      <c r="AIX211" s="92"/>
      <c r="AIY211" s="92"/>
      <c r="AIZ211" s="92"/>
      <c r="AJA211" s="92"/>
      <c r="AJB211" s="92"/>
      <c r="AJC211" s="92"/>
      <c r="AJD211" s="92"/>
      <c r="AJE211" s="92"/>
      <c r="AJF211" s="92"/>
      <c r="AJG211" s="92"/>
      <c r="AJH211" s="92"/>
      <c r="AJI211" s="92"/>
      <c r="AJJ211" s="92"/>
      <c r="AJK211" s="92"/>
      <c r="AJL211" s="92"/>
      <c r="AJM211" s="92"/>
      <c r="AJN211" s="92"/>
      <c r="AJO211" s="92"/>
      <c r="AJP211" s="92"/>
      <c r="AJQ211" s="92"/>
      <c r="AJR211" s="92"/>
      <c r="AJS211" s="92"/>
      <c r="AJT211" s="92"/>
      <c r="AJU211" s="92"/>
      <c r="AJV211" s="92"/>
      <c r="AJW211" s="92"/>
      <c r="AJX211" s="92"/>
      <c r="AJY211" s="92"/>
      <c r="AJZ211" s="92"/>
      <c r="AKA211" s="92"/>
      <c r="AKB211" s="92"/>
      <c r="AKC211" s="92"/>
      <c r="AKD211" s="92"/>
      <c r="AKE211" s="92"/>
      <c r="AKF211" s="92"/>
      <c r="AKG211" s="92"/>
      <c r="AKH211" s="92"/>
      <c r="AKI211" s="92"/>
      <c r="AKJ211" s="92"/>
      <c r="AKK211" s="92"/>
      <c r="AKL211" s="92"/>
      <c r="AKM211" s="92"/>
      <c r="AKN211" s="92"/>
      <c r="AKO211" s="92"/>
      <c r="AKP211" s="92"/>
      <c r="AKQ211" s="92"/>
      <c r="AKR211" s="92"/>
      <c r="AKS211" s="92"/>
      <c r="AKT211" s="92"/>
      <c r="AKU211" s="92"/>
      <c r="AKV211" s="92"/>
      <c r="AKW211" s="92"/>
      <c r="AKX211" s="92"/>
      <c r="AKY211" s="92"/>
      <c r="AKZ211" s="92"/>
      <c r="ALA211" s="92"/>
      <c r="ALB211" s="92"/>
      <c r="ALC211" s="92"/>
      <c r="ALD211" s="92"/>
      <c r="ALE211" s="92"/>
      <c r="ALF211" s="92"/>
      <c r="ALG211" s="92"/>
      <c r="ALH211" s="92"/>
      <c r="ALI211" s="92"/>
      <c r="ALJ211" s="92"/>
      <c r="ALK211" s="92"/>
      <c r="ALL211" s="92"/>
      <c r="ALM211" s="92"/>
      <c r="ALN211" s="92"/>
      <c r="ALO211" s="92"/>
      <c r="ALP211" s="92"/>
      <c r="ALQ211" s="92"/>
      <c r="ALR211" s="92"/>
      <c r="ALS211" s="92"/>
      <c r="ALT211" s="92"/>
      <c r="ALU211" s="92"/>
      <c r="ALV211" s="92"/>
      <c r="ALW211" s="92"/>
      <c r="ALX211" s="92"/>
      <c r="ALY211" s="92"/>
      <c r="ALZ211" s="92"/>
      <c r="AMA211" s="92"/>
      <c r="AMB211" s="92"/>
      <c r="AMC211" s="92"/>
      <c r="AMD211" s="92"/>
      <c r="AME211" s="92"/>
      <c r="AMF211" s="92"/>
      <c r="AMG211" s="92"/>
      <c r="AMH211" s="92"/>
      <c r="AMI211" s="92"/>
    </row>
    <row r="212" spans="1:1023" customFormat="1" ht="15" customHeight="1">
      <c r="A212" s="92" t="s">
        <v>566</v>
      </c>
      <c r="B212" s="89"/>
      <c r="C212" s="93" t="s">
        <v>567</v>
      </c>
      <c r="D212" s="94"/>
      <c r="E212" s="95">
        <v>944</v>
      </c>
      <c r="F212" s="95">
        <v>966</v>
      </c>
      <c r="G212" s="95">
        <v>986</v>
      </c>
      <c r="H212" s="95">
        <v>1017</v>
      </c>
      <c r="I212" s="95">
        <v>1044</v>
      </c>
      <c r="J212" s="95">
        <v>1060</v>
      </c>
      <c r="K212" s="95">
        <v>1079</v>
      </c>
      <c r="L212" s="95">
        <v>1092</v>
      </c>
      <c r="M212" s="95">
        <v>1111</v>
      </c>
      <c r="N212" s="95">
        <v>1128</v>
      </c>
      <c r="O212" s="95">
        <v>1157</v>
      </c>
      <c r="P212" s="95">
        <v>1166</v>
      </c>
      <c r="Q212" s="95">
        <v>1183</v>
      </c>
      <c r="R212" s="95">
        <v>1245</v>
      </c>
      <c r="S212" s="95">
        <v>1270</v>
      </c>
      <c r="T212" s="95">
        <v>1258</v>
      </c>
      <c r="U212" s="95">
        <v>1242</v>
      </c>
      <c r="V212" s="95">
        <v>1223</v>
      </c>
      <c r="W212" s="95">
        <v>1208</v>
      </c>
      <c r="X212" s="95">
        <v>1187</v>
      </c>
      <c r="Y212" s="95">
        <v>1188</v>
      </c>
      <c r="Z212" s="95">
        <v>1232</v>
      </c>
      <c r="AA212" s="95">
        <v>1261</v>
      </c>
      <c r="AB212" s="95">
        <v>1322</v>
      </c>
      <c r="AC212" s="95">
        <v>1338</v>
      </c>
      <c r="AD212" s="95">
        <v>1348</v>
      </c>
      <c r="AE212" s="95">
        <v>1348</v>
      </c>
      <c r="AF212" s="95">
        <v>1010</v>
      </c>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c r="GK212" s="92"/>
      <c r="GL212" s="92"/>
      <c r="GM212" s="92"/>
      <c r="GN212" s="92"/>
      <c r="GO212" s="92"/>
      <c r="GP212" s="92"/>
      <c r="GQ212" s="92"/>
      <c r="GR212" s="92"/>
      <c r="GS212" s="92"/>
      <c r="GT212" s="92"/>
      <c r="GU212" s="92"/>
      <c r="GV212" s="92"/>
      <c r="GW212" s="92"/>
      <c r="GX212" s="92"/>
      <c r="GY212" s="92"/>
      <c r="GZ212" s="92"/>
      <c r="HA212" s="92"/>
      <c r="HB212" s="92"/>
      <c r="HC212" s="92"/>
      <c r="HD212" s="92"/>
      <c r="HE212" s="92"/>
      <c r="HF212" s="92"/>
      <c r="HG212" s="92"/>
      <c r="HH212" s="92"/>
      <c r="HI212" s="92"/>
      <c r="HJ212" s="92"/>
      <c r="HK212" s="92"/>
      <c r="HL212" s="92"/>
      <c r="HM212" s="92"/>
      <c r="HN212" s="92"/>
      <c r="HO212" s="92"/>
      <c r="HP212" s="92"/>
      <c r="HQ212" s="92"/>
      <c r="HR212" s="92"/>
      <c r="HS212" s="92"/>
      <c r="HT212" s="92"/>
      <c r="HU212" s="92"/>
      <c r="HV212" s="92"/>
      <c r="HW212" s="92"/>
      <c r="HX212" s="92"/>
      <c r="HY212" s="92"/>
      <c r="HZ212" s="92"/>
      <c r="IA212" s="92"/>
      <c r="IB212" s="92"/>
      <c r="IC212" s="92"/>
      <c r="ID212" s="92"/>
      <c r="IE212" s="92"/>
      <c r="IF212" s="92"/>
      <c r="IG212" s="92"/>
      <c r="IH212" s="92"/>
      <c r="II212" s="92"/>
      <c r="IJ212" s="92"/>
      <c r="IK212" s="92"/>
      <c r="IL212" s="92"/>
      <c r="IM212" s="92"/>
      <c r="IN212" s="92"/>
      <c r="IO212" s="92"/>
      <c r="IP212" s="92"/>
      <c r="IQ212" s="92"/>
      <c r="IR212" s="92"/>
      <c r="IS212" s="92"/>
      <c r="IT212" s="92"/>
      <c r="IU212" s="92"/>
      <c r="IV212" s="92"/>
      <c r="IW212" s="92"/>
      <c r="IX212" s="92"/>
      <c r="IY212" s="92"/>
      <c r="IZ212" s="92"/>
      <c r="JA212" s="92"/>
      <c r="JB212" s="92"/>
      <c r="JC212" s="92"/>
      <c r="JD212" s="92"/>
      <c r="JE212" s="92"/>
      <c r="JF212" s="92"/>
      <c r="JG212" s="92"/>
      <c r="JH212" s="92"/>
      <c r="JI212" s="92"/>
      <c r="JJ212" s="92"/>
      <c r="JK212" s="92"/>
      <c r="JL212" s="92"/>
      <c r="JM212" s="92"/>
      <c r="JN212" s="92"/>
      <c r="JO212" s="92"/>
      <c r="JP212" s="92"/>
      <c r="JQ212" s="92"/>
      <c r="JR212" s="92"/>
      <c r="JS212" s="92"/>
      <c r="JT212" s="92"/>
      <c r="JU212" s="92"/>
      <c r="JV212" s="92"/>
      <c r="JW212" s="92"/>
      <c r="JX212" s="92"/>
      <c r="JY212" s="92"/>
      <c r="JZ212" s="92"/>
      <c r="KA212" s="92"/>
      <c r="KB212" s="92"/>
      <c r="KC212" s="92"/>
      <c r="KD212" s="92"/>
      <c r="KE212" s="92"/>
      <c r="KF212" s="92"/>
      <c r="KG212" s="92"/>
      <c r="KH212" s="92"/>
      <c r="KI212" s="92"/>
      <c r="KJ212" s="92"/>
      <c r="KK212" s="92"/>
      <c r="KL212" s="92"/>
      <c r="KM212" s="92"/>
      <c r="KN212" s="92"/>
      <c r="KO212" s="92"/>
      <c r="KP212" s="92"/>
      <c r="KQ212" s="92"/>
      <c r="KR212" s="92"/>
      <c r="KS212" s="92"/>
      <c r="KT212" s="92"/>
      <c r="KU212" s="92"/>
      <c r="KV212" s="92"/>
      <c r="KW212" s="92"/>
      <c r="KX212" s="92"/>
      <c r="KY212" s="92"/>
      <c r="KZ212" s="92"/>
      <c r="LA212" s="92"/>
      <c r="LB212" s="92"/>
      <c r="LC212" s="92"/>
      <c r="LD212" s="92"/>
      <c r="LE212" s="92"/>
      <c r="LF212" s="92"/>
      <c r="LG212" s="92"/>
      <c r="LH212" s="92"/>
      <c r="LI212" s="92"/>
      <c r="LJ212" s="92"/>
      <c r="LK212" s="92"/>
      <c r="LL212" s="92"/>
      <c r="LM212" s="92"/>
      <c r="LN212" s="92"/>
      <c r="LO212" s="92"/>
      <c r="LP212" s="92"/>
      <c r="LQ212" s="92"/>
      <c r="LR212" s="92"/>
      <c r="LS212" s="92"/>
      <c r="LT212" s="92"/>
      <c r="LU212" s="92"/>
      <c r="LV212" s="92"/>
      <c r="LW212" s="92"/>
      <c r="LX212" s="92"/>
      <c r="LY212" s="92"/>
      <c r="LZ212" s="92"/>
      <c r="MA212" s="92"/>
      <c r="MB212" s="92"/>
      <c r="MC212" s="92"/>
      <c r="MD212" s="92"/>
      <c r="ME212" s="92"/>
      <c r="MF212" s="92"/>
      <c r="MG212" s="92"/>
      <c r="MH212" s="92"/>
      <c r="MI212" s="92"/>
      <c r="MJ212" s="92"/>
      <c r="MK212" s="92"/>
      <c r="ML212" s="92"/>
      <c r="MM212" s="92"/>
      <c r="MN212" s="92"/>
      <c r="MO212" s="92"/>
      <c r="MP212" s="92"/>
      <c r="MQ212" s="92"/>
      <c r="MR212" s="92"/>
      <c r="MS212" s="92"/>
      <c r="MT212" s="92"/>
      <c r="MU212" s="92"/>
      <c r="MV212" s="92"/>
      <c r="MW212" s="92"/>
      <c r="MX212" s="92"/>
      <c r="MY212" s="92"/>
      <c r="MZ212" s="92"/>
      <c r="NA212" s="92"/>
      <c r="NB212" s="92"/>
      <c r="NC212" s="92"/>
      <c r="ND212" s="92"/>
      <c r="NE212" s="92"/>
      <c r="NF212" s="92"/>
      <c r="NG212" s="92"/>
      <c r="NH212" s="92"/>
      <c r="NI212" s="92"/>
      <c r="NJ212" s="92"/>
      <c r="NK212" s="92"/>
      <c r="NL212" s="92"/>
      <c r="NM212" s="92"/>
      <c r="NN212" s="92"/>
      <c r="NO212" s="92"/>
      <c r="NP212" s="92"/>
      <c r="NQ212" s="92"/>
      <c r="NR212" s="92"/>
      <c r="NS212" s="92"/>
      <c r="NT212" s="92"/>
      <c r="NU212" s="92"/>
      <c r="NV212" s="92"/>
      <c r="NW212" s="92"/>
      <c r="NX212" s="92"/>
      <c r="NY212" s="92"/>
      <c r="NZ212" s="92"/>
      <c r="OA212" s="92"/>
      <c r="OB212" s="92"/>
      <c r="OC212" s="92"/>
      <c r="OD212" s="92"/>
      <c r="OE212" s="92"/>
      <c r="OF212" s="92"/>
      <c r="OG212" s="92"/>
      <c r="OH212" s="92"/>
      <c r="OI212" s="92"/>
      <c r="OJ212" s="92"/>
      <c r="OK212" s="92"/>
      <c r="OL212" s="92"/>
      <c r="OM212" s="92"/>
      <c r="ON212" s="92"/>
      <c r="OO212" s="92"/>
      <c r="OP212" s="92"/>
      <c r="OQ212" s="92"/>
      <c r="OR212" s="92"/>
      <c r="OS212" s="92"/>
      <c r="OT212" s="92"/>
      <c r="OU212" s="92"/>
      <c r="OV212" s="92"/>
      <c r="OW212" s="92"/>
      <c r="OX212" s="92"/>
      <c r="OY212" s="92"/>
      <c r="OZ212" s="92"/>
      <c r="PA212" s="92"/>
      <c r="PB212" s="92"/>
      <c r="PC212" s="92"/>
      <c r="PD212" s="92"/>
      <c r="PE212" s="92"/>
      <c r="PF212" s="92"/>
      <c r="PG212" s="92"/>
      <c r="PH212" s="92"/>
      <c r="PI212" s="92"/>
      <c r="PJ212" s="92"/>
      <c r="PK212" s="92"/>
      <c r="PL212" s="92"/>
      <c r="PM212" s="92"/>
      <c r="PN212" s="92"/>
      <c r="PO212" s="92"/>
      <c r="PP212" s="92"/>
      <c r="PQ212" s="92"/>
      <c r="PR212" s="92"/>
      <c r="PS212" s="92"/>
      <c r="PT212" s="92"/>
      <c r="PU212" s="92"/>
      <c r="PV212" s="92"/>
      <c r="PW212" s="92"/>
      <c r="PX212" s="92"/>
      <c r="PY212" s="92"/>
      <c r="PZ212" s="92"/>
      <c r="QA212" s="92"/>
      <c r="QB212" s="92"/>
      <c r="QC212" s="92"/>
      <c r="QD212" s="92"/>
      <c r="QE212" s="92"/>
      <c r="QF212" s="92"/>
      <c r="QG212" s="92"/>
      <c r="QH212" s="92"/>
      <c r="QI212" s="92"/>
      <c r="QJ212" s="92"/>
      <c r="QK212" s="92"/>
      <c r="QL212" s="92"/>
      <c r="QM212" s="92"/>
      <c r="QN212" s="92"/>
      <c r="QO212" s="92"/>
      <c r="QP212" s="92"/>
      <c r="QQ212" s="92"/>
      <c r="QR212" s="92"/>
      <c r="QS212" s="92"/>
      <c r="QT212" s="92"/>
      <c r="QU212" s="92"/>
      <c r="QV212" s="92"/>
      <c r="QW212" s="92"/>
      <c r="QX212" s="92"/>
      <c r="QY212" s="92"/>
      <c r="QZ212" s="92"/>
      <c r="RA212" s="92"/>
      <c r="RB212" s="92"/>
      <c r="RC212" s="92"/>
      <c r="RD212" s="92"/>
      <c r="RE212" s="92"/>
      <c r="RF212" s="92"/>
      <c r="RG212" s="92"/>
      <c r="RH212" s="92"/>
      <c r="RI212" s="92"/>
      <c r="RJ212" s="92"/>
      <c r="RK212" s="92"/>
      <c r="RL212" s="92"/>
      <c r="RM212" s="92"/>
      <c r="RN212" s="92"/>
      <c r="RO212" s="92"/>
      <c r="RP212" s="92"/>
      <c r="RQ212" s="92"/>
      <c r="RR212" s="92"/>
      <c r="RS212" s="92"/>
      <c r="RT212" s="92"/>
      <c r="RU212" s="92"/>
      <c r="RV212" s="92"/>
      <c r="RW212" s="92"/>
      <c r="RX212" s="92"/>
      <c r="RY212" s="92"/>
      <c r="RZ212" s="92"/>
      <c r="SA212" s="92"/>
      <c r="SB212" s="92"/>
      <c r="SC212" s="92"/>
      <c r="SD212" s="92"/>
      <c r="SE212" s="92"/>
      <c r="SF212" s="92"/>
      <c r="SG212" s="92"/>
      <c r="SH212" s="92"/>
      <c r="SI212" s="92"/>
      <c r="SJ212" s="92"/>
      <c r="SK212" s="92"/>
      <c r="SL212" s="92"/>
      <c r="SM212" s="92"/>
      <c r="SN212" s="92"/>
      <c r="SO212" s="92"/>
      <c r="SP212" s="92"/>
      <c r="SQ212" s="92"/>
      <c r="SR212" s="92"/>
      <c r="SS212" s="92"/>
      <c r="ST212" s="92"/>
      <c r="SU212" s="92"/>
      <c r="SV212" s="92"/>
      <c r="SW212" s="92"/>
      <c r="SX212" s="92"/>
      <c r="SY212" s="92"/>
      <c r="SZ212" s="92"/>
      <c r="TA212" s="92"/>
      <c r="TB212" s="92"/>
      <c r="TC212" s="92"/>
      <c r="TD212" s="92"/>
      <c r="TE212" s="92"/>
      <c r="TF212" s="92"/>
      <c r="TG212" s="92"/>
      <c r="TH212" s="92"/>
      <c r="TI212" s="92"/>
      <c r="TJ212" s="92"/>
      <c r="TK212" s="92"/>
      <c r="TL212" s="92"/>
      <c r="TM212" s="92"/>
      <c r="TN212" s="92"/>
      <c r="TO212" s="92"/>
      <c r="TP212" s="92"/>
      <c r="TQ212" s="92"/>
      <c r="TR212" s="92"/>
      <c r="TS212" s="92"/>
      <c r="TT212" s="92"/>
      <c r="TU212" s="92"/>
      <c r="TV212" s="92"/>
      <c r="TW212" s="92"/>
      <c r="TX212" s="92"/>
      <c r="TY212" s="92"/>
      <c r="TZ212" s="92"/>
      <c r="UA212" s="92"/>
      <c r="UB212" s="92"/>
      <c r="UC212" s="92"/>
      <c r="UD212" s="92"/>
      <c r="UE212" s="92"/>
      <c r="UF212" s="92"/>
      <c r="UG212" s="92"/>
      <c r="UH212" s="92"/>
      <c r="UI212" s="92"/>
      <c r="UJ212" s="92"/>
      <c r="UK212" s="92"/>
      <c r="UL212" s="92"/>
      <c r="UM212" s="92"/>
      <c r="UN212" s="92"/>
      <c r="UO212" s="92"/>
      <c r="UP212" s="92"/>
      <c r="UQ212" s="92"/>
      <c r="UR212" s="92"/>
      <c r="US212" s="92"/>
      <c r="UT212" s="92"/>
      <c r="UU212" s="92"/>
      <c r="UV212" s="92"/>
      <c r="UW212" s="92"/>
      <c r="UX212" s="92"/>
      <c r="UY212" s="92"/>
      <c r="UZ212" s="92"/>
      <c r="VA212" s="92"/>
      <c r="VB212" s="92"/>
      <c r="VC212" s="92"/>
      <c r="VD212" s="92"/>
      <c r="VE212" s="92"/>
      <c r="VF212" s="92"/>
      <c r="VG212" s="92"/>
      <c r="VH212" s="92"/>
      <c r="VI212" s="92"/>
      <c r="VJ212" s="92"/>
      <c r="VK212" s="92"/>
      <c r="VL212" s="92"/>
      <c r="VM212" s="92"/>
      <c r="VN212" s="92"/>
      <c r="VO212" s="92"/>
      <c r="VP212" s="92"/>
      <c r="VQ212" s="92"/>
      <c r="VR212" s="92"/>
      <c r="VS212" s="92"/>
      <c r="VT212" s="92"/>
      <c r="VU212" s="92"/>
      <c r="VV212" s="92"/>
      <c r="VW212" s="92"/>
      <c r="VX212" s="92"/>
      <c r="VY212" s="92"/>
      <c r="VZ212" s="92"/>
      <c r="WA212" s="92"/>
      <c r="WB212" s="92"/>
      <c r="WC212" s="92"/>
      <c r="WD212" s="92"/>
      <c r="WE212" s="92"/>
      <c r="WF212" s="92"/>
      <c r="WG212" s="92"/>
      <c r="WH212" s="92"/>
      <c r="WI212" s="92"/>
      <c r="WJ212" s="92"/>
      <c r="WK212" s="92"/>
      <c r="WL212" s="92"/>
      <c r="WM212" s="92"/>
      <c r="WN212" s="92"/>
      <c r="WO212" s="92"/>
      <c r="WP212" s="92"/>
      <c r="WQ212" s="92"/>
      <c r="WR212" s="92"/>
      <c r="WS212" s="92"/>
      <c r="WT212" s="92"/>
      <c r="WU212" s="92"/>
      <c r="WV212" s="92"/>
      <c r="WW212" s="92"/>
      <c r="WX212" s="92"/>
      <c r="WY212" s="92"/>
      <c r="WZ212" s="92"/>
      <c r="XA212" s="92"/>
      <c r="XB212" s="92"/>
      <c r="XC212" s="92"/>
      <c r="XD212" s="92"/>
      <c r="XE212" s="92"/>
      <c r="XF212" s="92"/>
      <c r="XG212" s="92"/>
      <c r="XH212" s="92"/>
      <c r="XI212" s="92"/>
      <c r="XJ212" s="92"/>
      <c r="XK212" s="92"/>
      <c r="XL212" s="92"/>
      <c r="XM212" s="92"/>
      <c r="XN212" s="92"/>
      <c r="XO212" s="92"/>
      <c r="XP212" s="92"/>
      <c r="XQ212" s="92"/>
      <c r="XR212" s="92"/>
      <c r="XS212" s="92"/>
      <c r="XT212" s="92"/>
      <c r="XU212" s="92"/>
      <c r="XV212" s="92"/>
      <c r="XW212" s="92"/>
      <c r="XX212" s="92"/>
      <c r="XY212" s="92"/>
      <c r="XZ212" s="92"/>
      <c r="YA212" s="92"/>
      <c r="YB212" s="92"/>
      <c r="YC212" s="92"/>
      <c r="YD212" s="92"/>
      <c r="YE212" s="92"/>
      <c r="YF212" s="92"/>
      <c r="YG212" s="92"/>
      <c r="YH212" s="92"/>
      <c r="YI212" s="92"/>
      <c r="YJ212" s="92"/>
      <c r="YK212" s="92"/>
      <c r="YL212" s="92"/>
      <c r="YM212" s="92"/>
      <c r="YN212" s="92"/>
      <c r="YO212" s="92"/>
      <c r="YP212" s="92"/>
      <c r="YQ212" s="92"/>
      <c r="YR212" s="92"/>
      <c r="YS212" s="92"/>
      <c r="YT212" s="92"/>
      <c r="YU212" s="92"/>
      <c r="YV212" s="92"/>
      <c r="YW212" s="92"/>
      <c r="YX212" s="92"/>
      <c r="YY212" s="92"/>
      <c r="YZ212" s="92"/>
      <c r="ZA212" s="92"/>
      <c r="ZB212" s="92"/>
      <c r="ZC212" s="92"/>
      <c r="ZD212" s="92"/>
      <c r="ZE212" s="92"/>
      <c r="ZF212" s="92"/>
      <c r="ZG212" s="92"/>
      <c r="ZH212" s="92"/>
      <c r="ZI212" s="92"/>
      <c r="ZJ212" s="92"/>
      <c r="ZK212" s="92"/>
      <c r="ZL212" s="92"/>
      <c r="ZM212" s="92"/>
      <c r="ZN212" s="92"/>
      <c r="ZO212" s="92"/>
      <c r="ZP212" s="92"/>
      <c r="ZQ212" s="92"/>
      <c r="ZR212" s="92"/>
      <c r="ZS212" s="92"/>
      <c r="ZT212" s="92"/>
      <c r="ZU212" s="92"/>
      <c r="ZV212" s="92"/>
      <c r="ZW212" s="92"/>
      <c r="ZX212" s="92"/>
      <c r="ZY212" s="92"/>
      <c r="ZZ212" s="92"/>
      <c r="AAA212" s="92"/>
      <c r="AAB212" s="92"/>
      <c r="AAC212" s="92"/>
      <c r="AAD212" s="92"/>
      <c r="AAE212" s="92"/>
      <c r="AAF212" s="92"/>
      <c r="AAG212" s="92"/>
      <c r="AAH212" s="92"/>
      <c r="AAI212" s="92"/>
      <c r="AAJ212" s="92"/>
      <c r="AAK212" s="92"/>
      <c r="AAL212" s="92"/>
      <c r="AAM212" s="92"/>
      <c r="AAN212" s="92"/>
      <c r="AAO212" s="92"/>
      <c r="AAP212" s="92"/>
      <c r="AAQ212" s="92"/>
      <c r="AAR212" s="92"/>
      <c r="AAS212" s="92"/>
      <c r="AAT212" s="92"/>
      <c r="AAU212" s="92"/>
      <c r="AAV212" s="92"/>
      <c r="AAW212" s="92"/>
      <c r="AAX212" s="92"/>
      <c r="AAY212" s="92"/>
      <c r="AAZ212" s="92"/>
      <c r="ABA212" s="92"/>
      <c r="ABB212" s="92"/>
      <c r="ABC212" s="92"/>
      <c r="ABD212" s="92"/>
      <c r="ABE212" s="92"/>
      <c r="ABF212" s="92"/>
      <c r="ABG212" s="92"/>
      <c r="ABH212" s="92"/>
      <c r="ABI212" s="92"/>
      <c r="ABJ212" s="92"/>
      <c r="ABK212" s="92"/>
      <c r="ABL212" s="92"/>
      <c r="ABM212" s="92"/>
      <c r="ABN212" s="92"/>
      <c r="ABO212" s="92"/>
      <c r="ABP212" s="92"/>
      <c r="ABQ212" s="92"/>
      <c r="ABR212" s="92"/>
      <c r="ABS212" s="92"/>
      <c r="ABT212" s="92"/>
      <c r="ABU212" s="92"/>
      <c r="ABV212" s="92"/>
      <c r="ABW212" s="92"/>
      <c r="ABX212" s="92"/>
      <c r="ABY212" s="92"/>
      <c r="ABZ212" s="92"/>
      <c r="ACA212" s="92"/>
      <c r="ACB212" s="92"/>
      <c r="ACC212" s="92"/>
      <c r="ACD212" s="92"/>
      <c r="ACE212" s="92"/>
      <c r="ACF212" s="92"/>
      <c r="ACG212" s="92"/>
      <c r="ACH212" s="92"/>
      <c r="ACI212" s="92"/>
      <c r="ACJ212" s="92"/>
      <c r="ACK212" s="92"/>
      <c r="ACL212" s="92"/>
      <c r="ACM212" s="92"/>
      <c r="ACN212" s="92"/>
      <c r="ACO212" s="92"/>
      <c r="ACP212" s="92"/>
      <c r="ACQ212" s="92"/>
      <c r="ACR212" s="92"/>
      <c r="ACS212" s="92"/>
      <c r="ACT212" s="92"/>
      <c r="ACU212" s="92"/>
      <c r="ACV212" s="92"/>
      <c r="ACW212" s="92"/>
      <c r="ACX212" s="92"/>
      <c r="ACY212" s="92"/>
      <c r="ACZ212" s="92"/>
      <c r="ADA212" s="92"/>
      <c r="ADB212" s="92"/>
      <c r="ADC212" s="92"/>
      <c r="ADD212" s="92"/>
      <c r="ADE212" s="92"/>
      <c r="ADF212" s="92"/>
      <c r="ADG212" s="92"/>
      <c r="ADH212" s="92"/>
      <c r="ADI212" s="92"/>
      <c r="ADJ212" s="92"/>
      <c r="ADK212" s="92"/>
      <c r="ADL212" s="92"/>
      <c r="ADM212" s="92"/>
      <c r="ADN212" s="92"/>
      <c r="ADO212" s="92"/>
      <c r="ADP212" s="92"/>
      <c r="ADQ212" s="92"/>
      <c r="ADR212" s="92"/>
      <c r="ADS212" s="92"/>
      <c r="ADT212" s="92"/>
      <c r="ADU212" s="92"/>
      <c r="ADV212" s="92"/>
      <c r="ADW212" s="92"/>
      <c r="ADX212" s="92"/>
      <c r="ADY212" s="92"/>
      <c r="ADZ212" s="92"/>
      <c r="AEA212" s="92"/>
      <c r="AEB212" s="92"/>
      <c r="AEC212" s="92"/>
      <c r="AED212" s="92"/>
      <c r="AEE212" s="92"/>
      <c r="AEF212" s="92"/>
      <c r="AEG212" s="92"/>
      <c r="AEH212" s="92"/>
      <c r="AEI212" s="92"/>
      <c r="AEJ212" s="92"/>
      <c r="AEK212" s="92"/>
      <c r="AEL212" s="92"/>
      <c r="AEM212" s="92"/>
      <c r="AEN212" s="92"/>
      <c r="AEO212" s="92"/>
      <c r="AEP212" s="92"/>
      <c r="AEQ212" s="92"/>
      <c r="AER212" s="92"/>
      <c r="AES212" s="92"/>
      <c r="AET212" s="92"/>
      <c r="AEU212" s="92"/>
      <c r="AEV212" s="92"/>
      <c r="AEW212" s="92"/>
      <c r="AEX212" s="92"/>
      <c r="AEY212" s="92"/>
      <c r="AEZ212" s="92"/>
      <c r="AFA212" s="92"/>
      <c r="AFB212" s="92"/>
      <c r="AFC212" s="92"/>
      <c r="AFD212" s="92"/>
      <c r="AFE212" s="92"/>
      <c r="AFF212" s="92"/>
      <c r="AFG212" s="92"/>
      <c r="AFH212" s="92"/>
      <c r="AFI212" s="92"/>
      <c r="AFJ212" s="92"/>
      <c r="AFK212" s="92"/>
      <c r="AFL212" s="92"/>
      <c r="AFM212" s="92"/>
      <c r="AFN212" s="92"/>
      <c r="AFO212" s="92"/>
      <c r="AFP212" s="92"/>
      <c r="AFQ212" s="92"/>
      <c r="AFR212" s="92"/>
      <c r="AFS212" s="92"/>
      <c r="AFT212" s="92"/>
      <c r="AFU212" s="92"/>
      <c r="AFV212" s="92"/>
      <c r="AFW212" s="92"/>
      <c r="AFX212" s="92"/>
      <c r="AFY212" s="92"/>
      <c r="AFZ212" s="92"/>
      <c r="AGA212" s="92"/>
      <c r="AGB212" s="92"/>
      <c r="AGC212" s="92"/>
      <c r="AGD212" s="92"/>
      <c r="AGE212" s="92"/>
      <c r="AGF212" s="92"/>
      <c r="AGG212" s="92"/>
      <c r="AGH212" s="92"/>
      <c r="AGI212" s="92"/>
      <c r="AGJ212" s="92"/>
      <c r="AGK212" s="92"/>
      <c r="AGL212" s="92"/>
      <c r="AGM212" s="92"/>
      <c r="AGN212" s="92"/>
      <c r="AGO212" s="92"/>
      <c r="AGP212" s="92"/>
      <c r="AGQ212" s="92"/>
      <c r="AGR212" s="92"/>
      <c r="AGS212" s="92"/>
      <c r="AGT212" s="92"/>
      <c r="AGU212" s="92"/>
      <c r="AGV212" s="92"/>
      <c r="AGW212" s="92"/>
      <c r="AGX212" s="92"/>
      <c r="AGY212" s="92"/>
      <c r="AGZ212" s="92"/>
      <c r="AHA212" s="92"/>
      <c r="AHB212" s="92"/>
      <c r="AHC212" s="92"/>
      <c r="AHD212" s="92"/>
      <c r="AHE212" s="92"/>
      <c r="AHF212" s="92"/>
      <c r="AHG212" s="92"/>
      <c r="AHH212" s="92"/>
      <c r="AHI212" s="92"/>
      <c r="AHJ212" s="92"/>
      <c r="AHK212" s="92"/>
      <c r="AHL212" s="92"/>
      <c r="AHM212" s="92"/>
      <c r="AHN212" s="92"/>
      <c r="AHO212" s="92"/>
      <c r="AHP212" s="92"/>
      <c r="AHQ212" s="92"/>
      <c r="AHR212" s="92"/>
      <c r="AHS212" s="92"/>
      <c r="AHT212" s="92"/>
      <c r="AHU212" s="92"/>
      <c r="AHV212" s="92"/>
      <c r="AHW212" s="92"/>
      <c r="AHX212" s="92"/>
      <c r="AHY212" s="92"/>
      <c r="AHZ212" s="92"/>
      <c r="AIA212" s="92"/>
      <c r="AIB212" s="92"/>
      <c r="AIC212" s="92"/>
      <c r="AID212" s="92"/>
      <c r="AIE212" s="92"/>
      <c r="AIF212" s="92"/>
      <c r="AIG212" s="92"/>
      <c r="AIH212" s="92"/>
      <c r="AII212" s="92"/>
      <c r="AIJ212" s="92"/>
      <c r="AIK212" s="92"/>
      <c r="AIL212" s="92"/>
      <c r="AIM212" s="92"/>
      <c r="AIN212" s="92"/>
      <c r="AIO212" s="92"/>
      <c r="AIP212" s="92"/>
      <c r="AIQ212" s="92"/>
      <c r="AIR212" s="92"/>
      <c r="AIS212" s="92"/>
      <c r="AIT212" s="92"/>
      <c r="AIU212" s="92"/>
      <c r="AIV212" s="92"/>
      <c r="AIW212" s="92"/>
      <c r="AIX212" s="92"/>
      <c r="AIY212" s="92"/>
      <c r="AIZ212" s="92"/>
      <c r="AJA212" s="92"/>
      <c r="AJB212" s="92"/>
      <c r="AJC212" s="92"/>
      <c r="AJD212" s="92"/>
      <c r="AJE212" s="92"/>
      <c r="AJF212" s="92"/>
      <c r="AJG212" s="92"/>
      <c r="AJH212" s="92"/>
      <c r="AJI212" s="92"/>
      <c r="AJJ212" s="92"/>
      <c r="AJK212" s="92"/>
      <c r="AJL212" s="92"/>
      <c r="AJM212" s="92"/>
      <c r="AJN212" s="92"/>
      <c r="AJO212" s="92"/>
      <c r="AJP212" s="92"/>
      <c r="AJQ212" s="92"/>
      <c r="AJR212" s="92"/>
      <c r="AJS212" s="92"/>
      <c r="AJT212" s="92"/>
      <c r="AJU212" s="92"/>
      <c r="AJV212" s="92"/>
      <c r="AJW212" s="92"/>
      <c r="AJX212" s="92"/>
      <c r="AJY212" s="92"/>
      <c r="AJZ212" s="92"/>
      <c r="AKA212" s="92"/>
      <c r="AKB212" s="92"/>
      <c r="AKC212" s="92"/>
      <c r="AKD212" s="92"/>
      <c r="AKE212" s="92"/>
      <c r="AKF212" s="92"/>
      <c r="AKG212" s="92"/>
      <c r="AKH212" s="92"/>
      <c r="AKI212" s="92"/>
      <c r="AKJ212" s="92"/>
      <c r="AKK212" s="92"/>
      <c r="AKL212" s="92"/>
      <c r="AKM212" s="92"/>
      <c r="AKN212" s="92"/>
      <c r="AKO212" s="92"/>
      <c r="AKP212" s="92"/>
      <c r="AKQ212" s="92"/>
      <c r="AKR212" s="92"/>
      <c r="AKS212" s="92"/>
      <c r="AKT212" s="92"/>
      <c r="AKU212" s="92"/>
      <c r="AKV212" s="92"/>
      <c r="AKW212" s="92"/>
      <c r="AKX212" s="92"/>
      <c r="AKY212" s="92"/>
      <c r="AKZ212" s="92"/>
      <c r="ALA212" s="92"/>
      <c r="ALB212" s="92"/>
      <c r="ALC212" s="92"/>
      <c r="ALD212" s="92"/>
      <c r="ALE212" s="92"/>
      <c r="ALF212" s="92"/>
      <c r="ALG212" s="92"/>
      <c r="ALH212" s="92"/>
      <c r="ALI212" s="92"/>
      <c r="ALJ212" s="92"/>
      <c r="ALK212" s="92"/>
      <c r="ALL212" s="92"/>
      <c r="ALM212" s="92"/>
      <c r="ALN212" s="92"/>
      <c r="ALO212" s="92"/>
      <c r="ALP212" s="92"/>
      <c r="ALQ212" s="92"/>
      <c r="ALR212" s="92"/>
      <c r="ALS212" s="92"/>
      <c r="ALT212" s="92"/>
      <c r="ALU212" s="92"/>
      <c r="ALV212" s="92"/>
      <c r="ALW212" s="92"/>
      <c r="ALX212" s="92"/>
      <c r="ALY212" s="92"/>
      <c r="ALZ212" s="92"/>
      <c r="AMA212" s="92"/>
      <c r="AMB212" s="92"/>
      <c r="AMC212" s="92"/>
      <c r="AMD212" s="92"/>
      <c r="AME212" s="92"/>
      <c r="AMF212" s="92"/>
      <c r="AMG212" s="92"/>
      <c r="AMH212" s="92"/>
      <c r="AMI212" s="92"/>
    </row>
    <row r="213" spans="1:1023" customFormat="1" ht="15" customHeight="1">
      <c r="A213" s="92" t="s">
        <v>568</v>
      </c>
      <c r="B213" s="89"/>
      <c r="C213" s="93" t="s">
        <v>569</v>
      </c>
      <c r="D213" s="94"/>
      <c r="E213" s="95">
        <v>521</v>
      </c>
      <c r="F213" s="95">
        <v>528</v>
      </c>
      <c r="G213" s="95">
        <v>537</v>
      </c>
      <c r="H213" s="95">
        <v>550</v>
      </c>
      <c r="I213" s="95">
        <v>559</v>
      </c>
      <c r="J213" s="95">
        <v>567</v>
      </c>
      <c r="K213" s="95">
        <v>575</v>
      </c>
      <c r="L213" s="95">
        <v>579</v>
      </c>
      <c r="M213" s="95">
        <v>583</v>
      </c>
      <c r="N213" s="95">
        <v>598</v>
      </c>
      <c r="O213" s="95">
        <v>601</v>
      </c>
      <c r="P213" s="95">
        <v>606</v>
      </c>
      <c r="Q213" s="95">
        <v>618</v>
      </c>
      <c r="R213" s="95">
        <v>632</v>
      </c>
      <c r="S213" s="95">
        <v>626</v>
      </c>
      <c r="T213" s="95">
        <v>627</v>
      </c>
      <c r="U213" s="95">
        <v>643</v>
      </c>
      <c r="V213" s="95">
        <v>628</v>
      </c>
      <c r="W213" s="95">
        <v>629</v>
      </c>
      <c r="X213" s="95">
        <v>629</v>
      </c>
      <c r="Y213" s="95">
        <v>625</v>
      </c>
      <c r="Z213" s="95">
        <v>641</v>
      </c>
      <c r="AA213" s="95">
        <v>648</v>
      </c>
      <c r="AB213" s="95">
        <v>655</v>
      </c>
      <c r="AC213" s="95">
        <v>652</v>
      </c>
      <c r="AD213" s="95">
        <v>663</v>
      </c>
      <c r="AE213" s="95">
        <v>661</v>
      </c>
      <c r="AF213" s="95">
        <v>517</v>
      </c>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c r="GK213" s="92"/>
      <c r="GL213" s="92"/>
      <c r="GM213" s="92"/>
      <c r="GN213" s="92"/>
      <c r="GO213" s="92"/>
      <c r="GP213" s="92"/>
      <c r="GQ213" s="92"/>
      <c r="GR213" s="92"/>
      <c r="GS213" s="92"/>
      <c r="GT213" s="92"/>
      <c r="GU213" s="92"/>
      <c r="GV213" s="92"/>
      <c r="GW213" s="92"/>
      <c r="GX213" s="92"/>
      <c r="GY213" s="92"/>
      <c r="GZ213" s="92"/>
      <c r="HA213" s="92"/>
      <c r="HB213" s="92"/>
      <c r="HC213" s="92"/>
      <c r="HD213" s="92"/>
      <c r="HE213" s="92"/>
      <c r="HF213" s="92"/>
      <c r="HG213" s="92"/>
      <c r="HH213" s="92"/>
      <c r="HI213" s="92"/>
      <c r="HJ213" s="92"/>
      <c r="HK213" s="92"/>
      <c r="HL213" s="92"/>
      <c r="HM213" s="92"/>
      <c r="HN213" s="92"/>
      <c r="HO213" s="92"/>
      <c r="HP213" s="92"/>
      <c r="HQ213" s="92"/>
      <c r="HR213" s="92"/>
      <c r="HS213" s="92"/>
      <c r="HT213" s="92"/>
      <c r="HU213" s="92"/>
      <c r="HV213" s="92"/>
      <c r="HW213" s="92"/>
      <c r="HX213" s="92"/>
      <c r="HY213" s="92"/>
      <c r="HZ213" s="92"/>
      <c r="IA213" s="92"/>
      <c r="IB213" s="92"/>
      <c r="IC213" s="92"/>
      <c r="ID213" s="92"/>
      <c r="IE213" s="92"/>
      <c r="IF213" s="92"/>
      <c r="IG213" s="92"/>
      <c r="IH213" s="92"/>
      <c r="II213" s="92"/>
      <c r="IJ213" s="92"/>
      <c r="IK213" s="92"/>
      <c r="IL213" s="92"/>
      <c r="IM213" s="92"/>
      <c r="IN213" s="92"/>
      <c r="IO213" s="92"/>
      <c r="IP213" s="92"/>
      <c r="IQ213" s="92"/>
      <c r="IR213" s="92"/>
      <c r="IS213" s="92"/>
      <c r="IT213" s="92"/>
      <c r="IU213" s="92"/>
      <c r="IV213" s="92"/>
      <c r="IW213" s="92"/>
      <c r="IX213" s="92"/>
      <c r="IY213" s="92"/>
      <c r="IZ213" s="92"/>
      <c r="JA213" s="92"/>
      <c r="JB213" s="92"/>
      <c r="JC213" s="92"/>
      <c r="JD213" s="92"/>
      <c r="JE213" s="92"/>
      <c r="JF213" s="92"/>
      <c r="JG213" s="92"/>
      <c r="JH213" s="92"/>
      <c r="JI213" s="92"/>
      <c r="JJ213" s="92"/>
      <c r="JK213" s="92"/>
      <c r="JL213" s="92"/>
      <c r="JM213" s="92"/>
      <c r="JN213" s="92"/>
      <c r="JO213" s="92"/>
      <c r="JP213" s="92"/>
      <c r="JQ213" s="92"/>
      <c r="JR213" s="92"/>
      <c r="JS213" s="92"/>
      <c r="JT213" s="92"/>
      <c r="JU213" s="92"/>
      <c r="JV213" s="92"/>
      <c r="JW213" s="92"/>
      <c r="JX213" s="92"/>
      <c r="JY213" s="92"/>
      <c r="JZ213" s="92"/>
      <c r="KA213" s="92"/>
      <c r="KB213" s="92"/>
      <c r="KC213" s="92"/>
      <c r="KD213" s="92"/>
      <c r="KE213" s="92"/>
      <c r="KF213" s="92"/>
      <c r="KG213" s="92"/>
      <c r="KH213" s="92"/>
      <c r="KI213" s="92"/>
      <c r="KJ213" s="92"/>
      <c r="KK213" s="92"/>
      <c r="KL213" s="92"/>
      <c r="KM213" s="92"/>
      <c r="KN213" s="92"/>
      <c r="KO213" s="92"/>
      <c r="KP213" s="92"/>
      <c r="KQ213" s="92"/>
      <c r="KR213" s="92"/>
      <c r="KS213" s="92"/>
      <c r="KT213" s="92"/>
      <c r="KU213" s="92"/>
      <c r="KV213" s="92"/>
      <c r="KW213" s="92"/>
      <c r="KX213" s="92"/>
      <c r="KY213" s="92"/>
      <c r="KZ213" s="92"/>
      <c r="LA213" s="92"/>
      <c r="LB213" s="92"/>
      <c r="LC213" s="92"/>
      <c r="LD213" s="92"/>
      <c r="LE213" s="92"/>
      <c r="LF213" s="92"/>
      <c r="LG213" s="92"/>
      <c r="LH213" s="92"/>
      <c r="LI213" s="92"/>
      <c r="LJ213" s="92"/>
      <c r="LK213" s="92"/>
      <c r="LL213" s="92"/>
      <c r="LM213" s="92"/>
      <c r="LN213" s="92"/>
      <c r="LO213" s="92"/>
      <c r="LP213" s="92"/>
      <c r="LQ213" s="92"/>
      <c r="LR213" s="92"/>
      <c r="LS213" s="92"/>
      <c r="LT213" s="92"/>
      <c r="LU213" s="92"/>
      <c r="LV213" s="92"/>
      <c r="LW213" s="92"/>
      <c r="LX213" s="92"/>
      <c r="LY213" s="92"/>
      <c r="LZ213" s="92"/>
      <c r="MA213" s="92"/>
      <c r="MB213" s="92"/>
      <c r="MC213" s="92"/>
      <c r="MD213" s="92"/>
      <c r="ME213" s="92"/>
      <c r="MF213" s="92"/>
      <c r="MG213" s="92"/>
      <c r="MH213" s="92"/>
      <c r="MI213" s="92"/>
      <c r="MJ213" s="92"/>
      <c r="MK213" s="92"/>
      <c r="ML213" s="92"/>
      <c r="MM213" s="92"/>
      <c r="MN213" s="92"/>
      <c r="MO213" s="92"/>
      <c r="MP213" s="92"/>
      <c r="MQ213" s="92"/>
      <c r="MR213" s="92"/>
      <c r="MS213" s="92"/>
      <c r="MT213" s="92"/>
      <c r="MU213" s="92"/>
      <c r="MV213" s="92"/>
      <c r="MW213" s="92"/>
      <c r="MX213" s="92"/>
      <c r="MY213" s="92"/>
      <c r="MZ213" s="92"/>
      <c r="NA213" s="92"/>
      <c r="NB213" s="92"/>
      <c r="NC213" s="92"/>
      <c r="ND213" s="92"/>
      <c r="NE213" s="92"/>
      <c r="NF213" s="92"/>
      <c r="NG213" s="92"/>
      <c r="NH213" s="92"/>
      <c r="NI213" s="92"/>
      <c r="NJ213" s="92"/>
      <c r="NK213" s="92"/>
      <c r="NL213" s="92"/>
      <c r="NM213" s="92"/>
      <c r="NN213" s="92"/>
      <c r="NO213" s="92"/>
      <c r="NP213" s="92"/>
      <c r="NQ213" s="92"/>
      <c r="NR213" s="92"/>
      <c r="NS213" s="92"/>
      <c r="NT213" s="92"/>
      <c r="NU213" s="92"/>
      <c r="NV213" s="92"/>
      <c r="NW213" s="92"/>
      <c r="NX213" s="92"/>
      <c r="NY213" s="92"/>
      <c r="NZ213" s="92"/>
      <c r="OA213" s="92"/>
      <c r="OB213" s="92"/>
      <c r="OC213" s="92"/>
      <c r="OD213" s="92"/>
      <c r="OE213" s="92"/>
      <c r="OF213" s="92"/>
      <c r="OG213" s="92"/>
      <c r="OH213" s="92"/>
      <c r="OI213" s="92"/>
      <c r="OJ213" s="92"/>
      <c r="OK213" s="92"/>
      <c r="OL213" s="92"/>
      <c r="OM213" s="92"/>
      <c r="ON213" s="92"/>
      <c r="OO213" s="92"/>
      <c r="OP213" s="92"/>
      <c r="OQ213" s="92"/>
      <c r="OR213" s="92"/>
      <c r="OS213" s="92"/>
      <c r="OT213" s="92"/>
      <c r="OU213" s="92"/>
      <c r="OV213" s="92"/>
      <c r="OW213" s="92"/>
      <c r="OX213" s="92"/>
      <c r="OY213" s="92"/>
      <c r="OZ213" s="92"/>
      <c r="PA213" s="92"/>
      <c r="PB213" s="92"/>
      <c r="PC213" s="92"/>
      <c r="PD213" s="92"/>
      <c r="PE213" s="92"/>
      <c r="PF213" s="92"/>
      <c r="PG213" s="92"/>
      <c r="PH213" s="92"/>
      <c r="PI213" s="92"/>
      <c r="PJ213" s="92"/>
      <c r="PK213" s="92"/>
      <c r="PL213" s="92"/>
      <c r="PM213" s="92"/>
      <c r="PN213" s="92"/>
      <c r="PO213" s="92"/>
      <c r="PP213" s="92"/>
      <c r="PQ213" s="92"/>
      <c r="PR213" s="92"/>
      <c r="PS213" s="92"/>
      <c r="PT213" s="92"/>
      <c r="PU213" s="92"/>
      <c r="PV213" s="92"/>
      <c r="PW213" s="92"/>
      <c r="PX213" s="92"/>
      <c r="PY213" s="92"/>
      <c r="PZ213" s="92"/>
      <c r="QA213" s="92"/>
      <c r="QB213" s="92"/>
      <c r="QC213" s="92"/>
      <c r="QD213" s="92"/>
      <c r="QE213" s="92"/>
      <c r="QF213" s="92"/>
      <c r="QG213" s="92"/>
      <c r="QH213" s="92"/>
      <c r="QI213" s="92"/>
      <c r="QJ213" s="92"/>
      <c r="QK213" s="92"/>
      <c r="QL213" s="92"/>
      <c r="QM213" s="92"/>
      <c r="QN213" s="92"/>
      <c r="QO213" s="92"/>
      <c r="QP213" s="92"/>
      <c r="QQ213" s="92"/>
      <c r="QR213" s="92"/>
      <c r="QS213" s="92"/>
      <c r="QT213" s="92"/>
      <c r="QU213" s="92"/>
      <c r="QV213" s="92"/>
      <c r="QW213" s="92"/>
      <c r="QX213" s="92"/>
      <c r="QY213" s="92"/>
      <c r="QZ213" s="92"/>
      <c r="RA213" s="92"/>
      <c r="RB213" s="92"/>
      <c r="RC213" s="92"/>
      <c r="RD213" s="92"/>
      <c r="RE213" s="92"/>
      <c r="RF213" s="92"/>
      <c r="RG213" s="92"/>
      <c r="RH213" s="92"/>
      <c r="RI213" s="92"/>
      <c r="RJ213" s="92"/>
      <c r="RK213" s="92"/>
      <c r="RL213" s="92"/>
      <c r="RM213" s="92"/>
      <c r="RN213" s="92"/>
      <c r="RO213" s="92"/>
      <c r="RP213" s="92"/>
      <c r="RQ213" s="92"/>
      <c r="RR213" s="92"/>
      <c r="RS213" s="92"/>
      <c r="RT213" s="92"/>
      <c r="RU213" s="92"/>
      <c r="RV213" s="92"/>
      <c r="RW213" s="92"/>
      <c r="RX213" s="92"/>
      <c r="RY213" s="92"/>
      <c r="RZ213" s="92"/>
      <c r="SA213" s="92"/>
      <c r="SB213" s="92"/>
      <c r="SC213" s="92"/>
      <c r="SD213" s="92"/>
      <c r="SE213" s="92"/>
      <c r="SF213" s="92"/>
      <c r="SG213" s="92"/>
      <c r="SH213" s="92"/>
      <c r="SI213" s="92"/>
      <c r="SJ213" s="92"/>
      <c r="SK213" s="92"/>
      <c r="SL213" s="92"/>
      <c r="SM213" s="92"/>
      <c r="SN213" s="92"/>
      <c r="SO213" s="92"/>
      <c r="SP213" s="92"/>
      <c r="SQ213" s="92"/>
      <c r="SR213" s="92"/>
      <c r="SS213" s="92"/>
      <c r="ST213" s="92"/>
      <c r="SU213" s="92"/>
      <c r="SV213" s="92"/>
      <c r="SW213" s="92"/>
      <c r="SX213" s="92"/>
      <c r="SY213" s="92"/>
      <c r="SZ213" s="92"/>
      <c r="TA213" s="92"/>
      <c r="TB213" s="92"/>
      <c r="TC213" s="92"/>
      <c r="TD213" s="92"/>
      <c r="TE213" s="92"/>
      <c r="TF213" s="92"/>
      <c r="TG213" s="92"/>
      <c r="TH213" s="92"/>
      <c r="TI213" s="92"/>
      <c r="TJ213" s="92"/>
      <c r="TK213" s="92"/>
      <c r="TL213" s="92"/>
      <c r="TM213" s="92"/>
      <c r="TN213" s="92"/>
      <c r="TO213" s="92"/>
      <c r="TP213" s="92"/>
      <c r="TQ213" s="92"/>
      <c r="TR213" s="92"/>
      <c r="TS213" s="92"/>
      <c r="TT213" s="92"/>
      <c r="TU213" s="92"/>
      <c r="TV213" s="92"/>
      <c r="TW213" s="92"/>
      <c r="TX213" s="92"/>
      <c r="TY213" s="92"/>
      <c r="TZ213" s="92"/>
      <c r="UA213" s="92"/>
      <c r="UB213" s="92"/>
      <c r="UC213" s="92"/>
      <c r="UD213" s="92"/>
      <c r="UE213" s="92"/>
      <c r="UF213" s="92"/>
      <c r="UG213" s="92"/>
      <c r="UH213" s="92"/>
      <c r="UI213" s="92"/>
      <c r="UJ213" s="92"/>
      <c r="UK213" s="92"/>
      <c r="UL213" s="92"/>
      <c r="UM213" s="92"/>
      <c r="UN213" s="92"/>
      <c r="UO213" s="92"/>
      <c r="UP213" s="92"/>
      <c r="UQ213" s="92"/>
      <c r="UR213" s="92"/>
      <c r="US213" s="92"/>
      <c r="UT213" s="92"/>
      <c r="UU213" s="92"/>
      <c r="UV213" s="92"/>
      <c r="UW213" s="92"/>
      <c r="UX213" s="92"/>
      <c r="UY213" s="92"/>
      <c r="UZ213" s="92"/>
      <c r="VA213" s="92"/>
      <c r="VB213" s="92"/>
      <c r="VC213" s="92"/>
      <c r="VD213" s="92"/>
      <c r="VE213" s="92"/>
      <c r="VF213" s="92"/>
      <c r="VG213" s="92"/>
      <c r="VH213" s="92"/>
      <c r="VI213" s="92"/>
      <c r="VJ213" s="92"/>
      <c r="VK213" s="92"/>
      <c r="VL213" s="92"/>
      <c r="VM213" s="92"/>
      <c r="VN213" s="92"/>
      <c r="VO213" s="92"/>
      <c r="VP213" s="92"/>
      <c r="VQ213" s="92"/>
      <c r="VR213" s="92"/>
      <c r="VS213" s="92"/>
      <c r="VT213" s="92"/>
      <c r="VU213" s="92"/>
      <c r="VV213" s="92"/>
      <c r="VW213" s="92"/>
      <c r="VX213" s="92"/>
      <c r="VY213" s="92"/>
      <c r="VZ213" s="92"/>
      <c r="WA213" s="92"/>
      <c r="WB213" s="92"/>
      <c r="WC213" s="92"/>
      <c r="WD213" s="92"/>
      <c r="WE213" s="92"/>
      <c r="WF213" s="92"/>
      <c r="WG213" s="92"/>
      <c r="WH213" s="92"/>
      <c r="WI213" s="92"/>
      <c r="WJ213" s="92"/>
      <c r="WK213" s="92"/>
      <c r="WL213" s="92"/>
      <c r="WM213" s="92"/>
      <c r="WN213" s="92"/>
      <c r="WO213" s="92"/>
      <c r="WP213" s="92"/>
      <c r="WQ213" s="92"/>
      <c r="WR213" s="92"/>
      <c r="WS213" s="92"/>
      <c r="WT213" s="92"/>
      <c r="WU213" s="92"/>
      <c r="WV213" s="92"/>
      <c r="WW213" s="92"/>
      <c r="WX213" s="92"/>
      <c r="WY213" s="92"/>
      <c r="WZ213" s="92"/>
      <c r="XA213" s="92"/>
      <c r="XB213" s="92"/>
      <c r="XC213" s="92"/>
      <c r="XD213" s="92"/>
      <c r="XE213" s="92"/>
      <c r="XF213" s="92"/>
      <c r="XG213" s="92"/>
      <c r="XH213" s="92"/>
      <c r="XI213" s="92"/>
      <c r="XJ213" s="92"/>
      <c r="XK213" s="92"/>
      <c r="XL213" s="92"/>
      <c r="XM213" s="92"/>
      <c r="XN213" s="92"/>
      <c r="XO213" s="92"/>
      <c r="XP213" s="92"/>
      <c r="XQ213" s="92"/>
      <c r="XR213" s="92"/>
      <c r="XS213" s="92"/>
      <c r="XT213" s="92"/>
      <c r="XU213" s="92"/>
      <c r="XV213" s="92"/>
      <c r="XW213" s="92"/>
      <c r="XX213" s="92"/>
      <c r="XY213" s="92"/>
      <c r="XZ213" s="92"/>
      <c r="YA213" s="92"/>
      <c r="YB213" s="92"/>
      <c r="YC213" s="92"/>
      <c r="YD213" s="92"/>
      <c r="YE213" s="92"/>
      <c r="YF213" s="92"/>
      <c r="YG213" s="92"/>
      <c r="YH213" s="92"/>
      <c r="YI213" s="92"/>
      <c r="YJ213" s="92"/>
      <c r="YK213" s="92"/>
      <c r="YL213" s="92"/>
      <c r="YM213" s="92"/>
      <c r="YN213" s="92"/>
      <c r="YO213" s="92"/>
      <c r="YP213" s="92"/>
      <c r="YQ213" s="92"/>
      <c r="YR213" s="92"/>
      <c r="YS213" s="92"/>
      <c r="YT213" s="92"/>
      <c r="YU213" s="92"/>
      <c r="YV213" s="92"/>
      <c r="YW213" s="92"/>
      <c r="YX213" s="92"/>
      <c r="YY213" s="92"/>
      <c r="YZ213" s="92"/>
      <c r="ZA213" s="92"/>
      <c r="ZB213" s="92"/>
      <c r="ZC213" s="92"/>
      <c r="ZD213" s="92"/>
      <c r="ZE213" s="92"/>
      <c r="ZF213" s="92"/>
      <c r="ZG213" s="92"/>
      <c r="ZH213" s="92"/>
      <c r="ZI213" s="92"/>
      <c r="ZJ213" s="92"/>
      <c r="ZK213" s="92"/>
      <c r="ZL213" s="92"/>
      <c r="ZM213" s="92"/>
      <c r="ZN213" s="92"/>
      <c r="ZO213" s="92"/>
      <c r="ZP213" s="92"/>
      <c r="ZQ213" s="92"/>
      <c r="ZR213" s="92"/>
      <c r="ZS213" s="92"/>
      <c r="ZT213" s="92"/>
      <c r="ZU213" s="92"/>
      <c r="ZV213" s="92"/>
      <c r="ZW213" s="92"/>
      <c r="ZX213" s="92"/>
      <c r="ZY213" s="92"/>
      <c r="ZZ213" s="92"/>
      <c r="AAA213" s="92"/>
      <c r="AAB213" s="92"/>
      <c r="AAC213" s="92"/>
      <c r="AAD213" s="92"/>
      <c r="AAE213" s="92"/>
      <c r="AAF213" s="92"/>
      <c r="AAG213" s="92"/>
      <c r="AAH213" s="92"/>
      <c r="AAI213" s="92"/>
      <c r="AAJ213" s="92"/>
      <c r="AAK213" s="92"/>
      <c r="AAL213" s="92"/>
      <c r="AAM213" s="92"/>
      <c r="AAN213" s="92"/>
      <c r="AAO213" s="92"/>
      <c r="AAP213" s="92"/>
      <c r="AAQ213" s="92"/>
      <c r="AAR213" s="92"/>
      <c r="AAS213" s="92"/>
      <c r="AAT213" s="92"/>
      <c r="AAU213" s="92"/>
      <c r="AAV213" s="92"/>
      <c r="AAW213" s="92"/>
      <c r="AAX213" s="92"/>
      <c r="AAY213" s="92"/>
      <c r="AAZ213" s="92"/>
      <c r="ABA213" s="92"/>
      <c r="ABB213" s="92"/>
      <c r="ABC213" s="92"/>
      <c r="ABD213" s="92"/>
      <c r="ABE213" s="92"/>
      <c r="ABF213" s="92"/>
      <c r="ABG213" s="92"/>
      <c r="ABH213" s="92"/>
      <c r="ABI213" s="92"/>
      <c r="ABJ213" s="92"/>
      <c r="ABK213" s="92"/>
      <c r="ABL213" s="92"/>
      <c r="ABM213" s="92"/>
      <c r="ABN213" s="92"/>
      <c r="ABO213" s="92"/>
      <c r="ABP213" s="92"/>
      <c r="ABQ213" s="92"/>
      <c r="ABR213" s="92"/>
      <c r="ABS213" s="92"/>
      <c r="ABT213" s="92"/>
      <c r="ABU213" s="92"/>
      <c r="ABV213" s="92"/>
      <c r="ABW213" s="92"/>
      <c r="ABX213" s="92"/>
      <c r="ABY213" s="92"/>
      <c r="ABZ213" s="92"/>
      <c r="ACA213" s="92"/>
      <c r="ACB213" s="92"/>
      <c r="ACC213" s="92"/>
      <c r="ACD213" s="92"/>
      <c r="ACE213" s="92"/>
      <c r="ACF213" s="92"/>
      <c r="ACG213" s="92"/>
      <c r="ACH213" s="92"/>
      <c r="ACI213" s="92"/>
      <c r="ACJ213" s="92"/>
      <c r="ACK213" s="92"/>
      <c r="ACL213" s="92"/>
      <c r="ACM213" s="92"/>
      <c r="ACN213" s="92"/>
      <c r="ACO213" s="92"/>
      <c r="ACP213" s="92"/>
      <c r="ACQ213" s="92"/>
      <c r="ACR213" s="92"/>
      <c r="ACS213" s="92"/>
      <c r="ACT213" s="92"/>
      <c r="ACU213" s="92"/>
      <c r="ACV213" s="92"/>
      <c r="ACW213" s="92"/>
      <c r="ACX213" s="92"/>
      <c r="ACY213" s="92"/>
      <c r="ACZ213" s="92"/>
      <c r="ADA213" s="92"/>
      <c r="ADB213" s="92"/>
      <c r="ADC213" s="92"/>
      <c r="ADD213" s="92"/>
      <c r="ADE213" s="92"/>
      <c r="ADF213" s="92"/>
      <c r="ADG213" s="92"/>
      <c r="ADH213" s="92"/>
      <c r="ADI213" s="92"/>
      <c r="ADJ213" s="92"/>
      <c r="ADK213" s="92"/>
      <c r="ADL213" s="92"/>
      <c r="ADM213" s="92"/>
      <c r="ADN213" s="92"/>
      <c r="ADO213" s="92"/>
      <c r="ADP213" s="92"/>
      <c r="ADQ213" s="92"/>
      <c r="ADR213" s="92"/>
      <c r="ADS213" s="92"/>
      <c r="ADT213" s="92"/>
      <c r="ADU213" s="92"/>
      <c r="ADV213" s="92"/>
      <c r="ADW213" s="92"/>
      <c r="ADX213" s="92"/>
      <c r="ADY213" s="92"/>
      <c r="ADZ213" s="92"/>
      <c r="AEA213" s="92"/>
      <c r="AEB213" s="92"/>
      <c r="AEC213" s="92"/>
      <c r="AED213" s="92"/>
      <c r="AEE213" s="92"/>
      <c r="AEF213" s="92"/>
      <c r="AEG213" s="92"/>
      <c r="AEH213" s="92"/>
      <c r="AEI213" s="92"/>
      <c r="AEJ213" s="92"/>
      <c r="AEK213" s="92"/>
      <c r="AEL213" s="92"/>
      <c r="AEM213" s="92"/>
      <c r="AEN213" s="92"/>
      <c r="AEO213" s="92"/>
      <c r="AEP213" s="92"/>
      <c r="AEQ213" s="92"/>
      <c r="AER213" s="92"/>
      <c r="AES213" s="92"/>
      <c r="AET213" s="92"/>
      <c r="AEU213" s="92"/>
      <c r="AEV213" s="92"/>
      <c r="AEW213" s="92"/>
      <c r="AEX213" s="92"/>
      <c r="AEY213" s="92"/>
      <c r="AEZ213" s="92"/>
      <c r="AFA213" s="92"/>
      <c r="AFB213" s="92"/>
      <c r="AFC213" s="92"/>
      <c r="AFD213" s="92"/>
      <c r="AFE213" s="92"/>
      <c r="AFF213" s="92"/>
      <c r="AFG213" s="92"/>
      <c r="AFH213" s="92"/>
      <c r="AFI213" s="92"/>
      <c r="AFJ213" s="92"/>
      <c r="AFK213" s="92"/>
      <c r="AFL213" s="92"/>
      <c r="AFM213" s="92"/>
      <c r="AFN213" s="92"/>
      <c r="AFO213" s="92"/>
      <c r="AFP213" s="92"/>
      <c r="AFQ213" s="92"/>
      <c r="AFR213" s="92"/>
      <c r="AFS213" s="92"/>
      <c r="AFT213" s="92"/>
      <c r="AFU213" s="92"/>
      <c r="AFV213" s="92"/>
      <c r="AFW213" s="92"/>
      <c r="AFX213" s="92"/>
      <c r="AFY213" s="92"/>
      <c r="AFZ213" s="92"/>
      <c r="AGA213" s="92"/>
      <c r="AGB213" s="92"/>
      <c r="AGC213" s="92"/>
      <c r="AGD213" s="92"/>
      <c r="AGE213" s="92"/>
      <c r="AGF213" s="92"/>
      <c r="AGG213" s="92"/>
      <c r="AGH213" s="92"/>
      <c r="AGI213" s="92"/>
      <c r="AGJ213" s="92"/>
      <c r="AGK213" s="92"/>
      <c r="AGL213" s="92"/>
      <c r="AGM213" s="92"/>
      <c r="AGN213" s="92"/>
      <c r="AGO213" s="92"/>
      <c r="AGP213" s="92"/>
      <c r="AGQ213" s="92"/>
      <c r="AGR213" s="92"/>
      <c r="AGS213" s="92"/>
      <c r="AGT213" s="92"/>
      <c r="AGU213" s="92"/>
      <c r="AGV213" s="92"/>
      <c r="AGW213" s="92"/>
      <c r="AGX213" s="92"/>
      <c r="AGY213" s="92"/>
      <c r="AGZ213" s="92"/>
      <c r="AHA213" s="92"/>
      <c r="AHB213" s="92"/>
      <c r="AHC213" s="92"/>
      <c r="AHD213" s="92"/>
      <c r="AHE213" s="92"/>
      <c r="AHF213" s="92"/>
      <c r="AHG213" s="92"/>
      <c r="AHH213" s="92"/>
      <c r="AHI213" s="92"/>
      <c r="AHJ213" s="92"/>
      <c r="AHK213" s="92"/>
      <c r="AHL213" s="92"/>
      <c r="AHM213" s="92"/>
      <c r="AHN213" s="92"/>
      <c r="AHO213" s="92"/>
      <c r="AHP213" s="92"/>
      <c r="AHQ213" s="92"/>
      <c r="AHR213" s="92"/>
      <c r="AHS213" s="92"/>
      <c r="AHT213" s="92"/>
      <c r="AHU213" s="92"/>
      <c r="AHV213" s="92"/>
      <c r="AHW213" s="92"/>
      <c r="AHX213" s="92"/>
      <c r="AHY213" s="92"/>
      <c r="AHZ213" s="92"/>
      <c r="AIA213" s="92"/>
      <c r="AIB213" s="92"/>
      <c r="AIC213" s="92"/>
      <c r="AID213" s="92"/>
      <c r="AIE213" s="92"/>
      <c r="AIF213" s="92"/>
      <c r="AIG213" s="92"/>
      <c r="AIH213" s="92"/>
      <c r="AII213" s="92"/>
      <c r="AIJ213" s="92"/>
      <c r="AIK213" s="92"/>
      <c r="AIL213" s="92"/>
      <c r="AIM213" s="92"/>
      <c r="AIN213" s="92"/>
      <c r="AIO213" s="92"/>
      <c r="AIP213" s="92"/>
      <c r="AIQ213" s="92"/>
      <c r="AIR213" s="92"/>
      <c r="AIS213" s="92"/>
      <c r="AIT213" s="92"/>
      <c r="AIU213" s="92"/>
      <c r="AIV213" s="92"/>
      <c r="AIW213" s="92"/>
      <c r="AIX213" s="92"/>
      <c r="AIY213" s="92"/>
      <c r="AIZ213" s="92"/>
      <c r="AJA213" s="92"/>
      <c r="AJB213" s="92"/>
      <c r="AJC213" s="92"/>
      <c r="AJD213" s="92"/>
      <c r="AJE213" s="92"/>
      <c r="AJF213" s="92"/>
      <c r="AJG213" s="92"/>
      <c r="AJH213" s="92"/>
      <c r="AJI213" s="92"/>
      <c r="AJJ213" s="92"/>
      <c r="AJK213" s="92"/>
      <c r="AJL213" s="92"/>
      <c r="AJM213" s="92"/>
      <c r="AJN213" s="92"/>
      <c r="AJO213" s="92"/>
      <c r="AJP213" s="92"/>
      <c r="AJQ213" s="92"/>
      <c r="AJR213" s="92"/>
      <c r="AJS213" s="92"/>
      <c r="AJT213" s="92"/>
      <c r="AJU213" s="92"/>
      <c r="AJV213" s="92"/>
      <c r="AJW213" s="92"/>
      <c r="AJX213" s="92"/>
      <c r="AJY213" s="92"/>
      <c r="AJZ213" s="92"/>
      <c r="AKA213" s="92"/>
      <c r="AKB213" s="92"/>
      <c r="AKC213" s="92"/>
      <c r="AKD213" s="92"/>
      <c r="AKE213" s="92"/>
      <c r="AKF213" s="92"/>
      <c r="AKG213" s="92"/>
      <c r="AKH213" s="92"/>
      <c r="AKI213" s="92"/>
      <c r="AKJ213" s="92"/>
      <c r="AKK213" s="92"/>
      <c r="AKL213" s="92"/>
      <c r="AKM213" s="92"/>
      <c r="AKN213" s="92"/>
      <c r="AKO213" s="92"/>
      <c r="AKP213" s="92"/>
      <c r="AKQ213" s="92"/>
      <c r="AKR213" s="92"/>
      <c r="AKS213" s="92"/>
      <c r="AKT213" s="92"/>
      <c r="AKU213" s="92"/>
      <c r="AKV213" s="92"/>
      <c r="AKW213" s="92"/>
      <c r="AKX213" s="92"/>
      <c r="AKY213" s="92"/>
      <c r="AKZ213" s="92"/>
      <c r="ALA213" s="92"/>
      <c r="ALB213" s="92"/>
      <c r="ALC213" s="92"/>
      <c r="ALD213" s="92"/>
      <c r="ALE213" s="92"/>
      <c r="ALF213" s="92"/>
      <c r="ALG213" s="92"/>
      <c r="ALH213" s="92"/>
      <c r="ALI213" s="92"/>
      <c r="ALJ213" s="92"/>
      <c r="ALK213" s="92"/>
      <c r="ALL213" s="92"/>
      <c r="ALM213" s="92"/>
      <c r="ALN213" s="92"/>
      <c r="ALO213" s="92"/>
      <c r="ALP213" s="92"/>
      <c r="ALQ213" s="92"/>
      <c r="ALR213" s="92"/>
      <c r="ALS213" s="92"/>
      <c r="ALT213" s="92"/>
      <c r="ALU213" s="92"/>
      <c r="ALV213" s="92"/>
      <c r="ALW213" s="92"/>
      <c r="ALX213" s="92"/>
      <c r="ALY213" s="92"/>
      <c r="ALZ213" s="92"/>
      <c r="AMA213" s="92"/>
      <c r="AMB213" s="92"/>
      <c r="AMC213" s="92"/>
      <c r="AMD213" s="92"/>
      <c r="AME213" s="92"/>
      <c r="AMF213" s="92"/>
      <c r="AMG213" s="92"/>
      <c r="AMH213" s="92"/>
      <c r="AMI213" s="92"/>
    </row>
    <row r="214" spans="1:1023" s="88" customFormat="1" ht="22.5" customHeight="1">
      <c r="A214" s="92" t="s">
        <v>570</v>
      </c>
      <c r="B214" s="89"/>
      <c r="C214" s="93" t="s">
        <v>571</v>
      </c>
      <c r="D214" s="94"/>
      <c r="E214" s="95">
        <v>1293</v>
      </c>
      <c r="F214" s="95">
        <v>1321</v>
      </c>
      <c r="G214" s="95">
        <v>1351</v>
      </c>
      <c r="H214" s="95">
        <v>1398</v>
      </c>
      <c r="I214" s="95">
        <v>1437</v>
      </c>
      <c r="J214" s="95">
        <v>1480</v>
      </c>
      <c r="K214" s="95">
        <v>1520</v>
      </c>
      <c r="L214" s="95">
        <v>1551</v>
      </c>
      <c r="M214" s="95">
        <v>1562</v>
      </c>
      <c r="N214" s="95">
        <v>1599</v>
      </c>
      <c r="O214" s="95">
        <v>1639</v>
      </c>
      <c r="P214" s="95">
        <v>1680</v>
      </c>
      <c r="Q214" s="95">
        <v>1694</v>
      </c>
      <c r="R214" s="95">
        <v>1704</v>
      </c>
      <c r="S214" s="95">
        <v>1734</v>
      </c>
      <c r="T214" s="95">
        <v>1752</v>
      </c>
      <c r="U214" s="95">
        <v>1737</v>
      </c>
      <c r="V214" s="95">
        <v>1707</v>
      </c>
      <c r="W214" s="95">
        <v>1707</v>
      </c>
      <c r="X214" s="95">
        <v>1700</v>
      </c>
      <c r="Y214" s="95">
        <v>1719</v>
      </c>
      <c r="Z214" s="95">
        <v>1758</v>
      </c>
      <c r="AA214" s="95">
        <v>1805</v>
      </c>
      <c r="AB214" s="95">
        <v>1829</v>
      </c>
      <c r="AC214" s="95">
        <v>1893</v>
      </c>
      <c r="AD214" s="95">
        <v>1937</v>
      </c>
      <c r="AE214" s="95">
        <v>1939</v>
      </c>
      <c r="AF214" s="95">
        <v>1504</v>
      </c>
      <c r="AG214" s="92"/>
      <c r="AH214" s="92"/>
      <c r="AI214" s="92"/>
    </row>
    <row r="215" spans="1:1023" customFormat="1" ht="15" customHeight="1">
      <c r="A215" s="88" t="s">
        <v>505</v>
      </c>
      <c r="B215" s="89" t="s">
        <v>506</v>
      </c>
      <c r="C215" s="89"/>
      <c r="D215" s="90"/>
      <c r="E215" s="91">
        <v>22093</v>
      </c>
      <c r="F215" s="91">
        <v>22618</v>
      </c>
      <c r="G215" s="91">
        <v>23060</v>
      </c>
      <c r="H215" s="91">
        <v>23638</v>
      </c>
      <c r="I215" s="91">
        <v>24178</v>
      </c>
      <c r="J215" s="91">
        <v>24493</v>
      </c>
      <c r="K215" s="91">
        <v>24909</v>
      </c>
      <c r="L215" s="91">
        <v>24818</v>
      </c>
      <c r="M215" s="91">
        <v>25153</v>
      </c>
      <c r="N215" s="91">
        <v>26056</v>
      </c>
      <c r="O215" s="91">
        <v>26395</v>
      </c>
      <c r="P215" s="91">
        <v>27066</v>
      </c>
      <c r="Q215" s="91">
        <v>26976</v>
      </c>
      <c r="R215" s="91">
        <v>27629</v>
      </c>
      <c r="S215" s="91">
        <v>27992</v>
      </c>
      <c r="T215" s="91">
        <v>27875</v>
      </c>
      <c r="U215" s="91">
        <v>27491</v>
      </c>
      <c r="V215" s="91">
        <v>27172</v>
      </c>
      <c r="W215" s="91">
        <v>27326</v>
      </c>
      <c r="X215" s="91">
        <v>27360</v>
      </c>
      <c r="Y215" s="91">
        <v>27802</v>
      </c>
      <c r="Z215" s="91">
        <v>28949</v>
      </c>
      <c r="AA215" s="91">
        <v>29689</v>
      </c>
      <c r="AB215" s="91">
        <v>30713</v>
      </c>
      <c r="AC215" s="91">
        <v>30842</v>
      </c>
      <c r="AD215" s="91">
        <v>31642</v>
      </c>
      <c r="AE215" s="91">
        <v>32112</v>
      </c>
      <c r="AF215" s="91">
        <v>24597</v>
      </c>
      <c r="AG215" s="88"/>
      <c r="AH215" s="88"/>
      <c r="AI215" s="88"/>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c r="GK215" s="92"/>
      <c r="GL215" s="92"/>
      <c r="GM215" s="92"/>
      <c r="GN215" s="92"/>
      <c r="GO215" s="92"/>
      <c r="GP215" s="92"/>
      <c r="GQ215" s="92"/>
      <c r="GR215" s="92"/>
      <c r="GS215" s="92"/>
      <c r="GT215" s="92"/>
      <c r="GU215" s="92"/>
      <c r="GV215" s="92"/>
      <c r="GW215" s="92"/>
      <c r="GX215" s="92"/>
      <c r="GY215" s="92"/>
      <c r="GZ215" s="92"/>
      <c r="HA215" s="92"/>
      <c r="HB215" s="92"/>
      <c r="HC215" s="92"/>
      <c r="HD215" s="92"/>
      <c r="HE215" s="92"/>
      <c r="HF215" s="92"/>
      <c r="HG215" s="92"/>
      <c r="HH215" s="92"/>
      <c r="HI215" s="92"/>
      <c r="HJ215" s="92"/>
      <c r="HK215" s="92"/>
      <c r="HL215" s="92"/>
      <c r="HM215" s="92"/>
      <c r="HN215" s="92"/>
      <c r="HO215" s="92"/>
      <c r="HP215" s="92"/>
      <c r="HQ215" s="92"/>
      <c r="HR215" s="92"/>
      <c r="HS215" s="92"/>
      <c r="HT215" s="92"/>
      <c r="HU215" s="92"/>
      <c r="HV215" s="92"/>
      <c r="HW215" s="92"/>
      <c r="HX215" s="92"/>
      <c r="HY215" s="92"/>
      <c r="HZ215" s="92"/>
      <c r="IA215" s="92"/>
      <c r="IB215" s="92"/>
      <c r="IC215" s="92"/>
      <c r="ID215" s="92"/>
      <c r="IE215" s="92"/>
      <c r="IF215" s="92"/>
      <c r="IG215" s="92"/>
      <c r="IH215" s="92"/>
      <c r="II215" s="92"/>
      <c r="IJ215" s="92"/>
      <c r="IK215" s="92"/>
      <c r="IL215" s="92"/>
      <c r="IM215" s="92"/>
      <c r="IN215" s="92"/>
      <c r="IO215" s="92"/>
      <c r="IP215" s="92"/>
      <c r="IQ215" s="92"/>
      <c r="IR215" s="92"/>
      <c r="IS215" s="92"/>
      <c r="IT215" s="92"/>
      <c r="IU215" s="92"/>
      <c r="IV215" s="92"/>
      <c r="IW215" s="92"/>
      <c r="IX215" s="92"/>
      <c r="IY215" s="92"/>
      <c r="IZ215" s="92"/>
      <c r="JA215" s="92"/>
      <c r="JB215" s="92"/>
      <c r="JC215" s="92"/>
      <c r="JD215" s="92"/>
      <c r="JE215" s="92"/>
      <c r="JF215" s="92"/>
      <c r="JG215" s="92"/>
      <c r="JH215" s="92"/>
      <c r="JI215" s="92"/>
      <c r="JJ215" s="92"/>
      <c r="JK215" s="92"/>
      <c r="JL215" s="92"/>
      <c r="JM215" s="92"/>
      <c r="JN215" s="92"/>
      <c r="JO215" s="92"/>
      <c r="JP215" s="92"/>
      <c r="JQ215" s="92"/>
      <c r="JR215" s="92"/>
      <c r="JS215" s="92"/>
      <c r="JT215" s="92"/>
      <c r="JU215" s="92"/>
      <c r="JV215" s="92"/>
      <c r="JW215" s="92"/>
      <c r="JX215" s="92"/>
      <c r="JY215" s="92"/>
      <c r="JZ215" s="92"/>
      <c r="KA215" s="92"/>
      <c r="KB215" s="92"/>
      <c r="KC215" s="92"/>
      <c r="KD215" s="92"/>
      <c r="KE215" s="92"/>
      <c r="KF215" s="92"/>
      <c r="KG215" s="92"/>
      <c r="KH215" s="92"/>
      <c r="KI215" s="92"/>
      <c r="KJ215" s="92"/>
      <c r="KK215" s="92"/>
      <c r="KL215" s="92"/>
      <c r="KM215" s="92"/>
      <c r="KN215" s="92"/>
      <c r="KO215" s="92"/>
      <c r="KP215" s="92"/>
      <c r="KQ215" s="92"/>
      <c r="KR215" s="92"/>
      <c r="KS215" s="92"/>
      <c r="KT215" s="92"/>
      <c r="KU215" s="92"/>
      <c r="KV215" s="92"/>
      <c r="KW215" s="92"/>
      <c r="KX215" s="92"/>
      <c r="KY215" s="92"/>
      <c r="KZ215" s="92"/>
      <c r="LA215" s="92"/>
      <c r="LB215" s="92"/>
      <c r="LC215" s="92"/>
      <c r="LD215" s="92"/>
      <c r="LE215" s="92"/>
      <c r="LF215" s="92"/>
      <c r="LG215" s="92"/>
      <c r="LH215" s="92"/>
      <c r="LI215" s="92"/>
      <c r="LJ215" s="92"/>
      <c r="LK215" s="92"/>
      <c r="LL215" s="92"/>
      <c r="LM215" s="92"/>
      <c r="LN215" s="92"/>
      <c r="LO215" s="92"/>
      <c r="LP215" s="92"/>
      <c r="LQ215" s="92"/>
      <c r="LR215" s="92"/>
      <c r="LS215" s="92"/>
      <c r="LT215" s="92"/>
      <c r="LU215" s="92"/>
      <c r="LV215" s="92"/>
      <c r="LW215" s="92"/>
      <c r="LX215" s="92"/>
      <c r="LY215" s="92"/>
      <c r="LZ215" s="92"/>
      <c r="MA215" s="92"/>
      <c r="MB215" s="92"/>
      <c r="MC215" s="92"/>
      <c r="MD215" s="92"/>
      <c r="ME215" s="92"/>
      <c r="MF215" s="92"/>
      <c r="MG215" s="92"/>
      <c r="MH215" s="92"/>
      <c r="MI215" s="92"/>
      <c r="MJ215" s="92"/>
      <c r="MK215" s="92"/>
      <c r="ML215" s="92"/>
      <c r="MM215" s="92"/>
      <c r="MN215" s="92"/>
      <c r="MO215" s="92"/>
      <c r="MP215" s="92"/>
      <c r="MQ215" s="92"/>
      <c r="MR215" s="92"/>
      <c r="MS215" s="92"/>
      <c r="MT215" s="92"/>
      <c r="MU215" s="92"/>
      <c r="MV215" s="92"/>
      <c r="MW215" s="92"/>
      <c r="MX215" s="92"/>
      <c r="MY215" s="92"/>
      <c r="MZ215" s="92"/>
      <c r="NA215" s="92"/>
      <c r="NB215" s="92"/>
      <c r="NC215" s="92"/>
      <c r="ND215" s="92"/>
      <c r="NE215" s="92"/>
      <c r="NF215" s="92"/>
      <c r="NG215" s="92"/>
      <c r="NH215" s="92"/>
      <c r="NI215" s="92"/>
      <c r="NJ215" s="92"/>
      <c r="NK215" s="92"/>
      <c r="NL215" s="92"/>
      <c r="NM215" s="92"/>
      <c r="NN215" s="92"/>
      <c r="NO215" s="92"/>
      <c r="NP215" s="92"/>
      <c r="NQ215" s="92"/>
      <c r="NR215" s="92"/>
      <c r="NS215" s="92"/>
      <c r="NT215" s="92"/>
      <c r="NU215" s="92"/>
      <c r="NV215" s="92"/>
      <c r="NW215" s="92"/>
      <c r="NX215" s="92"/>
      <c r="NY215" s="92"/>
      <c r="NZ215" s="92"/>
      <c r="OA215" s="92"/>
      <c r="OB215" s="92"/>
      <c r="OC215" s="92"/>
      <c r="OD215" s="92"/>
      <c r="OE215" s="92"/>
      <c r="OF215" s="92"/>
      <c r="OG215" s="92"/>
      <c r="OH215" s="92"/>
      <c r="OI215" s="92"/>
      <c r="OJ215" s="92"/>
      <c r="OK215" s="92"/>
      <c r="OL215" s="92"/>
      <c r="OM215" s="92"/>
      <c r="ON215" s="92"/>
      <c r="OO215" s="92"/>
      <c r="OP215" s="92"/>
      <c r="OQ215" s="92"/>
      <c r="OR215" s="92"/>
      <c r="OS215" s="92"/>
      <c r="OT215" s="92"/>
      <c r="OU215" s="92"/>
      <c r="OV215" s="92"/>
      <c r="OW215" s="92"/>
      <c r="OX215" s="92"/>
      <c r="OY215" s="92"/>
      <c r="OZ215" s="92"/>
      <c r="PA215" s="92"/>
      <c r="PB215" s="92"/>
      <c r="PC215" s="92"/>
      <c r="PD215" s="92"/>
      <c r="PE215" s="92"/>
      <c r="PF215" s="92"/>
      <c r="PG215" s="92"/>
      <c r="PH215" s="92"/>
      <c r="PI215" s="92"/>
      <c r="PJ215" s="92"/>
      <c r="PK215" s="92"/>
      <c r="PL215" s="92"/>
      <c r="PM215" s="92"/>
      <c r="PN215" s="92"/>
      <c r="PO215" s="92"/>
      <c r="PP215" s="92"/>
      <c r="PQ215" s="92"/>
      <c r="PR215" s="92"/>
      <c r="PS215" s="92"/>
      <c r="PT215" s="92"/>
      <c r="PU215" s="92"/>
      <c r="PV215" s="92"/>
      <c r="PW215" s="92"/>
      <c r="PX215" s="92"/>
      <c r="PY215" s="92"/>
      <c r="PZ215" s="92"/>
      <c r="QA215" s="92"/>
      <c r="QB215" s="92"/>
      <c r="QC215" s="92"/>
      <c r="QD215" s="92"/>
      <c r="QE215" s="92"/>
      <c r="QF215" s="92"/>
      <c r="QG215" s="92"/>
      <c r="QH215" s="92"/>
      <c r="QI215" s="92"/>
      <c r="QJ215" s="92"/>
      <c r="QK215" s="92"/>
      <c r="QL215" s="92"/>
      <c r="QM215" s="92"/>
      <c r="QN215" s="92"/>
      <c r="QO215" s="92"/>
      <c r="QP215" s="92"/>
      <c r="QQ215" s="92"/>
      <c r="QR215" s="92"/>
      <c r="QS215" s="92"/>
      <c r="QT215" s="92"/>
      <c r="QU215" s="92"/>
      <c r="QV215" s="92"/>
      <c r="QW215" s="92"/>
      <c r="QX215" s="92"/>
      <c r="QY215" s="92"/>
      <c r="QZ215" s="92"/>
      <c r="RA215" s="92"/>
      <c r="RB215" s="92"/>
      <c r="RC215" s="92"/>
      <c r="RD215" s="92"/>
      <c r="RE215" s="92"/>
      <c r="RF215" s="92"/>
      <c r="RG215" s="92"/>
      <c r="RH215" s="92"/>
      <c r="RI215" s="92"/>
      <c r="RJ215" s="92"/>
      <c r="RK215" s="92"/>
      <c r="RL215" s="92"/>
      <c r="RM215" s="92"/>
      <c r="RN215" s="92"/>
      <c r="RO215" s="92"/>
      <c r="RP215" s="92"/>
      <c r="RQ215" s="92"/>
      <c r="RR215" s="92"/>
      <c r="RS215" s="92"/>
      <c r="RT215" s="92"/>
      <c r="RU215" s="92"/>
      <c r="RV215" s="92"/>
      <c r="RW215" s="92"/>
      <c r="RX215" s="92"/>
      <c r="RY215" s="92"/>
      <c r="RZ215" s="92"/>
      <c r="SA215" s="92"/>
      <c r="SB215" s="92"/>
      <c r="SC215" s="92"/>
      <c r="SD215" s="92"/>
      <c r="SE215" s="92"/>
      <c r="SF215" s="92"/>
      <c r="SG215" s="92"/>
      <c r="SH215" s="92"/>
      <c r="SI215" s="92"/>
      <c r="SJ215" s="92"/>
      <c r="SK215" s="92"/>
      <c r="SL215" s="92"/>
      <c r="SM215" s="92"/>
      <c r="SN215" s="92"/>
      <c r="SO215" s="92"/>
      <c r="SP215" s="92"/>
      <c r="SQ215" s="92"/>
      <c r="SR215" s="92"/>
      <c r="SS215" s="92"/>
      <c r="ST215" s="92"/>
      <c r="SU215" s="92"/>
      <c r="SV215" s="92"/>
      <c r="SW215" s="92"/>
      <c r="SX215" s="92"/>
      <c r="SY215" s="92"/>
      <c r="SZ215" s="92"/>
      <c r="TA215" s="92"/>
      <c r="TB215" s="92"/>
      <c r="TC215" s="92"/>
      <c r="TD215" s="92"/>
      <c r="TE215" s="92"/>
      <c r="TF215" s="92"/>
      <c r="TG215" s="92"/>
      <c r="TH215" s="92"/>
      <c r="TI215" s="92"/>
      <c r="TJ215" s="92"/>
      <c r="TK215" s="92"/>
      <c r="TL215" s="92"/>
      <c r="TM215" s="92"/>
      <c r="TN215" s="92"/>
      <c r="TO215" s="92"/>
      <c r="TP215" s="92"/>
      <c r="TQ215" s="92"/>
      <c r="TR215" s="92"/>
      <c r="TS215" s="92"/>
      <c r="TT215" s="92"/>
      <c r="TU215" s="92"/>
      <c r="TV215" s="92"/>
      <c r="TW215" s="92"/>
      <c r="TX215" s="92"/>
      <c r="TY215" s="92"/>
      <c r="TZ215" s="92"/>
      <c r="UA215" s="92"/>
      <c r="UB215" s="92"/>
      <c r="UC215" s="92"/>
      <c r="UD215" s="92"/>
      <c r="UE215" s="92"/>
      <c r="UF215" s="92"/>
      <c r="UG215" s="92"/>
      <c r="UH215" s="92"/>
      <c r="UI215" s="92"/>
      <c r="UJ215" s="92"/>
      <c r="UK215" s="92"/>
      <c r="UL215" s="92"/>
      <c r="UM215" s="92"/>
      <c r="UN215" s="92"/>
      <c r="UO215" s="92"/>
      <c r="UP215" s="92"/>
      <c r="UQ215" s="92"/>
      <c r="UR215" s="92"/>
      <c r="US215" s="92"/>
      <c r="UT215" s="92"/>
      <c r="UU215" s="92"/>
      <c r="UV215" s="92"/>
      <c r="UW215" s="92"/>
      <c r="UX215" s="92"/>
      <c r="UY215" s="92"/>
      <c r="UZ215" s="92"/>
      <c r="VA215" s="92"/>
      <c r="VB215" s="92"/>
      <c r="VC215" s="92"/>
      <c r="VD215" s="92"/>
      <c r="VE215" s="92"/>
      <c r="VF215" s="92"/>
      <c r="VG215" s="92"/>
      <c r="VH215" s="92"/>
      <c r="VI215" s="92"/>
      <c r="VJ215" s="92"/>
      <c r="VK215" s="92"/>
      <c r="VL215" s="92"/>
      <c r="VM215" s="92"/>
      <c r="VN215" s="92"/>
      <c r="VO215" s="92"/>
      <c r="VP215" s="92"/>
      <c r="VQ215" s="92"/>
      <c r="VR215" s="92"/>
      <c r="VS215" s="92"/>
      <c r="VT215" s="92"/>
      <c r="VU215" s="92"/>
      <c r="VV215" s="92"/>
      <c r="VW215" s="92"/>
      <c r="VX215" s="92"/>
      <c r="VY215" s="92"/>
      <c r="VZ215" s="92"/>
      <c r="WA215" s="92"/>
      <c r="WB215" s="92"/>
      <c r="WC215" s="92"/>
      <c r="WD215" s="92"/>
      <c r="WE215" s="92"/>
      <c r="WF215" s="92"/>
      <c r="WG215" s="92"/>
      <c r="WH215" s="92"/>
      <c r="WI215" s="92"/>
      <c r="WJ215" s="92"/>
      <c r="WK215" s="92"/>
      <c r="WL215" s="92"/>
      <c r="WM215" s="92"/>
      <c r="WN215" s="92"/>
      <c r="WO215" s="92"/>
      <c r="WP215" s="92"/>
      <c r="WQ215" s="92"/>
      <c r="WR215" s="92"/>
      <c r="WS215" s="92"/>
      <c r="WT215" s="92"/>
      <c r="WU215" s="92"/>
      <c r="WV215" s="92"/>
      <c r="WW215" s="92"/>
      <c r="WX215" s="92"/>
      <c r="WY215" s="92"/>
      <c r="WZ215" s="92"/>
      <c r="XA215" s="92"/>
      <c r="XB215" s="92"/>
      <c r="XC215" s="92"/>
      <c r="XD215" s="92"/>
      <c r="XE215" s="92"/>
      <c r="XF215" s="92"/>
      <c r="XG215" s="92"/>
      <c r="XH215" s="92"/>
      <c r="XI215" s="92"/>
      <c r="XJ215" s="92"/>
      <c r="XK215" s="92"/>
      <c r="XL215" s="92"/>
      <c r="XM215" s="92"/>
      <c r="XN215" s="92"/>
      <c r="XO215" s="92"/>
      <c r="XP215" s="92"/>
      <c r="XQ215" s="92"/>
      <c r="XR215" s="92"/>
      <c r="XS215" s="92"/>
      <c r="XT215" s="92"/>
      <c r="XU215" s="92"/>
      <c r="XV215" s="92"/>
      <c r="XW215" s="92"/>
      <c r="XX215" s="92"/>
      <c r="XY215" s="92"/>
      <c r="XZ215" s="92"/>
      <c r="YA215" s="92"/>
      <c r="YB215" s="92"/>
      <c r="YC215" s="92"/>
      <c r="YD215" s="92"/>
      <c r="YE215" s="92"/>
      <c r="YF215" s="92"/>
      <c r="YG215" s="92"/>
      <c r="YH215" s="92"/>
      <c r="YI215" s="92"/>
      <c r="YJ215" s="92"/>
      <c r="YK215" s="92"/>
      <c r="YL215" s="92"/>
      <c r="YM215" s="92"/>
      <c r="YN215" s="92"/>
      <c r="YO215" s="92"/>
      <c r="YP215" s="92"/>
      <c r="YQ215" s="92"/>
      <c r="YR215" s="92"/>
      <c r="YS215" s="92"/>
      <c r="YT215" s="92"/>
      <c r="YU215" s="92"/>
      <c r="YV215" s="92"/>
      <c r="YW215" s="92"/>
      <c r="YX215" s="92"/>
      <c r="YY215" s="92"/>
      <c r="YZ215" s="92"/>
      <c r="ZA215" s="92"/>
      <c r="ZB215" s="92"/>
      <c r="ZC215" s="92"/>
      <c r="ZD215" s="92"/>
      <c r="ZE215" s="92"/>
      <c r="ZF215" s="92"/>
      <c r="ZG215" s="92"/>
      <c r="ZH215" s="92"/>
      <c r="ZI215" s="92"/>
      <c r="ZJ215" s="92"/>
      <c r="ZK215" s="92"/>
      <c r="ZL215" s="92"/>
      <c r="ZM215" s="92"/>
      <c r="ZN215" s="92"/>
      <c r="ZO215" s="92"/>
      <c r="ZP215" s="92"/>
      <c r="ZQ215" s="92"/>
      <c r="ZR215" s="92"/>
      <c r="ZS215" s="92"/>
      <c r="ZT215" s="92"/>
      <c r="ZU215" s="92"/>
      <c r="ZV215" s="92"/>
      <c r="ZW215" s="92"/>
      <c r="ZX215" s="92"/>
      <c r="ZY215" s="92"/>
      <c r="ZZ215" s="92"/>
      <c r="AAA215" s="92"/>
      <c r="AAB215" s="92"/>
      <c r="AAC215" s="92"/>
      <c r="AAD215" s="92"/>
      <c r="AAE215" s="92"/>
      <c r="AAF215" s="92"/>
      <c r="AAG215" s="92"/>
      <c r="AAH215" s="92"/>
      <c r="AAI215" s="92"/>
      <c r="AAJ215" s="92"/>
      <c r="AAK215" s="92"/>
      <c r="AAL215" s="92"/>
      <c r="AAM215" s="92"/>
      <c r="AAN215" s="92"/>
      <c r="AAO215" s="92"/>
      <c r="AAP215" s="92"/>
      <c r="AAQ215" s="92"/>
      <c r="AAR215" s="92"/>
      <c r="AAS215" s="92"/>
      <c r="AAT215" s="92"/>
      <c r="AAU215" s="92"/>
      <c r="AAV215" s="92"/>
      <c r="AAW215" s="92"/>
      <c r="AAX215" s="92"/>
      <c r="AAY215" s="92"/>
      <c r="AAZ215" s="92"/>
      <c r="ABA215" s="92"/>
      <c r="ABB215" s="92"/>
      <c r="ABC215" s="92"/>
      <c r="ABD215" s="92"/>
      <c r="ABE215" s="92"/>
      <c r="ABF215" s="92"/>
      <c r="ABG215" s="92"/>
      <c r="ABH215" s="92"/>
      <c r="ABI215" s="92"/>
      <c r="ABJ215" s="92"/>
      <c r="ABK215" s="92"/>
      <c r="ABL215" s="92"/>
      <c r="ABM215" s="92"/>
      <c r="ABN215" s="92"/>
      <c r="ABO215" s="92"/>
      <c r="ABP215" s="92"/>
      <c r="ABQ215" s="92"/>
      <c r="ABR215" s="92"/>
      <c r="ABS215" s="92"/>
      <c r="ABT215" s="92"/>
      <c r="ABU215" s="92"/>
      <c r="ABV215" s="92"/>
      <c r="ABW215" s="92"/>
      <c r="ABX215" s="92"/>
      <c r="ABY215" s="92"/>
      <c r="ABZ215" s="92"/>
      <c r="ACA215" s="92"/>
      <c r="ACB215" s="92"/>
      <c r="ACC215" s="92"/>
      <c r="ACD215" s="92"/>
      <c r="ACE215" s="92"/>
      <c r="ACF215" s="92"/>
      <c r="ACG215" s="92"/>
      <c r="ACH215" s="92"/>
      <c r="ACI215" s="92"/>
      <c r="ACJ215" s="92"/>
      <c r="ACK215" s="92"/>
      <c r="ACL215" s="92"/>
      <c r="ACM215" s="92"/>
      <c r="ACN215" s="92"/>
      <c r="ACO215" s="92"/>
      <c r="ACP215" s="92"/>
      <c r="ACQ215" s="92"/>
      <c r="ACR215" s="92"/>
      <c r="ACS215" s="92"/>
      <c r="ACT215" s="92"/>
      <c r="ACU215" s="92"/>
      <c r="ACV215" s="92"/>
      <c r="ACW215" s="92"/>
      <c r="ACX215" s="92"/>
      <c r="ACY215" s="92"/>
      <c r="ACZ215" s="92"/>
      <c r="ADA215" s="92"/>
      <c r="ADB215" s="92"/>
      <c r="ADC215" s="92"/>
      <c r="ADD215" s="92"/>
      <c r="ADE215" s="92"/>
      <c r="ADF215" s="92"/>
      <c r="ADG215" s="92"/>
      <c r="ADH215" s="92"/>
      <c r="ADI215" s="92"/>
      <c r="ADJ215" s="92"/>
      <c r="ADK215" s="92"/>
      <c r="ADL215" s="92"/>
      <c r="ADM215" s="92"/>
      <c r="ADN215" s="92"/>
      <c r="ADO215" s="92"/>
      <c r="ADP215" s="92"/>
      <c r="ADQ215" s="92"/>
      <c r="ADR215" s="92"/>
      <c r="ADS215" s="92"/>
      <c r="ADT215" s="92"/>
      <c r="ADU215" s="92"/>
      <c r="ADV215" s="92"/>
      <c r="ADW215" s="92"/>
      <c r="ADX215" s="92"/>
      <c r="ADY215" s="92"/>
      <c r="ADZ215" s="92"/>
      <c r="AEA215" s="92"/>
      <c r="AEB215" s="92"/>
      <c r="AEC215" s="92"/>
      <c r="AED215" s="92"/>
      <c r="AEE215" s="92"/>
      <c r="AEF215" s="92"/>
      <c r="AEG215" s="92"/>
      <c r="AEH215" s="92"/>
      <c r="AEI215" s="92"/>
      <c r="AEJ215" s="92"/>
      <c r="AEK215" s="92"/>
      <c r="AEL215" s="92"/>
      <c r="AEM215" s="92"/>
      <c r="AEN215" s="92"/>
      <c r="AEO215" s="92"/>
      <c r="AEP215" s="92"/>
      <c r="AEQ215" s="92"/>
      <c r="AER215" s="92"/>
      <c r="AES215" s="92"/>
      <c r="AET215" s="92"/>
      <c r="AEU215" s="92"/>
      <c r="AEV215" s="92"/>
      <c r="AEW215" s="92"/>
      <c r="AEX215" s="92"/>
      <c r="AEY215" s="92"/>
      <c r="AEZ215" s="92"/>
      <c r="AFA215" s="92"/>
      <c r="AFB215" s="92"/>
      <c r="AFC215" s="92"/>
      <c r="AFD215" s="92"/>
      <c r="AFE215" s="92"/>
      <c r="AFF215" s="92"/>
      <c r="AFG215" s="92"/>
      <c r="AFH215" s="92"/>
      <c r="AFI215" s="92"/>
      <c r="AFJ215" s="92"/>
      <c r="AFK215" s="92"/>
      <c r="AFL215" s="92"/>
      <c r="AFM215" s="92"/>
      <c r="AFN215" s="92"/>
      <c r="AFO215" s="92"/>
      <c r="AFP215" s="92"/>
      <c r="AFQ215" s="92"/>
      <c r="AFR215" s="92"/>
      <c r="AFS215" s="92"/>
      <c r="AFT215" s="92"/>
      <c r="AFU215" s="92"/>
      <c r="AFV215" s="92"/>
      <c r="AFW215" s="92"/>
      <c r="AFX215" s="92"/>
      <c r="AFY215" s="92"/>
      <c r="AFZ215" s="92"/>
      <c r="AGA215" s="92"/>
      <c r="AGB215" s="92"/>
      <c r="AGC215" s="92"/>
      <c r="AGD215" s="92"/>
      <c r="AGE215" s="92"/>
      <c r="AGF215" s="92"/>
      <c r="AGG215" s="92"/>
      <c r="AGH215" s="92"/>
      <c r="AGI215" s="92"/>
      <c r="AGJ215" s="92"/>
      <c r="AGK215" s="92"/>
      <c r="AGL215" s="92"/>
      <c r="AGM215" s="92"/>
      <c r="AGN215" s="92"/>
      <c r="AGO215" s="92"/>
      <c r="AGP215" s="92"/>
      <c r="AGQ215" s="92"/>
      <c r="AGR215" s="92"/>
      <c r="AGS215" s="92"/>
      <c r="AGT215" s="92"/>
      <c r="AGU215" s="92"/>
      <c r="AGV215" s="92"/>
      <c r="AGW215" s="92"/>
      <c r="AGX215" s="92"/>
      <c r="AGY215" s="92"/>
      <c r="AGZ215" s="92"/>
      <c r="AHA215" s="92"/>
      <c r="AHB215" s="92"/>
      <c r="AHC215" s="92"/>
      <c r="AHD215" s="92"/>
      <c r="AHE215" s="92"/>
      <c r="AHF215" s="92"/>
      <c r="AHG215" s="92"/>
      <c r="AHH215" s="92"/>
      <c r="AHI215" s="92"/>
      <c r="AHJ215" s="92"/>
      <c r="AHK215" s="92"/>
      <c r="AHL215" s="92"/>
      <c r="AHM215" s="92"/>
      <c r="AHN215" s="92"/>
      <c r="AHO215" s="92"/>
      <c r="AHP215" s="92"/>
      <c r="AHQ215" s="92"/>
      <c r="AHR215" s="92"/>
      <c r="AHS215" s="92"/>
      <c r="AHT215" s="92"/>
      <c r="AHU215" s="92"/>
      <c r="AHV215" s="92"/>
      <c r="AHW215" s="92"/>
      <c r="AHX215" s="92"/>
      <c r="AHY215" s="92"/>
      <c r="AHZ215" s="92"/>
      <c r="AIA215" s="92"/>
      <c r="AIB215" s="92"/>
      <c r="AIC215" s="92"/>
      <c r="AID215" s="92"/>
      <c r="AIE215" s="92"/>
      <c r="AIF215" s="92"/>
      <c r="AIG215" s="92"/>
      <c r="AIH215" s="92"/>
      <c r="AII215" s="92"/>
      <c r="AIJ215" s="92"/>
      <c r="AIK215" s="92"/>
      <c r="AIL215" s="92"/>
      <c r="AIM215" s="92"/>
      <c r="AIN215" s="92"/>
      <c r="AIO215" s="92"/>
      <c r="AIP215" s="92"/>
      <c r="AIQ215" s="92"/>
      <c r="AIR215" s="92"/>
      <c r="AIS215" s="92"/>
      <c r="AIT215" s="92"/>
      <c r="AIU215" s="92"/>
      <c r="AIV215" s="92"/>
      <c r="AIW215" s="92"/>
      <c r="AIX215" s="92"/>
      <c r="AIY215" s="92"/>
      <c r="AIZ215" s="92"/>
      <c r="AJA215" s="92"/>
      <c r="AJB215" s="92"/>
      <c r="AJC215" s="92"/>
      <c r="AJD215" s="92"/>
      <c r="AJE215" s="92"/>
      <c r="AJF215" s="92"/>
      <c r="AJG215" s="92"/>
      <c r="AJH215" s="92"/>
      <c r="AJI215" s="92"/>
      <c r="AJJ215" s="92"/>
      <c r="AJK215" s="92"/>
      <c r="AJL215" s="92"/>
      <c r="AJM215" s="92"/>
      <c r="AJN215" s="92"/>
      <c r="AJO215" s="92"/>
      <c r="AJP215" s="92"/>
      <c r="AJQ215" s="92"/>
      <c r="AJR215" s="92"/>
      <c r="AJS215" s="92"/>
      <c r="AJT215" s="92"/>
      <c r="AJU215" s="92"/>
      <c r="AJV215" s="92"/>
      <c r="AJW215" s="92"/>
      <c r="AJX215" s="92"/>
      <c r="AJY215" s="92"/>
      <c r="AJZ215" s="92"/>
      <c r="AKA215" s="92"/>
      <c r="AKB215" s="92"/>
      <c r="AKC215" s="92"/>
      <c r="AKD215" s="92"/>
      <c r="AKE215" s="92"/>
      <c r="AKF215" s="92"/>
      <c r="AKG215" s="92"/>
      <c r="AKH215" s="92"/>
      <c r="AKI215" s="92"/>
      <c r="AKJ215" s="92"/>
      <c r="AKK215" s="92"/>
      <c r="AKL215" s="92"/>
      <c r="AKM215" s="92"/>
      <c r="AKN215" s="92"/>
      <c r="AKO215" s="92"/>
      <c r="AKP215" s="92"/>
      <c r="AKQ215" s="92"/>
      <c r="AKR215" s="92"/>
      <c r="AKS215" s="92"/>
      <c r="AKT215" s="92"/>
      <c r="AKU215" s="92"/>
      <c r="AKV215" s="92"/>
      <c r="AKW215" s="92"/>
      <c r="AKX215" s="92"/>
      <c r="AKY215" s="92"/>
      <c r="AKZ215" s="92"/>
      <c r="ALA215" s="92"/>
      <c r="ALB215" s="92"/>
      <c r="ALC215" s="92"/>
      <c r="ALD215" s="92"/>
      <c r="ALE215" s="92"/>
      <c r="ALF215" s="92"/>
      <c r="ALG215" s="92"/>
      <c r="ALH215" s="92"/>
      <c r="ALI215" s="92"/>
      <c r="ALJ215" s="92"/>
      <c r="ALK215" s="92"/>
      <c r="ALL215" s="92"/>
      <c r="ALM215" s="92"/>
      <c r="ALN215" s="92"/>
      <c r="ALO215" s="92"/>
      <c r="ALP215" s="92"/>
      <c r="ALQ215" s="92"/>
      <c r="ALR215" s="92"/>
      <c r="ALS215" s="92"/>
      <c r="ALT215" s="92"/>
      <c r="ALU215" s="92"/>
      <c r="ALV215" s="92"/>
      <c r="ALW215" s="92"/>
      <c r="ALX215" s="92"/>
      <c r="ALY215" s="92"/>
      <c r="ALZ215" s="92"/>
      <c r="AMA215" s="92"/>
      <c r="AMB215" s="92"/>
      <c r="AMC215" s="92"/>
      <c r="AMD215" s="92"/>
      <c r="AME215" s="92"/>
      <c r="AMF215" s="92"/>
      <c r="AMG215" s="92"/>
      <c r="AMH215" s="92"/>
      <c r="AMI215" s="92"/>
    </row>
    <row r="216" spans="1:1023" customFormat="1" ht="15" customHeight="1">
      <c r="A216" s="92" t="s">
        <v>572</v>
      </c>
      <c r="B216" s="111"/>
      <c r="C216" s="111" t="s">
        <v>573</v>
      </c>
      <c r="D216" s="94"/>
      <c r="E216" s="95">
        <v>328</v>
      </c>
      <c r="F216" s="95">
        <v>332</v>
      </c>
      <c r="G216" s="95">
        <v>337</v>
      </c>
      <c r="H216" s="95">
        <v>341</v>
      </c>
      <c r="I216" s="95">
        <v>347</v>
      </c>
      <c r="J216" s="95">
        <v>349</v>
      </c>
      <c r="K216" s="95">
        <v>351</v>
      </c>
      <c r="L216" s="95">
        <v>352</v>
      </c>
      <c r="M216" s="95">
        <v>356</v>
      </c>
      <c r="N216" s="95">
        <v>362</v>
      </c>
      <c r="O216" s="95">
        <v>361</v>
      </c>
      <c r="P216" s="95">
        <v>379</v>
      </c>
      <c r="Q216" s="95">
        <v>391</v>
      </c>
      <c r="R216" s="95">
        <v>388</v>
      </c>
      <c r="S216" s="95">
        <v>397</v>
      </c>
      <c r="T216" s="95">
        <v>402</v>
      </c>
      <c r="U216" s="95">
        <v>404</v>
      </c>
      <c r="V216" s="95">
        <v>396</v>
      </c>
      <c r="W216" s="95">
        <v>404</v>
      </c>
      <c r="X216" s="95">
        <v>406</v>
      </c>
      <c r="Y216" s="95">
        <v>411</v>
      </c>
      <c r="Z216" s="95">
        <v>420</v>
      </c>
      <c r="AA216" s="95">
        <v>448</v>
      </c>
      <c r="AB216" s="95">
        <v>462</v>
      </c>
      <c r="AC216" s="95">
        <v>438</v>
      </c>
      <c r="AD216" s="95">
        <v>442</v>
      </c>
      <c r="AE216" s="95">
        <v>448</v>
      </c>
      <c r="AF216" s="95">
        <v>347</v>
      </c>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c r="GH216" s="92"/>
      <c r="GI216" s="92"/>
      <c r="GJ216" s="92"/>
      <c r="GK216" s="92"/>
      <c r="GL216" s="92"/>
      <c r="GM216" s="92"/>
      <c r="GN216" s="92"/>
      <c r="GO216" s="92"/>
      <c r="GP216" s="92"/>
      <c r="GQ216" s="92"/>
      <c r="GR216" s="92"/>
      <c r="GS216" s="92"/>
      <c r="GT216" s="92"/>
      <c r="GU216" s="92"/>
      <c r="GV216" s="92"/>
      <c r="GW216" s="92"/>
      <c r="GX216" s="92"/>
      <c r="GY216" s="92"/>
      <c r="GZ216" s="92"/>
      <c r="HA216" s="92"/>
      <c r="HB216" s="92"/>
      <c r="HC216" s="92"/>
      <c r="HD216" s="92"/>
      <c r="HE216" s="92"/>
      <c r="HF216" s="92"/>
      <c r="HG216" s="92"/>
      <c r="HH216" s="92"/>
      <c r="HI216" s="92"/>
      <c r="HJ216" s="92"/>
      <c r="HK216" s="92"/>
      <c r="HL216" s="92"/>
      <c r="HM216" s="92"/>
      <c r="HN216" s="92"/>
      <c r="HO216" s="92"/>
      <c r="HP216" s="92"/>
      <c r="HQ216" s="92"/>
      <c r="HR216" s="92"/>
      <c r="HS216" s="92"/>
      <c r="HT216" s="92"/>
      <c r="HU216" s="92"/>
      <c r="HV216" s="92"/>
      <c r="HW216" s="92"/>
      <c r="HX216" s="92"/>
      <c r="HY216" s="92"/>
      <c r="HZ216" s="92"/>
      <c r="IA216" s="92"/>
      <c r="IB216" s="92"/>
      <c r="IC216" s="92"/>
      <c r="ID216" s="92"/>
      <c r="IE216" s="92"/>
      <c r="IF216" s="92"/>
      <c r="IG216" s="92"/>
      <c r="IH216" s="92"/>
      <c r="II216" s="92"/>
      <c r="IJ216" s="92"/>
      <c r="IK216" s="92"/>
      <c r="IL216" s="92"/>
      <c r="IM216" s="92"/>
      <c r="IN216" s="92"/>
      <c r="IO216" s="92"/>
      <c r="IP216" s="92"/>
      <c r="IQ216" s="92"/>
      <c r="IR216" s="92"/>
      <c r="IS216" s="92"/>
      <c r="IT216" s="92"/>
      <c r="IU216" s="92"/>
      <c r="IV216" s="92"/>
      <c r="IW216" s="92"/>
      <c r="IX216" s="92"/>
      <c r="IY216" s="92"/>
      <c r="IZ216" s="92"/>
      <c r="JA216" s="92"/>
      <c r="JB216" s="92"/>
      <c r="JC216" s="92"/>
      <c r="JD216" s="92"/>
      <c r="JE216" s="92"/>
      <c r="JF216" s="92"/>
      <c r="JG216" s="92"/>
      <c r="JH216" s="92"/>
      <c r="JI216" s="92"/>
      <c r="JJ216" s="92"/>
      <c r="JK216" s="92"/>
      <c r="JL216" s="92"/>
      <c r="JM216" s="92"/>
      <c r="JN216" s="92"/>
      <c r="JO216" s="92"/>
      <c r="JP216" s="92"/>
      <c r="JQ216" s="92"/>
      <c r="JR216" s="92"/>
      <c r="JS216" s="92"/>
      <c r="JT216" s="92"/>
      <c r="JU216" s="92"/>
      <c r="JV216" s="92"/>
      <c r="JW216" s="92"/>
      <c r="JX216" s="92"/>
      <c r="JY216" s="92"/>
      <c r="JZ216" s="92"/>
      <c r="KA216" s="92"/>
      <c r="KB216" s="92"/>
      <c r="KC216" s="92"/>
      <c r="KD216" s="92"/>
      <c r="KE216" s="92"/>
      <c r="KF216" s="92"/>
      <c r="KG216" s="92"/>
      <c r="KH216" s="92"/>
      <c r="KI216" s="92"/>
      <c r="KJ216" s="92"/>
      <c r="KK216" s="92"/>
      <c r="KL216" s="92"/>
      <c r="KM216" s="92"/>
      <c r="KN216" s="92"/>
      <c r="KO216" s="92"/>
      <c r="KP216" s="92"/>
      <c r="KQ216" s="92"/>
      <c r="KR216" s="92"/>
      <c r="KS216" s="92"/>
      <c r="KT216" s="92"/>
      <c r="KU216" s="92"/>
      <c r="KV216" s="92"/>
      <c r="KW216" s="92"/>
      <c r="KX216" s="92"/>
      <c r="KY216" s="92"/>
      <c r="KZ216" s="92"/>
      <c r="LA216" s="92"/>
      <c r="LB216" s="92"/>
      <c r="LC216" s="92"/>
      <c r="LD216" s="92"/>
      <c r="LE216" s="92"/>
      <c r="LF216" s="92"/>
      <c r="LG216" s="92"/>
      <c r="LH216" s="92"/>
      <c r="LI216" s="92"/>
      <c r="LJ216" s="92"/>
      <c r="LK216" s="92"/>
      <c r="LL216" s="92"/>
      <c r="LM216" s="92"/>
      <c r="LN216" s="92"/>
      <c r="LO216" s="92"/>
      <c r="LP216" s="92"/>
      <c r="LQ216" s="92"/>
      <c r="LR216" s="92"/>
      <c r="LS216" s="92"/>
      <c r="LT216" s="92"/>
      <c r="LU216" s="92"/>
      <c r="LV216" s="92"/>
      <c r="LW216" s="92"/>
      <c r="LX216" s="92"/>
      <c r="LY216" s="92"/>
      <c r="LZ216" s="92"/>
      <c r="MA216" s="92"/>
      <c r="MB216" s="92"/>
      <c r="MC216" s="92"/>
      <c r="MD216" s="92"/>
      <c r="ME216" s="92"/>
      <c r="MF216" s="92"/>
      <c r="MG216" s="92"/>
      <c r="MH216" s="92"/>
      <c r="MI216" s="92"/>
      <c r="MJ216" s="92"/>
      <c r="MK216" s="92"/>
      <c r="ML216" s="92"/>
      <c r="MM216" s="92"/>
      <c r="MN216" s="92"/>
      <c r="MO216" s="92"/>
      <c r="MP216" s="92"/>
      <c r="MQ216" s="92"/>
      <c r="MR216" s="92"/>
      <c r="MS216" s="92"/>
      <c r="MT216" s="92"/>
      <c r="MU216" s="92"/>
      <c r="MV216" s="92"/>
      <c r="MW216" s="92"/>
      <c r="MX216" s="92"/>
      <c r="MY216" s="92"/>
      <c r="MZ216" s="92"/>
      <c r="NA216" s="92"/>
      <c r="NB216" s="92"/>
      <c r="NC216" s="92"/>
      <c r="ND216" s="92"/>
      <c r="NE216" s="92"/>
      <c r="NF216" s="92"/>
      <c r="NG216" s="92"/>
      <c r="NH216" s="92"/>
      <c r="NI216" s="92"/>
      <c r="NJ216" s="92"/>
      <c r="NK216" s="92"/>
      <c r="NL216" s="92"/>
      <c r="NM216" s="92"/>
      <c r="NN216" s="92"/>
      <c r="NO216" s="92"/>
      <c r="NP216" s="92"/>
      <c r="NQ216" s="92"/>
      <c r="NR216" s="92"/>
      <c r="NS216" s="92"/>
      <c r="NT216" s="92"/>
      <c r="NU216" s="92"/>
      <c r="NV216" s="92"/>
      <c r="NW216" s="92"/>
      <c r="NX216" s="92"/>
      <c r="NY216" s="92"/>
      <c r="NZ216" s="92"/>
      <c r="OA216" s="92"/>
      <c r="OB216" s="92"/>
      <c r="OC216" s="92"/>
      <c r="OD216" s="92"/>
      <c r="OE216" s="92"/>
      <c r="OF216" s="92"/>
      <c r="OG216" s="92"/>
      <c r="OH216" s="92"/>
      <c r="OI216" s="92"/>
      <c r="OJ216" s="92"/>
      <c r="OK216" s="92"/>
      <c r="OL216" s="92"/>
      <c r="OM216" s="92"/>
      <c r="ON216" s="92"/>
      <c r="OO216" s="92"/>
      <c r="OP216" s="92"/>
      <c r="OQ216" s="92"/>
      <c r="OR216" s="92"/>
      <c r="OS216" s="92"/>
      <c r="OT216" s="92"/>
      <c r="OU216" s="92"/>
      <c r="OV216" s="92"/>
      <c r="OW216" s="92"/>
      <c r="OX216" s="92"/>
      <c r="OY216" s="92"/>
      <c r="OZ216" s="92"/>
      <c r="PA216" s="92"/>
      <c r="PB216" s="92"/>
      <c r="PC216" s="92"/>
      <c r="PD216" s="92"/>
      <c r="PE216" s="92"/>
      <c r="PF216" s="92"/>
      <c r="PG216" s="92"/>
      <c r="PH216" s="92"/>
      <c r="PI216" s="92"/>
      <c r="PJ216" s="92"/>
      <c r="PK216" s="92"/>
      <c r="PL216" s="92"/>
      <c r="PM216" s="92"/>
      <c r="PN216" s="92"/>
      <c r="PO216" s="92"/>
      <c r="PP216" s="92"/>
      <c r="PQ216" s="92"/>
      <c r="PR216" s="92"/>
      <c r="PS216" s="92"/>
      <c r="PT216" s="92"/>
      <c r="PU216" s="92"/>
      <c r="PV216" s="92"/>
      <c r="PW216" s="92"/>
      <c r="PX216" s="92"/>
      <c r="PY216" s="92"/>
      <c r="PZ216" s="92"/>
      <c r="QA216" s="92"/>
      <c r="QB216" s="92"/>
      <c r="QC216" s="92"/>
      <c r="QD216" s="92"/>
      <c r="QE216" s="92"/>
      <c r="QF216" s="92"/>
      <c r="QG216" s="92"/>
      <c r="QH216" s="92"/>
      <c r="QI216" s="92"/>
      <c r="QJ216" s="92"/>
      <c r="QK216" s="92"/>
      <c r="QL216" s="92"/>
      <c r="QM216" s="92"/>
      <c r="QN216" s="92"/>
      <c r="QO216" s="92"/>
      <c r="QP216" s="92"/>
      <c r="QQ216" s="92"/>
      <c r="QR216" s="92"/>
      <c r="QS216" s="92"/>
      <c r="QT216" s="92"/>
      <c r="QU216" s="92"/>
      <c r="QV216" s="92"/>
      <c r="QW216" s="92"/>
      <c r="QX216" s="92"/>
      <c r="QY216" s="92"/>
      <c r="QZ216" s="92"/>
      <c r="RA216" s="92"/>
      <c r="RB216" s="92"/>
      <c r="RC216" s="92"/>
      <c r="RD216" s="92"/>
      <c r="RE216" s="92"/>
      <c r="RF216" s="92"/>
      <c r="RG216" s="92"/>
      <c r="RH216" s="92"/>
      <c r="RI216" s="92"/>
      <c r="RJ216" s="92"/>
      <c r="RK216" s="92"/>
      <c r="RL216" s="92"/>
      <c r="RM216" s="92"/>
      <c r="RN216" s="92"/>
      <c r="RO216" s="92"/>
      <c r="RP216" s="92"/>
      <c r="RQ216" s="92"/>
      <c r="RR216" s="92"/>
      <c r="RS216" s="92"/>
      <c r="RT216" s="92"/>
      <c r="RU216" s="92"/>
      <c r="RV216" s="92"/>
      <c r="RW216" s="92"/>
      <c r="RX216" s="92"/>
      <c r="RY216" s="92"/>
      <c r="RZ216" s="92"/>
      <c r="SA216" s="92"/>
      <c r="SB216" s="92"/>
      <c r="SC216" s="92"/>
      <c r="SD216" s="92"/>
      <c r="SE216" s="92"/>
      <c r="SF216" s="92"/>
      <c r="SG216" s="92"/>
      <c r="SH216" s="92"/>
      <c r="SI216" s="92"/>
      <c r="SJ216" s="92"/>
      <c r="SK216" s="92"/>
      <c r="SL216" s="92"/>
      <c r="SM216" s="92"/>
      <c r="SN216" s="92"/>
      <c r="SO216" s="92"/>
      <c r="SP216" s="92"/>
      <c r="SQ216" s="92"/>
      <c r="SR216" s="92"/>
      <c r="SS216" s="92"/>
      <c r="ST216" s="92"/>
      <c r="SU216" s="92"/>
      <c r="SV216" s="92"/>
      <c r="SW216" s="92"/>
      <c r="SX216" s="92"/>
      <c r="SY216" s="92"/>
      <c r="SZ216" s="92"/>
      <c r="TA216" s="92"/>
      <c r="TB216" s="92"/>
      <c r="TC216" s="92"/>
      <c r="TD216" s="92"/>
      <c r="TE216" s="92"/>
      <c r="TF216" s="92"/>
      <c r="TG216" s="92"/>
      <c r="TH216" s="92"/>
      <c r="TI216" s="92"/>
      <c r="TJ216" s="92"/>
      <c r="TK216" s="92"/>
      <c r="TL216" s="92"/>
      <c r="TM216" s="92"/>
      <c r="TN216" s="92"/>
      <c r="TO216" s="92"/>
      <c r="TP216" s="92"/>
      <c r="TQ216" s="92"/>
      <c r="TR216" s="92"/>
      <c r="TS216" s="92"/>
      <c r="TT216" s="92"/>
      <c r="TU216" s="92"/>
      <c r="TV216" s="92"/>
      <c r="TW216" s="92"/>
      <c r="TX216" s="92"/>
      <c r="TY216" s="92"/>
      <c r="TZ216" s="92"/>
      <c r="UA216" s="92"/>
      <c r="UB216" s="92"/>
      <c r="UC216" s="92"/>
      <c r="UD216" s="92"/>
      <c r="UE216" s="92"/>
      <c r="UF216" s="92"/>
      <c r="UG216" s="92"/>
      <c r="UH216" s="92"/>
      <c r="UI216" s="92"/>
      <c r="UJ216" s="92"/>
      <c r="UK216" s="92"/>
      <c r="UL216" s="92"/>
      <c r="UM216" s="92"/>
      <c r="UN216" s="92"/>
      <c r="UO216" s="92"/>
      <c r="UP216" s="92"/>
      <c r="UQ216" s="92"/>
      <c r="UR216" s="92"/>
      <c r="US216" s="92"/>
      <c r="UT216" s="92"/>
      <c r="UU216" s="92"/>
      <c r="UV216" s="92"/>
      <c r="UW216" s="92"/>
      <c r="UX216" s="92"/>
      <c r="UY216" s="92"/>
      <c r="UZ216" s="92"/>
      <c r="VA216" s="92"/>
      <c r="VB216" s="92"/>
      <c r="VC216" s="92"/>
      <c r="VD216" s="92"/>
      <c r="VE216" s="92"/>
      <c r="VF216" s="92"/>
      <c r="VG216" s="92"/>
      <c r="VH216" s="92"/>
      <c r="VI216" s="92"/>
      <c r="VJ216" s="92"/>
      <c r="VK216" s="92"/>
      <c r="VL216" s="92"/>
      <c r="VM216" s="92"/>
      <c r="VN216" s="92"/>
      <c r="VO216" s="92"/>
      <c r="VP216" s="92"/>
      <c r="VQ216" s="92"/>
      <c r="VR216" s="92"/>
      <c r="VS216" s="92"/>
      <c r="VT216" s="92"/>
      <c r="VU216" s="92"/>
      <c r="VV216" s="92"/>
      <c r="VW216" s="92"/>
      <c r="VX216" s="92"/>
      <c r="VY216" s="92"/>
      <c r="VZ216" s="92"/>
      <c r="WA216" s="92"/>
      <c r="WB216" s="92"/>
      <c r="WC216" s="92"/>
      <c r="WD216" s="92"/>
      <c r="WE216" s="92"/>
      <c r="WF216" s="92"/>
      <c r="WG216" s="92"/>
      <c r="WH216" s="92"/>
      <c r="WI216" s="92"/>
      <c r="WJ216" s="92"/>
      <c r="WK216" s="92"/>
      <c r="WL216" s="92"/>
      <c r="WM216" s="92"/>
      <c r="WN216" s="92"/>
      <c r="WO216" s="92"/>
      <c r="WP216" s="92"/>
      <c r="WQ216" s="92"/>
      <c r="WR216" s="92"/>
      <c r="WS216" s="92"/>
      <c r="WT216" s="92"/>
      <c r="WU216" s="92"/>
      <c r="WV216" s="92"/>
      <c r="WW216" s="92"/>
      <c r="WX216" s="92"/>
      <c r="WY216" s="92"/>
      <c r="WZ216" s="92"/>
      <c r="XA216" s="92"/>
      <c r="XB216" s="92"/>
      <c r="XC216" s="92"/>
      <c r="XD216" s="92"/>
      <c r="XE216" s="92"/>
      <c r="XF216" s="92"/>
      <c r="XG216" s="92"/>
      <c r="XH216" s="92"/>
      <c r="XI216" s="92"/>
      <c r="XJ216" s="92"/>
      <c r="XK216" s="92"/>
      <c r="XL216" s="92"/>
      <c r="XM216" s="92"/>
      <c r="XN216" s="92"/>
      <c r="XO216" s="92"/>
      <c r="XP216" s="92"/>
      <c r="XQ216" s="92"/>
      <c r="XR216" s="92"/>
      <c r="XS216" s="92"/>
      <c r="XT216" s="92"/>
      <c r="XU216" s="92"/>
      <c r="XV216" s="92"/>
      <c r="XW216" s="92"/>
      <c r="XX216" s="92"/>
      <c r="XY216" s="92"/>
      <c r="XZ216" s="92"/>
      <c r="YA216" s="92"/>
      <c r="YB216" s="92"/>
      <c r="YC216" s="92"/>
      <c r="YD216" s="92"/>
      <c r="YE216" s="92"/>
      <c r="YF216" s="92"/>
      <c r="YG216" s="92"/>
      <c r="YH216" s="92"/>
      <c r="YI216" s="92"/>
      <c r="YJ216" s="92"/>
      <c r="YK216" s="92"/>
      <c r="YL216" s="92"/>
      <c r="YM216" s="92"/>
      <c r="YN216" s="92"/>
      <c r="YO216" s="92"/>
      <c r="YP216" s="92"/>
      <c r="YQ216" s="92"/>
      <c r="YR216" s="92"/>
      <c r="YS216" s="92"/>
      <c r="YT216" s="92"/>
      <c r="YU216" s="92"/>
      <c r="YV216" s="92"/>
      <c r="YW216" s="92"/>
      <c r="YX216" s="92"/>
      <c r="YY216" s="92"/>
      <c r="YZ216" s="92"/>
      <c r="ZA216" s="92"/>
      <c r="ZB216" s="92"/>
      <c r="ZC216" s="92"/>
      <c r="ZD216" s="92"/>
      <c r="ZE216" s="92"/>
      <c r="ZF216" s="92"/>
      <c r="ZG216" s="92"/>
      <c r="ZH216" s="92"/>
      <c r="ZI216" s="92"/>
      <c r="ZJ216" s="92"/>
      <c r="ZK216" s="92"/>
      <c r="ZL216" s="92"/>
      <c r="ZM216" s="92"/>
      <c r="ZN216" s="92"/>
      <c r="ZO216" s="92"/>
      <c r="ZP216" s="92"/>
      <c r="ZQ216" s="92"/>
      <c r="ZR216" s="92"/>
      <c r="ZS216" s="92"/>
      <c r="ZT216" s="92"/>
      <c r="ZU216" s="92"/>
      <c r="ZV216" s="92"/>
      <c r="ZW216" s="92"/>
      <c r="ZX216" s="92"/>
      <c r="ZY216" s="92"/>
      <c r="ZZ216" s="92"/>
      <c r="AAA216" s="92"/>
      <c r="AAB216" s="92"/>
      <c r="AAC216" s="92"/>
      <c r="AAD216" s="92"/>
      <c r="AAE216" s="92"/>
      <c r="AAF216" s="92"/>
      <c r="AAG216" s="92"/>
      <c r="AAH216" s="92"/>
      <c r="AAI216" s="92"/>
      <c r="AAJ216" s="92"/>
      <c r="AAK216" s="92"/>
      <c r="AAL216" s="92"/>
      <c r="AAM216" s="92"/>
      <c r="AAN216" s="92"/>
      <c r="AAO216" s="92"/>
      <c r="AAP216" s="92"/>
      <c r="AAQ216" s="92"/>
      <c r="AAR216" s="92"/>
      <c r="AAS216" s="92"/>
      <c r="AAT216" s="92"/>
      <c r="AAU216" s="92"/>
      <c r="AAV216" s="92"/>
      <c r="AAW216" s="92"/>
      <c r="AAX216" s="92"/>
      <c r="AAY216" s="92"/>
      <c r="AAZ216" s="92"/>
      <c r="ABA216" s="92"/>
      <c r="ABB216" s="92"/>
      <c r="ABC216" s="92"/>
      <c r="ABD216" s="92"/>
      <c r="ABE216" s="92"/>
      <c r="ABF216" s="92"/>
      <c r="ABG216" s="92"/>
      <c r="ABH216" s="92"/>
      <c r="ABI216" s="92"/>
      <c r="ABJ216" s="92"/>
      <c r="ABK216" s="92"/>
      <c r="ABL216" s="92"/>
      <c r="ABM216" s="92"/>
      <c r="ABN216" s="92"/>
      <c r="ABO216" s="92"/>
      <c r="ABP216" s="92"/>
      <c r="ABQ216" s="92"/>
      <c r="ABR216" s="92"/>
      <c r="ABS216" s="92"/>
      <c r="ABT216" s="92"/>
      <c r="ABU216" s="92"/>
      <c r="ABV216" s="92"/>
      <c r="ABW216" s="92"/>
      <c r="ABX216" s="92"/>
      <c r="ABY216" s="92"/>
      <c r="ABZ216" s="92"/>
      <c r="ACA216" s="92"/>
      <c r="ACB216" s="92"/>
      <c r="ACC216" s="92"/>
      <c r="ACD216" s="92"/>
      <c r="ACE216" s="92"/>
      <c r="ACF216" s="92"/>
      <c r="ACG216" s="92"/>
      <c r="ACH216" s="92"/>
      <c r="ACI216" s="92"/>
      <c r="ACJ216" s="92"/>
      <c r="ACK216" s="92"/>
      <c r="ACL216" s="92"/>
      <c r="ACM216" s="92"/>
      <c r="ACN216" s="92"/>
      <c r="ACO216" s="92"/>
      <c r="ACP216" s="92"/>
      <c r="ACQ216" s="92"/>
      <c r="ACR216" s="92"/>
      <c r="ACS216" s="92"/>
      <c r="ACT216" s="92"/>
      <c r="ACU216" s="92"/>
      <c r="ACV216" s="92"/>
      <c r="ACW216" s="92"/>
      <c r="ACX216" s="92"/>
      <c r="ACY216" s="92"/>
      <c r="ACZ216" s="92"/>
      <c r="ADA216" s="92"/>
      <c r="ADB216" s="92"/>
      <c r="ADC216" s="92"/>
      <c r="ADD216" s="92"/>
      <c r="ADE216" s="92"/>
      <c r="ADF216" s="92"/>
      <c r="ADG216" s="92"/>
      <c r="ADH216" s="92"/>
      <c r="ADI216" s="92"/>
      <c r="ADJ216" s="92"/>
      <c r="ADK216" s="92"/>
      <c r="ADL216" s="92"/>
      <c r="ADM216" s="92"/>
      <c r="ADN216" s="92"/>
      <c r="ADO216" s="92"/>
      <c r="ADP216" s="92"/>
      <c r="ADQ216" s="92"/>
      <c r="ADR216" s="92"/>
      <c r="ADS216" s="92"/>
      <c r="ADT216" s="92"/>
      <c r="ADU216" s="92"/>
      <c r="ADV216" s="92"/>
      <c r="ADW216" s="92"/>
      <c r="ADX216" s="92"/>
      <c r="ADY216" s="92"/>
      <c r="ADZ216" s="92"/>
      <c r="AEA216" s="92"/>
      <c r="AEB216" s="92"/>
      <c r="AEC216" s="92"/>
      <c r="AED216" s="92"/>
      <c r="AEE216" s="92"/>
      <c r="AEF216" s="92"/>
      <c r="AEG216" s="92"/>
      <c r="AEH216" s="92"/>
      <c r="AEI216" s="92"/>
      <c r="AEJ216" s="92"/>
      <c r="AEK216" s="92"/>
      <c r="AEL216" s="92"/>
      <c r="AEM216" s="92"/>
      <c r="AEN216" s="92"/>
      <c r="AEO216" s="92"/>
      <c r="AEP216" s="92"/>
      <c r="AEQ216" s="92"/>
      <c r="AER216" s="92"/>
      <c r="AES216" s="92"/>
      <c r="AET216" s="92"/>
      <c r="AEU216" s="92"/>
      <c r="AEV216" s="92"/>
      <c r="AEW216" s="92"/>
      <c r="AEX216" s="92"/>
      <c r="AEY216" s="92"/>
      <c r="AEZ216" s="92"/>
      <c r="AFA216" s="92"/>
      <c r="AFB216" s="92"/>
      <c r="AFC216" s="92"/>
      <c r="AFD216" s="92"/>
      <c r="AFE216" s="92"/>
      <c r="AFF216" s="92"/>
      <c r="AFG216" s="92"/>
      <c r="AFH216" s="92"/>
      <c r="AFI216" s="92"/>
      <c r="AFJ216" s="92"/>
      <c r="AFK216" s="92"/>
      <c r="AFL216" s="92"/>
      <c r="AFM216" s="92"/>
      <c r="AFN216" s="92"/>
      <c r="AFO216" s="92"/>
      <c r="AFP216" s="92"/>
      <c r="AFQ216" s="92"/>
      <c r="AFR216" s="92"/>
      <c r="AFS216" s="92"/>
      <c r="AFT216" s="92"/>
      <c r="AFU216" s="92"/>
      <c r="AFV216" s="92"/>
      <c r="AFW216" s="92"/>
      <c r="AFX216" s="92"/>
      <c r="AFY216" s="92"/>
      <c r="AFZ216" s="92"/>
      <c r="AGA216" s="92"/>
      <c r="AGB216" s="92"/>
      <c r="AGC216" s="92"/>
      <c r="AGD216" s="92"/>
      <c r="AGE216" s="92"/>
      <c r="AGF216" s="92"/>
      <c r="AGG216" s="92"/>
      <c r="AGH216" s="92"/>
      <c r="AGI216" s="92"/>
      <c r="AGJ216" s="92"/>
      <c r="AGK216" s="92"/>
      <c r="AGL216" s="92"/>
      <c r="AGM216" s="92"/>
      <c r="AGN216" s="92"/>
      <c r="AGO216" s="92"/>
      <c r="AGP216" s="92"/>
      <c r="AGQ216" s="92"/>
      <c r="AGR216" s="92"/>
      <c r="AGS216" s="92"/>
      <c r="AGT216" s="92"/>
      <c r="AGU216" s="92"/>
      <c r="AGV216" s="92"/>
      <c r="AGW216" s="92"/>
      <c r="AGX216" s="92"/>
      <c r="AGY216" s="92"/>
      <c r="AGZ216" s="92"/>
      <c r="AHA216" s="92"/>
      <c r="AHB216" s="92"/>
      <c r="AHC216" s="92"/>
      <c r="AHD216" s="92"/>
      <c r="AHE216" s="92"/>
      <c r="AHF216" s="92"/>
      <c r="AHG216" s="92"/>
      <c r="AHH216" s="92"/>
      <c r="AHI216" s="92"/>
      <c r="AHJ216" s="92"/>
      <c r="AHK216" s="92"/>
      <c r="AHL216" s="92"/>
      <c r="AHM216" s="92"/>
      <c r="AHN216" s="92"/>
      <c r="AHO216" s="92"/>
      <c r="AHP216" s="92"/>
      <c r="AHQ216" s="92"/>
      <c r="AHR216" s="92"/>
      <c r="AHS216" s="92"/>
      <c r="AHT216" s="92"/>
      <c r="AHU216" s="92"/>
      <c r="AHV216" s="92"/>
      <c r="AHW216" s="92"/>
      <c r="AHX216" s="92"/>
      <c r="AHY216" s="92"/>
      <c r="AHZ216" s="92"/>
      <c r="AIA216" s="92"/>
      <c r="AIB216" s="92"/>
      <c r="AIC216" s="92"/>
      <c r="AID216" s="92"/>
      <c r="AIE216" s="92"/>
      <c r="AIF216" s="92"/>
      <c r="AIG216" s="92"/>
      <c r="AIH216" s="92"/>
      <c r="AII216" s="92"/>
      <c r="AIJ216" s="92"/>
      <c r="AIK216" s="92"/>
      <c r="AIL216" s="92"/>
      <c r="AIM216" s="92"/>
      <c r="AIN216" s="92"/>
      <c r="AIO216" s="92"/>
      <c r="AIP216" s="92"/>
      <c r="AIQ216" s="92"/>
      <c r="AIR216" s="92"/>
      <c r="AIS216" s="92"/>
      <c r="AIT216" s="92"/>
      <c r="AIU216" s="92"/>
      <c r="AIV216" s="92"/>
      <c r="AIW216" s="92"/>
      <c r="AIX216" s="92"/>
      <c r="AIY216" s="92"/>
      <c r="AIZ216" s="92"/>
      <c r="AJA216" s="92"/>
      <c r="AJB216" s="92"/>
      <c r="AJC216" s="92"/>
      <c r="AJD216" s="92"/>
      <c r="AJE216" s="92"/>
      <c r="AJF216" s="92"/>
      <c r="AJG216" s="92"/>
      <c r="AJH216" s="92"/>
      <c r="AJI216" s="92"/>
      <c r="AJJ216" s="92"/>
      <c r="AJK216" s="92"/>
      <c r="AJL216" s="92"/>
      <c r="AJM216" s="92"/>
      <c r="AJN216" s="92"/>
      <c r="AJO216" s="92"/>
      <c r="AJP216" s="92"/>
      <c r="AJQ216" s="92"/>
      <c r="AJR216" s="92"/>
      <c r="AJS216" s="92"/>
      <c r="AJT216" s="92"/>
      <c r="AJU216" s="92"/>
      <c r="AJV216" s="92"/>
      <c r="AJW216" s="92"/>
      <c r="AJX216" s="92"/>
      <c r="AJY216" s="92"/>
      <c r="AJZ216" s="92"/>
      <c r="AKA216" s="92"/>
      <c r="AKB216" s="92"/>
      <c r="AKC216" s="92"/>
      <c r="AKD216" s="92"/>
      <c r="AKE216" s="92"/>
      <c r="AKF216" s="92"/>
      <c r="AKG216" s="92"/>
      <c r="AKH216" s="92"/>
      <c r="AKI216" s="92"/>
      <c r="AKJ216" s="92"/>
      <c r="AKK216" s="92"/>
      <c r="AKL216" s="92"/>
      <c r="AKM216" s="92"/>
      <c r="AKN216" s="92"/>
      <c r="AKO216" s="92"/>
      <c r="AKP216" s="92"/>
      <c r="AKQ216" s="92"/>
      <c r="AKR216" s="92"/>
      <c r="AKS216" s="92"/>
      <c r="AKT216" s="92"/>
      <c r="AKU216" s="92"/>
      <c r="AKV216" s="92"/>
      <c r="AKW216" s="92"/>
      <c r="AKX216" s="92"/>
      <c r="AKY216" s="92"/>
      <c r="AKZ216" s="92"/>
      <c r="ALA216" s="92"/>
      <c r="ALB216" s="92"/>
      <c r="ALC216" s="92"/>
      <c r="ALD216" s="92"/>
      <c r="ALE216" s="92"/>
      <c r="ALF216" s="92"/>
      <c r="ALG216" s="92"/>
      <c r="ALH216" s="92"/>
      <c r="ALI216" s="92"/>
      <c r="ALJ216" s="92"/>
      <c r="ALK216" s="92"/>
      <c r="ALL216" s="92"/>
      <c r="ALM216" s="92"/>
      <c r="ALN216" s="92"/>
      <c r="ALO216" s="92"/>
      <c r="ALP216" s="92"/>
      <c r="ALQ216" s="92"/>
      <c r="ALR216" s="92"/>
      <c r="ALS216" s="92"/>
      <c r="ALT216" s="92"/>
      <c r="ALU216" s="92"/>
      <c r="ALV216" s="92"/>
      <c r="ALW216" s="92"/>
      <c r="ALX216" s="92"/>
      <c r="ALY216" s="92"/>
      <c r="ALZ216" s="92"/>
      <c r="AMA216" s="92"/>
      <c r="AMB216" s="92"/>
      <c r="AMC216" s="92"/>
      <c r="AMD216" s="92"/>
      <c r="AME216" s="92"/>
      <c r="AMF216" s="92"/>
      <c r="AMG216" s="92"/>
      <c r="AMH216" s="92"/>
      <c r="AMI216" s="92"/>
    </row>
    <row r="217" spans="1:1023" customFormat="1" ht="15" customHeight="1">
      <c r="A217" s="92" t="s">
        <v>574</v>
      </c>
      <c r="B217" s="111"/>
      <c r="C217" s="111" t="s">
        <v>575</v>
      </c>
      <c r="D217" s="94"/>
      <c r="E217" s="95">
        <v>964</v>
      </c>
      <c r="F217" s="95">
        <v>983</v>
      </c>
      <c r="G217" s="95">
        <v>1003</v>
      </c>
      <c r="H217" s="95">
        <v>1043</v>
      </c>
      <c r="I217" s="95">
        <v>1073</v>
      </c>
      <c r="J217" s="95">
        <v>1093</v>
      </c>
      <c r="K217" s="95">
        <v>1137</v>
      </c>
      <c r="L217" s="95">
        <v>1133</v>
      </c>
      <c r="M217" s="95">
        <v>1160</v>
      </c>
      <c r="N217" s="95">
        <v>1211</v>
      </c>
      <c r="O217" s="95">
        <v>1202</v>
      </c>
      <c r="P217" s="95">
        <v>1257</v>
      </c>
      <c r="Q217" s="95">
        <v>1240</v>
      </c>
      <c r="R217" s="95">
        <v>1278</v>
      </c>
      <c r="S217" s="95">
        <v>1326</v>
      </c>
      <c r="T217" s="95">
        <v>1287</v>
      </c>
      <c r="U217" s="95">
        <v>1279</v>
      </c>
      <c r="V217" s="95">
        <v>1264</v>
      </c>
      <c r="W217" s="95">
        <v>1268</v>
      </c>
      <c r="X217" s="95">
        <v>1284</v>
      </c>
      <c r="Y217" s="95">
        <v>1303</v>
      </c>
      <c r="Z217" s="95">
        <v>1375</v>
      </c>
      <c r="AA217" s="95">
        <v>1403</v>
      </c>
      <c r="AB217" s="95">
        <v>1449</v>
      </c>
      <c r="AC217" s="95">
        <v>1460</v>
      </c>
      <c r="AD217" s="95">
        <v>1501</v>
      </c>
      <c r="AE217" s="95">
        <v>1515</v>
      </c>
      <c r="AF217" s="95">
        <v>1175</v>
      </c>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92"/>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c r="FB217" s="92"/>
      <c r="FC217" s="92"/>
      <c r="FD217" s="92"/>
      <c r="FE217" s="92"/>
      <c r="FF217" s="92"/>
      <c r="FG217" s="92"/>
      <c r="FH217" s="92"/>
      <c r="FI217" s="92"/>
      <c r="FJ217" s="92"/>
      <c r="FK217" s="92"/>
      <c r="FL217" s="92"/>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92"/>
      <c r="GQ217" s="92"/>
      <c r="GR217" s="92"/>
      <c r="GS217" s="92"/>
      <c r="GT217" s="92"/>
      <c r="GU217" s="92"/>
      <c r="GV217" s="92"/>
      <c r="GW217" s="92"/>
      <c r="GX217" s="92"/>
      <c r="GY217" s="92"/>
      <c r="GZ217" s="92"/>
      <c r="HA217" s="92"/>
      <c r="HB217" s="92"/>
      <c r="HC217" s="92"/>
      <c r="HD217" s="92"/>
      <c r="HE217" s="92"/>
      <c r="HF217" s="92"/>
      <c r="HG217" s="92"/>
      <c r="HH217" s="92"/>
      <c r="HI217" s="92"/>
      <c r="HJ217" s="92"/>
      <c r="HK217" s="92"/>
      <c r="HL217" s="92"/>
      <c r="HM217" s="92"/>
      <c r="HN217" s="92"/>
      <c r="HO217" s="92"/>
      <c r="HP217" s="92"/>
      <c r="HQ217" s="92"/>
      <c r="HR217" s="92"/>
      <c r="HS217" s="92"/>
      <c r="HT217" s="92"/>
      <c r="HU217" s="92"/>
      <c r="HV217" s="92"/>
      <c r="HW217" s="92"/>
      <c r="HX217" s="92"/>
      <c r="HY217" s="92"/>
      <c r="HZ217" s="92"/>
      <c r="IA217" s="92"/>
      <c r="IB217" s="92"/>
      <c r="IC217" s="92"/>
      <c r="ID217" s="92"/>
      <c r="IE217" s="92"/>
      <c r="IF217" s="92"/>
      <c r="IG217" s="92"/>
      <c r="IH217" s="92"/>
      <c r="II217" s="92"/>
      <c r="IJ217" s="92"/>
      <c r="IK217" s="92"/>
      <c r="IL217" s="92"/>
      <c r="IM217" s="92"/>
      <c r="IN217" s="92"/>
      <c r="IO217" s="92"/>
      <c r="IP217" s="92"/>
      <c r="IQ217" s="92"/>
      <c r="IR217" s="92"/>
      <c r="IS217" s="92"/>
      <c r="IT217" s="92"/>
      <c r="IU217" s="92"/>
      <c r="IV217" s="92"/>
      <c r="IW217" s="92"/>
      <c r="IX217" s="92"/>
      <c r="IY217" s="92"/>
      <c r="IZ217" s="92"/>
      <c r="JA217" s="92"/>
      <c r="JB217" s="92"/>
      <c r="JC217" s="92"/>
      <c r="JD217" s="92"/>
      <c r="JE217" s="92"/>
      <c r="JF217" s="92"/>
      <c r="JG217" s="92"/>
      <c r="JH217" s="92"/>
      <c r="JI217" s="92"/>
      <c r="JJ217" s="92"/>
      <c r="JK217" s="92"/>
      <c r="JL217" s="92"/>
      <c r="JM217" s="92"/>
      <c r="JN217" s="92"/>
      <c r="JO217" s="92"/>
      <c r="JP217" s="92"/>
      <c r="JQ217" s="92"/>
      <c r="JR217" s="92"/>
      <c r="JS217" s="92"/>
      <c r="JT217" s="92"/>
      <c r="JU217" s="92"/>
      <c r="JV217" s="92"/>
      <c r="JW217" s="92"/>
      <c r="JX217" s="92"/>
      <c r="JY217" s="92"/>
      <c r="JZ217" s="92"/>
      <c r="KA217" s="92"/>
      <c r="KB217" s="92"/>
      <c r="KC217" s="92"/>
      <c r="KD217" s="92"/>
      <c r="KE217" s="92"/>
      <c r="KF217" s="92"/>
      <c r="KG217" s="92"/>
      <c r="KH217" s="92"/>
      <c r="KI217" s="92"/>
      <c r="KJ217" s="92"/>
      <c r="KK217" s="92"/>
      <c r="KL217" s="92"/>
      <c r="KM217" s="92"/>
      <c r="KN217" s="92"/>
      <c r="KO217" s="92"/>
      <c r="KP217" s="92"/>
      <c r="KQ217" s="92"/>
      <c r="KR217" s="92"/>
      <c r="KS217" s="92"/>
      <c r="KT217" s="92"/>
      <c r="KU217" s="92"/>
      <c r="KV217" s="92"/>
      <c r="KW217" s="92"/>
      <c r="KX217" s="92"/>
      <c r="KY217" s="92"/>
      <c r="KZ217" s="92"/>
      <c r="LA217" s="92"/>
      <c r="LB217" s="92"/>
      <c r="LC217" s="92"/>
      <c r="LD217" s="92"/>
      <c r="LE217" s="92"/>
      <c r="LF217" s="92"/>
      <c r="LG217" s="92"/>
      <c r="LH217" s="92"/>
      <c r="LI217" s="92"/>
      <c r="LJ217" s="92"/>
      <c r="LK217" s="92"/>
      <c r="LL217" s="92"/>
      <c r="LM217" s="92"/>
      <c r="LN217" s="92"/>
      <c r="LO217" s="92"/>
      <c r="LP217" s="92"/>
      <c r="LQ217" s="92"/>
      <c r="LR217" s="92"/>
      <c r="LS217" s="92"/>
      <c r="LT217" s="92"/>
      <c r="LU217" s="92"/>
      <c r="LV217" s="92"/>
      <c r="LW217" s="92"/>
      <c r="LX217" s="92"/>
      <c r="LY217" s="92"/>
      <c r="LZ217" s="92"/>
      <c r="MA217" s="92"/>
      <c r="MB217" s="92"/>
      <c r="MC217" s="92"/>
      <c r="MD217" s="92"/>
      <c r="ME217" s="92"/>
      <c r="MF217" s="92"/>
      <c r="MG217" s="92"/>
      <c r="MH217" s="92"/>
      <c r="MI217" s="92"/>
      <c r="MJ217" s="92"/>
      <c r="MK217" s="92"/>
      <c r="ML217" s="92"/>
      <c r="MM217" s="92"/>
      <c r="MN217" s="92"/>
      <c r="MO217" s="92"/>
      <c r="MP217" s="92"/>
      <c r="MQ217" s="92"/>
      <c r="MR217" s="92"/>
      <c r="MS217" s="92"/>
      <c r="MT217" s="92"/>
      <c r="MU217" s="92"/>
      <c r="MV217" s="92"/>
      <c r="MW217" s="92"/>
      <c r="MX217" s="92"/>
      <c r="MY217" s="92"/>
      <c r="MZ217" s="92"/>
      <c r="NA217" s="92"/>
      <c r="NB217" s="92"/>
      <c r="NC217" s="92"/>
      <c r="ND217" s="92"/>
      <c r="NE217" s="92"/>
      <c r="NF217" s="92"/>
      <c r="NG217" s="92"/>
      <c r="NH217" s="92"/>
      <c r="NI217" s="92"/>
      <c r="NJ217" s="92"/>
      <c r="NK217" s="92"/>
      <c r="NL217" s="92"/>
      <c r="NM217" s="92"/>
      <c r="NN217" s="92"/>
      <c r="NO217" s="92"/>
      <c r="NP217" s="92"/>
      <c r="NQ217" s="92"/>
      <c r="NR217" s="92"/>
      <c r="NS217" s="92"/>
      <c r="NT217" s="92"/>
      <c r="NU217" s="92"/>
      <c r="NV217" s="92"/>
      <c r="NW217" s="92"/>
      <c r="NX217" s="92"/>
      <c r="NY217" s="92"/>
      <c r="NZ217" s="92"/>
      <c r="OA217" s="92"/>
      <c r="OB217" s="92"/>
      <c r="OC217" s="92"/>
      <c r="OD217" s="92"/>
      <c r="OE217" s="92"/>
      <c r="OF217" s="92"/>
      <c r="OG217" s="92"/>
      <c r="OH217" s="92"/>
      <c r="OI217" s="92"/>
      <c r="OJ217" s="92"/>
      <c r="OK217" s="92"/>
      <c r="OL217" s="92"/>
      <c r="OM217" s="92"/>
      <c r="ON217" s="92"/>
      <c r="OO217" s="92"/>
      <c r="OP217" s="92"/>
      <c r="OQ217" s="92"/>
      <c r="OR217" s="92"/>
      <c r="OS217" s="92"/>
      <c r="OT217" s="92"/>
      <c r="OU217" s="92"/>
      <c r="OV217" s="92"/>
      <c r="OW217" s="92"/>
      <c r="OX217" s="92"/>
      <c r="OY217" s="92"/>
      <c r="OZ217" s="92"/>
      <c r="PA217" s="92"/>
      <c r="PB217" s="92"/>
      <c r="PC217" s="92"/>
      <c r="PD217" s="92"/>
      <c r="PE217" s="92"/>
      <c r="PF217" s="92"/>
      <c r="PG217" s="92"/>
      <c r="PH217" s="92"/>
      <c r="PI217" s="92"/>
      <c r="PJ217" s="92"/>
      <c r="PK217" s="92"/>
      <c r="PL217" s="92"/>
      <c r="PM217" s="92"/>
      <c r="PN217" s="92"/>
      <c r="PO217" s="92"/>
      <c r="PP217" s="92"/>
      <c r="PQ217" s="92"/>
      <c r="PR217" s="92"/>
      <c r="PS217" s="92"/>
      <c r="PT217" s="92"/>
      <c r="PU217" s="92"/>
      <c r="PV217" s="92"/>
      <c r="PW217" s="92"/>
      <c r="PX217" s="92"/>
      <c r="PY217" s="92"/>
      <c r="PZ217" s="92"/>
      <c r="QA217" s="92"/>
      <c r="QB217" s="92"/>
      <c r="QC217" s="92"/>
      <c r="QD217" s="92"/>
      <c r="QE217" s="92"/>
      <c r="QF217" s="92"/>
      <c r="QG217" s="92"/>
      <c r="QH217" s="92"/>
      <c r="QI217" s="92"/>
      <c r="QJ217" s="92"/>
      <c r="QK217" s="92"/>
      <c r="QL217" s="92"/>
      <c r="QM217" s="92"/>
      <c r="QN217" s="92"/>
      <c r="QO217" s="92"/>
      <c r="QP217" s="92"/>
      <c r="QQ217" s="92"/>
      <c r="QR217" s="92"/>
      <c r="QS217" s="92"/>
      <c r="QT217" s="92"/>
      <c r="QU217" s="92"/>
      <c r="QV217" s="92"/>
      <c r="QW217" s="92"/>
      <c r="QX217" s="92"/>
      <c r="QY217" s="92"/>
      <c r="QZ217" s="92"/>
      <c r="RA217" s="92"/>
      <c r="RB217" s="92"/>
      <c r="RC217" s="92"/>
      <c r="RD217" s="92"/>
      <c r="RE217" s="92"/>
      <c r="RF217" s="92"/>
      <c r="RG217" s="92"/>
      <c r="RH217" s="92"/>
      <c r="RI217" s="92"/>
      <c r="RJ217" s="92"/>
      <c r="RK217" s="92"/>
      <c r="RL217" s="92"/>
      <c r="RM217" s="92"/>
      <c r="RN217" s="92"/>
      <c r="RO217" s="92"/>
      <c r="RP217" s="92"/>
      <c r="RQ217" s="92"/>
      <c r="RR217" s="92"/>
      <c r="RS217" s="92"/>
      <c r="RT217" s="92"/>
      <c r="RU217" s="92"/>
      <c r="RV217" s="92"/>
      <c r="RW217" s="92"/>
      <c r="RX217" s="92"/>
      <c r="RY217" s="92"/>
      <c r="RZ217" s="92"/>
      <c r="SA217" s="92"/>
      <c r="SB217" s="92"/>
      <c r="SC217" s="92"/>
      <c r="SD217" s="92"/>
      <c r="SE217" s="92"/>
      <c r="SF217" s="92"/>
      <c r="SG217" s="92"/>
      <c r="SH217" s="92"/>
      <c r="SI217" s="92"/>
      <c r="SJ217" s="92"/>
      <c r="SK217" s="92"/>
      <c r="SL217" s="92"/>
      <c r="SM217" s="92"/>
      <c r="SN217" s="92"/>
      <c r="SO217" s="92"/>
      <c r="SP217" s="92"/>
      <c r="SQ217" s="92"/>
      <c r="SR217" s="92"/>
      <c r="SS217" s="92"/>
      <c r="ST217" s="92"/>
      <c r="SU217" s="92"/>
      <c r="SV217" s="92"/>
      <c r="SW217" s="92"/>
      <c r="SX217" s="92"/>
      <c r="SY217" s="92"/>
      <c r="SZ217" s="92"/>
      <c r="TA217" s="92"/>
      <c r="TB217" s="92"/>
      <c r="TC217" s="92"/>
      <c r="TD217" s="92"/>
      <c r="TE217" s="92"/>
      <c r="TF217" s="92"/>
      <c r="TG217" s="92"/>
      <c r="TH217" s="92"/>
      <c r="TI217" s="92"/>
      <c r="TJ217" s="92"/>
      <c r="TK217" s="92"/>
      <c r="TL217" s="92"/>
      <c r="TM217" s="92"/>
      <c r="TN217" s="92"/>
      <c r="TO217" s="92"/>
      <c r="TP217" s="92"/>
      <c r="TQ217" s="92"/>
      <c r="TR217" s="92"/>
      <c r="TS217" s="92"/>
      <c r="TT217" s="92"/>
      <c r="TU217" s="92"/>
      <c r="TV217" s="92"/>
      <c r="TW217" s="92"/>
      <c r="TX217" s="92"/>
      <c r="TY217" s="92"/>
      <c r="TZ217" s="92"/>
      <c r="UA217" s="92"/>
      <c r="UB217" s="92"/>
      <c r="UC217" s="92"/>
      <c r="UD217" s="92"/>
      <c r="UE217" s="92"/>
      <c r="UF217" s="92"/>
      <c r="UG217" s="92"/>
      <c r="UH217" s="92"/>
      <c r="UI217" s="92"/>
      <c r="UJ217" s="92"/>
      <c r="UK217" s="92"/>
      <c r="UL217" s="92"/>
      <c r="UM217" s="92"/>
      <c r="UN217" s="92"/>
      <c r="UO217" s="92"/>
      <c r="UP217" s="92"/>
      <c r="UQ217" s="92"/>
      <c r="UR217" s="92"/>
      <c r="US217" s="92"/>
      <c r="UT217" s="92"/>
      <c r="UU217" s="92"/>
      <c r="UV217" s="92"/>
      <c r="UW217" s="92"/>
      <c r="UX217" s="92"/>
      <c r="UY217" s="92"/>
      <c r="UZ217" s="92"/>
      <c r="VA217" s="92"/>
      <c r="VB217" s="92"/>
      <c r="VC217" s="92"/>
      <c r="VD217" s="92"/>
      <c r="VE217" s="92"/>
      <c r="VF217" s="92"/>
      <c r="VG217" s="92"/>
      <c r="VH217" s="92"/>
      <c r="VI217" s="92"/>
      <c r="VJ217" s="92"/>
      <c r="VK217" s="92"/>
      <c r="VL217" s="92"/>
      <c r="VM217" s="92"/>
      <c r="VN217" s="92"/>
      <c r="VO217" s="92"/>
      <c r="VP217" s="92"/>
      <c r="VQ217" s="92"/>
      <c r="VR217" s="92"/>
      <c r="VS217" s="92"/>
      <c r="VT217" s="92"/>
      <c r="VU217" s="92"/>
      <c r="VV217" s="92"/>
      <c r="VW217" s="92"/>
      <c r="VX217" s="92"/>
      <c r="VY217" s="92"/>
      <c r="VZ217" s="92"/>
      <c r="WA217" s="92"/>
      <c r="WB217" s="92"/>
      <c r="WC217" s="92"/>
      <c r="WD217" s="92"/>
      <c r="WE217" s="92"/>
      <c r="WF217" s="92"/>
      <c r="WG217" s="92"/>
      <c r="WH217" s="92"/>
      <c r="WI217" s="92"/>
      <c r="WJ217" s="92"/>
      <c r="WK217" s="92"/>
      <c r="WL217" s="92"/>
      <c r="WM217" s="92"/>
      <c r="WN217" s="92"/>
      <c r="WO217" s="92"/>
      <c r="WP217" s="92"/>
      <c r="WQ217" s="92"/>
      <c r="WR217" s="92"/>
      <c r="WS217" s="92"/>
      <c r="WT217" s="92"/>
      <c r="WU217" s="92"/>
      <c r="WV217" s="92"/>
      <c r="WW217" s="92"/>
      <c r="WX217" s="92"/>
      <c r="WY217" s="92"/>
      <c r="WZ217" s="92"/>
      <c r="XA217" s="92"/>
      <c r="XB217" s="92"/>
      <c r="XC217" s="92"/>
      <c r="XD217" s="92"/>
      <c r="XE217" s="92"/>
      <c r="XF217" s="92"/>
      <c r="XG217" s="92"/>
      <c r="XH217" s="92"/>
      <c r="XI217" s="92"/>
      <c r="XJ217" s="92"/>
      <c r="XK217" s="92"/>
      <c r="XL217" s="92"/>
      <c r="XM217" s="92"/>
      <c r="XN217" s="92"/>
      <c r="XO217" s="92"/>
      <c r="XP217" s="92"/>
      <c r="XQ217" s="92"/>
      <c r="XR217" s="92"/>
      <c r="XS217" s="92"/>
      <c r="XT217" s="92"/>
      <c r="XU217" s="92"/>
      <c r="XV217" s="92"/>
      <c r="XW217" s="92"/>
      <c r="XX217" s="92"/>
      <c r="XY217" s="92"/>
      <c r="XZ217" s="92"/>
      <c r="YA217" s="92"/>
      <c r="YB217" s="92"/>
      <c r="YC217" s="92"/>
      <c r="YD217" s="92"/>
      <c r="YE217" s="92"/>
      <c r="YF217" s="92"/>
      <c r="YG217" s="92"/>
      <c r="YH217" s="92"/>
      <c r="YI217" s="92"/>
      <c r="YJ217" s="92"/>
      <c r="YK217" s="92"/>
      <c r="YL217" s="92"/>
      <c r="YM217" s="92"/>
      <c r="YN217" s="92"/>
      <c r="YO217" s="92"/>
      <c r="YP217" s="92"/>
      <c r="YQ217" s="92"/>
      <c r="YR217" s="92"/>
      <c r="YS217" s="92"/>
      <c r="YT217" s="92"/>
      <c r="YU217" s="92"/>
      <c r="YV217" s="92"/>
      <c r="YW217" s="92"/>
      <c r="YX217" s="92"/>
      <c r="YY217" s="92"/>
      <c r="YZ217" s="92"/>
      <c r="ZA217" s="92"/>
      <c r="ZB217" s="92"/>
      <c r="ZC217" s="92"/>
      <c r="ZD217" s="92"/>
      <c r="ZE217" s="92"/>
      <c r="ZF217" s="92"/>
      <c r="ZG217" s="92"/>
      <c r="ZH217" s="92"/>
      <c r="ZI217" s="92"/>
      <c r="ZJ217" s="92"/>
      <c r="ZK217" s="92"/>
      <c r="ZL217" s="92"/>
      <c r="ZM217" s="92"/>
      <c r="ZN217" s="92"/>
      <c r="ZO217" s="92"/>
      <c r="ZP217" s="92"/>
      <c r="ZQ217" s="92"/>
      <c r="ZR217" s="92"/>
      <c r="ZS217" s="92"/>
      <c r="ZT217" s="92"/>
      <c r="ZU217" s="92"/>
      <c r="ZV217" s="92"/>
      <c r="ZW217" s="92"/>
      <c r="ZX217" s="92"/>
      <c r="ZY217" s="92"/>
      <c r="ZZ217" s="92"/>
      <c r="AAA217" s="92"/>
      <c r="AAB217" s="92"/>
      <c r="AAC217" s="92"/>
      <c r="AAD217" s="92"/>
      <c r="AAE217" s="92"/>
      <c r="AAF217" s="92"/>
      <c r="AAG217" s="92"/>
      <c r="AAH217" s="92"/>
      <c r="AAI217" s="92"/>
      <c r="AAJ217" s="92"/>
      <c r="AAK217" s="92"/>
      <c r="AAL217" s="92"/>
      <c r="AAM217" s="92"/>
      <c r="AAN217" s="92"/>
      <c r="AAO217" s="92"/>
      <c r="AAP217" s="92"/>
      <c r="AAQ217" s="92"/>
      <c r="AAR217" s="92"/>
      <c r="AAS217" s="92"/>
      <c r="AAT217" s="92"/>
      <c r="AAU217" s="92"/>
      <c r="AAV217" s="92"/>
      <c r="AAW217" s="92"/>
      <c r="AAX217" s="92"/>
      <c r="AAY217" s="92"/>
      <c r="AAZ217" s="92"/>
      <c r="ABA217" s="92"/>
      <c r="ABB217" s="92"/>
      <c r="ABC217" s="92"/>
      <c r="ABD217" s="92"/>
      <c r="ABE217" s="92"/>
      <c r="ABF217" s="92"/>
      <c r="ABG217" s="92"/>
      <c r="ABH217" s="92"/>
      <c r="ABI217" s="92"/>
      <c r="ABJ217" s="92"/>
      <c r="ABK217" s="92"/>
      <c r="ABL217" s="92"/>
      <c r="ABM217" s="92"/>
      <c r="ABN217" s="92"/>
      <c r="ABO217" s="92"/>
      <c r="ABP217" s="92"/>
      <c r="ABQ217" s="92"/>
      <c r="ABR217" s="92"/>
      <c r="ABS217" s="92"/>
      <c r="ABT217" s="92"/>
      <c r="ABU217" s="92"/>
      <c r="ABV217" s="92"/>
      <c r="ABW217" s="92"/>
      <c r="ABX217" s="92"/>
      <c r="ABY217" s="92"/>
      <c r="ABZ217" s="92"/>
      <c r="ACA217" s="92"/>
      <c r="ACB217" s="92"/>
      <c r="ACC217" s="92"/>
      <c r="ACD217" s="92"/>
      <c r="ACE217" s="92"/>
      <c r="ACF217" s="92"/>
      <c r="ACG217" s="92"/>
      <c r="ACH217" s="92"/>
      <c r="ACI217" s="92"/>
      <c r="ACJ217" s="92"/>
      <c r="ACK217" s="92"/>
      <c r="ACL217" s="92"/>
      <c r="ACM217" s="92"/>
      <c r="ACN217" s="92"/>
      <c r="ACO217" s="92"/>
      <c r="ACP217" s="92"/>
      <c r="ACQ217" s="92"/>
      <c r="ACR217" s="92"/>
      <c r="ACS217" s="92"/>
      <c r="ACT217" s="92"/>
      <c r="ACU217" s="92"/>
      <c r="ACV217" s="92"/>
      <c r="ACW217" s="92"/>
      <c r="ACX217" s="92"/>
      <c r="ACY217" s="92"/>
      <c r="ACZ217" s="92"/>
      <c r="ADA217" s="92"/>
      <c r="ADB217" s="92"/>
      <c r="ADC217" s="92"/>
      <c r="ADD217" s="92"/>
      <c r="ADE217" s="92"/>
      <c r="ADF217" s="92"/>
      <c r="ADG217" s="92"/>
      <c r="ADH217" s="92"/>
      <c r="ADI217" s="92"/>
      <c r="ADJ217" s="92"/>
      <c r="ADK217" s="92"/>
      <c r="ADL217" s="92"/>
      <c r="ADM217" s="92"/>
      <c r="ADN217" s="92"/>
      <c r="ADO217" s="92"/>
      <c r="ADP217" s="92"/>
      <c r="ADQ217" s="92"/>
      <c r="ADR217" s="92"/>
      <c r="ADS217" s="92"/>
      <c r="ADT217" s="92"/>
      <c r="ADU217" s="92"/>
      <c r="ADV217" s="92"/>
      <c r="ADW217" s="92"/>
      <c r="ADX217" s="92"/>
      <c r="ADY217" s="92"/>
      <c r="ADZ217" s="92"/>
      <c r="AEA217" s="92"/>
      <c r="AEB217" s="92"/>
      <c r="AEC217" s="92"/>
      <c r="AED217" s="92"/>
      <c r="AEE217" s="92"/>
      <c r="AEF217" s="92"/>
      <c r="AEG217" s="92"/>
      <c r="AEH217" s="92"/>
      <c r="AEI217" s="92"/>
      <c r="AEJ217" s="92"/>
      <c r="AEK217" s="92"/>
      <c r="AEL217" s="92"/>
      <c r="AEM217" s="92"/>
      <c r="AEN217" s="92"/>
      <c r="AEO217" s="92"/>
      <c r="AEP217" s="92"/>
      <c r="AEQ217" s="92"/>
      <c r="AER217" s="92"/>
      <c r="AES217" s="92"/>
      <c r="AET217" s="92"/>
      <c r="AEU217" s="92"/>
      <c r="AEV217" s="92"/>
      <c r="AEW217" s="92"/>
      <c r="AEX217" s="92"/>
      <c r="AEY217" s="92"/>
      <c r="AEZ217" s="92"/>
      <c r="AFA217" s="92"/>
      <c r="AFB217" s="92"/>
      <c r="AFC217" s="92"/>
      <c r="AFD217" s="92"/>
      <c r="AFE217" s="92"/>
      <c r="AFF217" s="92"/>
      <c r="AFG217" s="92"/>
      <c r="AFH217" s="92"/>
      <c r="AFI217" s="92"/>
      <c r="AFJ217" s="92"/>
      <c r="AFK217" s="92"/>
      <c r="AFL217" s="92"/>
      <c r="AFM217" s="92"/>
      <c r="AFN217" s="92"/>
      <c r="AFO217" s="92"/>
      <c r="AFP217" s="92"/>
      <c r="AFQ217" s="92"/>
      <c r="AFR217" s="92"/>
      <c r="AFS217" s="92"/>
      <c r="AFT217" s="92"/>
      <c r="AFU217" s="92"/>
      <c r="AFV217" s="92"/>
      <c r="AFW217" s="92"/>
      <c r="AFX217" s="92"/>
      <c r="AFY217" s="92"/>
      <c r="AFZ217" s="92"/>
      <c r="AGA217" s="92"/>
      <c r="AGB217" s="92"/>
      <c r="AGC217" s="92"/>
      <c r="AGD217" s="92"/>
      <c r="AGE217" s="92"/>
      <c r="AGF217" s="92"/>
      <c r="AGG217" s="92"/>
      <c r="AGH217" s="92"/>
      <c r="AGI217" s="92"/>
      <c r="AGJ217" s="92"/>
      <c r="AGK217" s="92"/>
      <c r="AGL217" s="92"/>
      <c r="AGM217" s="92"/>
      <c r="AGN217" s="92"/>
      <c r="AGO217" s="92"/>
      <c r="AGP217" s="92"/>
      <c r="AGQ217" s="92"/>
      <c r="AGR217" s="92"/>
      <c r="AGS217" s="92"/>
      <c r="AGT217" s="92"/>
      <c r="AGU217" s="92"/>
      <c r="AGV217" s="92"/>
      <c r="AGW217" s="92"/>
      <c r="AGX217" s="92"/>
      <c r="AGY217" s="92"/>
      <c r="AGZ217" s="92"/>
      <c r="AHA217" s="92"/>
      <c r="AHB217" s="92"/>
      <c r="AHC217" s="92"/>
      <c r="AHD217" s="92"/>
      <c r="AHE217" s="92"/>
      <c r="AHF217" s="92"/>
      <c r="AHG217" s="92"/>
      <c r="AHH217" s="92"/>
      <c r="AHI217" s="92"/>
      <c r="AHJ217" s="92"/>
      <c r="AHK217" s="92"/>
      <c r="AHL217" s="92"/>
      <c r="AHM217" s="92"/>
      <c r="AHN217" s="92"/>
      <c r="AHO217" s="92"/>
      <c r="AHP217" s="92"/>
      <c r="AHQ217" s="92"/>
      <c r="AHR217" s="92"/>
      <c r="AHS217" s="92"/>
      <c r="AHT217" s="92"/>
      <c r="AHU217" s="92"/>
      <c r="AHV217" s="92"/>
      <c r="AHW217" s="92"/>
      <c r="AHX217" s="92"/>
      <c r="AHY217" s="92"/>
      <c r="AHZ217" s="92"/>
      <c r="AIA217" s="92"/>
      <c r="AIB217" s="92"/>
      <c r="AIC217" s="92"/>
      <c r="AID217" s="92"/>
      <c r="AIE217" s="92"/>
      <c r="AIF217" s="92"/>
      <c r="AIG217" s="92"/>
      <c r="AIH217" s="92"/>
      <c r="AII217" s="92"/>
      <c r="AIJ217" s="92"/>
      <c r="AIK217" s="92"/>
      <c r="AIL217" s="92"/>
      <c r="AIM217" s="92"/>
      <c r="AIN217" s="92"/>
      <c r="AIO217" s="92"/>
      <c r="AIP217" s="92"/>
      <c r="AIQ217" s="92"/>
      <c r="AIR217" s="92"/>
      <c r="AIS217" s="92"/>
      <c r="AIT217" s="92"/>
      <c r="AIU217" s="92"/>
      <c r="AIV217" s="92"/>
      <c r="AIW217" s="92"/>
      <c r="AIX217" s="92"/>
      <c r="AIY217" s="92"/>
      <c r="AIZ217" s="92"/>
      <c r="AJA217" s="92"/>
      <c r="AJB217" s="92"/>
      <c r="AJC217" s="92"/>
      <c r="AJD217" s="92"/>
      <c r="AJE217" s="92"/>
      <c r="AJF217" s="92"/>
      <c r="AJG217" s="92"/>
      <c r="AJH217" s="92"/>
      <c r="AJI217" s="92"/>
      <c r="AJJ217" s="92"/>
      <c r="AJK217" s="92"/>
      <c r="AJL217" s="92"/>
      <c r="AJM217" s="92"/>
      <c r="AJN217" s="92"/>
      <c r="AJO217" s="92"/>
      <c r="AJP217" s="92"/>
      <c r="AJQ217" s="92"/>
      <c r="AJR217" s="92"/>
      <c r="AJS217" s="92"/>
      <c r="AJT217" s="92"/>
      <c r="AJU217" s="92"/>
      <c r="AJV217" s="92"/>
      <c r="AJW217" s="92"/>
      <c r="AJX217" s="92"/>
      <c r="AJY217" s="92"/>
      <c r="AJZ217" s="92"/>
      <c r="AKA217" s="92"/>
      <c r="AKB217" s="92"/>
      <c r="AKC217" s="92"/>
      <c r="AKD217" s="92"/>
      <c r="AKE217" s="92"/>
      <c r="AKF217" s="92"/>
      <c r="AKG217" s="92"/>
      <c r="AKH217" s="92"/>
      <c r="AKI217" s="92"/>
      <c r="AKJ217" s="92"/>
      <c r="AKK217" s="92"/>
      <c r="AKL217" s="92"/>
      <c r="AKM217" s="92"/>
      <c r="AKN217" s="92"/>
      <c r="AKO217" s="92"/>
      <c r="AKP217" s="92"/>
      <c r="AKQ217" s="92"/>
      <c r="AKR217" s="92"/>
      <c r="AKS217" s="92"/>
      <c r="AKT217" s="92"/>
      <c r="AKU217" s="92"/>
      <c r="AKV217" s="92"/>
      <c r="AKW217" s="92"/>
      <c r="AKX217" s="92"/>
      <c r="AKY217" s="92"/>
      <c r="AKZ217" s="92"/>
      <c r="ALA217" s="92"/>
      <c r="ALB217" s="92"/>
      <c r="ALC217" s="92"/>
      <c r="ALD217" s="92"/>
      <c r="ALE217" s="92"/>
      <c r="ALF217" s="92"/>
      <c r="ALG217" s="92"/>
      <c r="ALH217" s="92"/>
      <c r="ALI217" s="92"/>
      <c r="ALJ217" s="92"/>
      <c r="ALK217" s="92"/>
      <c r="ALL217" s="92"/>
      <c r="ALM217" s="92"/>
      <c r="ALN217" s="92"/>
      <c r="ALO217" s="92"/>
      <c r="ALP217" s="92"/>
      <c r="ALQ217" s="92"/>
      <c r="ALR217" s="92"/>
      <c r="ALS217" s="92"/>
      <c r="ALT217" s="92"/>
      <c r="ALU217" s="92"/>
      <c r="ALV217" s="92"/>
      <c r="ALW217" s="92"/>
      <c r="ALX217" s="92"/>
      <c r="ALY217" s="92"/>
      <c r="ALZ217" s="92"/>
      <c r="AMA217" s="92"/>
      <c r="AMB217" s="92"/>
      <c r="AMC217" s="92"/>
      <c r="AMD217" s="92"/>
      <c r="AME217" s="92"/>
      <c r="AMF217" s="92"/>
      <c r="AMG217" s="92"/>
      <c r="AMH217" s="92"/>
      <c r="AMI217" s="92"/>
    </row>
    <row r="218" spans="1:1023" customFormat="1" ht="15" customHeight="1">
      <c r="A218" s="92" t="s">
        <v>576</v>
      </c>
      <c r="B218" s="111"/>
      <c r="C218" s="111" t="s">
        <v>577</v>
      </c>
      <c r="D218" s="94"/>
      <c r="E218" s="95">
        <v>942</v>
      </c>
      <c r="F218" s="95">
        <v>957</v>
      </c>
      <c r="G218" s="95">
        <v>971</v>
      </c>
      <c r="H218" s="95">
        <v>986</v>
      </c>
      <c r="I218" s="95">
        <v>1007</v>
      </c>
      <c r="J218" s="95">
        <v>1024</v>
      </c>
      <c r="K218" s="95">
        <v>1038</v>
      </c>
      <c r="L218" s="95">
        <v>1047</v>
      </c>
      <c r="M218" s="95">
        <v>1046</v>
      </c>
      <c r="N218" s="95">
        <v>1081</v>
      </c>
      <c r="O218" s="95">
        <v>1085</v>
      </c>
      <c r="P218" s="95">
        <v>1119</v>
      </c>
      <c r="Q218" s="95">
        <v>1111</v>
      </c>
      <c r="R218" s="95">
        <v>1128</v>
      </c>
      <c r="S218" s="95">
        <v>1140</v>
      </c>
      <c r="T218" s="95">
        <v>1135</v>
      </c>
      <c r="U218" s="95">
        <v>1126</v>
      </c>
      <c r="V218" s="95">
        <v>1115</v>
      </c>
      <c r="W218" s="95">
        <v>1131</v>
      </c>
      <c r="X218" s="95">
        <v>1142</v>
      </c>
      <c r="Y218" s="95">
        <v>1149</v>
      </c>
      <c r="Z218" s="95">
        <v>1205</v>
      </c>
      <c r="AA218" s="95">
        <v>1239</v>
      </c>
      <c r="AB218" s="95">
        <v>1264</v>
      </c>
      <c r="AC218" s="95">
        <v>1255</v>
      </c>
      <c r="AD218" s="95">
        <v>1283</v>
      </c>
      <c r="AE218" s="95">
        <v>1302</v>
      </c>
      <c r="AF218" s="95">
        <v>1035</v>
      </c>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92"/>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c r="FB218" s="92"/>
      <c r="FC218" s="92"/>
      <c r="FD218" s="92"/>
      <c r="FE218" s="92"/>
      <c r="FF218" s="92"/>
      <c r="FG218" s="92"/>
      <c r="FH218" s="92"/>
      <c r="FI218" s="92"/>
      <c r="FJ218" s="92"/>
      <c r="FK218" s="92"/>
      <c r="FL218" s="92"/>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92"/>
      <c r="GQ218" s="92"/>
      <c r="GR218" s="92"/>
      <c r="GS218" s="92"/>
      <c r="GT218" s="92"/>
      <c r="GU218" s="92"/>
      <c r="GV218" s="92"/>
      <c r="GW218" s="92"/>
      <c r="GX218" s="92"/>
      <c r="GY218" s="92"/>
      <c r="GZ218" s="92"/>
      <c r="HA218" s="92"/>
      <c r="HB218" s="92"/>
      <c r="HC218" s="92"/>
      <c r="HD218" s="92"/>
      <c r="HE218" s="92"/>
      <c r="HF218" s="92"/>
      <c r="HG218" s="92"/>
      <c r="HH218" s="92"/>
      <c r="HI218" s="92"/>
      <c r="HJ218" s="92"/>
      <c r="HK218" s="92"/>
      <c r="HL218" s="92"/>
      <c r="HM218" s="92"/>
      <c r="HN218" s="92"/>
      <c r="HO218" s="92"/>
      <c r="HP218" s="92"/>
      <c r="HQ218" s="92"/>
      <c r="HR218" s="92"/>
      <c r="HS218" s="92"/>
      <c r="HT218" s="92"/>
      <c r="HU218" s="92"/>
      <c r="HV218" s="92"/>
      <c r="HW218" s="92"/>
      <c r="HX218" s="92"/>
      <c r="HY218" s="92"/>
      <c r="HZ218" s="92"/>
      <c r="IA218" s="92"/>
      <c r="IB218" s="92"/>
      <c r="IC218" s="92"/>
      <c r="ID218" s="92"/>
      <c r="IE218" s="92"/>
      <c r="IF218" s="92"/>
      <c r="IG218" s="92"/>
      <c r="IH218" s="92"/>
      <c r="II218" s="92"/>
      <c r="IJ218" s="92"/>
      <c r="IK218" s="92"/>
      <c r="IL218" s="92"/>
      <c r="IM218" s="92"/>
      <c r="IN218" s="92"/>
      <c r="IO218" s="92"/>
      <c r="IP218" s="92"/>
      <c r="IQ218" s="92"/>
      <c r="IR218" s="92"/>
      <c r="IS218" s="92"/>
      <c r="IT218" s="92"/>
      <c r="IU218" s="92"/>
      <c r="IV218" s="92"/>
      <c r="IW218" s="92"/>
      <c r="IX218" s="92"/>
      <c r="IY218" s="92"/>
      <c r="IZ218" s="92"/>
      <c r="JA218" s="92"/>
      <c r="JB218" s="92"/>
      <c r="JC218" s="92"/>
      <c r="JD218" s="92"/>
      <c r="JE218" s="92"/>
      <c r="JF218" s="92"/>
      <c r="JG218" s="92"/>
      <c r="JH218" s="92"/>
      <c r="JI218" s="92"/>
      <c r="JJ218" s="92"/>
      <c r="JK218" s="92"/>
      <c r="JL218" s="92"/>
      <c r="JM218" s="92"/>
      <c r="JN218" s="92"/>
      <c r="JO218" s="92"/>
      <c r="JP218" s="92"/>
      <c r="JQ218" s="92"/>
      <c r="JR218" s="92"/>
      <c r="JS218" s="92"/>
      <c r="JT218" s="92"/>
      <c r="JU218" s="92"/>
      <c r="JV218" s="92"/>
      <c r="JW218" s="92"/>
      <c r="JX218" s="92"/>
      <c r="JY218" s="92"/>
      <c r="JZ218" s="92"/>
      <c r="KA218" s="92"/>
      <c r="KB218" s="92"/>
      <c r="KC218" s="92"/>
      <c r="KD218" s="92"/>
      <c r="KE218" s="92"/>
      <c r="KF218" s="92"/>
      <c r="KG218" s="92"/>
      <c r="KH218" s="92"/>
      <c r="KI218" s="92"/>
      <c r="KJ218" s="92"/>
      <c r="KK218" s="92"/>
      <c r="KL218" s="92"/>
      <c r="KM218" s="92"/>
      <c r="KN218" s="92"/>
      <c r="KO218" s="92"/>
      <c r="KP218" s="92"/>
      <c r="KQ218" s="92"/>
      <c r="KR218" s="92"/>
      <c r="KS218" s="92"/>
      <c r="KT218" s="92"/>
      <c r="KU218" s="92"/>
      <c r="KV218" s="92"/>
      <c r="KW218" s="92"/>
      <c r="KX218" s="92"/>
      <c r="KY218" s="92"/>
      <c r="KZ218" s="92"/>
      <c r="LA218" s="92"/>
      <c r="LB218" s="92"/>
      <c r="LC218" s="92"/>
      <c r="LD218" s="92"/>
      <c r="LE218" s="92"/>
      <c r="LF218" s="92"/>
      <c r="LG218" s="92"/>
      <c r="LH218" s="92"/>
      <c r="LI218" s="92"/>
      <c r="LJ218" s="92"/>
      <c r="LK218" s="92"/>
      <c r="LL218" s="92"/>
      <c r="LM218" s="92"/>
      <c r="LN218" s="92"/>
      <c r="LO218" s="92"/>
      <c r="LP218" s="92"/>
      <c r="LQ218" s="92"/>
      <c r="LR218" s="92"/>
      <c r="LS218" s="92"/>
      <c r="LT218" s="92"/>
      <c r="LU218" s="92"/>
      <c r="LV218" s="92"/>
      <c r="LW218" s="92"/>
      <c r="LX218" s="92"/>
      <c r="LY218" s="92"/>
      <c r="LZ218" s="92"/>
      <c r="MA218" s="92"/>
      <c r="MB218" s="92"/>
      <c r="MC218" s="92"/>
      <c r="MD218" s="92"/>
      <c r="ME218" s="92"/>
      <c r="MF218" s="92"/>
      <c r="MG218" s="92"/>
      <c r="MH218" s="92"/>
      <c r="MI218" s="92"/>
      <c r="MJ218" s="92"/>
      <c r="MK218" s="92"/>
      <c r="ML218" s="92"/>
      <c r="MM218" s="92"/>
      <c r="MN218" s="92"/>
      <c r="MO218" s="92"/>
      <c r="MP218" s="92"/>
      <c r="MQ218" s="92"/>
      <c r="MR218" s="92"/>
      <c r="MS218" s="92"/>
      <c r="MT218" s="92"/>
      <c r="MU218" s="92"/>
      <c r="MV218" s="92"/>
      <c r="MW218" s="92"/>
      <c r="MX218" s="92"/>
      <c r="MY218" s="92"/>
      <c r="MZ218" s="92"/>
      <c r="NA218" s="92"/>
      <c r="NB218" s="92"/>
      <c r="NC218" s="92"/>
      <c r="ND218" s="92"/>
      <c r="NE218" s="92"/>
      <c r="NF218" s="92"/>
      <c r="NG218" s="92"/>
      <c r="NH218" s="92"/>
      <c r="NI218" s="92"/>
      <c r="NJ218" s="92"/>
      <c r="NK218" s="92"/>
      <c r="NL218" s="92"/>
      <c r="NM218" s="92"/>
      <c r="NN218" s="92"/>
      <c r="NO218" s="92"/>
      <c r="NP218" s="92"/>
      <c r="NQ218" s="92"/>
      <c r="NR218" s="92"/>
      <c r="NS218" s="92"/>
      <c r="NT218" s="92"/>
      <c r="NU218" s="92"/>
      <c r="NV218" s="92"/>
      <c r="NW218" s="92"/>
      <c r="NX218" s="92"/>
      <c r="NY218" s="92"/>
      <c r="NZ218" s="92"/>
      <c r="OA218" s="92"/>
      <c r="OB218" s="92"/>
      <c r="OC218" s="92"/>
      <c r="OD218" s="92"/>
      <c r="OE218" s="92"/>
      <c r="OF218" s="92"/>
      <c r="OG218" s="92"/>
      <c r="OH218" s="92"/>
      <c r="OI218" s="92"/>
      <c r="OJ218" s="92"/>
      <c r="OK218" s="92"/>
      <c r="OL218" s="92"/>
      <c r="OM218" s="92"/>
      <c r="ON218" s="92"/>
      <c r="OO218" s="92"/>
      <c r="OP218" s="92"/>
      <c r="OQ218" s="92"/>
      <c r="OR218" s="92"/>
      <c r="OS218" s="92"/>
      <c r="OT218" s="92"/>
      <c r="OU218" s="92"/>
      <c r="OV218" s="92"/>
      <c r="OW218" s="92"/>
      <c r="OX218" s="92"/>
      <c r="OY218" s="92"/>
      <c r="OZ218" s="92"/>
      <c r="PA218" s="92"/>
      <c r="PB218" s="92"/>
      <c r="PC218" s="92"/>
      <c r="PD218" s="92"/>
      <c r="PE218" s="92"/>
      <c r="PF218" s="92"/>
      <c r="PG218" s="92"/>
      <c r="PH218" s="92"/>
      <c r="PI218" s="92"/>
      <c r="PJ218" s="92"/>
      <c r="PK218" s="92"/>
      <c r="PL218" s="92"/>
      <c r="PM218" s="92"/>
      <c r="PN218" s="92"/>
      <c r="PO218" s="92"/>
      <c r="PP218" s="92"/>
      <c r="PQ218" s="92"/>
      <c r="PR218" s="92"/>
      <c r="PS218" s="92"/>
      <c r="PT218" s="92"/>
      <c r="PU218" s="92"/>
      <c r="PV218" s="92"/>
      <c r="PW218" s="92"/>
      <c r="PX218" s="92"/>
      <c r="PY218" s="92"/>
      <c r="PZ218" s="92"/>
      <c r="QA218" s="92"/>
      <c r="QB218" s="92"/>
      <c r="QC218" s="92"/>
      <c r="QD218" s="92"/>
      <c r="QE218" s="92"/>
      <c r="QF218" s="92"/>
      <c r="QG218" s="92"/>
      <c r="QH218" s="92"/>
      <c r="QI218" s="92"/>
      <c r="QJ218" s="92"/>
      <c r="QK218" s="92"/>
      <c r="QL218" s="92"/>
      <c r="QM218" s="92"/>
      <c r="QN218" s="92"/>
      <c r="QO218" s="92"/>
      <c r="QP218" s="92"/>
      <c r="QQ218" s="92"/>
      <c r="QR218" s="92"/>
      <c r="QS218" s="92"/>
      <c r="QT218" s="92"/>
      <c r="QU218" s="92"/>
      <c r="QV218" s="92"/>
      <c r="QW218" s="92"/>
      <c r="QX218" s="92"/>
      <c r="QY218" s="92"/>
      <c r="QZ218" s="92"/>
      <c r="RA218" s="92"/>
      <c r="RB218" s="92"/>
      <c r="RC218" s="92"/>
      <c r="RD218" s="92"/>
      <c r="RE218" s="92"/>
      <c r="RF218" s="92"/>
      <c r="RG218" s="92"/>
      <c r="RH218" s="92"/>
      <c r="RI218" s="92"/>
      <c r="RJ218" s="92"/>
      <c r="RK218" s="92"/>
      <c r="RL218" s="92"/>
      <c r="RM218" s="92"/>
      <c r="RN218" s="92"/>
      <c r="RO218" s="92"/>
      <c r="RP218" s="92"/>
      <c r="RQ218" s="92"/>
      <c r="RR218" s="92"/>
      <c r="RS218" s="92"/>
      <c r="RT218" s="92"/>
      <c r="RU218" s="92"/>
      <c r="RV218" s="92"/>
      <c r="RW218" s="92"/>
      <c r="RX218" s="92"/>
      <c r="RY218" s="92"/>
      <c r="RZ218" s="92"/>
      <c r="SA218" s="92"/>
      <c r="SB218" s="92"/>
      <c r="SC218" s="92"/>
      <c r="SD218" s="92"/>
      <c r="SE218" s="92"/>
      <c r="SF218" s="92"/>
      <c r="SG218" s="92"/>
      <c r="SH218" s="92"/>
      <c r="SI218" s="92"/>
      <c r="SJ218" s="92"/>
      <c r="SK218" s="92"/>
      <c r="SL218" s="92"/>
      <c r="SM218" s="92"/>
      <c r="SN218" s="92"/>
      <c r="SO218" s="92"/>
      <c r="SP218" s="92"/>
      <c r="SQ218" s="92"/>
      <c r="SR218" s="92"/>
      <c r="SS218" s="92"/>
      <c r="ST218" s="92"/>
      <c r="SU218" s="92"/>
      <c r="SV218" s="92"/>
      <c r="SW218" s="92"/>
      <c r="SX218" s="92"/>
      <c r="SY218" s="92"/>
      <c r="SZ218" s="92"/>
      <c r="TA218" s="92"/>
      <c r="TB218" s="92"/>
      <c r="TC218" s="92"/>
      <c r="TD218" s="92"/>
      <c r="TE218" s="92"/>
      <c r="TF218" s="92"/>
      <c r="TG218" s="92"/>
      <c r="TH218" s="92"/>
      <c r="TI218" s="92"/>
      <c r="TJ218" s="92"/>
      <c r="TK218" s="92"/>
      <c r="TL218" s="92"/>
      <c r="TM218" s="92"/>
      <c r="TN218" s="92"/>
      <c r="TO218" s="92"/>
      <c r="TP218" s="92"/>
      <c r="TQ218" s="92"/>
      <c r="TR218" s="92"/>
      <c r="TS218" s="92"/>
      <c r="TT218" s="92"/>
      <c r="TU218" s="92"/>
      <c r="TV218" s="92"/>
      <c r="TW218" s="92"/>
      <c r="TX218" s="92"/>
      <c r="TY218" s="92"/>
      <c r="TZ218" s="92"/>
      <c r="UA218" s="92"/>
      <c r="UB218" s="92"/>
      <c r="UC218" s="92"/>
      <c r="UD218" s="92"/>
      <c r="UE218" s="92"/>
      <c r="UF218" s="92"/>
      <c r="UG218" s="92"/>
      <c r="UH218" s="92"/>
      <c r="UI218" s="92"/>
      <c r="UJ218" s="92"/>
      <c r="UK218" s="92"/>
      <c r="UL218" s="92"/>
      <c r="UM218" s="92"/>
      <c r="UN218" s="92"/>
      <c r="UO218" s="92"/>
      <c r="UP218" s="92"/>
      <c r="UQ218" s="92"/>
      <c r="UR218" s="92"/>
      <c r="US218" s="92"/>
      <c r="UT218" s="92"/>
      <c r="UU218" s="92"/>
      <c r="UV218" s="92"/>
      <c r="UW218" s="92"/>
      <c r="UX218" s="92"/>
      <c r="UY218" s="92"/>
      <c r="UZ218" s="92"/>
      <c r="VA218" s="92"/>
      <c r="VB218" s="92"/>
      <c r="VC218" s="92"/>
      <c r="VD218" s="92"/>
      <c r="VE218" s="92"/>
      <c r="VF218" s="92"/>
      <c r="VG218" s="92"/>
      <c r="VH218" s="92"/>
      <c r="VI218" s="92"/>
      <c r="VJ218" s="92"/>
      <c r="VK218" s="92"/>
      <c r="VL218" s="92"/>
      <c r="VM218" s="92"/>
      <c r="VN218" s="92"/>
      <c r="VO218" s="92"/>
      <c r="VP218" s="92"/>
      <c r="VQ218" s="92"/>
      <c r="VR218" s="92"/>
      <c r="VS218" s="92"/>
      <c r="VT218" s="92"/>
      <c r="VU218" s="92"/>
      <c r="VV218" s="92"/>
      <c r="VW218" s="92"/>
      <c r="VX218" s="92"/>
      <c r="VY218" s="92"/>
      <c r="VZ218" s="92"/>
      <c r="WA218" s="92"/>
      <c r="WB218" s="92"/>
      <c r="WC218" s="92"/>
      <c r="WD218" s="92"/>
      <c r="WE218" s="92"/>
      <c r="WF218" s="92"/>
      <c r="WG218" s="92"/>
      <c r="WH218" s="92"/>
      <c r="WI218" s="92"/>
      <c r="WJ218" s="92"/>
      <c r="WK218" s="92"/>
      <c r="WL218" s="92"/>
      <c r="WM218" s="92"/>
      <c r="WN218" s="92"/>
      <c r="WO218" s="92"/>
      <c r="WP218" s="92"/>
      <c r="WQ218" s="92"/>
      <c r="WR218" s="92"/>
      <c r="WS218" s="92"/>
      <c r="WT218" s="92"/>
      <c r="WU218" s="92"/>
      <c r="WV218" s="92"/>
      <c r="WW218" s="92"/>
      <c r="WX218" s="92"/>
      <c r="WY218" s="92"/>
      <c r="WZ218" s="92"/>
      <c r="XA218" s="92"/>
      <c r="XB218" s="92"/>
      <c r="XC218" s="92"/>
      <c r="XD218" s="92"/>
      <c r="XE218" s="92"/>
      <c r="XF218" s="92"/>
      <c r="XG218" s="92"/>
      <c r="XH218" s="92"/>
      <c r="XI218" s="92"/>
      <c r="XJ218" s="92"/>
      <c r="XK218" s="92"/>
      <c r="XL218" s="92"/>
      <c r="XM218" s="92"/>
      <c r="XN218" s="92"/>
      <c r="XO218" s="92"/>
      <c r="XP218" s="92"/>
      <c r="XQ218" s="92"/>
      <c r="XR218" s="92"/>
      <c r="XS218" s="92"/>
      <c r="XT218" s="92"/>
      <c r="XU218" s="92"/>
      <c r="XV218" s="92"/>
      <c r="XW218" s="92"/>
      <c r="XX218" s="92"/>
      <c r="XY218" s="92"/>
      <c r="XZ218" s="92"/>
      <c r="YA218" s="92"/>
      <c r="YB218" s="92"/>
      <c r="YC218" s="92"/>
      <c r="YD218" s="92"/>
      <c r="YE218" s="92"/>
      <c r="YF218" s="92"/>
      <c r="YG218" s="92"/>
      <c r="YH218" s="92"/>
      <c r="YI218" s="92"/>
      <c r="YJ218" s="92"/>
      <c r="YK218" s="92"/>
      <c r="YL218" s="92"/>
      <c r="YM218" s="92"/>
      <c r="YN218" s="92"/>
      <c r="YO218" s="92"/>
      <c r="YP218" s="92"/>
      <c r="YQ218" s="92"/>
      <c r="YR218" s="92"/>
      <c r="YS218" s="92"/>
      <c r="YT218" s="92"/>
      <c r="YU218" s="92"/>
      <c r="YV218" s="92"/>
      <c r="YW218" s="92"/>
      <c r="YX218" s="92"/>
      <c r="YY218" s="92"/>
      <c r="YZ218" s="92"/>
      <c r="ZA218" s="92"/>
      <c r="ZB218" s="92"/>
      <c r="ZC218" s="92"/>
      <c r="ZD218" s="92"/>
      <c r="ZE218" s="92"/>
      <c r="ZF218" s="92"/>
      <c r="ZG218" s="92"/>
      <c r="ZH218" s="92"/>
      <c r="ZI218" s="92"/>
      <c r="ZJ218" s="92"/>
      <c r="ZK218" s="92"/>
      <c r="ZL218" s="92"/>
      <c r="ZM218" s="92"/>
      <c r="ZN218" s="92"/>
      <c r="ZO218" s="92"/>
      <c r="ZP218" s="92"/>
      <c r="ZQ218" s="92"/>
      <c r="ZR218" s="92"/>
      <c r="ZS218" s="92"/>
      <c r="ZT218" s="92"/>
      <c r="ZU218" s="92"/>
      <c r="ZV218" s="92"/>
      <c r="ZW218" s="92"/>
      <c r="ZX218" s="92"/>
      <c r="ZY218" s="92"/>
      <c r="ZZ218" s="92"/>
      <c r="AAA218" s="92"/>
      <c r="AAB218" s="92"/>
      <c r="AAC218" s="92"/>
      <c r="AAD218" s="92"/>
      <c r="AAE218" s="92"/>
      <c r="AAF218" s="92"/>
      <c r="AAG218" s="92"/>
      <c r="AAH218" s="92"/>
      <c r="AAI218" s="92"/>
      <c r="AAJ218" s="92"/>
      <c r="AAK218" s="92"/>
      <c r="AAL218" s="92"/>
      <c r="AAM218" s="92"/>
      <c r="AAN218" s="92"/>
      <c r="AAO218" s="92"/>
      <c r="AAP218" s="92"/>
      <c r="AAQ218" s="92"/>
      <c r="AAR218" s="92"/>
      <c r="AAS218" s="92"/>
      <c r="AAT218" s="92"/>
      <c r="AAU218" s="92"/>
      <c r="AAV218" s="92"/>
      <c r="AAW218" s="92"/>
      <c r="AAX218" s="92"/>
      <c r="AAY218" s="92"/>
      <c r="AAZ218" s="92"/>
      <c r="ABA218" s="92"/>
      <c r="ABB218" s="92"/>
      <c r="ABC218" s="92"/>
      <c r="ABD218" s="92"/>
      <c r="ABE218" s="92"/>
      <c r="ABF218" s="92"/>
      <c r="ABG218" s="92"/>
      <c r="ABH218" s="92"/>
      <c r="ABI218" s="92"/>
      <c r="ABJ218" s="92"/>
      <c r="ABK218" s="92"/>
      <c r="ABL218" s="92"/>
      <c r="ABM218" s="92"/>
      <c r="ABN218" s="92"/>
      <c r="ABO218" s="92"/>
      <c r="ABP218" s="92"/>
      <c r="ABQ218" s="92"/>
      <c r="ABR218" s="92"/>
      <c r="ABS218" s="92"/>
      <c r="ABT218" s="92"/>
      <c r="ABU218" s="92"/>
      <c r="ABV218" s="92"/>
      <c r="ABW218" s="92"/>
      <c r="ABX218" s="92"/>
      <c r="ABY218" s="92"/>
      <c r="ABZ218" s="92"/>
      <c r="ACA218" s="92"/>
      <c r="ACB218" s="92"/>
      <c r="ACC218" s="92"/>
      <c r="ACD218" s="92"/>
      <c r="ACE218" s="92"/>
      <c r="ACF218" s="92"/>
      <c r="ACG218" s="92"/>
      <c r="ACH218" s="92"/>
      <c r="ACI218" s="92"/>
      <c r="ACJ218" s="92"/>
      <c r="ACK218" s="92"/>
      <c r="ACL218" s="92"/>
      <c r="ACM218" s="92"/>
      <c r="ACN218" s="92"/>
      <c r="ACO218" s="92"/>
      <c r="ACP218" s="92"/>
      <c r="ACQ218" s="92"/>
      <c r="ACR218" s="92"/>
      <c r="ACS218" s="92"/>
      <c r="ACT218" s="92"/>
      <c r="ACU218" s="92"/>
      <c r="ACV218" s="92"/>
      <c r="ACW218" s="92"/>
      <c r="ACX218" s="92"/>
      <c r="ACY218" s="92"/>
      <c r="ACZ218" s="92"/>
      <c r="ADA218" s="92"/>
      <c r="ADB218" s="92"/>
      <c r="ADC218" s="92"/>
      <c r="ADD218" s="92"/>
      <c r="ADE218" s="92"/>
      <c r="ADF218" s="92"/>
      <c r="ADG218" s="92"/>
      <c r="ADH218" s="92"/>
      <c r="ADI218" s="92"/>
      <c r="ADJ218" s="92"/>
      <c r="ADK218" s="92"/>
      <c r="ADL218" s="92"/>
      <c r="ADM218" s="92"/>
      <c r="ADN218" s="92"/>
      <c r="ADO218" s="92"/>
      <c r="ADP218" s="92"/>
      <c r="ADQ218" s="92"/>
      <c r="ADR218" s="92"/>
      <c r="ADS218" s="92"/>
      <c r="ADT218" s="92"/>
      <c r="ADU218" s="92"/>
      <c r="ADV218" s="92"/>
      <c r="ADW218" s="92"/>
      <c r="ADX218" s="92"/>
      <c r="ADY218" s="92"/>
      <c r="ADZ218" s="92"/>
      <c r="AEA218" s="92"/>
      <c r="AEB218" s="92"/>
      <c r="AEC218" s="92"/>
      <c r="AED218" s="92"/>
      <c r="AEE218" s="92"/>
      <c r="AEF218" s="92"/>
      <c r="AEG218" s="92"/>
      <c r="AEH218" s="92"/>
      <c r="AEI218" s="92"/>
      <c r="AEJ218" s="92"/>
      <c r="AEK218" s="92"/>
      <c r="AEL218" s="92"/>
      <c r="AEM218" s="92"/>
      <c r="AEN218" s="92"/>
      <c r="AEO218" s="92"/>
      <c r="AEP218" s="92"/>
      <c r="AEQ218" s="92"/>
      <c r="AER218" s="92"/>
      <c r="AES218" s="92"/>
      <c r="AET218" s="92"/>
      <c r="AEU218" s="92"/>
      <c r="AEV218" s="92"/>
      <c r="AEW218" s="92"/>
      <c r="AEX218" s="92"/>
      <c r="AEY218" s="92"/>
      <c r="AEZ218" s="92"/>
      <c r="AFA218" s="92"/>
      <c r="AFB218" s="92"/>
      <c r="AFC218" s="92"/>
      <c r="AFD218" s="92"/>
      <c r="AFE218" s="92"/>
      <c r="AFF218" s="92"/>
      <c r="AFG218" s="92"/>
      <c r="AFH218" s="92"/>
      <c r="AFI218" s="92"/>
      <c r="AFJ218" s="92"/>
      <c r="AFK218" s="92"/>
      <c r="AFL218" s="92"/>
      <c r="AFM218" s="92"/>
      <c r="AFN218" s="92"/>
      <c r="AFO218" s="92"/>
      <c r="AFP218" s="92"/>
      <c r="AFQ218" s="92"/>
      <c r="AFR218" s="92"/>
      <c r="AFS218" s="92"/>
      <c r="AFT218" s="92"/>
      <c r="AFU218" s="92"/>
      <c r="AFV218" s="92"/>
      <c r="AFW218" s="92"/>
      <c r="AFX218" s="92"/>
      <c r="AFY218" s="92"/>
      <c r="AFZ218" s="92"/>
      <c r="AGA218" s="92"/>
      <c r="AGB218" s="92"/>
      <c r="AGC218" s="92"/>
      <c r="AGD218" s="92"/>
      <c r="AGE218" s="92"/>
      <c r="AGF218" s="92"/>
      <c r="AGG218" s="92"/>
      <c r="AGH218" s="92"/>
      <c r="AGI218" s="92"/>
      <c r="AGJ218" s="92"/>
      <c r="AGK218" s="92"/>
      <c r="AGL218" s="92"/>
      <c r="AGM218" s="92"/>
      <c r="AGN218" s="92"/>
      <c r="AGO218" s="92"/>
      <c r="AGP218" s="92"/>
      <c r="AGQ218" s="92"/>
      <c r="AGR218" s="92"/>
      <c r="AGS218" s="92"/>
      <c r="AGT218" s="92"/>
      <c r="AGU218" s="92"/>
      <c r="AGV218" s="92"/>
      <c r="AGW218" s="92"/>
      <c r="AGX218" s="92"/>
      <c r="AGY218" s="92"/>
      <c r="AGZ218" s="92"/>
      <c r="AHA218" s="92"/>
      <c r="AHB218" s="92"/>
      <c r="AHC218" s="92"/>
      <c r="AHD218" s="92"/>
      <c r="AHE218" s="92"/>
      <c r="AHF218" s="92"/>
      <c r="AHG218" s="92"/>
      <c r="AHH218" s="92"/>
      <c r="AHI218" s="92"/>
      <c r="AHJ218" s="92"/>
      <c r="AHK218" s="92"/>
      <c r="AHL218" s="92"/>
      <c r="AHM218" s="92"/>
      <c r="AHN218" s="92"/>
      <c r="AHO218" s="92"/>
      <c r="AHP218" s="92"/>
      <c r="AHQ218" s="92"/>
      <c r="AHR218" s="92"/>
      <c r="AHS218" s="92"/>
      <c r="AHT218" s="92"/>
      <c r="AHU218" s="92"/>
      <c r="AHV218" s="92"/>
      <c r="AHW218" s="92"/>
      <c r="AHX218" s="92"/>
      <c r="AHY218" s="92"/>
      <c r="AHZ218" s="92"/>
      <c r="AIA218" s="92"/>
      <c r="AIB218" s="92"/>
      <c r="AIC218" s="92"/>
      <c r="AID218" s="92"/>
      <c r="AIE218" s="92"/>
      <c r="AIF218" s="92"/>
      <c r="AIG218" s="92"/>
      <c r="AIH218" s="92"/>
      <c r="AII218" s="92"/>
      <c r="AIJ218" s="92"/>
      <c r="AIK218" s="92"/>
      <c r="AIL218" s="92"/>
      <c r="AIM218" s="92"/>
      <c r="AIN218" s="92"/>
      <c r="AIO218" s="92"/>
      <c r="AIP218" s="92"/>
      <c r="AIQ218" s="92"/>
      <c r="AIR218" s="92"/>
      <c r="AIS218" s="92"/>
      <c r="AIT218" s="92"/>
      <c r="AIU218" s="92"/>
      <c r="AIV218" s="92"/>
      <c r="AIW218" s="92"/>
      <c r="AIX218" s="92"/>
      <c r="AIY218" s="92"/>
      <c r="AIZ218" s="92"/>
      <c r="AJA218" s="92"/>
      <c r="AJB218" s="92"/>
      <c r="AJC218" s="92"/>
      <c r="AJD218" s="92"/>
      <c r="AJE218" s="92"/>
      <c r="AJF218" s="92"/>
      <c r="AJG218" s="92"/>
      <c r="AJH218" s="92"/>
      <c r="AJI218" s="92"/>
      <c r="AJJ218" s="92"/>
      <c r="AJK218" s="92"/>
      <c r="AJL218" s="92"/>
      <c r="AJM218" s="92"/>
      <c r="AJN218" s="92"/>
      <c r="AJO218" s="92"/>
      <c r="AJP218" s="92"/>
      <c r="AJQ218" s="92"/>
      <c r="AJR218" s="92"/>
      <c r="AJS218" s="92"/>
      <c r="AJT218" s="92"/>
      <c r="AJU218" s="92"/>
      <c r="AJV218" s="92"/>
      <c r="AJW218" s="92"/>
      <c r="AJX218" s="92"/>
      <c r="AJY218" s="92"/>
      <c r="AJZ218" s="92"/>
      <c r="AKA218" s="92"/>
      <c r="AKB218" s="92"/>
      <c r="AKC218" s="92"/>
      <c r="AKD218" s="92"/>
      <c r="AKE218" s="92"/>
      <c r="AKF218" s="92"/>
      <c r="AKG218" s="92"/>
      <c r="AKH218" s="92"/>
      <c r="AKI218" s="92"/>
      <c r="AKJ218" s="92"/>
      <c r="AKK218" s="92"/>
      <c r="AKL218" s="92"/>
      <c r="AKM218" s="92"/>
      <c r="AKN218" s="92"/>
      <c r="AKO218" s="92"/>
      <c r="AKP218" s="92"/>
      <c r="AKQ218" s="92"/>
      <c r="AKR218" s="92"/>
      <c r="AKS218" s="92"/>
      <c r="AKT218" s="92"/>
      <c r="AKU218" s="92"/>
      <c r="AKV218" s="92"/>
      <c r="AKW218" s="92"/>
      <c r="AKX218" s="92"/>
      <c r="AKY218" s="92"/>
      <c r="AKZ218" s="92"/>
      <c r="ALA218" s="92"/>
      <c r="ALB218" s="92"/>
      <c r="ALC218" s="92"/>
      <c r="ALD218" s="92"/>
      <c r="ALE218" s="92"/>
      <c r="ALF218" s="92"/>
      <c r="ALG218" s="92"/>
      <c r="ALH218" s="92"/>
      <c r="ALI218" s="92"/>
      <c r="ALJ218" s="92"/>
      <c r="ALK218" s="92"/>
      <c r="ALL218" s="92"/>
      <c r="ALM218" s="92"/>
      <c r="ALN218" s="92"/>
      <c r="ALO218" s="92"/>
      <c r="ALP218" s="92"/>
      <c r="ALQ218" s="92"/>
      <c r="ALR218" s="92"/>
      <c r="ALS218" s="92"/>
      <c r="ALT218" s="92"/>
      <c r="ALU218" s="92"/>
      <c r="ALV218" s="92"/>
      <c r="ALW218" s="92"/>
      <c r="ALX218" s="92"/>
      <c r="ALY218" s="92"/>
      <c r="ALZ218" s="92"/>
      <c r="AMA218" s="92"/>
      <c r="AMB218" s="92"/>
      <c r="AMC218" s="92"/>
      <c r="AMD218" s="92"/>
      <c r="AME218" s="92"/>
      <c r="AMF218" s="92"/>
      <c r="AMG218" s="92"/>
      <c r="AMH218" s="92"/>
      <c r="AMI218" s="92"/>
    </row>
    <row r="219" spans="1:1023" customFormat="1" ht="15" customHeight="1">
      <c r="A219" s="92" t="s">
        <v>578</v>
      </c>
      <c r="B219" s="111"/>
      <c r="C219" s="111" t="s">
        <v>579</v>
      </c>
      <c r="D219" s="94"/>
      <c r="E219" s="95">
        <v>2453</v>
      </c>
      <c r="F219" s="95">
        <v>2496</v>
      </c>
      <c r="G219" s="95">
        <v>2540</v>
      </c>
      <c r="H219" s="95">
        <v>2597</v>
      </c>
      <c r="I219" s="95">
        <v>2660</v>
      </c>
      <c r="J219" s="95">
        <v>2734</v>
      </c>
      <c r="K219" s="95">
        <v>2786</v>
      </c>
      <c r="L219" s="95">
        <v>2732</v>
      </c>
      <c r="M219" s="95">
        <v>2813</v>
      </c>
      <c r="N219" s="95">
        <v>2880</v>
      </c>
      <c r="O219" s="95">
        <v>2925</v>
      </c>
      <c r="P219" s="95">
        <v>3018</v>
      </c>
      <c r="Q219" s="95">
        <v>2875</v>
      </c>
      <c r="R219" s="95">
        <v>2915</v>
      </c>
      <c r="S219" s="95">
        <v>2941</v>
      </c>
      <c r="T219" s="95">
        <v>2896</v>
      </c>
      <c r="U219" s="95">
        <v>2827</v>
      </c>
      <c r="V219" s="95">
        <v>2781</v>
      </c>
      <c r="W219" s="95">
        <v>2833</v>
      </c>
      <c r="X219" s="95">
        <v>2889</v>
      </c>
      <c r="Y219" s="95">
        <v>2907</v>
      </c>
      <c r="Z219" s="95">
        <v>3063</v>
      </c>
      <c r="AA219" s="95">
        <v>3138</v>
      </c>
      <c r="AB219" s="95">
        <v>3227</v>
      </c>
      <c r="AC219" s="95">
        <v>3205</v>
      </c>
      <c r="AD219" s="95">
        <v>3332</v>
      </c>
      <c r="AE219" s="95">
        <v>3392</v>
      </c>
      <c r="AF219" s="95">
        <v>2646</v>
      </c>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92"/>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92"/>
      <c r="GQ219" s="92"/>
      <c r="GR219" s="92"/>
      <c r="GS219" s="92"/>
      <c r="GT219" s="92"/>
      <c r="GU219" s="92"/>
      <c r="GV219" s="92"/>
      <c r="GW219" s="92"/>
      <c r="GX219" s="92"/>
      <c r="GY219" s="92"/>
      <c r="GZ219" s="92"/>
      <c r="HA219" s="92"/>
      <c r="HB219" s="92"/>
      <c r="HC219" s="92"/>
      <c r="HD219" s="92"/>
      <c r="HE219" s="92"/>
      <c r="HF219" s="92"/>
      <c r="HG219" s="92"/>
      <c r="HH219" s="92"/>
      <c r="HI219" s="92"/>
      <c r="HJ219" s="92"/>
      <c r="HK219" s="92"/>
      <c r="HL219" s="92"/>
      <c r="HM219" s="92"/>
      <c r="HN219" s="92"/>
      <c r="HO219" s="92"/>
      <c r="HP219" s="92"/>
      <c r="HQ219" s="92"/>
      <c r="HR219" s="92"/>
      <c r="HS219" s="92"/>
      <c r="HT219" s="92"/>
      <c r="HU219" s="92"/>
      <c r="HV219" s="92"/>
      <c r="HW219" s="92"/>
      <c r="HX219" s="92"/>
      <c r="HY219" s="92"/>
      <c r="HZ219" s="92"/>
      <c r="IA219" s="92"/>
      <c r="IB219" s="92"/>
      <c r="IC219" s="92"/>
      <c r="ID219" s="92"/>
      <c r="IE219" s="92"/>
      <c r="IF219" s="92"/>
      <c r="IG219" s="92"/>
      <c r="IH219" s="92"/>
      <c r="II219" s="92"/>
      <c r="IJ219" s="92"/>
      <c r="IK219" s="92"/>
      <c r="IL219" s="92"/>
      <c r="IM219" s="92"/>
      <c r="IN219" s="92"/>
      <c r="IO219" s="92"/>
      <c r="IP219" s="92"/>
      <c r="IQ219" s="92"/>
      <c r="IR219" s="92"/>
      <c r="IS219" s="92"/>
      <c r="IT219" s="92"/>
      <c r="IU219" s="92"/>
      <c r="IV219" s="92"/>
      <c r="IW219" s="92"/>
      <c r="IX219" s="92"/>
      <c r="IY219" s="92"/>
      <c r="IZ219" s="92"/>
      <c r="JA219" s="92"/>
      <c r="JB219" s="92"/>
      <c r="JC219" s="92"/>
      <c r="JD219" s="92"/>
      <c r="JE219" s="92"/>
      <c r="JF219" s="92"/>
      <c r="JG219" s="92"/>
      <c r="JH219" s="92"/>
      <c r="JI219" s="92"/>
      <c r="JJ219" s="92"/>
      <c r="JK219" s="92"/>
      <c r="JL219" s="92"/>
      <c r="JM219" s="92"/>
      <c r="JN219" s="92"/>
      <c r="JO219" s="92"/>
      <c r="JP219" s="92"/>
      <c r="JQ219" s="92"/>
      <c r="JR219" s="92"/>
      <c r="JS219" s="92"/>
      <c r="JT219" s="92"/>
      <c r="JU219" s="92"/>
      <c r="JV219" s="92"/>
      <c r="JW219" s="92"/>
      <c r="JX219" s="92"/>
      <c r="JY219" s="92"/>
      <c r="JZ219" s="92"/>
      <c r="KA219" s="92"/>
      <c r="KB219" s="92"/>
      <c r="KC219" s="92"/>
      <c r="KD219" s="92"/>
      <c r="KE219" s="92"/>
      <c r="KF219" s="92"/>
      <c r="KG219" s="92"/>
      <c r="KH219" s="92"/>
      <c r="KI219" s="92"/>
      <c r="KJ219" s="92"/>
      <c r="KK219" s="92"/>
      <c r="KL219" s="92"/>
      <c r="KM219" s="92"/>
      <c r="KN219" s="92"/>
      <c r="KO219" s="92"/>
      <c r="KP219" s="92"/>
      <c r="KQ219" s="92"/>
      <c r="KR219" s="92"/>
      <c r="KS219" s="92"/>
      <c r="KT219" s="92"/>
      <c r="KU219" s="92"/>
      <c r="KV219" s="92"/>
      <c r="KW219" s="92"/>
      <c r="KX219" s="92"/>
      <c r="KY219" s="92"/>
      <c r="KZ219" s="92"/>
      <c r="LA219" s="92"/>
      <c r="LB219" s="92"/>
      <c r="LC219" s="92"/>
      <c r="LD219" s="92"/>
      <c r="LE219" s="92"/>
      <c r="LF219" s="92"/>
      <c r="LG219" s="92"/>
      <c r="LH219" s="92"/>
      <c r="LI219" s="92"/>
      <c r="LJ219" s="92"/>
      <c r="LK219" s="92"/>
      <c r="LL219" s="92"/>
      <c r="LM219" s="92"/>
      <c r="LN219" s="92"/>
      <c r="LO219" s="92"/>
      <c r="LP219" s="92"/>
      <c r="LQ219" s="92"/>
      <c r="LR219" s="92"/>
      <c r="LS219" s="92"/>
      <c r="LT219" s="92"/>
      <c r="LU219" s="92"/>
      <c r="LV219" s="92"/>
      <c r="LW219" s="92"/>
      <c r="LX219" s="92"/>
      <c r="LY219" s="92"/>
      <c r="LZ219" s="92"/>
      <c r="MA219" s="92"/>
      <c r="MB219" s="92"/>
      <c r="MC219" s="92"/>
      <c r="MD219" s="92"/>
      <c r="ME219" s="92"/>
      <c r="MF219" s="92"/>
      <c r="MG219" s="92"/>
      <c r="MH219" s="92"/>
      <c r="MI219" s="92"/>
      <c r="MJ219" s="92"/>
      <c r="MK219" s="92"/>
      <c r="ML219" s="92"/>
      <c r="MM219" s="92"/>
      <c r="MN219" s="92"/>
      <c r="MO219" s="92"/>
      <c r="MP219" s="92"/>
      <c r="MQ219" s="92"/>
      <c r="MR219" s="92"/>
      <c r="MS219" s="92"/>
      <c r="MT219" s="92"/>
      <c r="MU219" s="92"/>
      <c r="MV219" s="92"/>
      <c r="MW219" s="92"/>
      <c r="MX219" s="92"/>
      <c r="MY219" s="92"/>
      <c r="MZ219" s="92"/>
      <c r="NA219" s="92"/>
      <c r="NB219" s="92"/>
      <c r="NC219" s="92"/>
      <c r="ND219" s="92"/>
      <c r="NE219" s="92"/>
      <c r="NF219" s="92"/>
      <c r="NG219" s="92"/>
      <c r="NH219" s="92"/>
      <c r="NI219" s="92"/>
      <c r="NJ219" s="92"/>
      <c r="NK219" s="92"/>
      <c r="NL219" s="92"/>
      <c r="NM219" s="92"/>
      <c r="NN219" s="92"/>
      <c r="NO219" s="92"/>
      <c r="NP219" s="92"/>
      <c r="NQ219" s="92"/>
      <c r="NR219" s="92"/>
      <c r="NS219" s="92"/>
      <c r="NT219" s="92"/>
      <c r="NU219" s="92"/>
      <c r="NV219" s="92"/>
      <c r="NW219" s="92"/>
      <c r="NX219" s="92"/>
      <c r="NY219" s="92"/>
      <c r="NZ219" s="92"/>
      <c r="OA219" s="92"/>
      <c r="OB219" s="92"/>
      <c r="OC219" s="92"/>
      <c r="OD219" s="92"/>
      <c r="OE219" s="92"/>
      <c r="OF219" s="92"/>
      <c r="OG219" s="92"/>
      <c r="OH219" s="92"/>
      <c r="OI219" s="92"/>
      <c r="OJ219" s="92"/>
      <c r="OK219" s="92"/>
      <c r="OL219" s="92"/>
      <c r="OM219" s="92"/>
      <c r="ON219" s="92"/>
      <c r="OO219" s="92"/>
      <c r="OP219" s="92"/>
      <c r="OQ219" s="92"/>
      <c r="OR219" s="92"/>
      <c r="OS219" s="92"/>
      <c r="OT219" s="92"/>
      <c r="OU219" s="92"/>
      <c r="OV219" s="92"/>
      <c r="OW219" s="92"/>
      <c r="OX219" s="92"/>
      <c r="OY219" s="92"/>
      <c r="OZ219" s="92"/>
      <c r="PA219" s="92"/>
      <c r="PB219" s="92"/>
      <c r="PC219" s="92"/>
      <c r="PD219" s="92"/>
      <c r="PE219" s="92"/>
      <c r="PF219" s="92"/>
      <c r="PG219" s="92"/>
      <c r="PH219" s="92"/>
      <c r="PI219" s="92"/>
      <c r="PJ219" s="92"/>
      <c r="PK219" s="92"/>
      <c r="PL219" s="92"/>
      <c r="PM219" s="92"/>
      <c r="PN219" s="92"/>
      <c r="PO219" s="92"/>
      <c r="PP219" s="92"/>
      <c r="PQ219" s="92"/>
      <c r="PR219" s="92"/>
      <c r="PS219" s="92"/>
      <c r="PT219" s="92"/>
      <c r="PU219" s="92"/>
      <c r="PV219" s="92"/>
      <c r="PW219" s="92"/>
      <c r="PX219" s="92"/>
      <c r="PY219" s="92"/>
      <c r="PZ219" s="92"/>
      <c r="QA219" s="92"/>
      <c r="QB219" s="92"/>
      <c r="QC219" s="92"/>
      <c r="QD219" s="92"/>
      <c r="QE219" s="92"/>
      <c r="QF219" s="92"/>
      <c r="QG219" s="92"/>
      <c r="QH219" s="92"/>
      <c r="QI219" s="92"/>
      <c r="QJ219" s="92"/>
      <c r="QK219" s="92"/>
      <c r="QL219" s="92"/>
      <c r="QM219" s="92"/>
      <c r="QN219" s="92"/>
      <c r="QO219" s="92"/>
      <c r="QP219" s="92"/>
      <c r="QQ219" s="92"/>
      <c r="QR219" s="92"/>
      <c r="QS219" s="92"/>
      <c r="QT219" s="92"/>
      <c r="QU219" s="92"/>
      <c r="QV219" s="92"/>
      <c r="QW219" s="92"/>
      <c r="QX219" s="92"/>
      <c r="QY219" s="92"/>
      <c r="QZ219" s="92"/>
      <c r="RA219" s="92"/>
      <c r="RB219" s="92"/>
      <c r="RC219" s="92"/>
      <c r="RD219" s="92"/>
      <c r="RE219" s="92"/>
      <c r="RF219" s="92"/>
      <c r="RG219" s="92"/>
      <c r="RH219" s="92"/>
      <c r="RI219" s="92"/>
      <c r="RJ219" s="92"/>
      <c r="RK219" s="92"/>
      <c r="RL219" s="92"/>
      <c r="RM219" s="92"/>
      <c r="RN219" s="92"/>
      <c r="RO219" s="92"/>
      <c r="RP219" s="92"/>
      <c r="RQ219" s="92"/>
      <c r="RR219" s="92"/>
      <c r="RS219" s="92"/>
      <c r="RT219" s="92"/>
      <c r="RU219" s="92"/>
      <c r="RV219" s="92"/>
      <c r="RW219" s="92"/>
      <c r="RX219" s="92"/>
      <c r="RY219" s="92"/>
      <c r="RZ219" s="92"/>
      <c r="SA219" s="92"/>
      <c r="SB219" s="92"/>
      <c r="SC219" s="92"/>
      <c r="SD219" s="92"/>
      <c r="SE219" s="92"/>
      <c r="SF219" s="92"/>
      <c r="SG219" s="92"/>
      <c r="SH219" s="92"/>
      <c r="SI219" s="92"/>
      <c r="SJ219" s="92"/>
      <c r="SK219" s="92"/>
      <c r="SL219" s="92"/>
      <c r="SM219" s="92"/>
      <c r="SN219" s="92"/>
      <c r="SO219" s="92"/>
      <c r="SP219" s="92"/>
      <c r="SQ219" s="92"/>
      <c r="SR219" s="92"/>
      <c r="SS219" s="92"/>
      <c r="ST219" s="92"/>
      <c r="SU219" s="92"/>
      <c r="SV219" s="92"/>
      <c r="SW219" s="92"/>
      <c r="SX219" s="92"/>
      <c r="SY219" s="92"/>
      <c r="SZ219" s="92"/>
      <c r="TA219" s="92"/>
      <c r="TB219" s="92"/>
      <c r="TC219" s="92"/>
      <c r="TD219" s="92"/>
      <c r="TE219" s="92"/>
      <c r="TF219" s="92"/>
      <c r="TG219" s="92"/>
      <c r="TH219" s="92"/>
      <c r="TI219" s="92"/>
      <c r="TJ219" s="92"/>
      <c r="TK219" s="92"/>
      <c r="TL219" s="92"/>
      <c r="TM219" s="92"/>
      <c r="TN219" s="92"/>
      <c r="TO219" s="92"/>
      <c r="TP219" s="92"/>
      <c r="TQ219" s="92"/>
      <c r="TR219" s="92"/>
      <c r="TS219" s="92"/>
      <c r="TT219" s="92"/>
      <c r="TU219" s="92"/>
      <c r="TV219" s="92"/>
      <c r="TW219" s="92"/>
      <c r="TX219" s="92"/>
      <c r="TY219" s="92"/>
      <c r="TZ219" s="92"/>
      <c r="UA219" s="92"/>
      <c r="UB219" s="92"/>
      <c r="UC219" s="92"/>
      <c r="UD219" s="92"/>
      <c r="UE219" s="92"/>
      <c r="UF219" s="92"/>
      <c r="UG219" s="92"/>
      <c r="UH219" s="92"/>
      <c r="UI219" s="92"/>
      <c r="UJ219" s="92"/>
      <c r="UK219" s="92"/>
      <c r="UL219" s="92"/>
      <c r="UM219" s="92"/>
      <c r="UN219" s="92"/>
      <c r="UO219" s="92"/>
      <c r="UP219" s="92"/>
      <c r="UQ219" s="92"/>
      <c r="UR219" s="92"/>
      <c r="US219" s="92"/>
      <c r="UT219" s="92"/>
      <c r="UU219" s="92"/>
      <c r="UV219" s="92"/>
      <c r="UW219" s="92"/>
      <c r="UX219" s="92"/>
      <c r="UY219" s="92"/>
      <c r="UZ219" s="92"/>
      <c r="VA219" s="92"/>
      <c r="VB219" s="92"/>
      <c r="VC219" s="92"/>
      <c r="VD219" s="92"/>
      <c r="VE219" s="92"/>
      <c r="VF219" s="92"/>
      <c r="VG219" s="92"/>
      <c r="VH219" s="92"/>
      <c r="VI219" s="92"/>
      <c r="VJ219" s="92"/>
      <c r="VK219" s="92"/>
      <c r="VL219" s="92"/>
      <c r="VM219" s="92"/>
      <c r="VN219" s="92"/>
      <c r="VO219" s="92"/>
      <c r="VP219" s="92"/>
      <c r="VQ219" s="92"/>
      <c r="VR219" s="92"/>
      <c r="VS219" s="92"/>
      <c r="VT219" s="92"/>
      <c r="VU219" s="92"/>
      <c r="VV219" s="92"/>
      <c r="VW219" s="92"/>
      <c r="VX219" s="92"/>
      <c r="VY219" s="92"/>
      <c r="VZ219" s="92"/>
      <c r="WA219" s="92"/>
      <c r="WB219" s="92"/>
      <c r="WC219" s="92"/>
      <c r="WD219" s="92"/>
      <c r="WE219" s="92"/>
      <c r="WF219" s="92"/>
      <c r="WG219" s="92"/>
      <c r="WH219" s="92"/>
      <c r="WI219" s="92"/>
      <c r="WJ219" s="92"/>
      <c r="WK219" s="92"/>
      <c r="WL219" s="92"/>
      <c r="WM219" s="92"/>
      <c r="WN219" s="92"/>
      <c r="WO219" s="92"/>
      <c r="WP219" s="92"/>
      <c r="WQ219" s="92"/>
      <c r="WR219" s="92"/>
      <c r="WS219" s="92"/>
      <c r="WT219" s="92"/>
      <c r="WU219" s="92"/>
      <c r="WV219" s="92"/>
      <c r="WW219" s="92"/>
      <c r="WX219" s="92"/>
      <c r="WY219" s="92"/>
      <c r="WZ219" s="92"/>
      <c r="XA219" s="92"/>
      <c r="XB219" s="92"/>
      <c r="XC219" s="92"/>
      <c r="XD219" s="92"/>
      <c r="XE219" s="92"/>
      <c r="XF219" s="92"/>
      <c r="XG219" s="92"/>
      <c r="XH219" s="92"/>
      <c r="XI219" s="92"/>
      <c r="XJ219" s="92"/>
      <c r="XK219" s="92"/>
      <c r="XL219" s="92"/>
      <c r="XM219" s="92"/>
      <c r="XN219" s="92"/>
      <c r="XO219" s="92"/>
      <c r="XP219" s="92"/>
      <c r="XQ219" s="92"/>
      <c r="XR219" s="92"/>
      <c r="XS219" s="92"/>
      <c r="XT219" s="92"/>
      <c r="XU219" s="92"/>
      <c r="XV219" s="92"/>
      <c r="XW219" s="92"/>
      <c r="XX219" s="92"/>
      <c r="XY219" s="92"/>
      <c r="XZ219" s="92"/>
      <c r="YA219" s="92"/>
      <c r="YB219" s="92"/>
      <c r="YC219" s="92"/>
      <c r="YD219" s="92"/>
      <c r="YE219" s="92"/>
      <c r="YF219" s="92"/>
      <c r="YG219" s="92"/>
      <c r="YH219" s="92"/>
      <c r="YI219" s="92"/>
      <c r="YJ219" s="92"/>
      <c r="YK219" s="92"/>
      <c r="YL219" s="92"/>
      <c r="YM219" s="92"/>
      <c r="YN219" s="92"/>
      <c r="YO219" s="92"/>
      <c r="YP219" s="92"/>
      <c r="YQ219" s="92"/>
      <c r="YR219" s="92"/>
      <c r="YS219" s="92"/>
      <c r="YT219" s="92"/>
      <c r="YU219" s="92"/>
      <c r="YV219" s="92"/>
      <c r="YW219" s="92"/>
      <c r="YX219" s="92"/>
      <c r="YY219" s="92"/>
      <c r="YZ219" s="92"/>
      <c r="ZA219" s="92"/>
      <c r="ZB219" s="92"/>
      <c r="ZC219" s="92"/>
      <c r="ZD219" s="92"/>
      <c r="ZE219" s="92"/>
      <c r="ZF219" s="92"/>
      <c r="ZG219" s="92"/>
      <c r="ZH219" s="92"/>
      <c r="ZI219" s="92"/>
      <c r="ZJ219" s="92"/>
      <c r="ZK219" s="92"/>
      <c r="ZL219" s="92"/>
      <c r="ZM219" s="92"/>
      <c r="ZN219" s="92"/>
      <c r="ZO219" s="92"/>
      <c r="ZP219" s="92"/>
      <c r="ZQ219" s="92"/>
      <c r="ZR219" s="92"/>
      <c r="ZS219" s="92"/>
      <c r="ZT219" s="92"/>
      <c r="ZU219" s="92"/>
      <c r="ZV219" s="92"/>
      <c r="ZW219" s="92"/>
      <c r="ZX219" s="92"/>
      <c r="ZY219" s="92"/>
      <c r="ZZ219" s="92"/>
      <c r="AAA219" s="92"/>
      <c r="AAB219" s="92"/>
      <c r="AAC219" s="92"/>
      <c r="AAD219" s="92"/>
      <c r="AAE219" s="92"/>
      <c r="AAF219" s="92"/>
      <c r="AAG219" s="92"/>
      <c r="AAH219" s="92"/>
      <c r="AAI219" s="92"/>
      <c r="AAJ219" s="92"/>
      <c r="AAK219" s="92"/>
      <c r="AAL219" s="92"/>
      <c r="AAM219" s="92"/>
      <c r="AAN219" s="92"/>
      <c r="AAO219" s="92"/>
      <c r="AAP219" s="92"/>
      <c r="AAQ219" s="92"/>
      <c r="AAR219" s="92"/>
      <c r="AAS219" s="92"/>
      <c r="AAT219" s="92"/>
      <c r="AAU219" s="92"/>
      <c r="AAV219" s="92"/>
      <c r="AAW219" s="92"/>
      <c r="AAX219" s="92"/>
      <c r="AAY219" s="92"/>
      <c r="AAZ219" s="92"/>
      <c r="ABA219" s="92"/>
      <c r="ABB219" s="92"/>
      <c r="ABC219" s="92"/>
      <c r="ABD219" s="92"/>
      <c r="ABE219" s="92"/>
      <c r="ABF219" s="92"/>
      <c r="ABG219" s="92"/>
      <c r="ABH219" s="92"/>
      <c r="ABI219" s="92"/>
      <c r="ABJ219" s="92"/>
      <c r="ABK219" s="92"/>
      <c r="ABL219" s="92"/>
      <c r="ABM219" s="92"/>
      <c r="ABN219" s="92"/>
      <c r="ABO219" s="92"/>
      <c r="ABP219" s="92"/>
      <c r="ABQ219" s="92"/>
      <c r="ABR219" s="92"/>
      <c r="ABS219" s="92"/>
      <c r="ABT219" s="92"/>
      <c r="ABU219" s="92"/>
      <c r="ABV219" s="92"/>
      <c r="ABW219" s="92"/>
      <c r="ABX219" s="92"/>
      <c r="ABY219" s="92"/>
      <c r="ABZ219" s="92"/>
      <c r="ACA219" s="92"/>
      <c r="ACB219" s="92"/>
      <c r="ACC219" s="92"/>
      <c r="ACD219" s="92"/>
      <c r="ACE219" s="92"/>
      <c r="ACF219" s="92"/>
      <c r="ACG219" s="92"/>
      <c r="ACH219" s="92"/>
      <c r="ACI219" s="92"/>
      <c r="ACJ219" s="92"/>
      <c r="ACK219" s="92"/>
      <c r="ACL219" s="92"/>
      <c r="ACM219" s="92"/>
      <c r="ACN219" s="92"/>
      <c r="ACO219" s="92"/>
      <c r="ACP219" s="92"/>
      <c r="ACQ219" s="92"/>
      <c r="ACR219" s="92"/>
      <c r="ACS219" s="92"/>
      <c r="ACT219" s="92"/>
      <c r="ACU219" s="92"/>
      <c r="ACV219" s="92"/>
      <c r="ACW219" s="92"/>
      <c r="ACX219" s="92"/>
      <c r="ACY219" s="92"/>
      <c r="ACZ219" s="92"/>
      <c r="ADA219" s="92"/>
      <c r="ADB219" s="92"/>
      <c r="ADC219" s="92"/>
      <c r="ADD219" s="92"/>
      <c r="ADE219" s="92"/>
      <c r="ADF219" s="92"/>
      <c r="ADG219" s="92"/>
      <c r="ADH219" s="92"/>
      <c r="ADI219" s="92"/>
      <c r="ADJ219" s="92"/>
      <c r="ADK219" s="92"/>
      <c r="ADL219" s="92"/>
      <c r="ADM219" s="92"/>
      <c r="ADN219" s="92"/>
      <c r="ADO219" s="92"/>
      <c r="ADP219" s="92"/>
      <c r="ADQ219" s="92"/>
      <c r="ADR219" s="92"/>
      <c r="ADS219" s="92"/>
      <c r="ADT219" s="92"/>
      <c r="ADU219" s="92"/>
      <c r="ADV219" s="92"/>
      <c r="ADW219" s="92"/>
      <c r="ADX219" s="92"/>
      <c r="ADY219" s="92"/>
      <c r="ADZ219" s="92"/>
      <c r="AEA219" s="92"/>
      <c r="AEB219" s="92"/>
      <c r="AEC219" s="92"/>
      <c r="AED219" s="92"/>
      <c r="AEE219" s="92"/>
      <c r="AEF219" s="92"/>
      <c r="AEG219" s="92"/>
      <c r="AEH219" s="92"/>
      <c r="AEI219" s="92"/>
      <c r="AEJ219" s="92"/>
      <c r="AEK219" s="92"/>
      <c r="AEL219" s="92"/>
      <c r="AEM219" s="92"/>
      <c r="AEN219" s="92"/>
      <c r="AEO219" s="92"/>
      <c r="AEP219" s="92"/>
      <c r="AEQ219" s="92"/>
      <c r="AER219" s="92"/>
      <c r="AES219" s="92"/>
      <c r="AET219" s="92"/>
      <c r="AEU219" s="92"/>
      <c r="AEV219" s="92"/>
      <c r="AEW219" s="92"/>
      <c r="AEX219" s="92"/>
      <c r="AEY219" s="92"/>
      <c r="AEZ219" s="92"/>
      <c r="AFA219" s="92"/>
      <c r="AFB219" s="92"/>
      <c r="AFC219" s="92"/>
      <c r="AFD219" s="92"/>
      <c r="AFE219" s="92"/>
      <c r="AFF219" s="92"/>
      <c r="AFG219" s="92"/>
      <c r="AFH219" s="92"/>
      <c r="AFI219" s="92"/>
      <c r="AFJ219" s="92"/>
      <c r="AFK219" s="92"/>
      <c r="AFL219" s="92"/>
      <c r="AFM219" s="92"/>
      <c r="AFN219" s="92"/>
      <c r="AFO219" s="92"/>
      <c r="AFP219" s="92"/>
      <c r="AFQ219" s="92"/>
      <c r="AFR219" s="92"/>
      <c r="AFS219" s="92"/>
      <c r="AFT219" s="92"/>
      <c r="AFU219" s="92"/>
      <c r="AFV219" s="92"/>
      <c r="AFW219" s="92"/>
      <c r="AFX219" s="92"/>
      <c r="AFY219" s="92"/>
      <c r="AFZ219" s="92"/>
      <c r="AGA219" s="92"/>
      <c r="AGB219" s="92"/>
      <c r="AGC219" s="92"/>
      <c r="AGD219" s="92"/>
      <c r="AGE219" s="92"/>
      <c r="AGF219" s="92"/>
      <c r="AGG219" s="92"/>
      <c r="AGH219" s="92"/>
      <c r="AGI219" s="92"/>
      <c r="AGJ219" s="92"/>
      <c r="AGK219" s="92"/>
      <c r="AGL219" s="92"/>
      <c r="AGM219" s="92"/>
      <c r="AGN219" s="92"/>
      <c r="AGO219" s="92"/>
      <c r="AGP219" s="92"/>
      <c r="AGQ219" s="92"/>
      <c r="AGR219" s="92"/>
      <c r="AGS219" s="92"/>
      <c r="AGT219" s="92"/>
      <c r="AGU219" s="92"/>
      <c r="AGV219" s="92"/>
      <c r="AGW219" s="92"/>
      <c r="AGX219" s="92"/>
      <c r="AGY219" s="92"/>
      <c r="AGZ219" s="92"/>
      <c r="AHA219" s="92"/>
      <c r="AHB219" s="92"/>
      <c r="AHC219" s="92"/>
      <c r="AHD219" s="92"/>
      <c r="AHE219" s="92"/>
      <c r="AHF219" s="92"/>
      <c r="AHG219" s="92"/>
      <c r="AHH219" s="92"/>
      <c r="AHI219" s="92"/>
      <c r="AHJ219" s="92"/>
      <c r="AHK219" s="92"/>
      <c r="AHL219" s="92"/>
      <c r="AHM219" s="92"/>
      <c r="AHN219" s="92"/>
      <c r="AHO219" s="92"/>
      <c r="AHP219" s="92"/>
      <c r="AHQ219" s="92"/>
      <c r="AHR219" s="92"/>
      <c r="AHS219" s="92"/>
      <c r="AHT219" s="92"/>
      <c r="AHU219" s="92"/>
      <c r="AHV219" s="92"/>
      <c r="AHW219" s="92"/>
      <c r="AHX219" s="92"/>
      <c r="AHY219" s="92"/>
      <c r="AHZ219" s="92"/>
      <c r="AIA219" s="92"/>
      <c r="AIB219" s="92"/>
      <c r="AIC219" s="92"/>
      <c r="AID219" s="92"/>
      <c r="AIE219" s="92"/>
      <c r="AIF219" s="92"/>
      <c r="AIG219" s="92"/>
      <c r="AIH219" s="92"/>
      <c r="AII219" s="92"/>
      <c r="AIJ219" s="92"/>
      <c r="AIK219" s="92"/>
      <c r="AIL219" s="92"/>
      <c r="AIM219" s="92"/>
      <c r="AIN219" s="92"/>
      <c r="AIO219" s="92"/>
      <c r="AIP219" s="92"/>
      <c r="AIQ219" s="92"/>
      <c r="AIR219" s="92"/>
      <c r="AIS219" s="92"/>
      <c r="AIT219" s="92"/>
      <c r="AIU219" s="92"/>
      <c r="AIV219" s="92"/>
      <c r="AIW219" s="92"/>
      <c r="AIX219" s="92"/>
      <c r="AIY219" s="92"/>
      <c r="AIZ219" s="92"/>
      <c r="AJA219" s="92"/>
      <c r="AJB219" s="92"/>
      <c r="AJC219" s="92"/>
      <c r="AJD219" s="92"/>
      <c r="AJE219" s="92"/>
      <c r="AJF219" s="92"/>
      <c r="AJG219" s="92"/>
      <c r="AJH219" s="92"/>
      <c r="AJI219" s="92"/>
      <c r="AJJ219" s="92"/>
      <c r="AJK219" s="92"/>
      <c r="AJL219" s="92"/>
      <c r="AJM219" s="92"/>
      <c r="AJN219" s="92"/>
      <c r="AJO219" s="92"/>
      <c r="AJP219" s="92"/>
      <c r="AJQ219" s="92"/>
      <c r="AJR219" s="92"/>
      <c r="AJS219" s="92"/>
      <c r="AJT219" s="92"/>
      <c r="AJU219" s="92"/>
      <c r="AJV219" s="92"/>
      <c r="AJW219" s="92"/>
      <c r="AJX219" s="92"/>
      <c r="AJY219" s="92"/>
      <c r="AJZ219" s="92"/>
      <c r="AKA219" s="92"/>
      <c r="AKB219" s="92"/>
      <c r="AKC219" s="92"/>
      <c r="AKD219" s="92"/>
      <c r="AKE219" s="92"/>
      <c r="AKF219" s="92"/>
      <c r="AKG219" s="92"/>
      <c r="AKH219" s="92"/>
      <c r="AKI219" s="92"/>
      <c r="AKJ219" s="92"/>
      <c r="AKK219" s="92"/>
      <c r="AKL219" s="92"/>
      <c r="AKM219" s="92"/>
      <c r="AKN219" s="92"/>
      <c r="AKO219" s="92"/>
      <c r="AKP219" s="92"/>
      <c r="AKQ219" s="92"/>
      <c r="AKR219" s="92"/>
      <c r="AKS219" s="92"/>
      <c r="AKT219" s="92"/>
      <c r="AKU219" s="92"/>
      <c r="AKV219" s="92"/>
      <c r="AKW219" s="92"/>
      <c r="AKX219" s="92"/>
      <c r="AKY219" s="92"/>
      <c r="AKZ219" s="92"/>
      <c r="ALA219" s="92"/>
      <c r="ALB219" s="92"/>
      <c r="ALC219" s="92"/>
      <c r="ALD219" s="92"/>
      <c r="ALE219" s="92"/>
      <c r="ALF219" s="92"/>
      <c r="ALG219" s="92"/>
      <c r="ALH219" s="92"/>
      <c r="ALI219" s="92"/>
      <c r="ALJ219" s="92"/>
      <c r="ALK219" s="92"/>
      <c r="ALL219" s="92"/>
      <c r="ALM219" s="92"/>
      <c r="ALN219" s="92"/>
      <c r="ALO219" s="92"/>
      <c r="ALP219" s="92"/>
      <c r="ALQ219" s="92"/>
      <c r="ALR219" s="92"/>
      <c r="ALS219" s="92"/>
      <c r="ALT219" s="92"/>
      <c r="ALU219" s="92"/>
      <c r="ALV219" s="92"/>
      <c r="ALW219" s="92"/>
      <c r="ALX219" s="92"/>
      <c r="ALY219" s="92"/>
      <c r="ALZ219" s="92"/>
      <c r="AMA219" s="92"/>
      <c r="AMB219" s="92"/>
      <c r="AMC219" s="92"/>
      <c r="AMD219" s="92"/>
      <c r="AME219" s="92"/>
      <c r="AMF219" s="92"/>
      <c r="AMG219" s="92"/>
      <c r="AMH219" s="92"/>
      <c r="AMI219" s="92"/>
    </row>
    <row r="220" spans="1:1023" customFormat="1" ht="15" customHeight="1">
      <c r="A220" s="92" t="s">
        <v>580</v>
      </c>
      <c r="B220" s="111"/>
      <c r="C220" s="111" t="s">
        <v>581</v>
      </c>
      <c r="D220" s="94"/>
      <c r="E220" s="95">
        <v>1460</v>
      </c>
      <c r="F220" s="95">
        <v>1504</v>
      </c>
      <c r="G220" s="95">
        <v>1537</v>
      </c>
      <c r="H220" s="95">
        <v>1590</v>
      </c>
      <c r="I220" s="95">
        <v>1648</v>
      </c>
      <c r="J220" s="95">
        <v>1663</v>
      </c>
      <c r="K220" s="95">
        <v>1643</v>
      </c>
      <c r="L220" s="95">
        <v>1635</v>
      </c>
      <c r="M220" s="95">
        <v>1621</v>
      </c>
      <c r="N220" s="95">
        <v>1713</v>
      </c>
      <c r="O220" s="95">
        <v>1734</v>
      </c>
      <c r="P220" s="95">
        <v>1746</v>
      </c>
      <c r="Q220" s="95">
        <v>1775</v>
      </c>
      <c r="R220" s="95">
        <v>1894</v>
      </c>
      <c r="S220" s="95">
        <v>1939</v>
      </c>
      <c r="T220" s="95">
        <v>1934</v>
      </c>
      <c r="U220" s="95">
        <v>1892</v>
      </c>
      <c r="V220" s="95">
        <v>1871</v>
      </c>
      <c r="W220" s="95">
        <v>1857</v>
      </c>
      <c r="X220" s="95">
        <v>1859</v>
      </c>
      <c r="Y220" s="95">
        <v>1925</v>
      </c>
      <c r="Z220" s="95">
        <v>2004</v>
      </c>
      <c r="AA220" s="95">
        <v>2042</v>
      </c>
      <c r="AB220" s="95">
        <v>2129</v>
      </c>
      <c r="AC220" s="95">
        <v>2141</v>
      </c>
      <c r="AD220" s="95">
        <v>2188</v>
      </c>
      <c r="AE220" s="95">
        <v>2212</v>
      </c>
      <c r="AF220" s="95">
        <v>1684</v>
      </c>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92"/>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92"/>
      <c r="GQ220" s="92"/>
      <c r="GR220" s="92"/>
      <c r="GS220" s="92"/>
      <c r="GT220" s="92"/>
      <c r="GU220" s="92"/>
      <c r="GV220" s="92"/>
      <c r="GW220" s="92"/>
      <c r="GX220" s="92"/>
      <c r="GY220" s="92"/>
      <c r="GZ220" s="92"/>
      <c r="HA220" s="92"/>
      <c r="HB220" s="92"/>
      <c r="HC220" s="92"/>
      <c r="HD220" s="92"/>
      <c r="HE220" s="92"/>
      <c r="HF220" s="92"/>
      <c r="HG220" s="92"/>
      <c r="HH220" s="92"/>
      <c r="HI220" s="92"/>
      <c r="HJ220" s="92"/>
      <c r="HK220" s="92"/>
      <c r="HL220" s="92"/>
      <c r="HM220" s="92"/>
      <c r="HN220" s="92"/>
      <c r="HO220" s="92"/>
      <c r="HP220" s="92"/>
      <c r="HQ220" s="92"/>
      <c r="HR220" s="92"/>
      <c r="HS220" s="92"/>
      <c r="HT220" s="92"/>
      <c r="HU220" s="92"/>
      <c r="HV220" s="92"/>
      <c r="HW220" s="92"/>
      <c r="HX220" s="92"/>
      <c r="HY220" s="92"/>
      <c r="HZ220" s="92"/>
      <c r="IA220" s="92"/>
      <c r="IB220" s="92"/>
      <c r="IC220" s="92"/>
      <c r="ID220" s="92"/>
      <c r="IE220" s="92"/>
      <c r="IF220" s="92"/>
      <c r="IG220" s="92"/>
      <c r="IH220" s="92"/>
      <c r="II220" s="92"/>
      <c r="IJ220" s="92"/>
      <c r="IK220" s="92"/>
      <c r="IL220" s="92"/>
      <c r="IM220" s="92"/>
      <c r="IN220" s="92"/>
      <c r="IO220" s="92"/>
      <c r="IP220" s="92"/>
      <c r="IQ220" s="92"/>
      <c r="IR220" s="92"/>
      <c r="IS220" s="92"/>
      <c r="IT220" s="92"/>
      <c r="IU220" s="92"/>
      <c r="IV220" s="92"/>
      <c r="IW220" s="92"/>
      <c r="IX220" s="92"/>
      <c r="IY220" s="92"/>
      <c r="IZ220" s="92"/>
      <c r="JA220" s="92"/>
      <c r="JB220" s="92"/>
      <c r="JC220" s="92"/>
      <c r="JD220" s="92"/>
      <c r="JE220" s="92"/>
      <c r="JF220" s="92"/>
      <c r="JG220" s="92"/>
      <c r="JH220" s="92"/>
      <c r="JI220" s="92"/>
      <c r="JJ220" s="92"/>
      <c r="JK220" s="92"/>
      <c r="JL220" s="92"/>
      <c r="JM220" s="92"/>
      <c r="JN220" s="92"/>
      <c r="JO220" s="92"/>
      <c r="JP220" s="92"/>
      <c r="JQ220" s="92"/>
      <c r="JR220" s="92"/>
      <c r="JS220" s="92"/>
      <c r="JT220" s="92"/>
      <c r="JU220" s="92"/>
      <c r="JV220" s="92"/>
      <c r="JW220" s="92"/>
      <c r="JX220" s="92"/>
      <c r="JY220" s="92"/>
      <c r="JZ220" s="92"/>
      <c r="KA220" s="92"/>
      <c r="KB220" s="92"/>
      <c r="KC220" s="92"/>
      <c r="KD220" s="92"/>
      <c r="KE220" s="92"/>
      <c r="KF220" s="92"/>
      <c r="KG220" s="92"/>
      <c r="KH220" s="92"/>
      <c r="KI220" s="92"/>
      <c r="KJ220" s="92"/>
      <c r="KK220" s="92"/>
      <c r="KL220" s="92"/>
      <c r="KM220" s="92"/>
      <c r="KN220" s="92"/>
      <c r="KO220" s="92"/>
      <c r="KP220" s="92"/>
      <c r="KQ220" s="92"/>
      <c r="KR220" s="92"/>
      <c r="KS220" s="92"/>
      <c r="KT220" s="92"/>
      <c r="KU220" s="92"/>
      <c r="KV220" s="92"/>
      <c r="KW220" s="92"/>
      <c r="KX220" s="92"/>
      <c r="KY220" s="92"/>
      <c r="KZ220" s="92"/>
      <c r="LA220" s="92"/>
      <c r="LB220" s="92"/>
      <c r="LC220" s="92"/>
      <c r="LD220" s="92"/>
      <c r="LE220" s="92"/>
      <c r="LF220" s="92"/>
      <c r="LG220" s="92"/>
      <c r="LH220" s="92"/>
      <c r="LI220" s="92"/>
      <c r="LJ220" s="92"/>
      <c r="LK220" s="92"/>
      <c r="LL220" s="92"/>
      <c r="LM220" s="92"/>
      <c r="LN220" s="92"/>
      <c r="LO220" s="92"/>
      <c r="LP220" s="92"/>
      <c r="LQ220" s="92"/>
      <c r="LR220" s="92"/>
      <c r="LS220" s="92"/>
      <c r="LT220" s="92"/>
      <c r="LU220" s="92"/>
      <c r="LV220" s="92"/>
      <c r="LW220" s="92"/>
      <c r="LX220" s="92"/>
      <c r="LY220" s="92"/>
      <c r="LZ220" s="92"/>
      <c r="MA220" s="92"/>
      <c r="MB220" s="92"/>
      <c r="MC220" s="92"/>
      <c r="MD220" s="92"/>
      <c r="ME220" s="92"/>
      <c r="MF220" s="92"/>
      <c r="MG220" s="92"/>
      <c r="MH220" s="92"/>
      <c r="MI220" s="92"/>
      <c r="MJ220" s="92"/>
      <c r="MK220" s="92"/>
      <c r="ML220" s="92"/>
      <c r="MM220" s="92"/>
      <c r="MN220" s="92"/>
      <c r="MO220" s="92"/>
      <c r="MP220" s="92"/>
      <c r="MQ220" s="92"/>
      <c r="MR220" s="92"/>
      <c r="MS220" s="92"/>
      <c r="MT220" s="92"/>
      <c r="MU220" s="92"/>
      <c r="MV220" s="92"/>
      <c r="MW220" s="92"/>
      <c r="MX220" s="92"/>
      <c r="MY220" s="92"/>
      <c r="MZ220" s="92"/>
      <c r="NA220" s="92"/>
      <c r="NB220" s="92"/>
      <c r="NC220" s="92"/>
      <c r="ND220" s="92"/>
      <c r="NE220" s="92"/>
      <c r="NF220" s="92"/>
      <c r="NG220" s="92"/>
      <c r="NH220" s="92"/>
      <c r="NI220" s="92"/>
      <c r="NJ220" s="92"/>
      <c r="NK220" s="92"/>
      <c r="NL220" s="92"/>
      <c r="NM220" s="92"/>
      <c r="NN220" s="92"/>
      <c r="NO220" s="92"/>
      <c r="NP220" s="92"/>
      <c r="NQ220" s="92"/>
      <c r="NR220" s="92"/>
      <c r="NS220" s="92"/>
      <c r="NT220" s="92"/>
      <c r="NU220" s="92"/>
      <c r="NV220" s="92"/>
      <c r="NW220" s="92"/>
      <c r="NX220" s="92"/>
      <c r="NY220" s="92"/>
      <c r="NZ220" s="92"/>
      <c r="OA220" s="92"/>
      <c r="OB220" s="92"/>
      <c r="OC220" s="92"/>
      <c r="OD220" s="92"/>
      <c r="OE220" s="92"/>
      <c r="OF220" s="92"/>
      <c r="OG220" s="92"/>
      <c r="OH220" s="92"/>
      <c r="OI220" s="92"/>
      <c r="OJ220" s="92"/>
      <c r="OK220" s="92"/>
      <c r="OL220" s="92"/>
      <c r="OM220" s="92"/>
      <c r="ON220" s="92"/>
      <c r="OO220" s="92"/>
      <c r="OP220" s="92"/>
      <c r="OQ220" s="92"/>
      <c r="OR220" s="92"/>
      <c r="OS220" s="92"/>
      <c r="OT220" s="92"/>
      <c r="OU220" s="92"/>
      <c r="OV220" s="92"/>
      <c r="OW220" s="92"/>
      <c r="OX220" s="92"/>
      <c r="OY220" s="92"/>
      <c r="OZ220" s="92"/>
      <c r="PA220" s="92"/>
      <c r="PB220" s="92"/>
      <c r="PC220" s="92"/>
      <c r="PD220" s="92"/>
      <c r="PE220" s="92"/>
      <c r="PF220" s="92"/>
      <c r="PG220" s="92"/>
      <c r="PH220" s="92"/>
      <c r="PI220" s="92"/>
      <c r="PJ220" s="92"/>
      <c r="PK220" s="92"/>
      <c r="PL220" s="92"/>
      <c r="PM220" s="92"/>
      <c r="PN220" s="92"/>
      <c r="PO220" s="92"/>
      <c r="PP220" s="92"/>
      <c r="PQ220" s="92"/>
      <c r="PR220" s="92"/>
      <c r="PS220" s="92"/>
      <c r="PT220" s="92"/>
      <c r="PU220" s="92"/>
      <c r="PV220" s="92"/>
      <c r="PW220" s="92"/>
      <c r="PX220" s="92"/>
      <c r="PY220" s="92"/>
      <c r="PZ220" s="92"/>
      <c r="QA220" s="92"/>
      <c r="QB220" s="92"/>
      <c r="QC220" s="92"/>
      <c r="QD220" s="92"/>
      <c r="QE220" s="92"/>
      <c r="QF220" s="92"/>
      <c r="QG220" s="92"/>
      <c r="QH220" s="92"/>
      <c r="QI220" s="92"/>
      <c r="QJ220" s="92"/>
      <c r="QK220" s="92"/>
      <c r="QL220" s="92"/>
      <c r="QM220" s="92"/>
      <c r="QN220" s="92"/>
      <c r="QO220" s="92"/>
      <c r="QP220" s="92"/>
      <c r="QQ220" s="92"/>
      <c r="QR220" s="92"/>
      <c r="QS220" s="92"/>
      <c r="QT220" s="92"/>
      <c r="QU220" s="92"/>
      <c r="QV220" s="92"/>
      <c r="QW220" s="92"/>
      <c r="QX220" s="92"/>
      <c r="QY220" s="92"/>
      <c r="QZ220" s="92"/>
      <c r="RA220" s="92"/>
      <c r="RB220" s="92"/>
      <c r="RC220" s="92"/>
      <c r="RD220" s="92"/>
      <c r="RE220" s="92"/>
      <c r="RF220" s="92"/>
      <c r="RG220" s="92"/>
      <c r="RH220" s="92"/>
      <c r="RI220" s="92"/>
      <c r="RJ220" s="92"/>
      <c r="RK220" s="92"/>
      <c r="RL220" s="92"/>
      <c r="RM220" s="92"/>
      <c r="RN220" s="92"/>
      <c r="RO220" s="92"/>
      <c r="RP220" s="92"/>
      <c r="RQ220" s="92"/>
      <c r="RR220" s="92"/>
      <c r="RS220" s="92"/>
      <c r="RT220" s="92"/>
      <c r="RU220" s="92"/>
      <c r="RV220" s="92"/>
      <c r="RW220" s="92"/>
      <c r="RX220" s="92"/>
      <c r="RY220" s="92"/>
      <c r="RZ220" s="92"/>
      <c r="SA220" s="92"/>
      <c r="SB220" s="92"/>
      <c r="SC220" s="92"/>
      <c r="SD220" s="92"/>
      <c r="SE220" s="92"/>
      <c r="SF220" s="92"/>
      <c r="SG220" s="92"/>
      <c r="SH220" s="92"/>
      <c r="SI220" s="92"/>
      <c r="SJ220" s="92"/>
      <c r="SK220" s="92"/>
      <c r="SL220" s="92"/>
      <c r="SM220" s="92"/>
      <c r="SN220" s="92"/>
      <c r="SO220" s="92"/>
      <c r="SP220" s="92"/>
      <c r="SQ220" s="92"/>
      <c r="SR220" s="92"/>
      <c r="SS220" s="92"/>
      <c r="ST220" s="92"/>
      <c r="SU220" s="92"/>
      <c r="SV220" s="92"/>
      <c r="SW220" s="92"/>
      <c r="SX220" s="92"/>
      <c r="SY220" s="92"/>
      <c r="SZ220" s="92"/>
      <c r="TA220" s="92"/>
      <c r="TB220" s="92"/>
      <c r="TC220" s="92"/>
      <c r="TD220" s="92"/>
      <c r="TE220" s="92"/>
      <c r="TF220" s="92"/>
      <c r="TG220" s="92"/>
      <c r="TH220" s="92"/>
      <c r="TI220" s="92"/>
      <c r="TJ220" s="92"/>
      <c r="TK220" s="92"/>
      <c r="TL220" s="92"/>
      <c r="TM220" s="92"/>
      <c r="TN220" s="92"/>
      <c r="TO220" s="92"/>
      <c r="TP220" s="92"/>
      <c r="TQ220" s="92"/>
      <c r="TR220" s="92"/>
      <c r="TS220" s="92"/>
      <c r="TT220" s="92"/>
      <c r="TU220" s="92"/>
      <c r="TV220" s="92"/>
      <c r="TW220" s="92"/>
      <c r="TX220" s="92"/>
      <c r="TY220" s="92"/>
      <c r="TZ220" s="92"/>
      <c r="UA220" s="92"/>
      <c r="UB220" s="92"/>
      <c r="UC220" s="92"/>
      <c r="UD220" s="92"/>
      <c r="UE220" s="92"/>
      <c r="UF220" s="92"/>
      <c r="UG220" s="92"/>
      <c r="UH220" s="92"/>
      <c r="UI220" s="92"/>
      <c r="UJ220" s="92"/>
      <c r="UK220" s="92"/>
      <c r="UL220" s="92"/>
      <c r="UM220" s="92"/>
      <c r="UN220" s="92"/>
      <c r="UO220" s="92"/>
      <c r="UP220" s="92"/>
      <c r="UQ220" s="92"/>
      <c r="UR220" s="92"/>
      <c r="US220" s="92"/>
      <c r="UT220" s="92"/>
      <c r="UU220" s="92"/>
      <c r="UV220" s="92"/>
      <c r="UW220" s="92"/>
      <c r="UX220" s="92"/>
      <c r="UY220" s="92"/>
      <c r="UZ220" s="92"/>
      <c r="VA220" s="92"/>
      <c r="VB220" s="92"/>
      <c r="VC220" s="92"/>
      <c r="VD220" s="92"/>
      <c r="VE220" s="92"/>
      <c r="VF220" s="92"/>
      <c r="VG220" s="92"/>
      <c r="VH220" s="92"/>
      <c r="VI220" s="92"/>
      <c r="VJ220" s="92"/>
      <c r="VK220" s="92"/>
      <c r="VL220" s="92"/>
      <c r="VM220" s="92"/>
      <c r="VN220" s="92"/>
      <c r="VO220" s="92"/>
      <c r="VP220" s="92"/>
      <c r="VQ220" s="92"/>
      <c r="VR220" s="92"/>
      <c r="VS220" s="92"/>
      <c r="VT220" s="92"/>
      <c r="VU220" s="92"/>
      <c r="VV220" s="92"/>
      <c r="VW220" s="92"/>
      <c r="VX220" s="92"/>
      <c r="VY220" s="92"/>
      <c r="VZ220" s="92"/>
      <c r="WA220" s="92"/>
      <c r="WB220" s="92"/>
      <c r="WC220" s="92"/>
      <c r="WD220" s="92"/>
      <c r="WE220" s="92"/>
      <c r="WF220" s="92"/>
      <c r="WG220" s="92"/>
      <c r="WH220" s="92"/>
      <c r="WI220" s="92"/>
      <c r="WJ220" s="92"/>
      <c r="WK220" s="92"/>
      <c r="WL220" s="92"/>
      <c r="WM220" s="92"/>
      <c r="WN220" s="92"/>
      <c r="WO220" s="92"/>
      <c r="WP220" s="92"/>
      <c r="WQ220" s="92"/>
      <c r="WR220" s="92"/>
      <c r="WS220" s="92"/>
      <c r="WT220" s="92"/>
      <c r="WU220" s="92"/>
      <c r="WV220" s="92"/>
      <c r="WW220" s="92"/>
      <c r="WX220" s="92"/>
      <c r="WY220" s="92"/>
      <c r="WZ220" s="92"/>
      <c r="XA220" s="92"/>
      <c r="XB220" s="92"/>
      <c r="XC220" s="92"/>
      <c r="XD220" s="92"/>
      <c r="XE220" s="92"/>
      <c r="XF220" s="92"/>
      <c r="XG220" s="92"/>
      <c r="XH220" s="92"/>
      <c r="XI220" s="92"/>
      <c r="XJ220" s="92"/>
      <c r="XK220" s="92"/>
      <c r="XL220" s="92"/>
      <c r="XM220" s="92"/>
      <c r="XN220" s="92"/>
      <c r="XO220" s="92"/>
      <c r="XP220" s="92"/>
      <c r="XQ220" s="92"/>
      <c r="XR220" s="92"/>
      <c r="XS220" s="92"/>
      <c r="XT220" s="92"/>
      <c r="XU220" s="92"/>
      <c r="XV220" s="92"/>
      <c r="XW220" s="92"/>
      <c r="XX220" s="92"/>
      <c r="XY220" s="92"/>
      <c r="XZ220" s="92"/>
      <c r="YA220" s="92"/>
      <c r="YB220" s="92"/>
      <c r="YC220" s="92"/>
      <c r="YD220" s="92"/>
      <c r="YE220" s="92"/>
      <c r="YF220" s="92"/>
      <c r="YG220" s="92"/>
      <c r="YH220" s="92"/>
      <c r="YI220" s="92"/>
      <c r="YJ220" s="92"/>
      <c r="YK220" s="92"/>
      <c r="YL220" s="92"/>
      <c r="YM220" s="92"/>
      <c r="YN220" s="92"/>
      <c r="YO220" s="92"/>
      <c r="YP220" s="92"/>
      <c r="YQ220" s="92"/>
      <c r="YR220" s="92"/>
      <c r="YS220" s="92"/>
      <c r="YT220" s="92"/>
      <c r="YU220" s="92"/>
      <c r="YV220" s="92"/>
      <c r="YW220" s="92"/>
      <c r="YX220" s="92"/>
      <c r="YY220" s="92"/>
      <c r="YZ220" s="92"/>
      <c r="ZA220" s="92"/>
      <c r="ZB220" s="92"/>
      <c r="ZC220" s="92"/>
      <c r="ZD220" s="92"/>
      <c r="ZE220" s="92"/>
      <c r="ZF220" s="92"/>
      <c r="ZG220" s="92"/>
      <c r="ZH220" s="92"/>
      <c r="ZI220" s="92"/>
      <c r="ZJ220" s="92"/>
      <c r="ZK220" s="92"/>
      <c r="ZL220" s="92"/>
      <c r="ZM220" s="92"/>
      <c r="ZN220" s="92"/>
      <c r="ZO220" s="92"/>
      <c r="ZP220" s="92"/>
      <c r="ZQ220" s="92"/>
      <c r="ZR220" s="92"/>
      <c r="ZS220" s="92"/>
      <c r="ZT220" s="92"/>
      <c r="ZU220" s="92"/>
      <c r="ZV220" s="92"/>
      <c r="ZW220" s="92"/>
      <c r="ZX220" s="92"/>
      <c r="ZY220" s="92"/>
      <c r="ZZ220" s="92"/>
      <c r="AAA220" s="92"/>
      <c r="AAB220" s="92"/>
      <c r="AAC220" s="92"/>
      <c r="AAD220" s="92"/>
      <c r="AAE220" s="92"/>
      <c r="AAF220" s="92"/>
      <c r="AAG220" s="92"/>
      <c r="AAH220" s="92"/>
      <c r="AAI220" s="92"/>
      <c r="AAJ220" s="92"/>
      <c r="AAK220" s="92"/>
      <c r="AAL220" s="92"/>
      <c r="AAM220" s="92"/>
      <c r="AAN220" s="92"/>
      <c r="AAO220" s="92"/>
      <c r="AAP220" s="92"/>
      <c r="AAQ220" s="92"/>
      <c r="AAR220" s="92"/>
      <c r="AAS220" s="92"/>
      <c r="AAT220" s="92"/>
      <c r="AAU220" s="92"/>
      <c r="AAV220" s="92"/>
      <c r="AAW220" s="92"/>
      <c r="AAX220" s="92"/>
      <c r="AAY220" s="92"/>
      <c r="AAZ220" s="92"/>
      <c r="ABA220" s="92"/>
      <c r="ABB220" s="92"/>
      <c r="ABC220" s="92"/>
      <c r="ABD220" s="92"/>
      <c r="ABE220" s="92"/>
      <c r="ABF220" s="92"/>
      <c r="ABG220" s="92"/>
      <c r="ABH220" s="92"/>
      <c r="ABI220" s="92"/>
      <c r="ABJ220" s="92"/>
      <c r="ABK220" s="92"/>
      <c r="ABL220" s="92"/>
      <c r="ABM220" s="92"/>
      <c r="ABN220" s="92"/>
      <c r="ABO220" s="92"/>
      <c r="ABP220" s="92"/>
      <c r="ABQ220" s="92"/>
      <c r="ABR220" s="92"/>
      <c r="ABS220" s="92"/>
      <c r="ABT220" s="92"/>
      <c r="ABU220" s="92"/>
      <c r="ABV220" s="92"/>
      <c r="ABW220" s="92"/>
      <c r="ABX220" s="92"/>
      <c r="ABY220" s="92"/>
      <c r="ABZ220" s="92"/>
      <c r="ACA220" s="92"/>
      <c r="ACB220" s="92"/>
      <c r="ACC220" s="92"/>
      <c r="ACD220" s="92"/>
      <c r="ACE220" s="92"/>
      <c r="ACF220" s="92"/>
      <c r="ACG220" s="92"/>
      <c r="ACH220" s="92"/>
      <c r="ACI220" s="92"/>
      <c r="ACJ220" s="92"/>
      <c r="ACK220" s="92"/>
      <c r="ACL220" s="92"/>
      <c r="ACM220" s="92"/>
      <c r="ACN220" s="92"/>
      <c r="ACO220" s="92"/>
      <c r="ACP220" s="92"/>
      <c r="ACQ220" s="92"/>
      <c r="ACR220" s="92"/>
      <c r="ACS220" s="92"/>
      <c r="ACT220" s="92"/>
      <c r="ACU220" s="92"/>
      <c r="ACV220" s="92"/>
      <c r="ACW220" s="92"/>
      <c r="ACX220" s="92"/>
      <c r="ACY220" s="92"/>
      <c r="ACZ220" s="92"/>
      <c r="ADA220" s="92"/>
      <c r="ADB220" s="92"/>
      <c r="ADC220" s="92"/>
      <c r="ADD220" s="92"/>
      <c r="ADE220" s="92"/>
      <c r="ADF220" s="92"/>
      <c r="ADG220" s="92"/>
      <c r="ADH220" s="92"/>
      <c r="ADI220" s="92"/>
      <c r="ADJ220" s="92"/>
      <c r="ADK220" s="92"/>
      <c r="ADL220" s="92"/>
      <c r="ADM220" s="92"/>
      <c r="ADN220" s="92"/>
      <c r="ADO220" s="92"/>
      <c r="ADP220" s="92"/>
      <c r="ADQ220" s="92"/>
      <c r="ADR220" s="92"/>
      <c r="ADS220" s="92"/>
      <c r="ADT220" s="92"/>
      <c r="ADU220" s="92"/>
      <c r="ADV220" s="92"/>
      <c r="ADW220" s="92"/>
      <c r="ADX220" s="92"/>
      <c r="ADY220" s="92"/>
      <c r="ADZ220" s="92"/>
      <c r="AEA220" s="92"/>
      <c r="AEB220" s="92"/>
      <c r="AEC220" s="92"/>
      <c r="AED220" s="92"/>
      <c r="AEE220" s="92"/>
      <c r="AEF220" s="92"/>
      <c r="AEG220" s="92"/>
      <c r="AEH220" s="92"/>
      <c r="AEI220" s="92"/>
      <c r="AEJ220" s="92"/>
      <c r="AEK220" s="92"/>
      <c r="AEL220" s="92"/>
      <c r="AEM220" s="92"/>
      <c r="AEN220" s="92"/>
      <c r="AEO220" s="92"/>
      <c r="AEP220" s="92"/>
      <c r="AEQ220" s="92"/>
      <c r="AER220" s="92"/>
      <c r="AES220" s="92"/>
      <c r="AET220" s="92"/>
      <c r="AEU220" s="92"/>
      <c r="AEV220" s="92"/>
      <c r="AEW220" s="92"/>
      <c r="AEX220" s="92"/>
      <c r="AEY220" s="92"/>
      <c r="AEZ220" s="92"/>
      <c r="AFA220" s="92"/>
      <c r="AFB220" s="92"/>
      <c r="AFC220" s="92"/>
      <c r="AFD220" s="92"/>
      <c r="AFE220" s="92"/>
      <c r="AFF220" s="92"/>
      <c r="AFG220" s="92"/>
      <c r="AFH220" s="92"/>
      <c r="AFI220" s="92"/>
      <c r="AFJ220" s="92"/>
      <c r="AFK220" s="92"/>
      <c r="AFL220" s="92"/>
      <c r="AFM220" s="92"/>
      <c r="AFN220" s="92"/>
      <c r="AFO220" s="92"/>
      <c r="AFP220" s="92"/>
      <c r="AFQ220" s="92"/>
      <c r="AFR220" s="92"/>
      <c r="AFS220" s="92"/>
      <c r="AFT220" s="92"/>
      <c r="AFU220" s="92"/>
      <c r="AFV220" s="92"/>
      <c r="AFW220" s="92"/>
      <c r="AFX220" s="92"/>
      <c r="AFY220" s="92"/>
      <c r="AFZ220" s="92"/>
      <c r="AGA220" s="92"/>
      <c r="AGB220" s="92"/>
      <c r="AGC220" s="92"/>
      <c r="AGD220" s="92"/>
      <c r="AGE220" s="92"/>
      <c r="AGF220" s="92"/>
      <c r="AGG220" s="92"/>
      <c r="AGH220" s="92"/>
      <c r="AGI220" s="92"/>
      <c r="AGJ220" s="92"/>
      <c r="AGK220" s="92"/>
      <c r="AGL220" s="92"/>
      <c r="AGM220" s="92"/>
      <c r="AGN220" s="92"/>
      <c r="AGO220" s="92"/>
      <c r="AGP220" s="92"/>
      <c r="AGQ220" s="92"/>
      <c r="AGR220" s="92"/>
      <c r="AGS220" s="92"/>
      <c r="AGT220" s="92"/>
      <c r="AGU220" s="92"/>
      <c r="AGV220" s="92"/>
      <c r="AGW220" s="92"/>
      <c r="AGX220" s="92"/>
      <c r="AGY220" s="92"/>
      <c r="AGZ220" s="92"/>
      <c r="AHA220" s="92"/>
      <c r="AHB220" s="92"/>
      <c r="AHC220" s="92"/>
      <c r="AHD220" s="92"/>
      <c r="AHE220" s="92"/>
      <c r="AHF220" s="92"/>
      <c r="AHG220" s="92"/>
      <c r="AHH220" s="92"/>
      <c r="AHI220" s="92"/>
      <c r="AHJ220" s="92"/>
      <c r="AHK220" s="92"/>
      <c r="AHL220" s="92"/>
      <c r="AHM220" s="92"/>
      <c r="AHN220" s="92"/>
      <c r="AHO220" s="92"/>
      <c r="AHP220" s="92"/>
      <c r="AHQ220" s="92"/>
      <c r="AHR220" s="92"/>
      <c r="AHS220" s="92"/>
      <c r="AHT220" s="92"/>
      <c r="AHU220" s="92"/>
      <c r="AHV220" s="92"/>
      <c r="AHW220" s="92"/>
      <c r="AHX220" s="92"/>
      <c r="AHY220" s="92"/>
      <c r="AHZ220" s="92"/>
      <c r="AIA220" s="92"/>
      <c r="AIB220" s="92"/>
      <c r="AIC220" s="92"/>
      <c r="AID220" s="92"/>
      <c r="AIE220" s="92"/>
      <c r="AIF220" s="92"/>
      <c r="AIG220" s="92"/>
      <c r="AIH220" s="92"/>
      <c r="AII220" s="92"/>
      <c r="AIJ220" s="92"/>
      <c r="AIK220" s="92"/>
      <c r="AIL220" s="92"/>
      <c r="AIM220" s="92"/>
      <c r="AIN220" s="92"/>
      <c r="AIO220" s="92"/>
      <c r="AIP220" s="92"/>
      <c r="AIQ220" s="92"/>
      <c r="AIR220" s="92"/>
      <c r="AIS220" s="92"/>
      <c r="AIT220" s="92"/>
      <c r="AIU220" s="92"/>
      <c r="AIV220" s="92"/>
      <c r="AIW220" s="92"/>
      <c r="AIX220" s="92"/>
      <c r="AIY220" s="92"/>
      <c r="AIZ220" s="92"/>
      <c r="AJA220" s="92"/>
      <c r="AJB220" s="92"/>
      <c r="AJC220" s="92"/>
      <c r="AJD220" s="92"/>
      <c r="AJE220" s="92"/>
      <c r="AJF220" s="92"/>
      <c r="AJG220" s="92"/>
      <c r="AJH220" s="92"/>
      <c r="AJI220" s="92"/>
      <c r="AJJ220" s="92"/>
      <c r="AJK220" s="92"/>
      <c r="AJL220" s="92"/>
      <c r="AJM220" s="92"/>
      <c r="AJN220" s="92"/>
      <c r="AJO220" s="92"/>
      <c r="AJP220" s="92"/>
      <c r="AJQ220" s="92"/>
      <c r="AJR220" s="92"/>
      <c r="AJS220" s="92"/>
      <c r="AJT220" s="92"/>
      <c r="AJU220" s="92"/>
      <c r="AJV220" s="92"/>
      <c r="AJW220" s="92"/>
      <c r="AJX220" s="92"/>
      <c r="AJY220" s="92"/>
      <c r="AJZ220" s="92"/>
      <c r="AKA220" s="92"/>
      <c r="AKB220" s="92"/>
      <c r="AKC220" s="92"/>
      <c r="AKD220" s="92"/>
      <c r="AKE220" s="92"/>
      <c r="AKF220" s="92"/>
      <c r="AKG220" s="92"/>
      <c r="AKH220" s="92"/>
      <c r="AKI220" s="92"/>
      <c r="AKJ220" s="92"/>
      <c r="AKK220" s="92"/>
      <c r="AKL220" s="92"/>
      <c r="AKM220" s="92"/>
      <c r="AKN220" s="92"/>
      <c r="AKO220" s="92"/>
      <c r="AKP220" s="92"/>
      <c r="AKQ220" s="92"/>
      <c r="AKR220" s="92"/>
      <c r="AKS220" s="92"/>
      <c r="AKT220" s="92"/>
      <c r="AKU220" s="92"/>
      <c r="AKV220" s="92"/>
      <c r="AKW220" s="92"/>
      <c r="AKX220" s="92"/>
      <c r="AKY220" s="92"/>
      <c r="AKZ220" s="92"/>
      <c r="ALA220" s="92"/>
      <c r="ALB220" s="92"/>
      <c r="ALC220" s="92"/>
      <c r="ALD220" s="92"/>
      <c r="ALE220" s="92"/>
      <c r="ALF220" s="92"/>
      <c r="ALG220" s="92"/>
      <c r="ALH220" s="92"/>
      <c r="ALI220" s="92"/>
      <c r="ALJ220" s="92"/>
      <c r="ALK220" s="92"/>
      <c r="ALL220" s="92"/>
      <c r="ALM220" s="92"/>
      <c r="ALN220" s="92"/>
      <c r="ALO220" s="92"/>
      <c r="ALP220" s="92"/>
      <c r="ALQ220" s="92"/>
      <c r="ALR220" s="92"/>
      <c r="ALS220" s="92"/>
      <c r="ALT220" s="92"/>
      <c r="ALU220" s="92"/>
      <c r="ALV220" s="92"/>
      <c r="ALW220" s="92"/>
      <c r="ALX220" s="92"/>
      <c r="ALY220" s="92"/>
      <c r="ALZ220" s="92"/>
      <c r="AMA220" s="92"/>
      <c r="AMB220" s="92"/>
      <c r="AMC220" s="92"/>
      <c r="AMD220" s="92"/>
      <c r="AME220" s="92"/>
      <c r="AMF220" s="92"/>
      <c r="AMG220" s="92"/>
      <c r="AMH220" s="92"/>
      <c r="AMI220" s="92"/>
    </row>
    <row r="221" spans="1:1023" customFormat="1" ht="15" customHeight="1">
      <c r="A221" s="92" t="s">
        <v>582</v>
      </c>
      <c r="B221" s="111"/>
      <c r="C221" s="111" t="s">
        <v>583</v>
      </c>
      <c r="D221" s="94"/>
      <c r="E221" s="95">
        <v>599</v>
      </c>
      <c r="F221" s="95">
        <v>618</v>
      </c>
      <c r="G221" s="95">
        <v>629</v>
      </c>
      <c r="H221" s="95">
        <v>650</v>
      </c>
      <c r="I221" s="95">
        <v>664</v>
      </c>
      <c r="J221" s="95">
        <v>657</v>
      </c>
      <c r="K221" s="95">
        <v>663</v>
      </c>
      <c r="L221" s="95">
        <v>647</v>
      </c>
      <c r="M221" s="95">
        <v>657</v>
      </c>
      <c r="N221" s="95">
        <v>683</v>
      </c>
      <c r="O221" s="95">
        <v>706</v>
      </c>
      <c r="P221" s="95">
        <v>709</v>
      </c>
      <c r="Q221" s="95">
        <v>702</v>
      </c>
      <c r="R221" s="95">
        <v>708</v>
      </c>
      <c r="S221" s="95">
        <v>728</v>
      </c>
      <c r="T221" s="95">
        <v>712</v>
      </c>
      <c r="U221" s="95">
        <v>710</v>
      </c>
      <c r="V221" s="95">
        <v>707</v>
      </c>
      <c r="W221" s="95">
        <v>706</v>
      </c>
      <c r="X221" s="95">
        <v>700</v>
      </c>
      <c r="Y221" s="95">
        <v>721</v>
      </c>
      <c r="Z221" s="95">
        <v>755</v>
      </c>
      <c r="AA221" s="95">
        <v>768</v>
      </c>
      <c r="AB221" s="95">
        <v>808</v>
      </c>
      <c r="AC221" s="95">
        <v>816</v>
      </c>
      <c r="AD221" s="95">
        <v>843</v>
      </c>
      <c r="AE221" s="95">
        <v>863</v>
      </c>
      <c r="AF221" s="95">
        <v>670</v>
      </c>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92"/>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92"/>
      <c r="GQ221" s="92"/>
      <c r="GR221" s="92"/>
      <c r="GS221" s="92"/>
      <c r="GT221" s="92"/>
      <c r="GU221" s="92"/>
      <c r="GV221" s="92"/>
      <c r="GW221" s="92"/>
      <c r="GX221" s="92"/>
      <c r="GY221" s="92"/>
      <c r="GZ221" s="92"/>
      <c r="HA221" s="92"/>
      <c r="HB221" s="92"/>
      <c r="HC221" s="92"/>
      <c r="HD221" s="92"/>
      <c r="HE221" s="92"/>
      <c r="HF221" s="92"/>
      <c r="HG221" s="92"/>
      <c r="HH221" s="92"/>
      <c r="HI221" s="92"/>
      <c r="HJ221" s="92"/>
      <c r="HK221" s="92"/>
      <c r="HL221" s="92"/>
      <c r="HM221" s="92"/>
      <c r="HN221" s="92"/>
      <c r="HO221" s="92"/>
      <c r="HP221" s="92"/>
      <c r="HQ221" s="92"/>
      <c r="HR221" s="92"/>
      <c r="HS221" s="92"/>
      <c r="HT221" s="92"/>
      <c r="HU221" s="92"/>
      <c r="HV221" s="92"/>
      <c r="HW221" s="92"/>
      <c r="HX221" s="92"/>
      <c r="HY221" s="92"/>
      <c r="HZ221" s="92"/>
      <c r="IA221" s="92"/>
      <c r="IB221" s="92"/>
      <c r="IC221" s="92"/>
      <c r="ID221" s="92"/>
      <c r="IE221" s="92"/>
      <c r="IF221" s="92"/>
      <c r="IG221" s="92"/>
      <c r="IH221" s="92"/>
      <c r="II221" s="92"/>
      <c r="IJ221" s="92"/>
      <c r="IK221" s="92"/>
      <c r="IL221" s="92"/>
      <c r="IM221" s="92"/>
      <c r="IN221" s="92"/>
      <c r="IO221" s="92"/>
      <c r="IP221" s="92"/>
      <c r="IQ221" s="92"/>
      <c r="IR221" s="92"/>
      <c r="IS221" s="92"/>
      <c r="IT221" s="92"/>
      <c r="IU221" s="92"/>
      <c r="IV221" s="92"/>
      <c r="IW221" s="92"/>
      <c r="IX221" s="92"/>
      <c r="IY221" s="92"/>
      <c r="IZ221" s="92"/>
      <c r="JA221" s="92"/>
      <c r="JB221" s="92"/>
      <c r="JC221" s="92"/>
      <c r="JD221" s="92"/>
      <c r="JE221" s="92"/>
      <c r="JF221" s="92"/>
      <c r="JG221" s="92"/>
      <c r="JH221" s="92"/>
      <c r="JI221" s="92"/>
      <c r="JJ221" s="92"/>
      <c r="JK221" s="92"/>
      <c r="JL221" s="92"/>
      <c r="JM221" s="92"/>
      <c r="JN221" s="92"/>
      <c r="JO221" s="92"/>
      <c r="JP221" s="92"/>
      <c r="JQ221" s="92"/>
      <c r="JR221" s="92"/>
      <c r="JS221" s="92"/>
      <c r="JT221" s="92"/>
      <c r="JU221" s="92"/>
      <c r="JV221" s="92"/>
      <c r="JW221" s="92"/>
      <c r="JX221" s="92"/>
      <c r="JY221" s="92"/>
      <c r="JZ221" s="92"/>
      <c r="KA221" s="92"/>
      <c r="KB221" s="92"/>
      <c r="KC221" s="92"/>
      <c r="KD221" s="92"/>
      <c r="KE221" s="92"/>
      <c r="KF221" s="92"/>
      <c r="KG221" s="92"/>
      <c r="KH221" s="92"/>
      <c r="KI221" s="92"/>
      <c r="KJ221" s="92"/>
      <c r="KK221" s="92"/>
      <c r="KL221" s="92"/>
      <c r="KM221" s="92"/>
      <c r="KN221" s="92"/>
      <c r="KO221" s="92"/>
      <c r="KP221" s="92"/>
      <c r="KQ221" s="92"/>
      <c r="KR221" s="92"/>
      <c r="KS221" s="92"/>
      <c r="KT221" s="92"/>
      <c r="KU221" s="92"/>
      <c r="KV221" s="92"/>
      <c r="KW221" s="92"/>
      <c r="KX221" s="92"/>
      <c r="KY221" s="92"/>
      <c r="KZ221" s="92"/>
      <c r="LA221" s="92"/>
      <c r="LB221" s="92"/>
      <c r="LC221" s="92"/>
      <c r="LD221" s="92"/>
      <c r="LE221" s="92"/>
      <c r="LF221" s="92"/>
      <c r="LG221" s="92"/>
      <c r="LH221" s="92"/>
      <c r="LI221" s="92"/>
      <c r="LJ221" s="92"/>
      <c r="LK221" s="92"/>
      <c r="LL221" s="92"/>
      <c r="LM221" s="92"/>
      <c r="LN221" s="92"/>
      <c r="LO221" s="92"/>
      <c r="LP221" s="92"/>
      <c r="LQ221" s="92"/>
      <c r="LR221" s="92"/>
      <c r="LS221" s="92"/>
      <c r="LT221" s="92"/>
      <c r="LU221" s="92"/>
      <c r="LV221" s="92"/>
      <c r="LW221" s="92"/>
      <c r="LX221" s="92"/>
      <c r="LY221" s="92"/>
      <c r="LZ221" s="92"/>
      <c r="MA221" s="92"/>
      <c r="MB221" s="92"/>
      <c r="MC221" s="92"/>
      <c r="MD221" s="92"/>
      <c r="ME221" s="92"/>
      <c r="MF221" s="92"/>
      <c r="MG221" s="92"/>
      <c r="MH221" s="92"/>
      <c r="MI221" s="92"/>
      <c r="MJ221" s="92"/>
      <c r="MK221" s="92"/>
      <c r="ML221" s="92"/>
      <c r="MM221" s="92"/>
      <c r="MN221" s="92"/>
      <c r="MO221" s="92"/>
      <c r="MP221" s="92"/>
      <c r="MQ221" s="92"/>
      <c r="MR221" s="92"/>
      <c r="MS221" s="92"/>
      <c r="MT221" s="92"/>
      <c r="MU221" s="92"/>
      <c r="MV221" s="92"/>
      <c r="MW221" s="92"/>
      <c r="MX221" s="92"/>
      <c r="MY221" s="92"/>
      <c r="MZ221" s="92"/>
      <c r="NA221" s="92"/>
      <c r="NB221" s="92"/>
      <c r="NC221" s="92"/>
      <c r="ND221" s="92"/>
      <c r="NE221" s="92"/>
      <c r="NF221" s="92"/>
      <c r="NG221" s="92"/>
      <c r="NH221" s="92"/>
      <c r="NI221" s="92"/>
      <c r="NJ221" s="92"/>
      <c r="NK221" s="92"/>
      <c r="NL221" s="92"/>
      <c r="NM221" s="92"/>
      <c r="NN221" s="92"/>
      <c r="NO221" s="92"/>
      <c r="NP221" s="92"/>
      <c r="NQ221" s="92"/>
      <c r="NR221" s="92"/>
      <c r="NS221" s="92"/>
      <c r="NT221" s="92"/>
      <c r="NU221" s="92"/>
      <c r="NV221" s="92"/>
      <c r="NW221" s="92"/>
      <c r="NX221" s="92"/>
      <c r="NY221" s="92"/>
      <c r="NZ221" s="92"/>
      <c r="OA221" s="92"/>
      <c r="OB221" s="92"/>
      <c r="OC221" s="92"/>
      <c r="OD221" s="92"/>
      <c r="OE221" s="92"/>
      <c r="OF221" s="92"/>
      <c r="OG221" s="92"/>
      <c r="OH221" s="92"/>
      <c r="OI221" s="92"/>
      <c r="OJ221" s="92"/>
      <c r="OK221" s="92"/>
      <c r="OL221" s="92"/>
      <c r="OM221" s="92"/>
      <c r="ON221" s="92"/>
      <c r="OO221" s="92"/>
      <c r="OP221" s="92"/>
      <c r="OQ221" s="92"/>
      <c r="OR221" s="92"/>
      <c r="OS221" s="92"/>
      <c r="OT221" s="92"/>
      <c r="OU221" s="92"/>
      <c r="OV221" s="92"/>
      <c r="OW221" s="92"/>
      <c r="OX221" s="92"/>
      <c r="OY221" s="92"/>
      <c r="OZ221" s="92"/>
      <c r="PA221" s="92"/>
      <c r="PB221" s="92"/>
      <c r="PC221" s="92"/>
      <c r="PD221" s="92"/>
      <c r="PE221" s="92"/>
      <c r="PF221" s="92"/>
      <c r="PG221" s="92"/>
      <c r="PH221" s="92"/>
      <c r="PI221" s="92"/>
      <c r="PJ221" s="92"/>
      <c r="PK221" s="92"/>
      <c r="PL221" s="92"/>
      <c r="PM221" s="92"/>
      <c r="PN221" s="92"/>
      <c r="PO221" s="92"/>
      <c r="PP221" s="92"/>
      <c r="PQ221" s="92"/>
      <c r="PR221" s="92"/>
      <c r="PS221" s="92"/>
      <c r="PT221" s="92"/>
      <c r="PU221" s="92"/>
      <c r="PV221" s="92"/>
      <c r="PW221" s="92"/>
      <c r="PX221" s="92"/>
      <c r="PY221" s="92"/>
      <c r="PZ221" s="92"/>
      <c r="QA221" s="92"/>
      <c r="QB221" s="92"/>
      <c r="QC221" s="92"/>
      <c r="QD221" s="92"/>
      <c r="QE221" s="92"/>
      <c r="QF221" s="92"/>
      <c r="QG221" s="92"/>
      <c r="QH221" s="92"/>
      <c r="QI221" s="92"/>
      <c r="QJ221" s="92"/>
      <c r="QK221" s="92"/>
      <c r="QL221" s="92"/>
      <c r="QM221" s="92"/>
      <c r="QN221" s="92"/>
      <c r="QO221" s="92"/>
      <c r="QP221" s="92"/>
      <c r="QQ221" s="92"/>
      <c r="QR221" s="92"/>
      <c r="QS221" s="92"/>
      <c r="QT221" s="92"/>
      <c r="QU221" s="92"/>
      <c r="QV221" s="92"/>
      <c r="QW221" s="92"/>
      <c r="QX221" s="92"/>
      <c r="QY221" s="92"/>
      <c r="QZ221" s="92"/>
      <c r="RA221" s="92"/>
      <c r="RB221" s="92"/>
      <c r="RC221" s="92"/>
      <c r="RD221" s="92"/>
      <c r="RE221" s="92"/>
      <c r="RF221" s="92"/>
      <c r="RG221" s="92"/>
      <c r="RH221" s="92"/>
      <c r="RI221" s="92"/>
      <c r="RJ221" s="92"/>
      <c r="RK221" s="92"/>
      <c r="RL221" s="92"/>
      <c r="RM221" s="92"/>
      <c r="RN221" s="92"/>
      <c r="RO221" s="92"/>
      <c r="RP221" s="92"/>
      <c r="RQ221" s="92"/>
      <c r="RR221" s="92"/>
      <c r="RS221" s="92"/>
      <c r="RT221" s="92"/>
      <c r="RU221" s="92"/>
      <c r="RV221" s="92"/>
      <c r="RW221" s="92"/>
      <c r="RX221" s="92"/>
      <c r="RY221" s="92"/>
      <c r="RZ221" s="92"/>
      <c r="SA221" s="92"/>
      <c r="SB221" s="92"/>
      <c r="SC221" s="92"/>
      <c r="SD221" s="92"/>
      <c r="SE221" s="92"/>
      <c r="SF221" s="92"/>
      <c r="SG221" s="92"/>
      <c r="SH221" s="92"/>
      <c r="SI221" s="92"/>
      <c r="SJ221" s="92"/>
      <c r="SK221" s="92"/>
      <c r="SL221" s="92"/>
      <c r="SM221" s="92"/>
      <c r="SN221" s="92"/>
      <c r="SO221" s="92"/>
      <c r="SP221" s="92"/>
      <c r="SQ221" s="92"/>
      <c r="SR221" s="92"/>
      <c r="SS221" s="92"/>
      <c r="ST221" s="92"/>
      <c r="SU221" s="92"/>
      <c r="SV221" s="92"/>
      <c r="SW221" s="92"/>
      <c r="SX221" s="92"/>
      <c r="SY221" s="92"/>
      <c r="SZ221" s="92"/>
      <c r="TA221" s="92"/>
      <c r="TB221" s="92"/>
      <c r="TC221" s="92"/>
      <c r="TD221" s="92"/>
      <c r="TE221" s="92"/>
      <c r="TF221" s="92"/>
      <c r="TG221" s="92"/>
      <c r="TH221" s="92"/>
      <c r="TI221" s="92"/>
      <c r="TJ221" s="92"/>
      <c r="TK221" s="92"/>
      <c r="TL221" s="92"/>
      <c r="TM221" s="92"/>
      <c r="TN221" s="92"/>
      <c r="TO221" s="92"/>
      <c r="TP221" s="92"/>
      <c r="TQ221" s="92"/>
      <c r="TR221" s="92"/>
      <c r="TS221" s="92"/>
      <c r="TT221" s="92"/>
      <c r="TU221" s="92"/>
      <c r="TV221" s="92"/>
      <c r="TW221" s="92"/>
      <c r="TX221" s="92"/>
      <c r="TY221" s="92"/>
      <c r="TZ221" s="92"/>
      <c r="UA221" s="92"/>
      <c r="UB221" s="92"/>
      <c r="UC221" s="92"/>
      <c r="UD221" s="92"/>
      <c r="UE221" s="92"/>
      <c r="UF221" s="92"/>
      <c r="UG221" s="92"/>
      <c r="UH221" s="92"/>
      <c r="UI221" s="92"/>
      <c r="UJ221" s="92"/>
      <c r="UK221" s="92"/>
      <c r="UL221" s="92"/>
      <c r="UM221" s="92"/>
      <c r="UN221" s="92"/>
      <c r="UO221" s="92"/>
      <c r="UP221" s="92"/>
      <c r="UQ221" s="92"/>
      <c r="UR221" s="92"/>
      <c r="US221" s="92"/>
      <c r="UT221" s="92"/>
      <c r="UU221" s="92"/>
      <c r="UV221" s="92"/>
      <c r="UW221" s="92"/>
      <c r="UX221" s="92"/>
      <c r="UY221" s="92"/>
      <c r="UZ221" s="92"/>
      <c r="VA221" s="92"/>
      <c r="VB221" s="92"/>
      <c r="VC221" s="92"/>
      <c r="VD221" s="92"/>
      <c r="VE221" s="92"/>
      <c r="VF221" s="92"/>
      <c r="VG221" s="92"/>
      <c r="VH221" s="92"/>
      <c r="VI221" s="92"/>
      <c r="VJ221" s="92"/>
      <c r="VK221" s="92"/>
      <c r="VL221" s="92"/>
      <c r="VM221" s="92"/>
      <c r="VN221" s="92"/>
      <c r="VO221" s="92"/>
      <c r="VP221" s="92"/>
      <c r="VQ221" s="92"/>
      <c r="VR221" s="92"/>
      <c r="VS221" s="92"/>
      <c r="VT221" s="92"/>
      <c r="VU221" s="92"/>
      <c r="VV221" s="92"/>
      <c r="VW221" s="92"/>
      <c r="VX221" s="92"/>
      <c r="VY221" s="92"/>
      <c r="VZ221" s="92"/>
      <c r="WA221" s="92"/>
      <c r="WB221" s="92"/>
      <c r="WC221" s="92"/>
      <c r="WD221" s="92"/>
      <c r="WE221" s="92"/>
      <c r="WF221" s="92"/>
      <c r="WG221" s="92"/>
      <c r="WH221" s="92"/>
      <c r="WI221" s="92"/>
      <c r="WJ221" s="92"/>
      <c r="WK221" s="92"/>
      <c r="WL221" s="92"/>
      <c r="WM221" s="92"/>
      <c r="WN221" s="92"/>
      <c r="WO221" s="92"/>
      <c r="WP221" s="92"/>
      <c r="WQ221" s="92"/>
      <c r="WR221" s="92"/>
      <c r="WS221" s="92"/>
      <c r="WT221" s="92"/>
      <c r="WU221" s="92"/>
      <c r="WV221" s="92"/>
      <c r="WW221" s="92"/>
      <c r="WX221" s="92"/>
      <c r="WY221" s="92"/>
      <c r="WZ221" s="92"/>
      <c r="XA221" s="92"/>
      <c r="XB221" s="92"/>
      <c r="XC221" s="92"/>
      <c r="XD221" s="92"/>
      <c r="XE221" s="92"/>
      <c r="XF221" s="92"/>
      <c r="XG221" s="92"/>
      <c r="XH221" s="92"/>
      <c r="XI221" s="92"/>
      <c r="XJ221" s="92"/>
      <c r="XK221" s="92"/>
      <c r="XL221" s="92"/>
      <c r="XM221" s="92"/>
      <c r="XN221" s="92"/>
      <c r="XO221" s="92"/>
      <c r="XP221" s="92"/>
      <c r="XQ221" s="92"/>
      <c r="XR221" s="92"/>
      <c r="XS221" s="92"/>
      <c r="XT221" s="92"/>
      <c r="XU221" s="92"/>
      <c r="XV221" s="92"/>
      <c r="XW221" s="92"/>
      <c r="XX221" s="92"/>
      <c r="XY221" s="92"/>
      <c r="XZ221" s="92"/>
      <c r="YA221" s="92"/>
      <c r="YB221" s="92"/>
      <c r="YC221" s="92"/>
      <c r="YD221" s="92"/>
      <c r="YE221" s="92"/>
      <c r="YF221" s="92"/>
      <c r="YG221" s="92"/>
      <c r="YH221" s="92"/>
      <c r="YI221" s="92"/>
      <c r="YJ221" s="92"/>
      <c r="YK221" s="92"/>
      <c r="YL221" s="92"/>
      <c r="YM221" s="92"/>
      <c r="YN221" s="92"/>
      <c r="YO221" s="92"/>
      <c r="YP221" s="92"/>
      <c r="YQ221" s="92"/>
      <c r="YR221" s="92"/>
      <c r="YS221" s="92"/>
      <c r="YT221" s="92"/>
      <c r="YU221" s="92"/>
      <c r="YV221" s="92"/>
      <c r="YW221" s="92"/>
      <c r="YX221" s="92"/>
      <c r="YY221" s="92"/>
      <c r="YZ221" s="92"/>
      <c r="ZA221" s="92"/>
      <c r="ZB221" s="92"/>
      <c r="ZC221" s="92"/>
      <c r="ZD221" s="92"/>
      <c r="ZE221" s="92"/>
      <c r="ZF221" s="92"/>
      <c r="ZG221" s="92"/>
      <c r="ZH221" s="92"/>
      <c r="ZI221" s="92"/>
      <c r="ZJ221" s="92"/>
      <c r="ZK221" s="92"/>
      <c r="ZL221" s="92"/>
      <c r="ZM221" s="92"/>
      <c r="ZN221" s="92"/>
      <c r="ZO221" s="92"/>
      <c r="ZP221" s="92"/>
      <c r="ZQ221" s="92"/>
      <c r="ZR221" s="92"/>
      <c r="ZS221" s="92"/>
      <c r="ZT221" s="92"/>
      <c r="ZU221" s="92"/>
      <c r="ZV221" s="92"/>
      <c r="ZW221" s="92"/>
      <c r="ZX221" s="92"/>
      <c r="ZY221" s="92"/>
      <c r="ZZ221" s="92"/>
      <c r="AAA221" s="92"/>
      <c r="AAB221" s="92"/>
      <c r="AAC221" s="92"/>
      <c r="AAD221" s="92"/>
      <c r="AAE221" s="92"/>
      <c r="AAF221" s="92"/>
      <c r="AAG221" s="92"/>
      <c r="AAH221" s="92"/>
      <c r="AAI221" s="92"/>
      <c r="AAJ221" s="92"/>
      <c r="AAK221" s="92"/>
      <c r="AAL221" s="92"/>
      <c r="AAM221" s="92"/>
      <c r="AAN221" s="92"/>
      <c r="AAO221" s="92"/>
      <c r="AAP221" s="92"/>
      <c r="AAQ221" s="92"/>
      <c r="AAR221" s="92"/>
      <c r="AAS221" s="92"/>
      <c r="AAT221" s="92"/>
      <c r="AAU221" s="92"/>
      <c r="AAV221" s="92"/>
      <c r="AAW221" s="92"/>
      <c r="AAX221" s="92"/>
      <c r="AAY221" s="92"/>
      <c r="AAZ221" s="92"/>
      <c r="ABA221" s="92"/>
      <c r="ABB221" s="92"/>
      <c r="ABC221" s="92"/>
      <c r="ABD221" s="92"/>
      <c r="ABE221" s="92"/>
      <c r="ABF221" s="92"/>
      <c r="ABG221" s="92"/>
      <c r="ABH221" s="92"/>
      <c r="ABI221" s="92"/>
      <c r="ABJ221" s="92"/>
      <c r="ABK221" s="92"/>
      <c r="ABL221" s="92"/>
      <c r="ABM221" s="92"/>
      <c r="ABN221" s="92"/>
      <c r="ABO221" s="92"/>
      <c r="ABP221" s="92"/>
      <c r="ABQ221" s="92"/>
      <c r="ABR221" s="92"/>
      <c r="ABS221" s="92"/>
      <c r="ABT221" s="92"/>
      <c r="ABU221" s="92"/>
      <c r="ABV221" s="92"/>
      <c r="ABW221" s="92"/>
      <c r="ABX221" s="92"/>
      <c r="ABY221" s="92"/>
      <c r="ABZ221" s="92"/>
      <c r="ACA221" s="92"/>
      <c r="ACB221" s="92"/>
      <c r="ACC221" s="92"/>
      <c r="ACD221" s="92"/>
      <c r="ACE221" s="92"/>
      <c r="ACF221" s="92"/>
      <c r="ACG221" s="92"/>
      <c r="ACH221" s="92"/>
      <c r="ACI221" s="92"/>
      <c r="ACJ221" s="92"/>
      <c r="ACK221" s="92"/>
      <c r="ACL221" s="92"/>
      <c r="ACM221" s="92"/>
      <c r="ACN221" s="92"/>
      <c r="ACO221" s="92"/>
      <c r="ACP221" s="92"/>
      <c r="ACQ221" s="92"/>
      <c r="ACR221" s="92"/>
      <c r="ACS221" s="92"/>
      <c r="ACT221" s="92"/>
      <c r="ACU221" s="92"/>
      <c r="ACV221" s="92"/>
      <c r="ACW221" s="92"/>
      <c r="ACX221" s="92"/>
      <c r="ACY221" s="92"/>
      <c r="ACZ221" s="92"/>
      <c r="ADA221" s="92"/>
      <c r="ADB221" s="92"/>
      <c r="ADC221" s="92"/>
      <c r="ADD221" s="92"/>
      <c r="ADE221" s="92"/>
      <c r="ADF221" s="92"/>
      <c r="ADG221" s="92"/>
      <c r="ADH221" s="92"/>
      <c r="ADI221" s="92"/>
      <c r="ADJ221" s="92"/>
      <c r="ADK221" s="92"/>
      <c r="ADL221" s="92"/>
      <c r="ADM221" s="92"/>
      <c r="ADN221" s="92"/>
      <c r="ADO221" s="92"/>
      <c r="ADP221" s="92"/>
      <c r="ADQ221" s="92"/>
      <c r="ADR221" s="92"/>
      <c r="ADS221" s="92"/>
      <c r="ADT221" s="92"/>
      <c r="ADU221" s="92"/>
      <c r="ADV221" s="92"/>
      <c r="ADW221" s="92"/>
      <c r="ADX221" s="92"/>
      <c r="ADY221" s="92"/>
      <c r="ADZ221" s="92"/>
      <c r="AEA221" s="92"/>
      <c r="AEB221" s="92"/>
      <c r="AEC221" s="92"/>
      <c r="AED221" s="92"/>
      <c r="AEE221" s="92"/>
      <c r="AEF221" s="92"/>
      <c r="AEG221" s="92"/>
      <c r="AEH221" s="92"/>
      <c r="AEI221" s="92"/>
      <c r="AEJ221" s="92"/>
      <c r="AEK221" s="92"/>
      <c r="AEL221" s="92"/>
      <c r="AEM221" s="92"/>
      <c r="AEN221" s="92"/>
      <c r="AEO221" s="92"/>
      <c r="AEP221" s="92"/>
      <c r="AEQ221" s="92"/>
      <c r="AER221" s="92"/>
      <c r="AES221" s="92"/>
      <c r="AET221" s="92"/>
      <c r="AEU221" s="92"/>
      <c r="AEV221" s="92"/>
      <c r="AEW221" s="92"/>
      <c r="AEX221" s="92"/>
      <c r="AEY221" s="92"/>
      <c r="AEZ221" s="92"/>
      <c r="AFA221" s="92"/>
      <c r="AFB221" s="92"/>
      <c r="AFC221" s="92"/>
      <c r="AFD221" s="92"/>
      <c r="AFE221" s="92"/>
      <c r="AFF221" s="92"/>
      <c r="AFG221" s="92"/>
      <c r="AFH221" s="92"/>
      <c r="AFI221" s="92"/>
      <c r="AFJ221" s="92"/>
      <c r="AFK221" s="92"/>
      <c r="AFL221" s="92"/>
      <c r="AFM221" s="92"/>
      <c r="AFN221" s="92"/>
      <c r="AFO221" s="92"/>
      <c r="AFP221" s="92"/>
      <c r="AFQ221" s="92"/>
      <c r="AFR221" s="92"/>
      <c r="AFS221" s="92"/>
      <c r="AFT221" s="92"/>
      <c r="AFU221" s="92"/>
      <c r="AFV221" s="92"/>
      <c r="AFW221" s="92"/>
      <c r="AFX221" s="92"/>
      <c r="AFY221" s="92"/>
      <c r="AFZ221" s="92"/>
      <c r="AGA221" s="92"/>
      <c r="AGB221" s="92"/>
      <c r="AGC221" s="92"/>
      <c r="AGD221" s="92"/>
      <c r="AGE221" s="92"/>
      <c r="AGF221" s="92"/>
      <c r="AGG221" s="92"/>
      <c r="AGH221" s="92"/>
      <c r="AGI221" s="92"/>
      <c r="AGJ221" s="92"/>
      <c r="AGK221" s="92"/>
      <c r="AGL221" s="92"/>
      <c r="AGM221" s="92"/>
      <c r="AGN221" s="92"/>
      <c r="AGO221" s="92"/>
      <c r="AGP221" s="92"/>
      <c r="AGQ221" s="92"/>
      <c r="AGR221" s="92"/>
      <c r="AGS221" s="92"/>
      <c r="AGT221" s="92"/>
      <c r="AGU221" s="92"/>
      <c r="AGV221" s="92"/>
      <c r="AGW221" s="92"/>
      <c r="AGX221" s="92"/>
      <c r="AGY221" s="92"/>
      <c r="AGZ221" s="92"/>
      <c r="AHA221" s="92"/>
      <c r="AHB221" s="92"/>
      <c r="AHC221" s="92"/>
      <c r="AHD221" s="92"/>
      <c r="AHE221" s="92"/>
      <c r="AHF221" s="92"/>
      <c r="AHG221" s="92"/>
      <c r="AHH221" s="92"/>
      <c r="AHI221" s="92"/>
      <c r="AHJ221" s="92"/>
      <c r="AHK221" s="92"/>
      <c r="AHL221" s="92"/>
      <c r="AHM221" s="92"/>
      <c r="AHN221" s="92"/>
      <c r="AHO221" s="92"/>
      <c r="AHP221" s="92"/>
      <c r="AHQ221" s="92"/>
      <c r="AHR221" s="92"/>
      <c r="AHS221" s="92"/>
      <c r="AHT221" s="92"/>
      <c r="AHU221" s="92"/>
      <c r="AHV221" s="92"/>
      <c r="AHW221" s="92"/>
      <c r="AHX221" s="92"/>
      <c r="AHY221" s="92"/>
      <c r="AHZ221" s="92"/>
      <c r="AIA221" s="92"/>
      <c r="AIB221" s="92"/>
      <c r="AIC221" s="92"/>
      <c r="AID221" s="92"/>
      <c r="AIE221" s="92"/>
      <c r="AIF221" s="92"/>
      <c r="AIG221" s="92"/>
      <c r="AIH221" s="92"/>
      <c r="AII221" s="92"/>
      <c r="AIJ221" s="92"/>
      <c r="AIK221" s="92"/>
      <c r="AIL221" s="92"/>
      <c r="AIM221" s="92"/>
      <c r="AIN221" s="92"/>
      <c r="AIO221" s="92"/>
      <c r="AIP221" s="92"/>
      <c r="AIQ221" s="92"/>
      <c r="AIR221" s="92"/>
      <c r="AIS221" s="92"/>
      <c r="AIT221" s="92"/>
      <c r="AIU221" s="92"/>
      <c r="AIV221" s="92"/>
      <c r="AIW221" s="92"/>
      <c r="AIX221" s="92"/>
      <c r="AIY221" s="92"/>
      <c r="AIZ221" s="92"/>
      <c r="AJA221" s="92"/>
      <c r="AJB221" s="92"/>
      <c r="AJC221" s="92"/>
      <c r="AJD221" s="92"/>
      <c r="AJE221" s="92"/>
      <c r="AJF221" s="92"/>
      <c r="AJG221" s="92"/>
      <c r="AJH221" s="92"/>
      <c r="AJI221" s="92"/>
      <c r="AJJ221" s="92"/>
      <c r="AJK221" s="92"/>
      <c r="AJL221" s="92"/>
      <c r="AJM221" s="92"/>
      <c r="AJN221" s="92"/>
      <c r="AJO221" s="92"/>
      <c r="AJP221" s="92"/>
      <c r="AJQ221" s="92"/>
      <c r="AJR221" s="92"/>
      <c r="AJS221" s="92"/>
      <c r="AJT221" s="92"/>
      <c r="AJU221" s="92"/>
      <c r="AJV221" s="92"/>
      <c r="AJW221" s="92"/>
      <c r="AJX221" s="92"/>
      <c r="AJY221" s="92"/>
      <c r="AJZ221" s="92"/>
      <c r="AKA221" s="92"/>
      <c r="AKB221" s="92"/>
      <c r="AKC221" s="92"/>
      <c r="AKD221" s="92"/>
      <c r="AKE221" s="92"/>
      <c r="AKF221" s="92"/>
      <c r="AKG221" s="92"/>
      <c r="AKH221" s="92"/>
      <c r="AKI221" s="92"/>
      <c r="AKJ221" s="92"/>
      <c r="AKK221" s="92"/>
      <c r="AKL221" s="92"/>
      <c r="AKM221" s="92"/>
      <c r="AKN221" s="92"/>
      <c r="AKO221" s="92"/>
      <c r="AKP221" s="92"/>
      <c r="AKQ221" s="92"/>
      <c r="AKR221" s="92"/>
      <c r="AKS221" s="92"/>
      <c r="AKT221" s="92"/>
      <c r="AKU221" s="92"/>
      <c r="AKV221" s="92"/>
      <c r="AKW221" s="92"/>
      <c r="AKX221" s="92"/>
      <c r="AKY221" s="92"/>
      <c r="AKZ221" s="92"/>
      <c r="ALA221" s="92"/>
      <c r="ALB221" s="92"/>
      <c r="ALC221" s="92"/>
      <c r="ALD221" s="92"/>
      <c r="ALE221" s="92"/>
      <c r="ALF221" s="92"/>
      <c r="ALG221" s="92"/>
      <c r="ALH221" s="92"/>
      <c r="ALI221" s="92"/>
      <c r="ALJ221" s="92"/>
      <c r="ALK221" s="92"/>
      <c r="ALL221" s="92"/>
      <c r="ALM221" s="92"/>
      <c r="ALN221" s="92"/>
      <c r="ALO221" s="92"/>
      <c r="ALP221" s="92"/>
      <c r="ALQ221" s="92"/>
      <c r="ALR221" s="92"/>
      <c r="ALS221" s="92"/>
      <c r="ALT221" s="92"/>
      <c r="ALU221" s="92"/>
      <c r="ALV221" s="92"/>
      <c r="ALW221" s="92"/>
      <c r="ALX221" s="92"/>
      <c r="ALY221" s="92"/>
      <c r="ALZ221" s="92"/>
      <c r="AMA221" s="92"/>
      <c r="AMB221" s="92"/>
      <c r="AMC221" s="92"/>
      <c r="AMD221" s="92"/>
      <c r="AME221" s="92"/>
      <c r="AMF221" s="92"/>
      <c r="AMG221" s="92"/>
      <c r="AMH221" s="92"/>
      <c r="AMI221" s="92"/>
    </row>
    <row r="222" spans="1:1023" customFormat="1" ht="15" customHeight="1">
      <c r="A222" s="92" t="s">
        <v>584</v>
      </c>
      <c r="B222" s="111"/>
      <c r="C222" s="111" t="s">
        <v>585</v>
      </c>
      <c r="D222" s="94"/>
      <c r="E222" s="95">
        <v>892</v>
      </c>
      <c r="F222" s="95">
        <v>920</v>
      </c>
      <c r="G222" s="95">
        <v>941</v>
      </c>
      <c r="H222" s="95">
        <v>972</v>
      </c>
      <c r="I222" s="95">
        <v>990</v>
      </c>
      <c r="J222" s="95">
        <v>985</v>
      </c>
      <c r="K222" s="95">
        <v>987</v>
      </c>
      <c r="L222" s="95">
        <v>975</v>
      </c>
      <c r="M222" s="95">
        <v>990</v>
      </c>
      <c r="N222" s="95">
        <v>1055</v>
      </c>
      <c r="O222" s="95">
        <v>1073</v>
      </c>
      <c r="P222" s="95">
        <v>1094</v>
      </c>
      <c r="Q222" s="95">
        <v>1074</v>
      </c>
      <c r="R222" s="95">
        <v>1123</v>
      </c>
      <c r="S222" s="95">
        <v>1132</v>
      </c>
      <c r="T222" s="95">
        <v>1137</v>
      </c>
      <c r="U222" s="95">
        <v>1133</v>
      </c>
      <c r="V222" s="95">
        <v>1133</v>
      </c>
      <c r="W222" s="95">
        <v>1102</v>
      </c>
      <c r="X222" s="95">
        <v>1102</v>
      </c>
      <c r="Y222" s="95">
        <v>1121</v>
      </c>
      <c r="Z222" s="95">
        <v>1164</v>
      </c>
      <c r="AA222" s="95">
        <v>1180</v>
      </c>
      <c r="AB222" s="95">
        <v>1267</v>
      </c>
      <c r="AC222" s="95">
        <v>1302</v>
      </c>
      <c r="AD222" s="95">
        <v>1340</v>
      </c>
      <c r="AE222" s="95">
        <v>1356</v>
      </c>
      <c r="AF222" s="95">
        <v>973</v>
      </c>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92"/>
      <c r="GQ222" s="92"/>
      <c r="GR222" s="92"/>
      <c r="GS222" s="92"/>
      <c r="GT222" s="92"/>
      <c r="GU222" s="92"/>
      <c r="GV222" s="92"/>
      <c r="GW222" s="92"/>
      <c r="GX222" s="92"/>
      <c r="GY222" s="92"/>
      <c r="GZ222" s="92"/>
      <c r="HA222" s="92"/>
      <c r="HB222" s="92"/>
      <c r="HC222" s="92"/>
      <c r="HD222" s="92"/>
      <c r="HE222" s="92"/>
      <c r="HF222" s="92"/>
      <c r="HG222" s="92"/>
      <c r="HH222" s="92"/>
      <c r="HI222" s="92"/>
      <c r="HJ222" s="92"/>
      <c r="HK222" s="92"/>
      <c r="HL222" s="92"/>
      <c r="HM222" s="92"/>
      <c r="HN222" s="92"/>
      <c r="HO222" s="92"/>
      <c r="HP222" s="92"/>
      <c r="HQ222" s="92"/>
      <c r="HR222" s="92"/>
      <c r="HS222" s="92"/>
      <c r="HT222" s="92"/>
      <c r="HU222" s="92"/>
      <c r="HV222" s="92"/>
      <c r="HW222" s="92"/>
      <c r="HX222" s="92"/>
      <c r="HY222" s="92"/>
      <c r="HZ222" s="92"/>
      <c r="IA222" s="92"/>
      <c r="IB222" s="92"/>
      <c r="IC222" s="92"/>
      <c r="ID222" s="92"/>
      <c r="IE222" s="92"/>
      <c r="IF222" s="92"/>
      <c r="IG222" s="92"/>
      <c r="IH222" s="92"/>
      <c r="II222" s="92"/>
      <c r="IJ222" s="92"/>
      <c r="IK222" s="92"/>
      <c r="IL222" s="92"/>
      <c r="IM222" s="92"/>
      <c r="IN222" s="92"/>
      <c r="IO222" s="92"/>
      <c r="IP222" s="92"/>
      <c r="IQ222" s="92"/>
      <c r="IR222" s="92"/>
      <c r="IS222" s="92"/>
      <c r="IT222" s="92"/>
      <c r="IU222" s="92"/>
      <c r="IV222" s="92"/>
      <c r="IW222" s="92"/>
      <c r="IX222" s="92"/>
      <c r="IY222" s="92"/>
      <c r="IZ222" s="92"/>
      <c r="JA222" s="92"/>
      <c r="JB222" s="92"/>
      <c r="JC222" s="92"/>
      <c r="JD222" s="92"/>
      <c r="JE222" s="92"/>
      <c r="JF222" s="92"/>
      <c r="JG222" s="92"/>
      <c r="JH222" s="92"/>
      <c r="JI222" s="92"/>
      <c r="JJ222" s="92"/>
      <c r="JK222" s="92"/>
      <c r="JL222" s="92"/>
      <c r="JM222" s="92"/>
      <c r="JN222" s="92"/>
      <c r="JO222" s="92"/>
      <c r="JP222" s="92"/>
      <c r="JQ222" s="92"/>
      <c r="JR222" s="92"/>
      <c r="JS222" s="92"/>
      <c r="JT222" s="92"/>
      <c r="JU222" s="92"/>
      <c r="JV222" s="92"/>
      <c r="JW222" s="92"/>
      <c r="JX222" s="92"/>
      <c r="JY222" s="92"/>
      <c r="JZ222" s="92"/>
      <c r="KA222" s="92"/>
      <c r="KB222" s="92"/>
      <c r="KC222" s="92"/>
      <c r="KD222" s="92"/>
      <c r="KE222" s="92"/>
      <c r="KF222" s="92"/>
      <c r="KG222" s="92"/>
      <c r="KH222" s="92"/>
      <c r="KI222" s="92"/>
      <c r="KJ222" s="92"/>
      <c r="KK222" s="92"/>
      <c r="KL222" s="92"/>
      <c r="KM222" s="92"/>
      <c r="KN222" s="92"/>
      <c r="KO222" s="92"/>
      <c r="KP222" s="92"/>
      <c r="KQ222" s="92"/>
      <c r="KR222" s="92"/>
      <c r="KS222" s="92"/>
      <c r="KT222" s="92"/>
      <c r="KU222" s="92"/>
      <c r="KV222" s="92"/>
      <c r="KW222" s="92"/>
      <c r="KX222" s="92"/>
      <c r="KY222" s="92"/>
      <c r="KZ222" s="92"/>
      <c r="LA222" s="92"/>
      <c r="LB222" s="92"/>
      <c r="LC222" s="92"/>
      <c r="LD222" s="92"/>
      <c r="LE222" s="92"/>
      <c r="LF222" s="92"/>
      <c r="LG222" s="92"/>
      <c r="LH222" s="92"/>
      <c r="LI222" s="92"/>
      <c r="LJ222" s="92"/>
      <c r="LK222" s="92"/>
      <c r="LL222" s="92"/>
      <c r="LM222" s="92"/>
      <c r="LN222" s="92"/>
      <c r="LO222" s="92"/>
      <c r="LP222" s="92"/>
      <c r="LQ222" s="92"/>
      <c r="LR222" s="92"/>
      <c r="LS222" s="92"/>
      <c r="LT222" s="92"/>
      <c r="LU222" s="92"/>
      <c r="LV222" s="92"/>
      <c r="LW222" s="92"/>
      <c r="LX222" s="92"/>
      <c r="LY222" s="92"/>
      <c r="LZ222" s="92"/>
      <c r="MA222" s="92"/>
      <c r="MB222" s="92"/>
      <c r="MC222" s="92"/>
      <c r="MD222" s="92"/>
      <c r="ME222" s="92"/>
      <c r="MF222" s="92"/>
      <c r="MG222" s="92"/>
      <c r="MH222" s="92"/>
      <c r="MI222" s="92"/>
      <c r="MJ222" s="92"/>
      <c r="MK222" s="92"/>
      <c r="ML222" s="92"/>
      <c r="MM222" s="92"/>
      <c r="MN222" s="92"/>
      <c r="MO222" s="92"/>
      <c r="MP222" s="92"/>
      <c r="MQ222" s="92"/>
      <c r="MR222" s="92"/>
      <c r="MS222" s="92"/>
      <c r="MT222" s="92"/>
      <c r="MU222" s="92"/>
      <c r="MV222" s="92"/>
      <c r="MW222" s="92"/>
      <c r="MX222" s="92"/>
      <c r="MY222" s="92"/>
      <c r="MZ222" s="92"/>
      <c r="NA222" s="92"/>
      <c r="NB222" s="92"/>
      <c r="NC222" s="92"/>
      <c r="ND222" s="92"/>
      <c r="NE222" s="92"/>
      <c r="NF222" s="92"/>
      <c r="NG222" s="92"/>
      <c r="NH222" s="92"/>
      <c r="NI222" s="92"/>
      <c r="NJ222" s="92"/>
      <c r="NK222" s="92"/>
      <c r="NL222" s="92"/>
      <c r="NM222" s="92"/>
      <c r="NN222" s="92"/>
      <c r="NO222" s="92"/>
      <c r="NP222" s="92"/>
      <c r="NQ222" s="92"/>
      <c r="NR222" s="92"/>
      <c r="NS222" s="92"/>
      <c r="NT222" s="92"/>
      <c r="NU222" s="92"/>
      <c r="NV222" s="92"/>
      <c r="NW222" s="92"/>
      <c r="NX222" s="92"/>
      <c r="NY222" s="92"/>
      <c r="NZ222" s="92"/>
      <c r="OA222" s="92"/>
      <c r="OB222" s="92"/>
      <c r="OC222" s="92"/>
      <c r="OD222" s="92"/>
      <c r="OE222" s="92"/>
      <c r="OF222" s="92"/>
      <c r="OG222" s="92"/>
      <c r="OH222" s="92"/>
      <c r="OI222" s="92"/>
      <c r="OJ222" s="92"/>
      <c r="OK222" s="92"/>
      <c r="OL222" s="92"/>
      <c r="OM222" s="92"/>
      <c r="ON222" s="92"/>
      <c r="OO222" s="92"/>
      <c r="OP222" s="92"/>
      <c r="OQ222" s="92"/>
      <c r="OR222" s="92"/>
      <c r="OS222" s="92"/>
      <c r="OT222" s="92"/>
      <c r="OU222" s="92"/>
      <c r="OV222" s="92"/>
      <c r="OW222" s="92"/>
      <c r="OX222" s="92"/>
      <c r="OY222" s="92"/>
      <c r="OZ222" s="92"/>
      <c r="PA222" s="92"/>
      <c r="PB222" s="92"/>
      <c r="PC222" s="92"/>
      <c r="PD222" s="92"/>
      <c r="PE222" s="92"/>
      <c r="PF222" s="92"/>
      <c r="PG222" s="92"/>
      <c r="PH222" s="92"/>
      <c r="PI222" s="92"/>
      <c r="PJ222" s="92"/>
      <c r="PK222" s="92"/>
      <c r="PL222" s="92"/>
      <c r="PM222" s="92"/>
      <c r="PN222" s="92"/>
      <c r="PO222" s="92"/>
      <c r="PP222" s="92"/>
      <c r="PQ222" s="92"/>
      <c r="PR222" s="92"/>
      <c r="PS222" s="92"/>
      <c r="PT222" s="92"/>
      <c r="PU222" s="92"/>
      <c r="PV222" s="92"/>
      <c r="PW222" s="92"/>
      <c r="PX222" s="92"/>
      <c r="PY222" s="92"/>
      <c r="PZ222" s="92"/>
      <c r="QA222" s="92"/>
      <c r="QB222" s="92"/>
      <c r="QC222" s="92"/>
      <c r="QD222" s="92"/>
      <c r="QE222" s="92"/>
      <c r="QF222" s="92"/>
      <c r="QG222" s="92"/>
      <c r="QH222" s="92"/>
      <c r="QI222" s="92"/>
      <c r="QJ222" s="92"/>
      <c r="QK222" s="92"/>
      <c r="QL222" s="92"/>
      <c r="QM222" s="92"/>
      <c r="QN222" s="92"/>
      <c r="QO222" s="92"/>
      <c r="QP222" s="92"/>
      <c r="QQ222" s="92"/>
      <c r="QR222" s="92"/>
      <c r="QS222" s="92"/>
      <c r="QT222" s="92"/>
      <c r="QU222" s="92"/>
      <c r="QV222" s="92"/>
      <c r="QW222" s="92"/>
      <c r="QX222" s="92"/>
      <c r="QY222" s="92"/>
      <c r="QZ222" s="92"/>
      <c r="RA222" s="92"/>
      <c r="RB222" s="92"/>
      <c r="RC222" s="92"/>
      <c r="RD222" s="92"/>
      <c r="RE222" s="92"/>
      <c r="RF222" s="92"/>
      <c r="RG222" s="92"/>
      <c r="RH222" s="92"/>
      <c r="RI222" s="92"/>
      <c r="RJ222" s="92"/>
      <c r="RK222" s="92"/>
      <c r="RL222" s="92"/>
      <c r="RM222" s="92"/>
      <c r="RN222" s="92"/>
      <c r="RO222" s="92"/>
      <c r="RP222" s="92"/>
      <c r="RQ222" s="92"/>
      <c r="RR222" s="92"/>
      <c r="RS222" s="92"/>
      <c r="RT222" s="92"/>
      <c r="RU222" s="92"/>
      <c r="RV222" s="92"/>
      <c r="RW222" s="92"/>
      <c r="RX222" s="92"/>
      <c r="RY222" s="92"/>
      <c r="RZ222" s="92"/>
      <c r="SA222" s="92"/>
      <c r="SB222" s="92"/>
      <c r="SC222" s="92"/>
      <c r="SD222" s="92"/>
      <c r="SE222" s="92"/>
      <c r="SF222" s="92"/>
      <c r="SG222" s="92"/>
      <c r="SH222" s="92"/>
      <c r="SI222" s="92"/>
      <c r="SJ222" s="92"/>
      <c r="SK222" s="92"/>
      <c r="SL222" s="92"/>
      <c r="SM222" s="92"/>
      <c r="SN222" s="92"/>
      <c r="SO222" s="92"/>
      <c r="SP222" s="92"/>
      <c r="SQ222" s="92"/>
      <c r="SR222" s="92"/>
      <c r="SS222" s="92"/>
      <c r="ST222" s="92"/>
      <c r="SU222" s="92"/>
      <c r="SV222" s="92"/>
      <c r="SW222" s="92"/>
      <c r="SX222" s="92"/>
      <c r="SY222" s="92"/>
      <c r="SZ222" s="92"/>
      <c r="TA222" s="92"/>
      <c r="TB222" s="92"/>
      <c r="TC222" s="92"/>
      <c r="TD222" s="92"/>
      <c r="TE222" s="92"/>
      <c r="TF222" s="92"/>
      <c r="TG222" s="92"/>
      <c r="TH222" s="92"/>
      <c r="TI222" s="92"/>
      <c r="TJ222" s="92"/>
      <c r="TK222" s="92"/>
      <c r="TL222" s="92"/>
      <c r="TM222" s="92"/>
      <c r="TN222" s="92"/>
      <c r="TO222" s="92"/>
      <c r="TP222" s="92"/>
      <c r="TQ222" s="92"/>
      <c r="TR222" s="92"/>
      <c r="TS222" s="92"/>
      <c r="TT222" s="92"/>
      <c r="TU222" s="92"/>
      <c r="TV222" s="92"/>
      <c r="TW222" s="92"/>
      <c r="TX222" s="92"/>
      <c r="TY222" s="92"/>
      <c r="TZ222" s="92"/>
      <c r="UA222" s="92"/>
      <c r="UB222" s="92"/>
      <c r="UC222" s="92"/>
      <c r="UD222" s="92"/>
      <c r="UE222" s="92"/>
      <c r="UF222" s="92"/>
      <c r="UG222" s="92"/>
      <c r="UH222" s="92"/>
      <c r="UI222" s="92"/>
      <c r="UJ222" s="92"/>
      <c r="UK222" s="92"/>
      <c r="UL222" s="92"/>
      <c r="UM222" s="92"/>
      <c r="UN222" s="92"/>
      <c r="UO222" s="92"/>
      <c r="UP222" s="92"/>
      <c r="UQ222" s="92"/>
      <c r="UR222" s="92"/>
      <c r="US222" s="92"/>
      <c r="UT222" s="92"/>
      <c r="UU222" s="92"/>
      <c r="UV222" s="92"/>
      <c r="UW222" s="92"/>
      <c r="UX222" s="92"/>
      <c r="UY222" s="92"/>
      <c r="UZ222" s="92"/>
      <c r="VA222" s="92"/>
      <c r="VB222" s="92"/>
      <c r="VC222" s="92"/>
      <c r="VD222" s="92"/>
      <c r="VE222" s="92"/>
      <c r="VF222" s="92"/>
      <c r="VG222" s="92"/>
      <c r="VH222" s="92"/>
      <c r="VI222" s="92"/>
      <c r="VJ222" s="92"/>
      <c r="VK222" s="92"/>
      <c r="VL222" s="92"/>
      <c r="VM222" s="92"/>
      <c r="VN222" s="92"/>
      <c r="VO222" s="92"/>
      <c r="VP222" s="92"/>
      <c r="VQ222" s="92"/>
      <c r="VR222" s="92"/>
      <c r="VS222" s="92"/>
      <c r="VT222" s="92"/>
      <c r="VU222" s="92"/>
      <c r="VV222" s="92"/>
      <c r="VW222" s="92"/>
      <c r="VX222" s="92"/>
      <c r="VY222" s="92"/>
      <c r="VZ222" s="92"/>
      <c r="WA222" s="92"/>
      <c r="WB222" s="92"/>
      <c r="WC222" s="92"/>
      <c r="WD222" s="92"/>
      <c r="WE222" s="92"/>
      <c r="WF222" s="92"/>
      <c r="WG222" s="92"/>
      <c r="WH222" s="92"/>
      <c r="WI222" s="92"/>
      <c r="WJ222" s="92"/>
      <c r="WK222" s="92"/>
      <c r="WL222" s="92"/>
      <c r="WM222" s="92"/>
      <c r="WN222" s="92"/>
      <c r="WO222" s="92"/>
      <c r="WP222" s="92"/>
      <c r="WQ222" s="92"/>
      <c r="WR222" s="92"/>
      <c r="WS222" s="92"/>
      <c r="WT222" s="92"/>
      <c r="WU222" s="92"/>
      <c r="WV222" s="92"/>
      <c r="WW222" s="92"/>
      <c r="WX222" s="92"/>
      <c r="WY222" s="92"/>
      <c r="WZ222" s="92"/>
      <c r="XA222" s="92"/>
      <c r="XB222" s="92"/>
      <c r="XC222" s="92"/>
      <c r="XD222" s="92"/>
      <c r="XE222" s="92"/>
      <c r="XF222" s="92"/>
      <c r="XG222" s="92"/>
      <c r="XH222" s="92"/>
      <c r="XI222" s="92"/>
      <c r="XJ222" s="92"/>
      <c r="XK222" s="92"/>
      <c r="XL222" s="92"/>
      <c r="XM222" s="92"/>
      <c r="XN222" s="92"/>
      <c r="XO222" s="92"/>
      <c r="XP222" s="92"/>
      <c r="XQ222" s="92"/>
      <c r="XR222" s="92"/>
      <c r="XS222" s="92"/>
      <c r="XT222" s="92"/>
      <c r="XU222" s="92"/>
      <c r="XV222" s="92"/>
      <c r="XW222" s="92"/>
      <c r="XX222" s="92"/>
      <c r="XY222" s="92"/>
      <c r="XZ222" s="92"/>
      <c r="YA222" s="92"/>
      <c r="YB222" s="92"/>
      <c r="YC222" s="92"/>
      <c r="YD222" s="92"/>
      <c r="YE222" s="92"/>
      <c r="YF222" s="92"/>
      <c r="YG222" s="92"/>
      <c r="YH222" s="92"/>
      <c r="YI222" s="92"/>
      <c r="YJ222" s="92"/>
      <c r="YK222" s="92"/>
      <c r="YL222" s="92"/>
      <c r="YM222" s="92"/>
      <c r="YN222" s="92"/>
      <c r="YO222" s="92"/>
      <c r="YP222" s="92"/>
      <c r="YQ222" s="92"/>
      <c r="YR222" s="92"/>
      <c r="YS222" s="92"/>
      <c r="YT222" s="92"/>
      <c r="YU222" s="92"/>
      <c r="YV222" s="92"/>
      <c r="YW222" s="92"/>
      <c r="YX222" s="92"/>
      <c r="YY222" s="92"/>
      <c r="YZ222" s="92"/>
      <c r="ZA222" s="92"/>
      <c r="ZB222" s="92"/>
      <c r="ZC222" s="92"/>
      <c r="ZD222" s="92"/>
      <c r="ZE222" s="92"/>
      <c r="ZF222" s="92"/>
      <c r="ZG222" s="92"/>
      <c r="ZH222" s="92"/>
      <c r="ZI222" s="92"/>
      <c r="ZJ222" s="92"/>
      <c r="ZK222" s="92"/>
      <c r="ZL222" s="92"/>
      <c r="ZM222" s="92"/>
      <c r="ZN222" s="92"/>
      <c r="ZO222" s="92"/>
      <c r="ZP222" s="92"/>
      <c r="ZQ222" s="92"/>
      <c r="ZR222" s="92"/>
      <c r="ZS222" s="92"/>
      <c r="ZT222" s="92"/>
      <c r="ZU222" s="92"/>
      <c r="ZV222" s="92"/>
      <c r="ZW222" s="92"/>
      <c r="ZX222" s="92"/>
      <c r="ZY222" s="92"/>
      <c r="ZZ222" s="92"/>
      <c r="AAA222" s="92"/>
      <c r="AAB222" s="92"/>
      <c r="AAC222" s="92"/>
      <c r="AAD222" s="92"/>
      <c r="AAE222" s="92"/>
      <c r="AAF222" s="92"/>
      <c r="AAG222" s="92"/>
      <c r="AAH222" s="92"/>
      <c r="AAI222" s="92"/>
      <c r="AAJ222" s="92"/>
      <c r="AAK222" s="92"/>
      <c r="AAL222" s="92"/>
      <c r="AAM222" s="92"/>
      <c r="AAN222" s="92"/>
      <c r="AAO222" s="92"/>
      <c r="AAP222" s="92"/>
      <c r="AAQ222" s="92"/>
      <c r="AAR222" s="92"/>
      <c r="AAS222" s="92"/>
      <c r="AAT222" s="92"/>
      <c r="AAU222" s="92"/>
      <c r="AAV222" s="92"/>
      <c r="AAW222" s="92"/>
      <c r="AAX222" s="92"/>
      <c r="AAY222" s="92"/>
      <c r="AAZ222" s="92"/>
      <c r="ABA222" s="92"/>
      <c r="ABB222" s="92"/>
      <c r="ABC222" s="92"/>
      <c r="ABD222" s="92"/>
      <c r="ABE222" s="92"/>
      <c r="ABF222" s="92"/>
      <c r="ABG222" s="92"/>
      <c r="ABH222" s="92"/>
      <c r="ABI222" s="92"/>
      <c r="ABJ222" s="92"/>
      <c r="ABK222" s="92"/>
      <c r="ABL222" s="92"/>
      <c r="ABM222" s="92"/>
      <c r="ABN222" s="92"/>
      <c r="ABO222" s="92"/>
      <c r="ABP222" s="92"/>
      <c r="ABQ222" s="92"/>
      <c r="ABR222" s="92"/>
      <c r="ABS222" s="92"/>
      <c r="ABT222" s="92"/>
      <c r="ABU222" s="92"/>
      <c r="ABV222" s="92"/>
      <c r="ABW222" s="92"/>
      <c r="ABX222" s="92"/>
      <c r="ABY222" s="92"/>
      <c r="ABZ222" s="92"/>
      <c r="ACA222" s="92"/>
      <c r="ACB222" s="92"/>
      <c r="ACC222" s="92"/>
      <c r="ACD222" s="92"/>
      <c r="ACE222" s="92"/>
      <c r="ACF222" s="92"/>
      <c r="ACG222" s="92"/>
      <c r="ACH222" s="92"/>
      <c r="ACI222" s="92"/>
      <c r="ACJ222" s="92"/>
      <c r="ACK222" s="92"/>
      <c r="ACL222" s="92"/>
      <c r="ACM222" s="92"/>
      <c r="ACN222" s="92"/>
      <c r="ACO222" s="92"/>
      <c r="ACP222" s="92"/>
      <c r="ACQ222" s="92"/>
      <c r="ACR222" s="92"/>
      <c r="ACS222" s="92"/>
      <c r="ACT222" s="92"/>
      <c r="ACU222" s="92"/>
      <c r="ACV222" s="92"/>
      <c r="ACW222" s="92"/>
      <c r="ACX222" s="92"/>
      <c r="ACY222" s="92"/>
      <c r="ACZ222" s="92"/>
      <c r="ADA222" s="92"/>
      <c r="ADB222" s="92"/>
      <c r="ADC222" s="92"/>
      <c r="ADD222" s="92"/>
      <c r="ADE222" s="92"/>
      <c r="ADF222" s="92"/>
      <c r="ADG222" s="92"/>
      <c r="ADH222" s="92"/>
      <c r="ADI222" s="92"/>
      <c r="ADJ222" s="92"/>
      <c r="ADK222" s="92"/>
      <c r="ADL222" s="92"/>
      <c r="ADM222" s="92"/>
      <c r="ADN222" s="92"/>
      <c r="ADO222" s="92"/>
      <c r="ADP222" s="92"/>
      <c r="ADQ222" s="92"/>
      <c r="ADR222" s="92"/>
      <c r="ADS222" s="92"/>
      <c r="ADT222" s="92"/>
      <c r="ADU222" s="92"/>
      <c r="ADV222" s="92"/>
      <c r="ADW222" s="92"/>
      <c r="ADX222" s="92"/>
      <c r="ADY222" s="92"/>
      <c r="ADZ222" s="92"/>
      <c r="AEA222" s="92"/>
      <c r="AEB222" s="92"/>
      <c r="AEC222" s="92"/>
      <c r="AED222" s="92"/>
      <c r="AEE222" s="92"/>
      <c r="AEF222" s="92"/>
      <c r="AEG222" s="92"/>
      <c r="AEH222" s="92"/>
      <c r="AEI222" s="92"/>
      <c r="AEJ222" s="92"/>
      <c r="AEK222" s="92"/>
      <c r="AEL222" s="92"/>
      <c r="AEM222" s="92"/>
      <c r="AEN222" s="92"/>
      <c r="AEO222" s="92"/>
      <c r="AEP222" s="92"/>
      <c r="AEQ222" s="92"/>
      <c r="AER222" s="92"/>
      <c r="AES222" s="92"/>
      <c r="AET222" s="92"/>
      <c r="AEU222" s="92"/>
      <c r="AEV222" s="92"/>
      <c r="AEW222" s="92"/>
      <c r="AEX222" s="92"/>
      <c r="AEY222" s="92"/>
      <c r="AEZ222" s="92"/>
      <c r="AFA222" s="92"/>
      <c r="AFB222" s="92"/>
      <c r="AFC222" s="92"/>
      <c r="AFD222" s="92"/>
      <c r="AFE222" s="92"/>
      <c r="AFF222" s="92"/>
      <c r="AFG222" s="92"/>
      <c r="AFH222" s="92"/>
      <c r="AFI222" s="92"/>
      <c r="AFJ222" s="92"/>
      <c r="AFK222" s="92"/>
      <c r="AFL222" s="92"/>
      <c r="AFM222" s="92"/>
      <c r="AFN222" s="92"/>
      <c r="AFO222" s="92"/>
      <c r="AFP222" s="92"/>
      <c r="AFQ222" s="92"/>
      <c r="AFR222" s="92"/>
      <c r="AFS222" s="92"/>
      <c r="AFT222" s="92"/>
      <c r="AFU222" s="92"/>
      <c r="AFV222" s="92"/>
      <c r="AFW222" s="92"/>
      <c r="AFX222" s="92"/>
      <c r="AFY222" s="92"/>
      <c r="AFZ222" s="92"/>
      <c r="AGA222" s="92"/>
      <c r="AGB222" s="92"/>
      <c r="AGC222" s="92"/>
      <c r="AGD222" s="92"/>
      <c r="AGE222" s="92"/>
      <c r="AGF222" s="92"/>
      <c r="AGG222" s="92"/>
      <c r="AGH222" s="92"/>
      <c r="AGI222" s="92"/>
      <c r="AGJ222" s="92"/>
      <c r="AGK222" s="92"/>
      <c r="AGL222" s="92"/>
      <c r="AGM222" s="92"/>
      <c r="AGN222" s="92"/>
      <c r="AGO222" s="92"/>
      <c r="AGP222" s="92"/>
      <c r="AGQ222" s="92"/>
      <c r="AGR222" s="92"/>
      <c r="AGS222" s="92"/>
      <c r="AGT222" s="92"/>
      <c r="AGU222" s="92"/>
      <c r="AGV222" s="92"/>
      <c r="AGW222" s="92"/>
      <c r="AGX222" s="92"/>
      <c r="AGY222" s="92"/>
      <c r="AGZ222" s="92"/>
      <c r="AHA222" s="92"/>
      <c r="AHB222" s="92"/>
      <c r="AHC222" s="92"/>
      <c r="AHD222" s="92"/>
      <c r="AHE222" s="92"/>
      <c r="AHF222" s="92"/>
      <c r="AHG222" s="92"/>
      <c r="AHH222" s="92"/>
      <c r="AHI222" s="92"/>
      <c r="AHJ222" s="92"/>
      <c r="AHK222" s="92"/>
      <c r="AHL222" s="92"/>
      <c r="AHM222" s="92"/>
      <c r="AHN222" s="92"/>
      <c r="AHO222" s="92"/>
      <c r="AHP222" s="92"/>
      <c r="AHQ222" s="92"/>
      <c r="AHR222" s="92"/>
      <c r="AHS222" s="92"/>
      <c r="AHT222" s="92"/>
      <c r="AHU222" s="92"/>
      <c r="AHV222" s="92"/>
      <c r="AHW222" s="92"/>
      <c r="AHX222" s="92"/>
      <c r="AHY222" s="92"/>
      <c r="AHZ222" s="92"/>
      <c r="AIA222" s="92"/>
      <c r="AIB222" s="92"/>
      <c r="AIC222" s="92"/>
      <c r="AID222" s="92"/>
      <c r="AIE222" s="92"/>
      <c r="AIF222" s="92"/>
      <c r="AIG222" s="92"/>
      <c r="AIH222" s="92"/>
      <c r="AII222" s="92"/>
      <c r="AIJ222" s="92"/>
      <c r="AIK222" s="92"/>
      <c r="AIL222" s="92"/>
      <c r="AIM222" s="92"/>
      <c r="AIN222" s="92"/>
      <c r="AIO222" s="92"/>
      <c r="AIP222" s="92"/>
      <c r="AIQ222" s="92"/>
      <c r="AIR222" s="92"/>
      <c r="AIS222" s="92"/>
      <c r="AIT222" s="92"/>
      <c r="AIU222" s="92"/>
      <c r="AIV222" s="92"/>
      <c r="AIW222" s="92"/>
      <c r="AIX222" s="92"/>
      <c r="AIY222" s="92"/>
      <c r="AIZ222" s="92"/>
      <c r="AJA222" s="92"/>
      <c r="AJB222" s="92"/>
      <c r="AJC222" s="92"/>
      <c r="AJD222" s="92"/>
      <c r="AJE222" s="92"/>
      <c r="AJF222" s="92"/>
      <c r="AJG222" s="92"/>
      <c r="AJH222" s="92"/>
      <c r="AJI222" s="92"/>
      <c r="AJJ222" s="92"/>
      <c r="AJK222" s="92"/>
      <c r="AJL222" s="92"/>
      <c r="AJM222" s="92"/>
      <c r="AJN222" s="92"/>
      <c r="AJO222" s="92"/>
      <c r="AJP222" s="92"/>
      <c r="AJQ222" s="92"/>
      <c r="AJR222" s="92"/>
      <c r="AJS222" s="92"/>
      <c r="AJT222" s="92"/>
      <c r="AJU222" s="92"/>
      <c r="AJV222" s="92"/>
      <c r="AJW222" s="92"/>
      <c r="AJX222" s="92"/>
      <c r="AJY222" s="92"/>
      <c r="AJZ222" s="92"/>
      <c r="AKA222" s="92"/>
      <c r="AKB222" s="92"/>
      <c r="AKC222" s="92"/>
      <c r="AKD222" s="92"/>
      <c r="AKE222" s="92"/>
      <c r="AKF222" s="92"/>
      <c r="AKG222" s="92"/>
      <c r="AKH222" s="92"/>
      <c r="AKI222" s="92"/>
      <c r="AKJ222" s="92"/>
      <c r="AKK222" s="92"/>
      <c r="AKL222" s="92"/>
      <c r="AKM222" s="92"/>
      <c r="AKN222" s="92"/>
      <c r="AKO222" s="92"/>
      <c r="AKP222" s="92"/>
      <c r="AKQ222" s="92"/>
      <c r="AKR222" s="92"/>
      <c r="AKS222" s="92"/>
      <c r="AKT222" s="92"/>
      <c r="AKU222" s="92"/>
      <c r="AKV222" s="92"/>
      <c r="AKW222" s="92"/>
      <c r="AKX222" s="92"/>
      <c r="AKY222" s="92"/>
      <c r="AKZ222" s="92"/>
      <c r="ALA222" s="92"/>
      <c r="ALB222" s="92"/>
      <c r="ALC222" s="92"/>
      <c r="ALD222" s="92"/>
      <c r="ALE222" s="92"/>
      <c r="ALF222" s="92"/>
      <c r="ALG222" s="92"/>
      <c r="ALH222" s="92"/>
      <c r="ALI222" s="92"/>
      <c r="ALJ222" s="92"/>
      <c r="ALK222" s="92"/>
      <c r="ALL222" s="92"/>
      <c r="ALM222" s="92"/>
      <c r="ALN222" s="92"/>
      <c r="ALO222" s="92"/>
      <c r="ALP222" s="92"/>
      <c r="ALQ222" s="92"/>
      <c r="ALR222" s="92"/>
      <c r="ALS222" s="92"/>
      <c r="ALT222" s="92"/>
      <c r="ALU222" s="92"/>
      <c r="ALV222" s="92"/>
      <c r="ALW222" s="92"/>
      <c r="ALX222" s="92"/>
      <c r="ALY222" s="92"/>
      <c r="ALZ222" s="92"/>
      <c r="AMA222" s="92"/>
      <c r="AMB222" s="92"/>
      <c r="AMC222" s="92"/>
      <c r="AMD222" s="92"/>
      <c r="AME222" s="92"/>
      <c r="AMF222" s="92"/>
      <c r="AMG222" s="92"/>
      <c r="AMH222" s="92"/>
      <c r="AMI222" s="92"/>
    </row>
    <row r="223" spans="1:1023" customFormat="1" ht="15" customHeight="1">
      <c r="A223" s="92" t="s">
        <v>586</v>
      </c>
      <c r="B223" s="111"/>
      <c r="C223" s="111" t="s">
        <v>587</v>
      </c>
      <c r="D223" s="94"/>
      <c r="E223" s="95">
        <v>694</v>
      </c>
      <c r="F223" s="95">
        <v>715</v>
      </c>
      <c r="G223" s="95">
        <v>731</v>
      </c>
      <c r="H223" s="95">
        <v>744</v>
      </c>
      <c r="I223" s="95">
        <v>755</v>
      </c>
      <c r="J223" s="95">
        <v>762</v>
      </c>
      <c r="K223" s="95">
        <v>789</v>
      </c>
      <c r="L223" s="95">
        <v>760</v>
      </c>
      <c r="M223" s="95">
        <v>772</v>
      </c>
      <c r="N223" s="95">
        <v>787</v>
      </c>
      <c r="O223" s="95">
        <v>818</v>
      </c>
      <c r="P223" s="95">
        <v>844</v>
      </c>
      <c r="Q223" s="95">
        <v>849</v>
      </c>
      <c r="R223" s="95">
        <v>880</v>
      </c>
      <c r="S223" s="95">
        <v>879</v>
      </c>
      <c r="T223" s="95">
        <v>893</v>
      </c>
      <c r="U223" s="95">
        <v>885</v>
      </c>
      <c r="V223" s="95">
        <v>879</v>
      </c>
      <c r="W223" s="95">
        <v>866</v>
      </c>
      <c r="X223" s="95">
        <v>852</v>
      </c>
      <c r="Y223" s="95">
        <v>878</v>
      </c>
      <c r="Z223" s="95">
        <v>902</v>
      </c>
      <c r="AA223" s="95">
        <v>907</v>
      </c>
      <c r="AB223" s="95">
        <v>949</v>
      </c>
      <c r="AC223" s="95">
        <v>964</v>
      </c>
      <c r="AD223" s="95">
        <v>985</v>
      </c>
      <c r="AE223" s="95">
        <v>996</v>
      </c>
      <c r="AF223" s="95">
        <v>716</v>
      </c>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92"/>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92"/>
      <c r="GQ223" s="92"/>
      <c r="GR223" s="92"/>
      <c r="GS223" s="92"/>
      <c r="GT223" s="92"/>
      <c r="GU223" s="92"/>
      <c r="GV223" s="92"/>
      <c r="GW223" s="92"/>
      <c r="GX223" s="92"/>
      <c r="GY223" s="92"/>
      <c r="GZ223" s="92"/>
      <c r="HA223" s="92"/>
      <c r="HB223" s="92"/>
      <c r="HC223" s="92"/>
      <c r="HD223" s="92"/>
      <c r="HE223" s="92"/>
      <c r="HF223" s="92"/>
      <c r="HG223" s="92"/>
      <c r="HH223" s="92"/>
      <c r="HI223" s="92"/>
      <c r="HJ223" s="92"/>
      <c r="HK223" s="92"/>
      <c r="HL223" s="92"/>
      <c r="HM223" s="92"/>
      <c r="HN223" s="92"/>
      <c r="HO223" s="92"/>
      <c r="HP223" s="92"/>
      <c r="HQ223" s="92"/>
      <c r="HR223" s="92"/>
      <c r="HS223" s="92"/>
      <c r="HT223" s="92"/>
      <c r="HU223" s="92"/>
      <c r="HV223" s="92"/>
      <c r="HW223" s="92"/>
      <c r="HX223" s="92"/>
      <c r="HY223" s="92"/>
      <c r="HZ223" s="92"/>
      <c r="IA223" s="92"/>
      <c r="IB223" s="92"/>
      <c r="IC223" s="92"/>
      <c r="ID223" s="92"/>
      <c r="IE223" s="92"/>
      <c r="IF223" s="92"/>
      <c r="IG223" s="92"/>
      <c r="IH223" s="92"/>
      <c r="II223" s="92"/>
      <c r="IJ223" s="92"/>
      <c r="IK223" s="92"/>
      <c r="IL223" s="92"/>
      <c r="IM223" s="92"/>
      <c r="IN223" s="92"/>
      <c r="IO223" s="92"/>
      <c r="IP223" s="92"/>
      <c r="IQ223" s="92"/>
      <c r="IR223" s="92"/>
      <c r="IS223" s="92"/>
      <c r="IT223" s="92"/>
      <c r="IU223" s="92"/>
      <c r="IV223" s="92"/>
      <c r="IW223" s="92"/>
      <c r="IX223" s="92"/>
      <c r="IY223" s="92"/>
      <c r="IZ223" s="92"/>
      <c r="JA223" s="92"/>
      <c r="JB223" s="92"/>
      <c r="JC223" s="92"/>
      <c r="JD223" s="92"/>
      <c r="JE223" s="92"/>
      <c r="JF223" s="92"/>
      <c r="JG223" s="92"/>
      <c r="JH223" s="92"/>
      <c r="JI223" s="92"/>
      <c r="JJ223" s="92"/>
      <c r="JK223" s="92"/>
      <c r="JL223" s="92"/>
      <c r="JM223" s="92"/>
      <c r="JN223" s="92"/>
      <c r="JO223" s="92"/>
      <c r="JP223" s="92"/>
      <c r="JQ223" s="92"/>
      <c r="JR223" s="92"/>
      <c r="JS223" s="92"/>
      <c r="JT223" s="92"/>
      <c r="JU223" s="92"/>
      <c r="JV223" s="92"/>
      <c r="JW223" s="92"/>
      <c r="JX223" s="92"/>
      <c r="JY223" s="92"/>
      <c r="JZ223" s="92"/>
      <c r="KA223" s="92"/>
      <c r="KB223" s="92"/>
      <c r="KC223" s="92"/>
      <c r="KD223" s="92"/>
      <c r="KE223" s="92"/>
      <c r="KF223" s="92"/>
      <c r="KG223" s="92"/>
      <c r="KH223" s="92"/>
      <c r="KI223" s="92"/>
      <c r="KJ223" s="92"/>
      <c r="KK223" s="92"/>
      <c r="KL223" s="92"/>
      <c r="KM223" s="92"/>
      <c r="KN223" s="92"/>
      <c r="KO223" s="92"/>
      <c r="KP223" s="92"/>
      <c r="KQ223" s="92"/>
      <c r="KR223" s="92"/>
      <c r="KS223" s="92"/>
      <c r="KT223" s="92"/>
      <c r="KU223" s="92"/>
      <c r="KV223" s="92"/>
      <c r="KW223" s="92"/>
      <c r="KX223" s="92"/>
      <c r="KY223" s="92"/>
      <c r="KZ223" s="92"/>
      <c r="LA223" s="92"/>
      <c r="LB223" s="92"/>
      <c r="LC223" s="92"/>
      <c r="LD223" s="92"/>
      <c r="LE223" s="92"/>
      <c r="LF223" s="92"/>
      <c r="LG223" s="92"/>
      <c r="LH223" s="92"/>
      <c r="LI223" s="92"/>
      <c r="LJ223" s="92"/>
      <c r="LK223" s="92"/>
      <c r="LL223" s="92"/>
      <c r="LM223" s="92"/>
      <c r="LN223" s="92"/>
      <c r="LO223" s="92"/>
      <c r="LP223" s="92"/>
      <c r="LQ223" s="92"/>
      <c r="LR223" s="92"/>
      <c r="LS223" s="92"/>
      <c r="LT223" s="92"/>
      <c r="LU223" s="92"/>
      <c r="LV223" s="92"/>
      <c r="LW223" s="92"/>
      <c r="LX223" s="92"/>
      <c r="LY223" s="92"/>
      <c r="LZ223" s="92"/>
      <c r="MA223" s="92"/>
      <c r="MB223" s="92"/>
      <c r="MC223" s="92"/>
      <c r="MD223" s="92"/>
      <c r="ME223" s="92"/>
      <c r="MF223" s="92"/>
      <c r="MG223" s="92"/>
      <c r="MH223" s="92"/>
      <c r="MI223" s="92"/>
      <c r="MJ223" s="92"/>
      <c r="MK223" s="92"/>
      <c r="ML223" s="92"/>
      <c r="MM223" s="92"/>
      <c r="MN223" s="92"/>
      <c r="MO223" s="92"/>
      <c r="MP223" s="92"/>
      <c r="MQ223" s="92"/>
      <c r="MR223" s="92"/>
      <c r="MS223" s="92"/>
      <c r="MT223" s="92"/>
      <c r="MU223" s="92"/>
      <c r="MV223" s="92"/>
      <c r="MW223" s="92"/>
      <c r="MX223" s="92"/>
      <c r="MY223" s="92"/>
      <c r="MZ223" s="92"/>
      <c r="NA223" s="92"/>
      <c r="NB223" s="92"/>
      <c r="NC223" s="92"/>
      <c r="ND223" s="92"/>
      <c r="NE223" s="92"/>
      <c r="NF223" s="92"/>
      <c r="NG223" s="92"/>
      <c r="NH223" s="92"/>
      <c r="NI223" s="92"/>
      <c r="NJ223" s="92"/>
      <c r="NK223" s="92"/>
      <c r="NL223" s="92"/>
      <c r="NM223" s="92"/>
      <c r="NN223" s="92"/>
      <c r="NO223" s="92"/>
      <c r="NP223" s="92"/>
      <c r="NQ223" s="92"/>
      <c r="NR223" s="92"/>
      <c r="NS223" s="92"/>
      <c r="NT223" s="92"/>
      <c r="NU223" s="92"/>
      <c r="NV223" s="92"/>
      <c r="NW223" s="92"/>
      <c r="NX223" s="92"/>
      <c r="NY223" s="92"/>
      <c r="NZ223" s="92"/>
      <c r="OA223" s="92"/>
      <c r="OB223" s="92"/>
      <c r="OC223" s="92"/>
      <c r="OD223" s="92"/>
      <c r="OE223" s="92"/>
      <c r="OF223" s="92"/>
      <c r="OG223" s="92"/>
      <c r="OH223" s="92"/>
      <c r="OI223" s="92"/>
      <c r="OJ223" s="92"/>
      <c r="OK223" s="92"/>
      <c r="OL223" s="92"/>
      <c r="OM223" s="92"/>
      <c r="ON223" s="92"/>
      <c r="OO223" s="92"/>
      <c r="OP223" s="92"/>
      <c r="OQ223" s="92"/>
      <c r="OR223" s="92"/>
      <c r="OS223" s="92"/>
      <c r="OT223" s="92"/>
      <c r="OU223" s="92"/>
      <c r="OV223" s="92"/>
      <c r="OW223" s="92"/>
      <c r="OX223" s="92"/>
      <c r="OY223" s="92"/>
      <c r="OZ223" s="92"/>
      <c r="PA223" s="92"/>
      <c r="PB223" s="92"/>
      <c r="PC223" s="92"/>
      <c r="PD223" s="92"/>
      <c r="PE223" s="92"/>
      <c r="PF223" s="92"/>
      <c r="PG223" s="92"/>
      <c r="PH223" s="92"/>
      <c r="PI223" s="92"/>
      <c r="PJ223" s="92"/>
      <c r="PK223" s="92"/>
      <c r="PL223" s="92"/>
      <c r="PM223" s="92"/>
      <c r="PN223" s="92"/>
      <c r="PO223" s="92"/>
      <c r="PP223" s="92"/>
      <c r="PQ223" s="92"/>
      <c r="PR223" s="92"/>
      <c r="PS223" s="92"/>
      <c r="PT223" s="92"/>
      <c r="PU223" s="92"/>
      <c r="PV223" s="92"/>
      <c r="PW223" s="92"/>
      <c r="PX223" s="92"/>
      <c r="PY223" s="92"/>
      <c r="PZ223" s="92"/>
      <c r="QA223" s="92"/>
      <c r="QB223" s="92"/>
      <c r="QC223" s="92"/>
      <c r="QD223" s="92"/>
      <c r="QE223" s="92"/>
      <c r="QF223" s="92"/>
      <c r="QG223" s="92"/>
      <c r="QH223" s="92"/>
      <c r="QI223" s="92"/>
      <c r="QJ223" s="92"/>
      <c r="QK223" s="92"/>
      <c r="QL223" s="92"/>
      <c r="QM223" s="92"/>
      <c r="QN223" s="92"/>
      <c r="QO223" s="92"/>
      <c r="QP223" s="92"/>
      <c r="QQ223" s="92"/>
      <c r="QR223" s="92"/>
      <c r="QS223" s="92"/>
      <c r="QT223" s="92"/>
      <c r="QU223" s="92"/>
      <c r="QV223" s="92"/>
      <c r="QW223" s="92"/>
      <c r="QX223" s="92"/>
      <c r="QY223" s="92"/>
      <c r="QZ223" s="92"/>
      <c r="RA223" s="92"/>
      <c r="RB223" s="92"/>
      <c r="RC223" s="92"/>
      <c r="RD223" s="92"/>
      <c r="RE223" s="92"/>
      <c r="RF223" s="92"/>
      <c r="RG223" s="92"/>
      <c r="RH223" s="92"/>
      <c r="RI223" s="92"/>
      <c r="RJ223" s="92"/>
      <c r="RK223" s="92"/>
      <c r="RL223" s="92"/>
      <c r="RM223" s="92"/>
      <c r="RN223" s="92"/>
      <c r="RO223" s="92"/>
      <c r="RP223" s="92"/>
      <c r="RQ223" s="92"/>
      <c r="RR223" s="92"/>
      <c r="RS223" s="92"/>
      <c r="RT223" s="92"/>
      <c r="RU223" s="92"/>
      <c r="RV223" s="92"/>
      <c r="RW223" s="92"/>
      <c r="RX223" s="92"/>
      <c r="RY223" s="92"/>
      <c r="RZ223" s="92"/>
      <c r="SA223" s="92"/>
      <c r="SB223" s="92"/>
      <c r="SC223" s="92"/>
      <c r="SD223" s="92"/>
      <c r="SE223" s="92"/>
      <c r="SF223" s="92"/>
      <c r="SG223" s="92"/>
      <c r="SH223" s="92"/>
      <c r="SI223" s="92"/>
      <c r="SJ223" s="92"/>
      <c r="SK223" s="92"/>
      <c r="SL223" s="92"/>
      <c r="SM223" s="92"/>
      <c r="SN223" s="92"/>
      <c r="SO223" s="92"/>
      <c r="SP223" s="92"/>
      <c r="SQ223" s="92"/>
      <c r="SR223" s="92"/>
      <c r="SS223" s="92"/>
      <c r="ST223" s="92"/>
      <c r="SU223" s="92"/>
      <c r="SV223" s="92"/>
      <c r="SW223" s="92"/>
      <c r="SX223" s="92"/>
      <c r="SY223" s="92"/>
      <c r="SZ223" s="92"/>
      <c r="TA223" s="92"/>
      <c r="TB223" s="92"/>
      <c r="TC223" s="92"/>
      <c r="TD223" s="92"/>
      <c r="TE223" s="92"/>
      <c r="TF223" s="92"/>
      <c r="TG223" s="92"/>
      <c r="TH223" s="92"/>
      <c r="TI223" s="92"/>
      <c r="TJ223" s="92"/>
      <c r="TK223" s="92"/>
      <c r="TL223" s="92"/>
      <c r="TM223" s="92"/>
      <c r="TN223" s="92"/>
      <c r="TO223" s="92"/>
      <c r="TP223" s="92"/>
      <c r="TQ223" s="92"/>
      <c r="TR223" s="92"/>
      <c r="TS223" s="92"/>
      <c r="TT223" s="92"/>
      <c r="TU223" s="92"/>
      <c r="TV223" s="92"/>
      <c r="TW223" s="92"/>
      <c r="TX223" s="92"/>
      <c r="TY223" s="92"/>
      <c r="TZ223" s="92"/>
      <c r="UA223" s="92"/>
      <c r="UB223" s="92"/>
      <c r="UC223" s="92"/>
      <c r="UD223" s="92"/>
      <c r="UE223" s="92"/>
      <c r="UF223" s="92"/>
      <c r="UG223" s="92"/>
      <c r="UH223" s="92"/>
      <c r="UI223" s="92"/>
      <c r="UJ223" s="92"/>
      <c r="UK223" s="92"/>
      <c r="UL223" s="92"/>
      <c r="UM223" s="92"/>
      <c r="UN223" s="92"/>
      <c r="UO223" s="92"/>
      <c r="UP223" s="92"/>
      <c r="UQ223" s="92"/>
      <c r="UR223" s="92"/>
      <c r="US223" s="92"/>
      <c r="UT223" s="92"/>
      <c r="UU223" s="92"/>
      <c r="UV223" s="92"/>
      <c r="UW223" s="92"/>
      <c r="UX223" s="92"/>
      <c r="UY223" s="92"/>
      <c r="UZ223" s="92"/>
      <c r="VA223" s="92"/>
      <c r="VB223" s="92"/>
      <c r="VC223" s="92"/>
      <c r="VD223" s="92"/>
      <c r="VE223" s="92"/>
      <c r="VF223" s="92"/>
      <c r="VG223" s="92"/>
      <c r="VH223" s="92"/>
      <c r="VI223" s="92"/>
      <c r="VJ223" s="92"/>
      <c r="VK223" s="92"/>
      <c r="VL223" s="92"/>
      <c r="VM223" s="92"/>
      <c r="VN223" s="92"/>
      <c r="VO223" s="92"/>
      <c r="VP223" s="92"/>
      <c r="VQ223" s="92"/>
      <c r="VR223" s="92"/>
      <c r="VS223" s="92"/>
      <c r="VT223" s="92"/>
      <c r="VU223" s="92"/>
      <c r="VV223" s="92"/>
      <c r="VW223" s="92"/>
      <c r="VX223" s="92"/>
      <c r="VY223" s="92"/>
      <c r="VZ223" s="92"/>
      <c r="WA223" s="92"/>
      <c r="WB223" s="92"/>
      <c r="WC223" s="92"/>
      <c r="WD223" s="92"/>
      <c r="WE223" s="92"/>
      <c r="WF223" s="92"/>
      <c r="WG223" s="92"/>
      <c r="WH223" s="92"/>
      <c r="WI223" s="92"/>
      <c r="WJ223" s="92"/>
      <c r="WK223" s="92"/>
      <c r="WL223" s="92"/>
      <c r="WM223" s="92"/>
      <c r="WN223" s="92"/>
      <c r="WO223" s="92"/>
      <c r="WP223" s="92"/>
      <c r="WQ223" s="92"/>
      <c r="WR223" s="92"/>
      <c r="WS223" s="92"/>
      <c r="WT223" s="92"/>
      <c r="WU223" s="92"/>
      <c r="WV223" s="92"/>
      <c r="WW223" s="92"/>
      <c r="WX223" s="92"/>
      <c r="WY223" s="92"/>
      <c r="WZ223" s="92"/>
      <c r="XA223" s="92"/>
      <c r="XB223" s="92"/>
      <c r="XC223" s="92"/>
      <c r="XD223" s="92"/>
      <c r="XE223" s="92"/>
      <c r="XF223" s="92"/>
      <c r="XG223" s="92"/>
      <c r="XH223" s="92"/>
      <c r="XI223" s="92"/>
      <c r="XJ223" s="92"/>
      <c r="XK223" s="92"/>
      <c r="XL223" s="92"/>
      <c r="XM223" s="92"/>
      <c r="XN223" s="92"/>
      <c r="XO223" s="92"/>
      <c r="XP223" s="92"/>
      <c r="XQ223" s="92"/>
      <c r="XR223" s="92"/>
      <c r="XS223" s="92"/>
      <c r="XT223" s="92"/>
      <c r="XU223" s="92"/>
      <c r="XV223" s="92"/>
      <c r="XW223" s="92"/>
      <c r="XX223" s="92"/>
      <c r="XY223" s="92"/>
      <c r="XZ223" s="92"/>
      <c r="YA223" s="92"/>
      <c r="YB223" s="92"/>
      <c r="YC223" s="92"/>
      <c r="YD223" s="92"/>
      <c r="YE223" s="92"/>
      <c r="YF223" s="92"/>
      <c r="YG223" s="92"/>
      <c r="YH223" s="92"/>
      <c r="YI223" s="92"/>
      <c r="YJ223" s="92"/>
      <c r="YK223" s="92"/>
      <c r="YL223" s="92"/>
      <c r="YM223" s="92"/>
      <c r="YN223" s="92"/>
      <c r="YO223" s="92"/>
      <c r="YP223" s="92"/>
      <c r="YQ223" s="92"/>
      <c r="YR223" s="92"/>
      <c r="YS223" s="92"/>
      <c r="YT223" s="92"/>
      <c r="YU223" s="92"/>
      <c r="YV223" s="92"/>
      <c r="YW223" s="92"/>
      <c r="YX223" s="92"/>
      <c r="YY223" s="92"/>
      <c r="YZ223" s="92"/>
      <c r="ZA223" s="92"/>
      <c r="ZB223" s="92"/>
      <c r="ZC223" s="92"/>
      <c r="ZD223" s="92"/>
      <c r="ZE223" s="92"/>
      <c r="ZF223" s="92"/>
      <c r="ZG223" s="92"/>
      <c r="ZH223" s="92"/>
      <c r="ZI223" s="92"/>
      <c r="ZJ223" s="92"/>
      <c r="ZK223" s="92"/>
      <c r="ZL223" s="92"/>
      <c r="ZM223" s="92"/>
      <c r="ZN223" s="92"/>
      <c r="ZO223" s="92"/>
      <c r="ZP223" s="92"/>
      <c r="ZQ223" s="92"/>
      <c r="ZR223" s="92"/>
      <c r="ZS223" s="92"/>
      <c r="ZT223" s="92"/>
      <c r="ZU223" s="92"/>
      <c r="ZV223" s="92"/>
      <c r="ZW223" s="92"/>
      <c r="ZX223" s="92"/>
      <c r="ZY223" s="92"/>
      <c r="ZZ223" s="92"/>
      <c r="AAA223" s="92"/>
      <c r="AAB223" s="92"/>
      <c r="AAC223" s="92"/>
      <c r="AAD223" s="92"/>
      <c r="AAE223" s="92"/>
      <c r="AAF223" s="92"/>
      <c r="AAG223" s="92"/>
      <c r="AAH223" s="92"/>
      <c r="AAI223" s="92"/>
      <c r="AAJ223" s="92"/>
      <c r="AAK223" s="92"/>
      <c r="AAL223" s="92"/>
      <c r="AAM223" s="92"/>
      <c r="AAN223" s="92"/>
      <c r="AAO223" s="92"/>
      <c r="AAP223" s="92"/>
      <c r="AAQ223" s="92"/>
      <c r="AAR223" s="92"/>
      <c r="AAS223" s="92"/>
      <c r="AAT223" s="92"/>
      <c r="AAU223" s="92"/>
      <c r="AAV223" s="92"/>
      <c r="AAW223" s="92"/>
      <c r="AAX223" s="92"/>
      <c r="AAY223" s="92"/>
      <c r="AAZ223" s="92"/>
      <c r="ABA223" s="92"/>
      <c r="ABB223" s="92"/>
      <c r="ABC223" s="92"/>
      <c r="ABD223" s="92"/>
      <c r="ABE223" s="92"/>
      <c r="ABF223" s="92"/>
      <c r="ABG223" s="92"/>
      <c r="ABH223" s="92"/>
      <c r="ABI223" s="92"/>
      <c r="ABJ223" s="92"/>
      <c r="ABK223" s="92"/>
      <c r="ABL223" s="92"/>
      <c r="ABM223" s="92"/>
      <c r="ABN223" s="92"/>
      <c r="ABO223" s="92"/>
      <c r="ABP223" s="92"/>
      <c r="ABQ223" s="92"/>
      <c r="ABR223" s="92"/>
      <c r="ABS223" s="92"/>
      <c r="ABT223" s="92"/>
      <c r="ABU223" s="92"/>
      <c r="ABV223" s="92"/>
      <c r="ABW223" s="92"/>
      <c r="ABX223" s="92"/>
      <c r="ABY223" s="92"/>
      <c r="ABZ223" s="92"/>
      <c r="ACA223" s="92"/>
      <c r="ACB223" s="92"/>
      <c r="ACC223" s="92"/>
      <c r="ACD223" s="92"/>
      <c r="ACE223" s="92"/>
      <c r="ACF223" s="92"/>
      <c r="ACG223" s="92"/>
      <c r="ACH223" s="92"/>
      <c r="ACI223" s="92"/>
      <c r="ACJ223" s="92"/>
      <c r="ACK223" s="92"/>
      <c r="ACL223" s="92"/>
      <c r="ACM223" s="92"/>
      <c r="ACN223" s="92"/>
      <c r="ACO223" s="92"/>
      <c r="ACP223" s="92"/>
      <c r="ACQ223" s="92"/>
      <c r="ACR223" s="92"/>
      <c r="ACS223" s="92"/>
      <c r="ACT223" s="92"/>
      <c r="ACU223" s="92"/>
      <c r="ACV223" s="92"/>
      <c r="ACW223" s="92"/>
      <c r="ACX223" s="92"/>
      <c r="ACY223" s="92"/>
      <c r="ACZ223" s="92"/>
      <c r="ADA223" s="92"/>
      <c r="ADB223" s="92"/>
      <c r="ADC223" s="92"/>
      <c r="ADD223" s="92"/>
      <c r="ADE223" s="92"/>
      <c r="ADF223" s="92"/>
      <c r="ADG223" s="92"/>
      <c r="ADH223" s="92"/>
      <c r="ADI223" s="92"/>
      <c r="ADJ223" s="92"/>
      <c r="ADK223" s="92"/>
      <c r="ADL223" s="92"/>
      <c r="ADM223" s="92"/>
      <c r="ADN223" s="92"/>
      <c r="ADO223" s="92"/>
      <c r="ADP223" s="92"/>
      <c r="ADQ223" s="92"/>
      <c r="ADR223" s="92"/>
      <c r="ADS223" s="92"/>
      <c r="ADT223" s="92"/>
      <c r="ADU223" s="92"/>
      <c r="ADV223" s="92"/>
      <c r="ADW223" s="92"/>
      <c r="ADX223" s="92"/>
      <c r="ADY223" s="92"/>
      <c r="ADZ223" s="92"/>
      <c r="AEA223" s="92"/>
      <c r="AEB223" s="92"/>
      <c r="AEC223" s="92"/>
      <c r="AED223" s="92"/>
      <c r="AEE223" s="92"/>
      <c r="AEF223" s="92"/>
      <c r="AEG223" s="92"/>
      <c r="AEH223" s="92"/>
      <c r="AEI223" s="92"/>
      <c r="AEJ223" s="92"/>
      <c r="AEK223" s="92"/>
      <c r="AEL223" s="92"/>
      <c r="AEM223" s="92"/>
      <c r="AEN223" s="92"/>
      <c r="AEO223" s="92"/>
      <c r="AEP223" s="92"/>
      <c r="AEQ223" s="92"/>
      <c r="AER223" s="92"/>
      <c r="AES223" s="92"/>
      <c r="AET223" s="92"/>
      <c r="AEU223" s="92"/>
      <c r="AEV223" s="92"/>
      <c r="AEW223" s="92"/>
      <c r="AEX223" s="92"/>
      <c r="AEY223" s="92"/>
      <c r="AEZ223" s="92"/>
      <c r="AFA223" s="92"/>
      <c r="AFB223" s="92"/>
      <c r="AFC223" s="92"/>
      <c r="AFD223" s="92"/>
      <c r="AFE223" s="92"/>
      <c r="AFF223" s="92"/>
      <c r="AFG223" s="92"/>
      <c r="AFH223" s="92"/>
      <c r="AFI223" s="92"/>
      <c r="AFJ223" s="92"/>
      <c r="AFK223" s="92"/>
      <c r="AFL223" s="92"/>
      <c r="AFM223" s="92"/>
      <c r="AFN223" s="92"/>
      <c r="AFO223" s="92"/>
      <c r="AFP223" s="92"/>
      <c r="AFQ223" s="92"/>
      <c r="AFR223" s="92"/>
      <c r="AFS223" s="92"/>
      <c r="AFT223" s="92"/>
      <c r="AFU223" s="92"/>
      <c r="AFV223" s="92"/>
      <c r="AFW223" s="92"/>
      <c r="AFX223" s="92"/>
      <c r="AFY223" s="92"/>
      <c r="AFZ223" s="92"/>
      <c r="AGA223" s="92"/>
      <c r="AGB223" s="92"/>
      <c r="AGC223" s="92"/>
      <c r="AGD223" s="92"/>
      <c r="AGE223" s="92"/>
      <c r="AGF223" s="92"/>
      <c r="AGG223" s="92"/>
      <c r="AGH223" s="92"/>
      <c r="AGI223" s="92"/>
      <c r="AGJ223" s="92"/>
      <c r="AGK223" s="92"/>
      <c r="AGL223" s="92"/>
      <c r="AGM223" s="92"/>
      <c r="AGN223" s="92"/>
      <c r="AGO223" s="92"/>
      <c r="AGP223" s="92"/>
      <c r="AGQ223" s="92"/>
      <c r="AGR223" s="92"/>
      <c r="AGS223" s="92"/>
      <c r="AGT223" s="92"/>
      <c r="AGU223" s="92"/>
      <c r="AGV223" s="92"/>
      <c r="AGW223" s="92"/>
      <c r="AGX223" s="92"/>
      <c r="AGY223" s="92"/>
      <c r="AGZ223" s="92"/>
      <c r="AHA223" s="92"/>
      <c r="AHB223" s="92"/>
      <c r="AHC223" s="92"/>
      <c r="AHD223" s="92"/>
      <c r="AHE223" s="92"/>
      <c r="AHF223" s="92"/>
      <c r="AHG223" s="92"/>
      <c r="AHH223" s="92"/>
      <c r="AHI223" s="92"/>
      <c r="AHJ223" s="92"/>
      <c r="AHK223" s="92"/>
      <c r="AHL223" s="92"/>
      <c r="AHM223" s="92"/>
      <c r="AHN223" s="92"/>
      <c r="AHO223" s="92"/>
      <c r="AHP223" s="92"/>
      <c r="AHQ223" s="92"/>
      <c r="AHR223" s="92"/>
      <c r="AHS223" s="92"/>
      <c r="AHT223" s="92"/>
      <c r="AHU223" s="92"/>
      <c r="AHV223" s="92"/>
      <c r="AHW223" s="92"/>
      <c r="AHX223" s="92"/>
      <c r="AHY223" s="92"/>
      <c r="AHZ223" s="92"/>
      <c r="AIA223" s="92"/>
      <c r="AIB223" s="92"/>
      <c r="AIC223" s="92"/>
      <c r="AID223" s="92"/>
      <c r="AIE223" s="92"/>
      <c r="AIF223" s="92"/>
      <c r="AIG223" s="92"/>
      <c r="AIH223" s="92"/>
      <c r="AII223" s="92"/>
      <c r="AIJ223" s="92"/>
      <c r="AIK223" s="92"/>
      <c r="AIL223" s="92"/>
      <c r="AIM223" s="92"/>
      <c r="AIN223" s="92"/>
      <c r="AIO223" s="92"/>
      <c r="AIP223" s="92"/>
      <c r="AIQ223" s="92"/>
      <c r="AIR223" s="92"/>
      <c r="AIS223" s="92"/>
      <c r="AIT223" s="92"/>
      <c r="AIU223" s="92"/>
      <c r="AIV223" s="92"/>
      <c r="AIW223" s="92"/>
      <c r="AIX223" s="92"/>
      <c r="AIY223" s="92"/>
      <c r="AIZ223" s="92"/>
      <c r="AJA223" s="92"/>
      <c r="AJB223" s="92"/>
      <c r="AJC223" s="92"/>
      <c r="AJD223" s="92"/>
      <c r="AJE223" s="92"/>
      <c r="AJF223" s="92"/>
      <c r="AJG223" s="92"/>
      <c r="AJH223" s="92"/>
      <c r="AJI223" s="92"/>
      <c r="AJJ223" s="92"/>
      <c r="AJK223" s="92"/>
      <c r="AJL223" s="92"/>
      <c r="AJM223" s="92"/>
      <c r="AJN223" s="92"/>
      <c r="AJO223" s="92"/>
      <c r="AJP223" s="92"/>
      <c r="AJQ223" s="92"/>
      <c r="AJR223" s="92"/>
      <c r="AJS223" s="92"/>
      <c r="AJT223" s="92"/>
      <c r="AJU223" s="92"/>
      <c r="AJV223" s="92"/>
      <c r="AJW223" s="92"/>
      <c r="AJX223" s="92"/>
      <c r="AJY223" s="92"/>
      <c r="AJZ223" s="92"/>
      <c r="AKA223" s="92"/>
      <c r="AKB223" s="92"/>
      <c r="AKC223" s="92"/>
      <c r="AKD223" s="92"/>
      <c r="AKE223" s="92"/>
      <c r="AKF223" s="92"/>
      <c r="AKG223" s="92"/>
      <c r="AKH223" s="92"/>
      <c r="AKI223" s="92"/>
      <c r="AKJ223" s="92"/>
      <c r="AKK223" s="92"/>
      <c r="AKL223" s="92"/>
      <c r="AKM223" s="92"/>
      <c r="AKN223" s="92"/>
      <c r="AKO223" s="92"/>
      <c r="AKP223" s="92"/>
      <c r="AKQ223" s="92"/>
      <c r="AKR223" s="92"/>
      <c r="AKS223" s="92"/>
      <c r="AKT223" s="92"/>
      <c r="AKU223" s="92"/>
      <c r="AKV223" s="92"/>
      <c r="AKW223" s="92"/>
      <c r="AKX223" s="92"/>
      <c r="AKY223" s="92"/>
      <c r="AKZ223" s="92"/>
      <c r="ALA223" s="92"/>
      <c r="ALB223" s="92"/>
      <c r="ALC223" s="92"/>
      <c r="ALD223" s="92"/>
      <c r="ALE223" s="92"/>
      <c r="ALF223" s="92"/>
      <c r="ALG223" s="92"/>
      <c r="ALH223" s="92"/>
      <c r="ALI223" s="92"/>
      <c r="ALJ223" s="92"/>
      <c r="ALK223" s="92"/>
      <c r="ALL223" s="92"/>
      <c r="ALM223" s="92"/>
      <c r="ALN223" s="92"/>
      <c r="ALO223" s="92"/>
      <c r="ALP223" s="92"/>
      <c r="ALQ223" s="92"/>
      <c r="ALR223" s="92"/>
      <c r="ALS223" s="92"/>
      <c r="ALT223" s="92"/>
      <c r="ALU223" s="92"/>
      <c r="ALV223" s="92"/>
      <c r="ALW223" s="92"/>
      <c r="ALX223" s="92"/>
      <c r="ALY223" s="92"/>
      <c r="ALZ223" s="92"/>
      <c r="AMA223" s="92"/>
      <c r="AMB223" s="92"/>
      <c r="AMC223" s="92"/>
      <c r="AMD223" s="92"/>
      <c r="AME223" s="92"/>
      <c r="AMF223" s="92"/>
      <c r="AMG223" s="92"/>
      <c r="AMH223" s="92"/>
      <c r="AMI223" s="92"/>
    </row>
    <row r="224" spans="1:1023" customFormat="1" ht="15" customHeight="1">
      <c r="A224" s="92" t="s">
        <v>588</v>
      </c>
      <c r="B224" s="111"/>
      <c r="C224" s="111" t="s">
        <v>589</v>
      </c>
      <c r="D224" s="94"/>
      <c r="E224" s="95">
        <v>1374</v>
      </c>
      <c r="F224" s="95">
        <v>1401</v>
      </c>
      <c r="G224" s="95">
        <v>1424</v>
      </c>
      <c r="H224" s="95">
        <v>1447</v>
      </c>
      <c r="I224" s="95">
        <v>1479</v>
      </c>
      <c r="J224" s="95">
        <v>1463</v>
      </c>
      <c r="K224" s="95">
        <v>1534</v>
      </c>
      <c r="L224" s="95">
        <v>1528</v>
      </c>
      <c r="M224" s="95">
        <v>1529</v>
      </c>
      <c r="N224" s="95">
        <v>1578</v>
      </c>
      <c r="O224" s="95">
        <v>1615</v>
      </c>
      <c r="P224" s="95">
        <v>1624</v>
      </c>
      <c r="Q224" s="95">
        <v>1621</v>
      </c>
      <c r="R224" s="95">
        <v>1689</v>
      </c>
      <c r="S224" s="95">
        <v>1699</v>
      </c>
      <c r="T224" s="95">
        <v>1698</v>
      </c>
      <c r="U224" s="95">
        <v>1671</v>
      </c>
      <c r="V224" s="95">
        <v>1626</v>
      </c>
      <c r="W224" s="95">
        <v>1609</v>
      </c>
      <c r="X224" s="95">
        <v>1611</v>
      </c>
      <c r="Y224" s="95">
        <v>1627</v>
      </c>
      <c r="Z224" s="95">
        <v>1671</v>
      </c>
      <c r="AA224" s="95">
        <v>1723</v>
      </c>
      <c r="AB224" s="95">
        <v>1796</v>
      </c>
      <c r="AC224" s="95">
        <v>1836</v>
      </c>
      <c r="AD224" s="95">
        <v>1864</v>
      </c>
      <c r="AE224" s="95">
        <v>1889</v>
      </c>
      <c r="AF224" s="95">
        <v>1432</v>
      </c>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92"/>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c r="FB224" s="92"/>
      <c r="FC224" s="92"/>
      <c r="FD224" s="92"/>
      <c r="FE224" s="92"/>
      <c r="FF224" s="92"/>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c r="GK224" s="92"/>
      <c r="GL224" s="92"/>
      <c r="GM224" s="92"/>
      <c r="GN224" s="92"/>
      <c r="GO224" s="92"/>
      <c r="GP224" s="92"/>
      <c r="GQ224" s="92"/>
      <c r="GR224" s="92"/>
      <c r="GS224" s="92"/>
      <c r="GT224" s="92"/>
      <c r="GU224" s="92"/>
      <c r="GV224" s="92"/>
      <c r="GW224" s="92"/>
      <c r="GX224" s="92"/>
      <c r="GY224" s="92"/>
      <c r="GZ224" s="92"/>
      <c r="HA224" s="92"/>
      <c r="HB224" s="92"/>
      <c r="HC224" s="92"/>
      <c r="HD224" s="92"/>
      <c r="HE224" s="92"/>
      <c r="HF224" s="92"/>
      <c r="HG224" s="92"/>
      <c r="HH224" s="92"/>
      <c r="HI224" s="92"/>
      <c r="HJ224" s="92"/>
      <c r="HK224" s="92"/>
      <c r="HL224" s="92"/>
      <c r="HM224" s="92"/>
      <c r="HN224" s="92"/>
      <c r="HO224" s="92"/>
      <c r="HP224" s="92"/>
      <c r="HQ224" s="92"/>
      <c r="HR224" s="92"/>
      <c r="HS224" s="92"/>
      <c r="HT224" s="92"/>
      <c r="HU224" s="92"/>
      <c r="HV224" s="92"/>
      <c r="HW224" s="92"/>
      <c r="HX224" s="92"/>
      <c r="HY224" s="92"/>
      <c r="HZ224" s="92"/>
      <c r="IA224" s="92"/>
      <c r="IB224" s="92"/>
      <c r="IC224" s="92"/>
      <c r="ID224" s="92"/>
      <c r="IE224" s="92"/>
      <c r="IF224" s="92"/>
      <c r="IG224" s="92"/>
      <c r="IH224" s="92"/>
      <c r="II224" s="92"/>
      <c r="IJ224" s="92"/>
      <c r="IK224" s="92"/>
      <c r="IL224" s="92"/>
      <c r="IM224" s="92"/>
      <c r="IN224" s="92"/>
      <c r="IO224" s="92"/>
      <c r="IP224" s="92"/>
      <c r="IQ224" s="92"/>
      <c r="IR224" s="92"/>
      <c r="IS224" s="92"/>
      <c r="IT224" s="92"/>
      <c r="IU224" s="92"/>
      <c r="IV224" s="92"/>
      <c r="IW224" s="92"/>
      <c r="IX224" s="92"/>
      <c r="IY224" s="92"/>
      <c r="IZ224" s="92"/>
      <c r="JA224" s="92"/>
      <c r="JB224" s="92"/>
      <c r="JC224" s="92"/>
      <c r="JD224" s="92"/>
      <c r="JE224" s="92"/>
      <c r="JF224" s="92"/>
      <c r="JG224" s="92"/>
      <c r="JH224" s="92"/>
      <c r="JI224" s="92"/>
      <c r="JJ224" s="92"/>
      <c r="JK224" s="92"/>
      <c r="JL224" s="92"/>
      <c r="JM224" s="92"/>
      <c r="JN224" s="92"/>
      <c r="JO224" s="92"/>
      <c r="JP224" s="92"/>
      <c r="JQ224" s="92"/>
      <c r="JR224" s="92"/>
      <c r="JS224" s="92"/>
      <c r="JT224" s="92"/>
      <c r="JU224" s="92"/>
      <c r="JV224" s="92"/>
      <c r="JW224" s="92"/>
      <c r="JX224" s="92"/>
      <c r="JY224" s="92"/>
      <c r="JZ224" s="92"/>
      <c r="KA224" s="92"/>
      <c r="KB224" s="92"/>
      <c r="KC224" s="92"/>
      <c r="KD224" s="92"/>
      <c r="KE224" s="92"/>
      <c r="KF224" s="92"/>
      <c r="KG224" s="92"/>
      <c r="KH224" s="92"/>
      <c r="KI224" s="92"/>
      <c r="KJ224" s="92"/>
      <c r="KK224" s="92"/>
      <c r="KL224" s="92"/>
      <c r="KM224" s="92"/>
      <c r="KN224" s="92"/>
      <c r="KO224" s="92"/>
      <c r="KP224" s="92"/>
      <c r="KQ224" s="92"/>
      <c r="KR224" s="92"/>
      <c r="KS224" s="92"/>
      <c r="KT224" s="92"/>
      <c r="KU224" s="92"/>
      <c r="KV224" s="92"/>
      <c r="KW224" s="92"/>
      <c r="KX224" s="92"/>
      <c r="KY224" s="92"/>
      <c r="KZ224" s="92"/>
      <c r="LA224" s="92"/>
      <c r="LB224" s="92"/>
      <c r="LC224" s="92"/>
      <c r="LD224" s="92"/>
      <c r="LE224" s="92"/>
      <c r="LF224" s="92"/>
      <c r="LG224" s="92"/>
      <c r="LH224" s="92"/>
      <c r="LI224" s="92"/>
      <c r="LJ224" s="92"/>
      <c r="LK224" s="92"/>
      <c r="LL224" s="92"/>
      <c r="LM224" s="92"/>
      <c r="LN224" s="92"/>
      <c r="LO224" s="92"/>
      <c r="LP224" s="92"/>
      <c r="LQ224" s="92"/>
      <c r="LR224" s="92"/>
      <c r="LS224" s="92"/>
      <c r="LT224" s="92"/>
      <c r="LU224" s="92"/>
      <c r="LV224" s="92"/>
      <c r="LW224" s="92"/>
      <c r="LX224" s="92"/>
      <c r="LY224" s="92"/>
      <c r="LZ224" s="92"/>
      <c r="MA224" s="92"/>
      <c r="MB224" s="92"/>
      <c r="MC224" s="92"/>
      <c r="MD224" s="92"/>
      <c r="ME224" s="92"/>
      <c r="MF224" s="92"/>
      <c r="MG224" s="92"/>
      <c r="MH224" s="92"/>
      <c r="MI224" s="92"/>
      <c r="MJ224" s="92"/>
      <c r="MK224" s="92"/>
      <c r="ML224" s="92"/>
      <c r="MM224" s="92"/>
      <c r="MN224" s="92"/>
      <c r="MO224" s="92"/>
      <c r="MP224" s="92"/>
      <c r="MQ224" s="92"/>
      <c r="MR224" s="92"/>
      <c r="MS224" s="92"/>
      <c r="MT224" s="92"/>
      <c r="MU224" s="92"/>
      <c r="MV224" s="92"/>
      <c r="MW224" s="92"/>
      <c r="MX224" s="92"/>
      <c r="MY224" s="92"/>
      <c r="MZ224" s="92"/>
      <c r="NA224" s="92"/>
      <c r="NB224" s="92"/>
      <c r="NC224" s="92"/>
      <c r="ND224" s="92"/>
      <c r="NE224" s="92"/>
      <c r="NF224" s="92"/>
      <c r="NG224" s="92"/>
      <c r="NH224" s="92"/>
      <c r="NI224" s="92"/>
      <c r="NJ224" s="92"/>
      <c r="NK224" s="92"/>
      <c r="NL224" s="92"/>
      <c r="NM224" s="92"/>
      <c r="NN224" s="92"/>
      <c r="NO224" s="92"/>
      <c r="NP224" s="92"/>
      <c r="NQ224" s="92"/>
      <c r="NR224" s="92"/>
      <c r="NS224" s="92"/>
      <c r="NT224" s="92"/>
      <c r="NU224" s="92"/>
      <c r="NV224" s="92"/>
      <c r="NW224" s="92"/>
      <c r="NX224" s="92"/>
      <c r="NY224" s="92"/>
      <c r="NZ224" s="92"/>
      <c r="OA224" s="92"/>
      <c r="OB224" s="92"/>
      <c r="OC224" s="92"/>
      <c r="OD224" s="92"/>
      <c r="OE224" s="92"/>
      <c r="OF224" s="92"/>
      <c r="OG224" s="92"/>
      <c r="OH224" s="92"/>
      <c r="OI224" s="92"/>
      <c r="OJ224" s="92"/>
      <c r="OK224" s="92"/>
      <c r="OL224" s="92"/>
      <c r="OM224" s="92"/>
      <c r="ON224" s="92"/>
      <c r="OO224" s="92"/>
      <c r="OP224" s="92"/>
      <c r="OQ224" s="92"/>
      <c r="OR224" s="92"/>
      <c r="OS224" s="92"/>
      <c r="OT224" s="92"/>
      <c r="OU224" s="92"/>
      <c r="OV224" s="92"/>
      <c r="OW224" s="92"/>
      <c r="OX224" s="92"/>
      <c r="OY224" s="92"/>
      <c r="OZ224" s="92"/>
      <c r="PA224" s="92"/>
      <c r="PB224" s="92"/>
      <c r="PC224" s="92"/>
      <c r="PD224" s="92"/>
      <c r="PE224" s="92"/>
      <c r="PF224" s="92"/>
      <c r="PG224" s="92"/>
      <c r="PH224" s="92"/>
      <c r="PI224" s="92"/>
      <c r="PJ224" s="92"/>
      <c r="PK224" s="92"/>
      <c r="PL224" s="92"/>
      <c r="PM224" s="92"/>
      <c r="PN224" s="92"/>
      <c r="PO224" s="92"/>
      <c r="PP224" s="92"/>
      <c r="PQ224" s="92"/>
      <c r="PR224" s="92"/>
      <c r="PS224" s="92"/>
      <c r="PT224" s="92"/>
      <c r="PU224" s="92"/>
      <c r="PV224" s="92"/>
      <c r="PW224" s="92"/>
      <c r="PX224" s="92"/>
      <c r="PY224" s="92"/>
      <c r="PZ224" s="92"/>
      <c r="QA224" s="92"/>
      <c r="QB224" s="92"/>
      <c r="QC224" s="92"/>
      <c r="QD224" s="92"/>
      <c r="QE224" s="92"/>
      <c r="QF224" s="92"/>
      <c r="QG224" s="92"/>
      <c r="QH224" s="92"/>
      <c r="QI224" s="92"/>
      <c r="QJ224" s="92"/>
      <c r="QK224" s="92"/>
      <c r="QL224" s="92"/>
      <c r="QM224" s="92"/>
      <c r="QN224" s="92"/>
      <c r="QO224" s="92"/>
      <c r="QP224" s="92"/>
      <c r="QQ224" s="92"/>
      <c r="QR224" s="92"/>
      <c r="QS224" s="92"/>
      <c r="QT224" s="92"/>
      <c r="QU224" s="92"/>
      <c r="QV224" s="92"/>
      <c r="QW224" s="92"/>
      <c r="QX224" s="92"/>
      <c r="QY224" s="92"/>
      <c r="QZ224" s="92"/>
      <c r="RA224" s="92"/>
      <c r="RB224" s="92"/>
      <c r="RC224" s="92"/>
      <c r="RD224" s="92"/>
      <c r="RE224" s="92"/>
      <c r="RF224" s="92"/>
      <c r="RG224" s="92"/>
      <c r="RH224" s="92"/>
      <c r="RI224" s="92"/>
      <c r="RJ224" s="92"/>
      <c r="RK224" s="92"/>
      <c r="RL224" s="92"/>
      <c r="RM224" s="92"/>
      <c r="RN224" s="92"/>
      <c r="RO224" s="92"/>
      <c r="RP224" s="92"/>
      <c r="RQ224" s="92"/>
      <c r="RR224" s="92"/>
      <c r="RS224" s="92"/>
      <c r="RT224" s="92"/>
      <c r="RU224" s="92"/>
      <c r="RV224" s="92"/>
      <c r="RW224" s="92"/>
      <c r="RX224" s="92"/>
      <c r="RY224" s="92"/>
      <c r="RZ224" s="92"/>
      <c r="SA224" s="92"/>
      <c r="SB224" s="92"/>
      <c r="SC224" s="92"/>
      <c r="SD224" s="92"/>
      <c r="SE224" s="92"/>
      <c r="SF224" s="92"/>
      <c r="SG224" s="92"/>
      <c r="SH224" s="92"/>
      <c r="SI224" s="92"/>
      <c r="SJ224" s="92"/>
      <c r="SK224" s="92"/>
      <c r="SL224" s="92"/>
      <c r="SM224" s="92"/>
      <c r="SN224" s="92"/>
      <c r="SO224" s="92"/>
      <c r="SP224" s="92"/>
      <c r="SQ224" s="92"/>
      <c r="SR224" s="92"/>
      <c r="SS224" s="92"/>
      <c r="ST224" s="92"/>
      <c r="SU224" s="92"/>
      <c r="SV224" s="92"/>
      <c r="SW224" s="92"/>
      <c r="SX224" s="92"/>
      <c r="SY224" s="92"/>
      <c r="SZ224" s="92"/>
      <c r="TA224" s="92"/>
      <c r="TB224" s="92"/>
      <c r="TC224" s="92"/>
      <c r="TD224" s="92"/>
      <c r="TE224" s="92"/>
      <c r="TF224" s="92"/>
      <c r="TG224" s="92"/>
      <c r="TH224" s="92"/>
      <c r="TI224" s="92"/>
      <c r="TJ224" s="92"/>
      <c r="TK224" s="92"/>
      <c r="TL224" s="92"/>
      <c r="TM224" s="92"/>
      <c r="TN224" s="92"/>
      <c r="TO224" s="92"/>
      <c r="TP224" s="92"/>
      <c r="TQ224" s="92"/>
      <c r="TR224" s="92"/>
      <c r="TS224" s="92"/>
      <c r="TT224" s="92"/>
      <c r="TU224" s="92"/>
      <c r="TV224" s="92"/>
      <c r="TW224" s="92"/>
      <c r="TX224" s="92"/>
      <c r="TY224" s="92"/>
      <c r="TZ224" s="92"/>
      <c r="UA224" s="92"/>
      <c r="UB224" s="92"/>
      <c r="UC224" s="92"/>
      <c r="UD224" s="92"/>
      <c r="UE224" s="92"/>
      <c r="UF224" s="92"/>
      <c r="UG224" s="92"/>
      <c r="UH224" s="92"/>
      <c r="UI224" s="92"/>
      <c r="UJ224" s="92"/>
      <c r="UK224" s="92"/>
      <c r="UL224" s="92"/>
      <c r="UM224" s="92"/>
      <c r="UN224" s="92"/>
      <c r="UO224" s="92"/>
      <c r="UP224" s="92"/>
      <c r="UQ224" s="92"/>
      <c r="UR224" s="92"/>
      <c r="US224" s="92"/>
      <c r="UT224" s="92"/>
      <c r="UU224" s="92"/>
      <c r="UV224" s="92"/>
      <c r="UW224" s="92"/>
      <c r="UX224" s="92"/>
      <c r="UY224" s="92"/>
      <c r="UZ224" s="92"/>
      <c r="VA224" s="92"/>
      <c r="VB224" s="92"/>
      <c r="VC224" s="92"/>
      <c r="VD224" s="92"/>
      <c r="VE224" s="92"/>
      <c r="VF224" s="92"/>
      <c r="VG224" s="92"/>
      <c r="VH224" s="92"/>
      <c r="VI224" s="92"/>
      <c r="VJ224" s="92"/>
      <c r="VK224" s="92"/>
      <c r="VL224" s="92"/>
      <c r="VM224" s="92"/>
      <c r="VN224" s="92"/>
      <c r="VO224" s="92"/>
      <c r="VP224" s="92"/>
      <c r="VQ224" s="92"/>
      <c r="VR224" s="92"/>
      <c r="VS224" s="92"/>
      <c r="VT224" s="92"/>
      <c r="VU224" s="92"/>
      <c r="VV224" s="92"/>
      <c r="VW224" s="92"/>
      <c r="VX224" s="92"/>
      <c r="VY224" s="92"/>
      <c r="VZ224" s="92"/>
      <c r="WA224" s="92"/>
      <c r="WB224" s="92"/>
      <c r="WC224" s="92"/>
      <c r="WD224" s="92"/>
      <c r="WE224" s="92"/>
      <c r="WF224" s="92"/>
      <c r="WG224" s="92"/>
      <c r="WH224" s="92"/>
      <c r="WI224" s="92"/>
      <c r="WJ224" s="92"/>
      <c r="WK224" s="92"/>
      <c r="WL224" s="92"/>
      <c r="WM224" s="92"/>
      <c r="WN224" s="92"/>
      <c r="WO224" s="92"/>
      <c r="WP224" s="92"/>
      <c r="WQ224" s="92"/>
      <c r="WR224" s="92"/>
      <c r="WS224" s="92"/>
      <c r="WT224" s="92"/>
      <c r="WU224" s="92"/>
      <c r="WV224" s="92"/>
      <c r="WW224" s="92"/>
      <c r="WX224" s="92"/>
      <c r="WY224" s="92"/>
      <c r="WZ224" s="92"/>
      <c r="XA224" s="92"/>
      <c r="XB224" s="92"/>
      <c r="XC224" s="92"/>
      <c r="XD224" s="92"/>
      <c r="XE224" s="92"/>
      <c r="XF224" s="92"/>
      <c r="XG224" s="92"/>
      <c r="XH224" s="92"/>
      <c r="XI224" s="92"/>
      <c r="XJ224" s="92"/>
      <c r="XK224" s="92"/>
      <c r="XL224" s="92"/>
      <c r="XM224" s="92"/>
      <c r="XN224" s="92"/>
      <c r="XO224" s="92"/>
      <c r="XP224" s="92"/>
      <c r="XQ224" s="92"/>
      <c r="XR224" s="92"/>
      <c r="XS224" s="92"/>
      <c r="XT224" s="92"/>
      <c r="XU224" s="92"/>
      <c r="XV224" s="92"/>
      <c r="XW224" s="92"/>
      <c r="XX224" s="92"/>
      <c r="XY224" s="92"/>
      <c r="XZ224" s="92"/>
      <c r="YA224" s="92"/>
      <c r="YB224" s="92"/>
      <c r="YC224" s="92"/>
      <c r="YD224" s="92"/>
      <c r="YE224" s="92"/>
      <c r="YF224" s="92"/>
      <c r="YG224" s="92"/>
      <c r="YH224" s="92"/>
      <c r="YI224" s="92"/>
      <c r="YJ224" s="92"/>
      <c r="YK224" s="92"/>
      <c r="YL224" s="92"/>
      <c r="YM224" s="92"/>
      <c r="YN224" s="92"/>
      <c r="YO224" s="92"/>
      <c r="YP224" s="92"/>
      <c r="YQ224" s="92"/>
      <c r="YR224" s="92"/>
      <c r="YS224" s="92"/>
      <c r="YT224" s="92"/>
      <c r="YU224" s="92"/>
      <c r="YV224" s="92"/>
      <c r="YW224" s="92"/>
      <c r="YX224" s="92"/>
      <c r="YY224" s="92"/>
      <c r="YZ224" s="92"/>
      <c r="ZA224" s="92"/>
      <c r="ZB224" s="92"/>
      <c r="ZC224" s="92"/>
      <c r="ZD224" s="92"/>
      <c r="ZE224" s="92"/>
      <c r="ZF224" s="92"/>
      <c r="ZG224" s="92"/>
      <c r="ZH224" s="92"/>
      <c r="ZI224" s="92"/>
      <c r="ZJ224" s="92"/>
      <c r="ZK224" s="92"/>
      <c r="ZL224" s="92"/>
      <c r="ZM224" s="92"/>
      <c r="ZN224" s="92"/>
      <c r="ZO224" s="92"/>
      <c r="ZP224" s="92"/>
      <c r="ZQ224" s="92"/>
      <c r="ZR224" s="92"/>
      <c r="ZS224" s="92"/>
      <c r="ZT224" s="92"/>
      <c r="ZU224" s="92"/>
      <c r="ZV224" s="92"/>
      <c r="ZW224" s="92"/>
      <c r="ZX224" s="92"/>
      <c r="ZY224" s="92"/>
      <c r="ZZ224" s="92"/>
      <c r="AAA224" s="92"/>
      <c r="AAB224" s="92"/>
      <c r="AAC224" s="92"/>
      <c r="AAD224" s="92"/>
      <c r="AAE224" s="92"/>
      <c r="AAF224" s="92"/>
      <c r="AAG224" s="92"/>
      <c r="AAH224" s="92"/>
      <c r="AAI224" s="92"/>
      <c r="AAJ224" s="92"/>
      <c r="AAK224" s="92"/>
      <c r="AAL224" s="92"/>
      <c r="AAM224" s="92"/>
      <c r="AAN224" s="92"/>
      <c r="AAO224" s="92"/>
      <c r="AAP224" s="92"/>
      <c r="AAQ224" s="92"/>
      <c r="AAR224" s="92"/>
      <c r="AAS224" s="92"/>
      <c r="AAT224" s="92"/>
      <c r="AAU224" s="92"/>
      <c r="AAV224" s="92"/>
      <c r="AAW224" s="92"/>
      <c r="AAX224" s="92"/>
      <c r="AAY224" s="92"/>
      <c r="AAZ224" s="92"/>
      <c r="ABA224" s="92"/>
      <c r="ABB224" s="92"/>
      <c r="ABC224" s="92"/>
      <c r="ABD224" s="92"/>
      <c r="ABE224" s="92"/>
      <c r="ABF224" s="92"/>
      <c r="ABG224" s="92"/>
      <c r="ABH224" s="92"/>
      <c r="ABI224" s="92"/>
      <c r="ABJ224" s="92"/>
      <c r="ABK224" s="92"/>
      <c r="ABL224" s="92"/>
      <c r="ABM224" s="92"/>
      <c r="ABN224" s="92"/>
      <c r="ABO224" s="92"/>
      <c r="ABP224" s="92"/>
      <c r="ABQ224" s="92"/>
      <c r="ABR224" s="92"/>
      <c r="ABS224" s="92"/>
      <c r="ABT224" s="92"/>
      <c r="ABU224" s="92"/>
      <c r="ABV224" s="92"/>
      <c r="ABW224" s="92"/>
      <c r="ABX224" s="92"/>
      <c r="ABY224" s="92"/>
      <c r="ABZ224" s="92"/>
      <c r="ACA224" s="92"/>
      <c r="ACB224" s="92"/>
      <c r="ACC224" s="92"/>
      <c r="ACD224" s="92"/>
      <c r="ACE224" s="92"/>
      <c r="ACF224" s="92"/>
      <c r="ACG224" s="92"/>
      <c r="ACH224" s="92"/>
      <c r="ACI224" s="92"/>
      <c r="ACJ224" s="92"/>
      <c r="ACK224" s="92"/>
      <c r="ACL224" s="92"/>
      <c r="ACM224" s="92"/>
      <c r="ACN224" s="92"/>
      <c r="ACO224" s="92"/>
      <c r="ACP224" s="92"/>
      <c r="ACQ224" s="92"/>
      <c r="ACR224" s="92"/>
      <c r="ACS224" s="92"/>
      <c r="ACT224" s="92"/>
      <c r="ACU224" s="92"/>
      <c r="ACV224" s="92"/>
      <c r="ACW224" s="92"/>
      <c r="ACX224" s="92"/>
      <c r="ACY224" s="92"/>
      <c r="ACZ224" s="92"/>
      <c r="ADA224" s="92"/>
      <c r="ADB224" s="92"/>
      <c r="ADC224" s="92"/>
      <c r="ADD224" s="92"/>
      <c r="ADE224" s="92"/>
      <c r="ADF224" s="92"/>
      <c r="ADG224" s="92"/>
      <c r="ADH224" s="92"/>
      <c r="ADI224" s="92"/>
      <c r="ADJ224" s="92"/>
      <c r="ADK224" s="92"/>
      <c r="ADL224" s="92"/>
      <c r="ADM224" s="92"/>
      <c r="ADN224" s="92"/>
      <c r="ADO224" s="92"/>
      <c r="ADP224" s="92"/>
      <c r="ADQ224" s="92"/>
      <c r="ADR224" s="92"/>
      <c r="ADS224" s="92"/>
      <c r="ADT224" s="92"/>
      <c r="ADU224" s="92"/>
      <c r="ADV224" s="92"/>
      <c r="ADW224" s="92"/>
      <c r="ADX224" s="92"/>
      <c r="ADY224" s="92"/>
      <c r="ADZ224" s="92"/>
      <c r="AEA224" s="92"/>
      <c r="AEB224" s="92"/>
      <c r="AEC224" s="92"/>
      <c r="AED224" s="92"/>
      <c r="AEE224" s="92"/>
      <c r="AEF224" s="92"/>
      <c r="AEG224" s="92"/>
      <c r="AEH224" s="92"/>
      <c r="AEI224" s="92"/>
      <c r="AEJ224" s="92"/>
      <c r="AEK224" s="92"/>
      <c r="AEL224" s="92"/>
      <c r="AEM224" s="92"/>
      <c r="AEN224" s="92"/>
      <c r="AEO224" s="92"/>
      <c r="AEP224" s="92"/>
      <c r="AEQ224" s="92"/>
      <c r="AER224" s="92"/>
      <c r="AES224" s="92"/>
      <c r="AET224" s="92"/>
      <c r="AEU224" s="92"/>
      <c r="AEV224" s="92"/>
      <c r="AEW224" s="92"/>
      <c r="AEX224" s="92"/>
      <c r="AEY224" s="92"/>
      <c r="AEZ224" s="92"/>
      <c r="AFA224" s="92"/>
      <c r="AFB224" s="92"/>
      <c r="AFC224" s="92"/>
      <c r="AFD224" s="92"/>
      <c r="AFE224" s="92"/>
      <c r="AFF224" s="92"/>
      <c r="AFG224" s="92"/>
      <c r="AFH224" s="92"/>
      <c r="AFI224" s="92"/>
      <c r="AFJ224" s="92"/>
      <c r="AFK224" s="92"/>
      <c r="AFL224" s="92"/>
      <c r="AFM224" s="92"/>
      <c r="AFN224" s="92"/>
      <c r="AFO224" s="92"/>
      <c r="AFP224" s="92"/>
      <c r="AFQ224" s="92"/>
      <c r="AFR224" s="92"/>
      <c r="AFS224" s="92"/>
      <c r="AFT224" s="92"/>
      <c r="AFU224" s="92"/>
      <c r="AFV224" s="92"/>
      <c r="AFW224" s="92"/>
      <c r="AFX224" s="92"/>
      <c r="AFY224" s="92"/>
      <c r="AFZ224" s="92"/>
      <c r="AGA224" s="92"/>
      <c r="AGB224" s="92"/>
      <c r="AGC224" s="92"/>
      <c r="AGD224" s="92"/>
      <c r="AGE224" s="92"/>
      <c r="AGF224" s="92"/>
      <c r="AGG224" s="92"/>
      <c r="AGH224" s="92"/>
      <c r="AGI224" s="92"/>
      <c r="AGJ224" s="92"/>
      <c r="AGK224" s="92"/>
      <c r="AGL224" s="92"/>
      <c r="AGM224" s="92"/>
      <c r="AGN224" s="92"/>
      <c r="AGO224" s="92"/>
      <c r="AGP224" s="92"/>
      <c r="AGQ224" s="92"/>
      <c r="AGR224" s="92"/>
      <c r="AGS224" s="92"/>
      <c r="AGT224" s="92"/>
      <c r="AGU224" s="92"/>
      <c r="AGV224" s="92"/>
      <c r="AGW224" s="92"/>
      <c r="AGX224" s="92"/>
      <c r="AGY224" s="92"/>
      <c r="AGZ224" s="92"/>
      <c r="AHA224" s="92"/>
      <c r="AHB224" s="92"/>
      <c r="AHC224" s="92"/>
      <c r="AHD224" s="92"/>
      <c r="AHE224" s="92"/>
      <c r="AHF224" s="92"/>
      <c r="AHG224" s="92"/>
      <c r="AHH224" s="92"/>
      <c r="AHI224" s="92"/>
      <c r="AHJ224" s="92"/>
      <c r="AHK224" s="92"/>
      <c r="AHL224" s="92"/>
      <c r="AHM224" s="92"/>
      <c r="AHN224" s="92"/>
      <c r="AHO224" s="92"/>
      <c r="AHP224" s="92"/>
      <c r="AHQ224" s="92"/>
      <c r="AHR224" s="92"/>
      <c r="AHS224" s="92"/>
      <c r="AHT224" s="92"/>
      <c r="AHU224" s="92"/>
      <c r="AHV224" s="92"/>
      <c r="AHW224" s="92"/>
      <c r="AHX224" s="92"/>
      <c r="AHY224" s="92"/>
      <c r="AHZ224" s="92"/>
      <c r="AIA224" s="92"/>
      <c r="AIB224" s="92"/>
      <c r="AIC224" s="92"/>
      <c r="AID224" s="92"/>
      <c r="AIE224" s="92"/>
      <c r="AIF224" s="92"/>
      <c r="AIG224" s="92"/>
      <c r="AIH224" s="92"/>
      <c r="AII224" s="92"/>
      <c r="AIJ224" s="92"/>
      <c r="AIK224" s="92"/>
      <c r="AIL224" s="92"/>
      <c r="AIM224" s="92"/>
      <c r="AIN224" s="92"/>
      <c r="AIO224" s="92"/>
      <c r="AIP224" s="92"/>
      <c r="AIQ224" s="92"/>
      <c r="AIR224" s="92"/>
      <c r="AIS224" s="92"/>
      <c r="AIT224" s="92"/>
      <c r="AIU224" s="92"/>
      <c r="AIV224" s="92"/>
      <c r="AIW224" s="92"/>
      <c r="AIX224" s="92"/>
      <c r="AIY224" s="92"/>
      <c r="AIZ224" s="92"/>
      <c r="AJA224" s="92"/>
      <c r="AJB224" s="92"/>
      <c r="AJC224" s="92"/>
      <c r="AJD224" s="92"/>
      <c r="AJE224" s="92"/>
      <c r="AJF224" s="92"/>
      <c r="AJG224" s="92"/>
      <c r="AJH224" s="92"/>
      <c r="AJI224" s="92"/>
      <c r="AJJ224" s="92"/>
      <c r="AJK224" s="92"/>
      <c r="AJL224" s="92"/>
      <c r="AJM224" s="92"/>
      <c r="AJN224" s="92"/>
      <c r="AJO224" s="92"/>
      <c r="AJP224" s="92"/>
      <c r="AJQ224" s="92"/>
      <c r="AJR224" s="92"/>
      <c r="AJS224" s="92"/>
      <c r="AJT224" s="92"/>
      <c r="AJU224" s="92"/>
      <c r="AJV224" s="92"/>
      <c r="AJW224" s="92"/>
      <c r="AJX224" s="92"/>
      <c r="AJY224" s="92"/>
      <c r="AJZ224" s="92"/>
      <c r="AKA224" s="92"/>
      <c r="AKB224" s="92"/>
      <c r="AKC224" s="92"/>
      <c r="AKD224" s="92"/>
      <c r="AKE224" s="92"/>
      <c r="AKF224" s="92"/>
      <c r="AKG224" s="92"/>
      <c r="AKH224" s="92"/>
      <c r="AKI224" s="92"/>
      <c r="AKJ224" s="92"/>
      <c r="AKK224" s="92"/>
      <c r="AKL224" s="92"/>
      <c r="AKM224" s="92"/>
      <c r="AKN224" s="92"/>
      <c r="AKO224" s="92"/>
      <c r="AKP224" s="92"/>
      <c r="AKQ224" s="92"/>
      <c r="AKR224" s="92"/>
      <c r="AKS224" s="92"/>
      <c r="AKT224" s="92"/>
      <c r="AKU224" s="92"/>
      <c r="AKV224" s="92"/>
      <c r="AKW224" s="92"/>
      <c r="AKX224" s="92"/>
      <c r="AKY224" s="92"/>
      <c r="AKZ224" s="92"/>
      <c r="ALA224" s="92"/>
      <c r="ALB224" s="92"/>
      <c r="ALC224" s="92"/>
      <c r="ALD224" s="92"/>
      <c r="ALE224" s="92"/>
      <c r="ALF224" s="92"/>
      <c r="ALG224" s="92"/>
      <c r="ALH224" s="92"/>
      <c r="ALI224" s="92"/>
      <c r="ALJ224" s="92"/>
      <c r="ALK224" s="92"/>
      <c r="ALL224" s="92"/>
      <c r="ALM224" s="92"/>
      <c r="ALN224" s="92"/>
      <c r="ALO224" s="92"/>
      <c r="ALP224" s="92"/>
      <c r="ALQ224" s="92"/>
      <c r="ALR224" s="92"/>
      <c r="ALS224" s="92"/>
      <c r="ALT224" s="92"/>
      <c r="ALU224" s="92"/>
      <c r="ALV224" s="92"/>
      <c r="ALW224" s="92"/>
      <c r="ALX224" s="92"/>
      <c r="ALY224" s="92"/>
      <c r="ALZ224" s="92"/>
      <c r="AMA224" s="92"/>
      <c r="AMB224" s="92"/>
      <c r="AMC224" s="92"/>
      <c r="AMD224" s="92"/>
      <c r="AME224" s="92"/>
      <c r="AMF224" s="92"/>
      <c r="AMG224" s="92"/>
      <c r="AMH224" s="92"/>
      <c r="AMI224" s="92"/>
    </row>
    <row r="225" spans="1:1023" customFormat="1" ht="15" customHeight="1">
      <c r="A225" s="92" t="s">
        <v>590</v>
      </c>
      <c r="B225" s="111"/>
      <c r="C225" s="111" t="s">
        <v>591</v>
      </c>
      <c r="D225" s="94"/>
      <c r="E225" s="95">
        <v>1029</v>
      </c>
      <c r="F225" s="95">
        <v>1064</v>
      </c>
      <c r="G225" s="95">
        <v>1089</v>
      </c>
      <c r="H225" s="95">
        <v>1122</v>
      </c>
      <c r="I225" s="95">
        <v>1145</v>
      </c>
      <c r="J225" s="95">
        <v>1149</v>
      </c>
      <c r="K225" s="95">
        <v>1116</v>
      </c>
      <c r="L225" s="95">
        <v>1125</v>
      </c>
      <c r="M225" s="95">
        <v>1139</v>
      </c>
      <c r="N225" s="95">
        <v>1178</v>
      </c>
      <c r="O225" s="95">
        <v>1210</v>
      </c>
      <c r="P225" s="95">
        <v>1222</v>
      </c>
      <c r="Q225" s="95">
        <v>1251</v>
      </c>
      <c r="R225" s="95">
        <v>1297</v>
      </c>
      <c r="S225" s="95">
        <v>1277</v>
      </c>
      <c r="T225" s="95">
        <v>1284</v>
      </c>
      <c r="U225" s="95">
        <v>1270</v>
      </c>
      <c r="V225" s="95">
        <v>1264</v>
      </c>
      <c r="W225" s="95">
        <v>1257</v>
      </c>
      <c r="X225" s="95">
        <v>1238</v>
      </c>
      <c r="Y225" s="95">
        <v>1267</v>
      </c>
      <c r="Z225" s="95">
        <v>1303</v>
      </c>
      <c r="AA225" s="95">
        <v>1343</v>
      </c>
      <c r="AB225" s="95">
        <v>1383</v>
      </c>
      <c r="AC225" s="95">
        <v>1421</v>
      </c>
      <c r="AD225" s="95">
        <v>1448</v>
      </c>
      <c r="AE225" s="95">
        <v>1464</v>
      </c>
      <c r="AF225" s="95">
        <v>1091</v>
      </c>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c r="FB225" s="92"/>
      <c r="FC225" s="92"/>
      <c r="FD225" s="92"/>
      <c r="FE225" s="92"/>
      <c r="FF225" s="92"/>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c r="GK225" s="92"/>
      <c r="GL225" s="92"/>
      <c r="GM225" s="92"/>
      <c r="GN225" s="92"/>
      <c r="GO225" s="92"/>
      <c r="GP225" s="92"/>
      <c r="GQ225" s="92"/>
      <c r="GR225" s="92"/>
      <c r="GS225" s="92"/>
      <c r="GT225" s="92"/>
      <c r="GU225" s="92"/>
      <c r="GV225" s="92"/>
      <c r="GW225" s="92"/>
      <c r="GX225" s="92"/>
      <c r="GY225" s="92"/>
      <c r="GZ225" s="92"/>
      <c r="HA225" s="92"/>
      <c r="HB225" s="92"/>
      <c r="HC225" s="92"/>
      <c r="HD225" s="92"/>
      <c r="HE225" s="92"/>
      <c r="HF225" s="92"/>
      <c r="HG225" s="92"/>
      <c r="HH225" s="92"/>
      <c r="HI225" s="92"/>
      <c r="HJ225" s="92"/>
      <c r="HK225" s="92"/>
      <c r="HL225" s="92"/>
      <c r="HM225" s="92"/>
      <c r="HN225" s="92"/>
      <c r="HO225" s="92"/>
      <c r="HP225" s="92"/>
      <c r="HQ225" s="92"/>
      <c r="HR225" s="92"/>
      <c r="HS225" s="92"/>
      <c r="HT225" s="92"/>
      <c r="HU225" s="92"/>
      <c r="HV225" s="92"/>
      <c r="HW225" s="92"/>
      <c r="HX225" s="92"/>
      <c r="HY225" s="92"/>
      <c r="HZ225" s="92"/>
      <c r="IA225" s="92"/>
      <c r="IB225" s="92"/>
      <c r="IC225" s="92"/>
      <c r="ID225" s="92"/>
      <c r="IE225" s="92"/>
      <c r="IF225" s="92"/>
      <c r="IG225" s="92"/>
      <c r="IH225" s="92"/>
      <c r="II225" s="92"/>
      <c r="IJ225" s="92"/>
      <c r="IK225" s="92"/>
      <c r="IL225" s="92"/>
      <c r="IM225" s="92"/>
      <c r="IN225" s="92"/>
      <c r="IO225" s="92"/>
      <c r="IP225" s="92"/>
      <c r="IQ225" s="92"/>
      <c r="IR225" s="92"/>
      <c r="IS225" s="92"/>
      <c r="IT225" s="92"/>
      <c r="IU225" s="92"/>
      <c r="IV225" s="92"/>
      <c r="IW225" s="92"/>
      <c r="IX225" s="92"/>
      <c r="IY225" s="92"/>
      <c r="IZ225" s="92"/>
      <c r="JA225" s="92"/>
      <c r="JB225" s="92"/>
      <c r="JC225" s="92"/>
      <c r="JD225" s="92"/>
      <c r="JE225" s="92"/>
      <c r="JF225" s="92"/>
      <c r="JG225" s="92"/>
      <c r="JH225" s="92"/>
      <c r="JI225" s="92"/>
      <c r="JJ225" s="92"/>
      <c r="JK225" s="92"/>
      <c r="JL225" s="92"/>
      <c r="JM225" s="92"/>
      <c r="JN225" s="92"/>
      <c r="JO225" s="92"/>
      <c r="JP225" s="92"/>
      <c r="JQ225" s="92"/>
      <c r="JR225" s="92"/>
      <c r="JS225" s="92"/>
      <c r="JT225" s="92"/>
      <c r="JU225" s="92"/>
      <c r="JV225" s="92"/>
      <c r="JW225" s="92"/>
      <c r="JX225" s="92"/>
      <c r="JY225" s="92"/>
      <c r="JZ225" s="92"/>
      <c r="KA225" s="92"/>
      <c r="KB225" s="92"/>
      <c r="KC225" s="92"/>
      <c r="KD225" s="92"/>
      <c r="KE225" s="92"/>
      <c r="KF225" s="92"/>
      <c r="KG225" s="92"/>
      <c r="KH225" s="92"/>
      <c r="KI225" s="92"/>
      <c r="KJ225" s="92"/>
      <c r="KK225" s="92"/>
      <c r="KL225" s="92"/>
      <c r="KM225" s="92"/>
      <c r="KN225" s="92"/>
      <c r="KO225" s="92"/>
      <c r="KP225" s="92"/>
      <c r="KQ225" s="92"/>
      <c r="KR225" s="92"/>
      <c r="KS225" s="92"/>
      <c r="KT225" s="92"/>
      <c r="KU225" s="92"/>
      <c r="KV225" s="92"/>
      <c r="KW225" s="92"/>
      <c r="KX225" s="92"/>
      <c r="KY225" s="92"/>
      <c r="KZ225" s="92"/>
      <c r="LA225" s="92"/>
      <c r="LB225" s="92"/>
      <c r="LC225" s="92"/>
      <c r="LD225" s="92"/>
      <c r="LE225" s="92"/>
      <c r="LF225" s="92"/>
      <c r="LG225" s="92"/>
      <c r="LH225" s="92"/>
      <c r="LI225" s="92"/>
      <c r="LJ225" s="92"/>
      <c r="LK225" s="92"/>
      <c r="LL225" s="92"/>
      <c r="LM225" s="92"/>
      <c r="LN225" s="92"/>
      <c r="LO225" s="92"/>
      <c r="LP225" s="92"/>
      <c r="LQ225" s="92"/>
      <c r="LR225" s="92"/>
      <c r="LS225" s="92"/>
      <c r="LT225" s="92"/>
      <c r="LU225" s="92"/>
      <c r="LV225" s="92"/>
      <c r="LW225" s="92"/>
      <c r="LX225" s="92"/>
      <c r="LY225" s="92"/>
      <c r="LZ225" s="92"/>
      <c r="MA225" s="92"/>
      <c r="MB225" s="92"/>
      <c r="MC225" s="92"/>
      <c r="MD225" s="92"/>
      <c r="ME225" s="92"/>
      <c r="MF225" s="92"/>
      <c r="MG225" s="92"/>
      <c r="MH225" s="92"/>
      <c r="MI225" s="92"/>
      <c r="MJ225" s="92"/>
      <c r="MK225" s="92"/>
      <c r="ML225" s="92"/>
      <c r="MM225" s="92"/>
      <c r="MN225" s="92"/>
      <c r="MO225" s="92"/>
      <c r="MP225" s="92"/>
      <c r="MQ225" s="92"/>
      <c r="MR225" s="92"/>
      <c r="MS225" s="92"/>
      <c r="MT225" s="92"/>
      <c r="MU225" s="92"/>
      <c r="MV225" s="92"/>
      <c r="MW225" s="92"/>
      <c r="MX225" s="92"/>
      <c r="MY225" s="92"/>
      <c r="MZ225" s="92"/>
      <c r="NA225" s="92"/>
      <c r="NB225" s="92"/>
      <c r="NC225" s="92"/>
      <c r="ND225" s="92"/>
      <c r="NE225" s="92"/>
      <c r="NF225" s="92"/>
      <c r="NG225" s="92"/>
      <c r="NH225" s="92"/>
      <c r="NI225" s="92"/>
      <c r="NJ225" s="92"/>
      <c r="NK225" s="92"/>
      <c r="NL225" s="92"/>
      <c r="NM225" s="92"/>
      <c r="NN225" s="92"/>
      <c r="NO225" s="92"/>
      <c r="NP225" s="92"/>
      <c r="NQ225" s="92"/>
      <c r="NR225" s="92"/>
      <c r="NS225" s="92"/>
      <c r="NT225" s="92"/>
      <c r="NU225" s="92"/>
      <c r="NV225" s="92"/>
      <c r="NW225" s="92"/>
      <c r="NX225" s="92"/>
      <c r="NY225" s="92"/>
      <c r="NZ225" s="92"/>
      <c r="OA225" s="92"/>
      <c r="OB225" s="92"/>
      <c r="OC225" s="92"/>
      <c r="OD225" s="92"/>
      <c r="OE225" s="92"/>
      <c r="OF225" s="92"/>
      <c r="OG225" s="92"/>
      <c r="OH225" s="92"/>
      <c r="OI225" s="92"/>
      <c r="OJ225" s="92"/>
      <c r="OK225" s="92"/>
      <c r="OL225" s="92"/>
      <c r="OM225" s="92"/>
      <c r="ON225" s="92"/>
      <c r="OO225" s="92"/>
      <c r="OP225" s="92"/>
      <c r="OQ225" s="92"/>
      <c r="OR225" s="92"/>
      <c r="OS225" s="92"/>
      <c r="OT225" s="92"/>
      <c r="OU225" s="92"/>
      <c r="OV225" s="92"/>
      <c r="OW225" s="92"/>
      <c r="OX225" s="92"/>
      <c r="OY225" s="92"/>
      <c r="OZ225" s="92"/>
      <c r="PA225" s="92"/>
      <c r="PB225" s="92"/>
      <c r="PC225" s="92"/>
      <c r="PD225" s="92"/>
      <c r="PE225" s="92"/>
      <c r="PF225" s="92"/>
      <c r="PG225" s="92"/>
      <c r="PH225" s="92"/>
      <c r="PI225" s="92"/>
      <c r="PJ225" s="92"/>
      <c r="PK225" s="92"/>
      <c r="PL225" s="92"/>
      <c r="PM225" s="92"/>
      <c r="PN225" s="92"/>
      <c r="PO225" s="92"/>
      <c r="PP225" s="92"/>
      <c r="PQ225" s="92"/>
      <c r="PR225" s="92"/>
      <c r="PS225" s="92"/>
      <c r="PT225" s="92"/>
      <c r="PU225" s="92"/>
      <c r="PV225" s="92"/>
      <c r="PW225" s="92"/>
      <c r="PX225" s="92"/>
      <c r="PY225" s="92"/>
      <c r="PZ225" s="92"/>
      <c r="QA225" s="92"/>
      <c r="QB225" s="92"/>
      <c r="QC225" s="92"/>
      <c r="QD225" s="92"/>
      <c r="QE225" s="92"/>
      <c r="QF225" s="92"/>
      <c r="QG225" s="92"/>
      <c r="QH225" s="92"/>
      <c r="QI225" s="92"/>
      <c r="QJ225" s="92"/>
      <c r="QK225" s="92"/>
      <c r="QL225" s="92"/>
      <c r="QM225" s="92"/>
      <c r="QN225" s="92"/>
      <c r="QO225" s="92"/>
      <c r="QP225" s="92"/>
      <c r="QQ225" s="92"/>
      <c r="QR225" s="92"/>
      <c r="QS225" s="92"/>
      <c r="QT225" s="92"/>
      <c r="QU225" s="92"/>
      <c r="QV225" s="92"/>
      <c r="QW225" s="92"/>
      <c r="QX225" s="92"/>
      <c r="QY225" s="92"/>
      <c r="QZ225" s="92"/>
      <c r="RA225" s="92"/>
      <c r="RB225" s="92"/>
      <c r="RC225" s="92"/>
      <c r="RD225" s="92"/>
      <c r="RE225" s="92"/>
      <c r="RF225" s="92"/>
      <c r="RG225" s="92"/>
      <c r="RH225" s="92"/>
      <c r="RI225" s="92"/>
      <c r="RJ225" s="92"/>
      <c r="RK225" s="92"/>
      <c r="RL225" s="92"/>
      <c r="RM225" s="92"/>
      <c r="RN225" s="92"/>
      <c r="RO225" s="92"/>
      <c r="RP225" s="92"/>
      <c r="RQ225" s="92"/>
      <c r="RR225" s="92"/>
      <c r="RS225" s="92"/>
      <c r="RT225" s="92"/>
      <c r="RU225" s="92"/>
      <c r="RV225" s="92"/>
      <c r="RW225" s="92"/>
      <c r="RX225" s="92"/>
      <c r="RY225" s="92"/>
      <c r="RZ225" s="92"/>
      <c r="SA225" s="92"/>
      <c r="SB225" s="92"/>
      <c r="SC225" s="92"/>
      <c r="SD225" s="92"/>
      <c r="SE225" s="92"/>
      <c r="SF225" s="92"/>
      <c r="SG225" s="92"/>
      <c r="SH225" s="92"/>
      <c r="SI225" s="92"/>
      <c r="SJ225" s="92"/>
      <c r="SK225" s="92"/>
      <c r="SL225" s="92"/>
      <c r="SM225" s="92"/>
      <c r="SN225" s="92"/>
      <c r="SO225" s="92"/>
      <c r="SP225" s="92"/>
      <c r="SQ225" s="92"/>
      <c r="SR225" s="92"/>
      <c r="SS225" s="92"/>
      <c r="ST225" s="92"/>
      <c r="SU225" s="92"/>
      <c r="SV225" s="92"/>
      <c r="SW225" s="92"/>
      <c r="SX225" s="92"/>
      <c r="SY225" s="92"/>
      <c r="SZ225" s="92"/>
      <c r="TA225" s="92"/>
      <c r="TB225" s="92"/>
      <c r="TC225" s="92"/>
      <c r="TD225" s="92"/>
      <c r="TE225" s="92"/>
      <c r="TF225" s="92"/>
      <c r="TG225" s="92"/>
      <c r="TH225" s="92"/>
      <c r="TI225" s="92"/>
      <c r="TJ225" s="92"/>
      <c r="TK225" s="92"/>
      <c r="TL225" s="92"/>
      <c r="TM225" s="92"/>
      <c r="TN225" s="92"/>
      <c r="TO225" s="92"/>
      <c r="TP225" s="92"/>
      <c r="TQ225" s="92"/>
      <c r="TR225" s="92"/>
      <c r="TS225" s="92"/>
      <c r="TT225" s="92"/>
      <c r="TU225" s="92"/>
      <c r="TV225" s="92"/>
      <c r="TW225" s="92"/>
      <c r="TX225" s="92"/>
      <c r="TY225" s="92"/>
      <c r="TZ225" s="92"/>
      <c r="UA225" s="92"/>
      <c r="UB225" s="92"/>
      <c r="UC225" s="92"/>
      <c r="UD225" s="92"/>
      <c r="UE225" s="92"/>
      <c r="UF225" s="92"/>
      <c r="UG225" s="92"/>
      <c r="UH225" s="92"/>
      <c r="UI225" s="92"/>
      <c r="UJ225" s="92"/>
      <c r="UK225" s="92"/>
      <c r="UL225" s="92"/>
      <c r="UM225" s="92"/>
      <c r="UN225" s="92"/>
      <c r="UO225" s="92"/>
      <c r="UP225" s="92"/>
      <c r="UQ225" s="92"/>
      <c r="UR225" s="92"/>
      <c r="US225" s="92"/>
      <c r="UT225" s="92"/>
      <c r="UU225" s="92"/>
      <c r="UV225" s="92"/>
      <c r="UW225" s="92"/>
      <c r="UX225" s="92"/>
      <c r="UY225" s="92"/>
      <c r="UZ225" s="92"/>
      <c r="VA225" s="92"/>
      <c r="VB225" s="92"/>
      <c r="VC225" s="92"/>
      <c r="VD225" s="92"/>
      <c r="VE225" s="92"/>
      <c r="VF225" s="92"/>
      <c r="VG225" s="92"/>
      <c r="VH225" s="92"/>
      <c r="VI225" s="92"/>
      <c r="VJ225" s="92"/>
      <c r="VK225" s="92"/>
      <c r="VL225" s="92"/>
      <c r="VM225" s="92"/>
      <c r="VN225" s="92"/>
      <c r="VO225" s="92"/>
      <c r="VP225" s="92"/>
      <c r="VQ225" s="92"/>
      <c r="VR225" s="92"/>
      <c r="VS225" s="92"/>
      <c r="VT225" s="92"/>
      <c r="VU225" s="92"/>
      <c r="VV225" s="92"/>
      <c r="VW225" s="92"/>
      <c r="VX225" s="92"/>
      <c r="VY225" s="92"/>
      <c r="VZ225" s="92"/>
      <c r="WA225" s="92"/>
      <c r="WB225" s="92"/>
      <c r="WC225" s="92"/>
      <c r="WD225" s="92"/>
      <c r="WE225" s="92"/>
      <c r="WF225" s="92"/>
      <c r="WG225" s="92"/>
      <c r="WH225" s="92"/>
      <c r="WI225" s="92"/>
      <c r="WJ225" s="92"/>
      <c r="WK225" s="92"/>
      <c r="WL225" s="92"/>
      <c r="WM225" s="92"/>
      <c r="WN225" s="92"/>
      <c r="WO225" s="92"/>
      <c r="WP225" s="92"/>
      <c r="WQ225" s="92"/>
      <c r="WR225" s="92"/>
      <c r="WS225" s="92"/>
      <c r="WT225" s="92"/>
      <c r="WU225" s="92"/>
      <c r="WV225" s="92"/>
      <c r="WW225" s="92"/>
      <c r="WX225" s="92"/>
      <c r="WY225" s="92"/>
      <c r="WZ225" s="92"/>
      <c r="XA225" s="92"/>
      <c r="XB225" s="92"/>
      <c r="XC225" s="92"/>
      <c r="XD225" s="92"/>
      <c r="XE225" s="92"/>
      <c r="XF225" s="92"/>
      <c r="XG225" s="92"/>
      <c r="XH225" s="92"/>
      <c r="XI225" s="92"/>
      <c r="XJ225" s="92"/>
      <c r="XK225" s="92"/>
      <c r="XL225" s="92"/>
      <c r="XM225" s="92"/>
      <c r="XN225" s="92"/>
      <c r="XO225" s="92"/>
      <c r="XP225" s="92"/>
      <c r="XQ225" s="92"/>
      <c r="XR225" s="92"/>
      <c r="XS225" s="92"/>
      <c r="XT225" s="92"/>
      <c r="XU225" s="92"/>
      <c r="XV225" s="92"/>
      <c r="XW225" s="92"/>
      <c r="XX225" s="92"/>
      <c r="XY225" s="92"/>
      <c r="XZ225" s="92"/>
      <c r="YA225" s="92"/>
      <c r="YB225" s="92"/>
      <c r="YC225" s="92"/>
      <c r="YD225" s="92"/>
      <c r="YE225" s="92"/>
      <c r="YF225" s="92"/>
      <c r="YG225" s="92"/>
      <c r="YH225" s="92"/>
      <c r="YI225" s="92"/>
      <c r="YJ225" s="92"/>
      <c r="YK225" s="92"/>
      <c r="YL225" s="92"/>
      <c r="YM225" s="92"/>
      <c r="YN225" s="92"/>
      <c r="YO225" s="92"/>
      <c r="YP225" s="92"/>
      <c r="YQ225" s="92"/>
      <c r="YR225" s="92"/>
      <c r="YS225" s="92"/>
      <c r="YT225" s="92"/>
      <c r="YU225" s="92"/>
      <c r="YV225" s="92"/>
      <c r="YW225" s="92"/>
      <c r="YX225" s="92"/>
      <c r="YY225" s="92"/>
      <c r="YZ225" s="92"/>
      <c r="ZA225" s="92"/>
      <c r="ZB225" s="92"/>
      <c r="ZC225" s="92"/>
      <c r="ZD225" s="92"/>
      <c r="ZE225" s="92"/>
      <c r="ZF225" s="92"/>
      <c r="ZG225" s="92"/>
      <c r="ZH225" s="92"/>
      <c r="ZI225" s="92"/>
      <c r="ZJ225" s="92"/>
      <c r="ZK225" s="92"/>
      <c r="ZL225" s="92"/>
      <c r="ZM225" s="92"/>
      <c r="ZN225" s="92"/>
      <c r="ZO225" s="92"/>
      <c r="ZP225" s="92"/>
      <c r="ZQ225" s="92"/>
      <c r="ZR225" s="92"/>
      <c r="ZS225" s="92"/>
      <c r="ZT225" s="92"/>
      <c r="ZU225" s="92"/>
      <c r="ZV225" s="92"/>
      <c r="ZW225" s="92"/>
      <c r="ZX225" s="92"/>
      <c r="ZY225" s="92"/>
      <c r="ZZ225" s="92"/>
      <c r="AAA225" s="92"/>
      <c r="AAB225" s="92"/>
      <c r="AAC225" s="92"/>
      <c r="AAD225" s="92"/>
      <c r="AAE225" s="92"/>
      <c r="AAF225" s="92"/>
      <c r="AAG225" s="92"/>
      <c r="AAH225" s="92"/>
      <c r="AAI225" s="92"/>
      <c r="AAJ225" s="92"/>
      <c r="AAK225" s="92"/>
      <c r="AAL225" s="92"/>
      <c r="AAM225" s="92"/>
      <c r="AAN225" s="92"/>
      <c r="AAO225" s="92"/>
      <c r="AAP225" s="92"/>
      <c r="AAQ225" s="92"/>
      <c r="AAR225" s="92"/>
      <c r="AAS225" s="92"/>
      <c r="AAT225" s="92"/>
      <c r="AAU225" s="92"/>
      <c r="AAV225" s="92"/>
      <c r="AAW225" s="92"/>
      <c r="AAX225" s="92"/>
      <c r="AAY225" s="92"/>
      <c r="AAZ225" s="92"/>
      <c r="ABA225" s="92"/>
      <c r="ABB225" s="92"/>
      <c r="ABC225" s="92"/>
      <c r="ABD225" s="92"/>
      <c r="ABE225" s="92"/>
      <c r="ABF225" s="92"/>
      <c r="ABG225" s="92"/>
      <c r="ABH225" s="92"/>
      <c r="ABI225" s="92"/>
      <c r="ABJ225" s="92"/>
      <c r="ABK225" s="92"/>
      <c r="ABL225" s="92"/>
      <c r="ABM225" s="92"/>
      <c r="ABN225" s="92"/>
      <c r="ABO225" s="92"/>
      <c r="ABP225" s="92"/>
      <c r="ABQ225" s="92"/>
      <c r="ABR225" s="92"/>
      <c r="ABS225" s="92"/>
      <c r="ABT225" s="92"/>
      <c r="ABU225" s="92"/>
      <c r="ABV225" s="92"/>
      <c r="ABW225" s="92"/>
      <c r="ABX225" s="92"/>
      <c r="ABY225" s="92"/>
      <c r="ABZ225" s="92"/>
      <c r="ACA225" s="92"/>
      <c r="ACB225" s="92"/>
      <c r="ACC225" s="92"/>
      <c r="ACD225" s="92"/>
      <c r="ACE225" s="92"/>
      <c r="ACF225" s="92"/>
      <c r="ACG225" s="92"/>
      <c r="ACH225" s="92"/>
      <c r="ACI225" s="92"/>
      <c r="ACJ225" s="92"/>
      <c r="ACK225" s="92"/>
      <c r="ACL225" s="92"/>
      <c r="ACM225" s="92"/>
      <c r="ACN225" s="92"/>
      <c r="ACO225" s="92"/>
      <c r="ACP225" s="92"/>
      <c r="ACQ225" s="92"/>
      <c r="ACR225" s="92"/>
      <c r="ACS225" s="92"/>
      <c r="ACT225" s="92"/>
      <c r="ACU225" s="92"/>
      <c r="ACV225" s="92"/>
      <c r="ACW225" s="92"/>
      <c r="ACX225" s="92"/>
      <c r="ACY225" s="92"/>
      <c r="ACZ225" s="92"/>
      <c r="ADA225" s="92"/>
      <c r="ADB225" s="92"/>
      <c r="ADC225" s="92"/>
      <c r="ADD225" s="92"/>
      <c r="ADE225" s="92"/>
      <c r="ADF225" s="92"/>
      <c r="ADG225" s="92"/>
      <c r="ADH225" s="92"/>
      <c r="ADI225" s="92"/>
      <c r="ADJ225" s="92"/>
      <c r="ADK225" s="92"/>
      <c r="ADL225" s="92"/>
      <c r="ADM225" s="92"/>
      <c r="ADN225" s="92"/>
      <c r="ADO225" s="92"/>
      <c r="ADP225" s="92"/>
      <c r="ADQ225" s="92"/>
      <c r="ADR225" s="92"/>
      <c r="ADS225" s="92"/>
      <c r="ADT225" s="92"/>
      <c r="ADU225" s="92"/>
      <c r="ADV225" s="92"/>
      <c r="ADW225" s="92"/>
      <c r="ADX225" s="92"/>
      <c r="ADY225" s="92"/>
      <c r="ADZ225" s="92"/>
      <c r="AEA225" s="92"/>
      <c r="AEB225" s="92"/>
      <c r="AEC225" s="92"/>
      <c r="AED225" s="92"/>
      <c r="AEE225" s="92"/>
      <c r="AEF225" s="92"/>
      <c r="AEG225" s="92"/>
      <c r="AEH225" s="92"/>
      <c r="AEI225" s="92"/>
      <c r="AEJ225" s="92"/>
      <c r="AEK225" s="92"/>
      <c r="AEL225" s="92"/>
      <c r="AEM225" s="92"/>
      <c r="AEN225" s="92"/>
      <c r="AEO225" s="92"/>
      <c r="AEP225" s="92"/>
      <c r="AEQ225" s="92"/>
      <c r="AER225" s="92"/>
      <c r="AES225" s="92"/>
      <c r="AET225" s="92"/>
      <c r="AEU225" s="92"/>
      <c r="AEV225" s="92"/>
      <c r="AEW225" s="92"/>
      <c r="AEX225" s="92"/>
      <c r="AEY225" s="92"/>
      <c r="AEZ225" s="92"/>
      <c r="AFA225" s="92"/>
      <c r="AFB225" s="92"/>
      <c r="AFC225" s="92"/>
      <c r="AFD225" s="92"/>
      <c r="AFE225" s="92"/>
      <c r="AFF225" s="92"/>
      <c r="AFG225" s="92"/>
      <c r="AFH225" s="92"/>
      <c r="AFI225" s="92"/>
      <c r="AFJ225" s="92"/>
      <c r="AFK225" s="92"/>
      <c r="AFL225" s="92"/>
      <c r="AFM225" s="92"/>
      <c r="AFN225" s="92"/>
      <c r="AFO225" s="92"/>
      <c r="AFP225" s="92"/>
      <c r="AFQ225" s="92"/>
      <c r="AFR225" s="92"/>
      <c r="AFS225" s="92"/>
      <c r="AFT225" s="92"/>
      <c r="AFU225" s="92"/>
      <c r="AFV225" s="92"/>
      <c r="AFW225" s="92"/>
      <c r="AFX225" s="92"/>
      <c r="AFY225" s="92"/>
      <c r="AFZ225" s="92"/>
      <c r="AGA225" s="92"/>
      <c r="AGB225" s="92"/>
      <c r="AGC225" s="92"/>
      <c r="AGD225" s="92"/>
      <c r="AGE225" s="92"/>
      <c r="AGF225" s="92"/>
      <c r="AGG225" s="92"/>
      <c r="AGH225" s="92"/>
      <c r="AGI225" s="92"/>
      <c r="AGJ225" s="92"/>
      <c r="AGK225" s="92"/>
      <c r="AGL225" s="92"/>
      <c r="AGM225" s="92"/>
      <c r="AGN225" s="92"/>
      <c r="AGO225" s="92"/>
      <c r="AGP225" s="92"/>
      <c r="AGQ225" s="92"/>
      <c r="AGR225" s="92"/>
      <c r="AGS225" s="92"/>
      <c r="AGT225" s="92"/>
      <c r="AGU225" s="92"/>
      <c r="AGV225" s="92"/>
      <c r="AGW225" s="92"/>
      <c r="AGX225" s="92"/>
      <c r="AGY225" s="92"/>
      <c r="AGZ225" s="92"/>
      <c r="AHA225" s="92"/>
      <c r="AHB225" s="92"/>
      <c r="AHC225" s="92"/>
      <c r="AHD225" s="92"/>
      <c r="AHE225" s="92"/>
      <c r="AHF225" s="92"/>
      <c r="AHG225" s="92"/>
      <c r="AHH225" s="92"/>
      <c r="AHI225" s="92"/>
      <c r="AHJ225" s="92"/>
      <c r="AHK225" s="92"/>
      <c r="AHL225" s="92"/>
      <c r="AHM225" s="92"/>
      <c r="AHN225" s="92"/>
      <c r="AHO225" s="92"/>
      <c r="AHP225" s="92"/>
      <c r="AHQ225" s="92"/>
      <c r="AHR225" s="92"/>
      <c r="AHS225" s="92"/>
      <c r="AHT225" s="92"/>
      <c r="AHU225" s="92"/>
      <c r="AHV225" s="92"/>
      <c r="AHW225" s="92"/>
      <c r="AHX225" s="92"/>
      <c r="AHY225" s="92"/>
      <c r="AHZ225" s="92"/>
      <c r="AIA225" s="92"/>
      <c r="AIB225" s="92"/>
      <c r="AIC225" s="92"/>
      <c r="AID225" s="92"/>
      <c r="AIE225" s="92"/>
      <c r="AIF225" s="92"/>
      <c r="AIG225" s="92"/>
      <c r="AIH225" s="92"/>
      <c r="AII225" s="92"/>
      <c r="AIJ225" s="92"/>
      <c r="AIK225" s="92"/>
      <c r="AIL225" s="92"/>
      <c r="AIM225" s="92"/>
      <c r="AIN225" s="92"/>
      <c r="AIO225" s="92"/>
      <c r="AIP225" s="92"/>
      <c r="AIQ225" s="92"/>
      <c r="AIR225" s="92"/>
      <c r="AIS225" s="92"/>
      <c r="AIT225" s="92"/>
      <c r="AIU225" s="92"/>
      <c r="AIV225" s="92"/>
      <c r="AIW225" s="92"/>
      <c r="AIX225" s="92"/>
      <c r="AIY225" s="92"/>
      <c r="AIZ225" s="92"/>
      <c r="AJA225" s="92"/>
      <c r="AJB225" s="92"/>
      <c r="AJC225" s="92"/>
      <c r="AJD225" s="92"/>
      <c r="AJE225" s="92"/>
      <c r="AJF225" s="92"/>
      <c r="AJG225" s="92"/>
      <c r="AJH225" s="92"/>
      <c r="AJI225" s="92"/>
      <c r="AJJ225" s="92"/>
      <c r="AJK225" s="92"/>
      <c r="AJL225" s="92"/>
      <c r="AJM225" s="92"/>
      <c r="AJN225" s="92"/>
      <c r="AJO225" s="92"/>
      <c r="AJP225" s="92"/>
      <c r="AJQ225" s="92"/>
      <c r="AJR225" s="92"/>
      <c r="AJS225" s="92"/>
      <c r="AJT225" s="92"/>
      <c r="AJU225" s="92"/>
      <c r="AJV225" s="92"/>
      <c r="AJW225" s="92"/>
      <c r="AJX225" s="92"/>
      <c r="AJY225" s="92"/>
      <c r="AJZ225" s="92"/>
      <c r="AKA225" s="92"/>
      <c r="AKB225" s="92"/>
      <c r="AKC225" s="92"/>
      <c r="AKD225" s="92"/>
      <c r="AKE225" s="92"/>
      <c r="AKF225" s="92"/>
      <c r="AKG225" s="92"/>
      <c r="AKH225" s="92"/>
      <c r="AKI225" s="92"/>
      <c r="AKJ225" s="92"/>
      <c r="AKK225" s="92"/>
      <c r="AKL225" s="92"/>
      <c r="AKM225" s="92"/>
      <c r="AKN225" s="92"/>
      <c r="AKO225" s="92"/>
      <c r="AKP225" s="92"/>
      <c r="AKQ225" s="92"/>
      <c r="AKR225" s="92"/>
      <c r="AKS225" s="92"/>
      <c r="AKT225" s="92"/>
      <c r="AKU225" s="92"/>
      <c r="AKV225" s="92"/>
      <c r="AKW225" s="92"/>
      <c r="AKX225" s="92"/>
      <c r="AKY225" s="92"/>
      <c r="AKZ225" s="92"/>
      <c r="ALA225" s="92"/>
      <c r="ALB225" s="92"/>
      <c r="ALC225" s="92"/>
      <c r="ALD225" s="92"/>
      <c r="ALE225" s="92"/>
      <c r="ALF225" s="92"/>
      <c r="ALG225" s="92"/>
      <c r="ALH225" s="92"/>
      <c r="ALI225" s="92"/>
      <c r="ALJ225" s="92"/>
      <c r="ALK225" s="92"/>
      <c r="ALL225" s="92"/>
      <c r="ALM225" s="92"/>
      <c r="ALN225" s="92"/>
      <c r="ALO225" s="92"/>
      <c r="ALP225" s="92"/>
      <c r="ALQ225" s="92"/>
      <c r="ALR225" s="92"/>
      <c r="ALS225" s="92"/>
      <c r="ALT225" s="92"/>
      <c r="ALU225" s="92"/>
      <c r="ALV225" s="92"/>
      <c r="ALW225" s="92"/>
      <c r="ALX225" s="92"/>
      <c r="ALY225" s="92"/>
      <c r="ALZ225" s="92"/>
      <c r="AMA225" s="92"/>
      <c r="AMB225" s="92"/>
      <c r="AMC225" s="92"/>
      <c r="AMD225" s="92"/>
      <c r="AME225" s="92"/>
      <c r="AMF225" s="92"/>
      <c r="AMG225" s="92"/>
      <c r="AMH225" s="92"/>
      <c r="AMI225" s="92"/>
    </row>
    <row r="226" spans="1:1023" customFormat="1" ht="15" customHeight="1">
      <c r="A226" s="92" t="s">
        <v>592</v>
      </c>
      <c r="B226" s="111"/>
      <c r="C226" s="111" t="s">
        <v>593</v>
      </c>
      <c r="D226" s="94"/>
      <c r="E226" s="95">
        <v>426</v>
      </c>
      <c r="F226" s="95">
        <v>440</v>
      </c>
      <c r="G226" s="95">
        <v>449</v>
      </c>
      <c r="H226" s="95">
        <v>460</v>
      </c>
      <c r="I226" s="95">
        <v>469</v>
      </c>
      <c r="J226" s="95">
        <v>481</v>
      </c>
      <c r="K226" s="95">
        <v>482</v>
      </c>
      <c r="L226" s="95">
        <v>495</v>
      </c>
      <c r="M226" s="95">
        <v>560</v>
      </c>
      <c r="N226" s="95">
        <v>559</v>
      </c>
      <c r="O226" s="95">
        <v>578</v>
      </c>
      <c r="P226" s="95">
        <v>591</v>
      </c>
      <c r="Q226" s="95">
        <v>591</v>
      </c>
      <c r="R226" s="95">
        <v>605</v>
      </c>
      <c r="S226" s="95">
        <v>611</v>
      </c>
      <c r="T226" s="95">
        <v>613</v>
      </c>
      <c r="U226" s="95">
        <v>606</v>
      </c>
      <c r="V226" s="95">
        <v>604</v>
      </c>
      <c r="W226" s="95">
        <v>603</v>
      </c>
      <c r="X226" s="95">
        <v>600</v>
      </c>
      <c r="Y226" s="95">
        <v>606</v>
      </c>
      <c r="Z226" s="95">
        <v>630</v>
      </c>
      <c r="AA226" s="95">
        <v>643</v>
      </c>
      <c r="AB226" s="95">
        <v>658</v>
      </c>
      <c r="AC226" s="95">
        <v>672</v>
      </c>
      <c r="AD226" s="95">
        <v>694</v>
      </c>
      <c r="AE226" s="95">
        <v>707</v>
      </c>
      <c r="AF226" s="95">
        <v>550</v>
      </c>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c r="FB226" s="92"/>
      <c r="FC226" s="92"/>
      <c r="FD226" s="92"/>
      <c r="FE226" s="92"/>
      <c r="FF226" s="92"/>
      <c r="FG226" s="92"/>
      <c r="FH226" s="92"/>
      <c r="FI226" s="92"/>
      <c r="FJ226" s="92"/>
      <c r="FK226" s="92"/>
      <c r="FL226" s="92"/>
      <c r="FM226" s="92"/>
      <c r="FN226" s="92"/>
      <c r="FO226" s="92"/>
      <c r="FP226" s="92"/>
      <c r="FQ226" s="92"/>
      <c r="FR226" s="92"/>
      <c r="FS226" s="92"/>
      <c r="FT226" s="92"/>
      <c r="FU226" s="92"/>
      <c r="FV226" s="92"/>
      <c r="FW226" s="92"/>
      <c r="FX226" s="92"/>
      <c r="FY226" s="92"/>
      <c r="FZ226" s="92"/>
      <c r="GA226" s="92"/>
      <c r="GB226" s="92"/>
      <c r="GC226" s="92"/>
      <c r="GD226" s="92"/>
      <c r="GE226" s="92"/>
      <c r="GF226" s="92"/>
      <c r="GG226" s="92"/>
      <c r="GH226" s="92"/>
      <c r="GI226" s="92"/>
      <c r="GJ226" s="92"/>
      <c r="GK226" s="92"/>
      <c r="GL226" s="92"/>
      <c r="GM226" s="92"/>
      <c r="GN226" s="92"/>
      <c r="GO226" s="92"/>
      <c r="GP226" s="92"/>
      <c r="GQ226" s="92"/>
      <c r="GR226" s="92"/>
      <c r="GS226" s="92"/>
      <c r="GT226" s="92"/>
      <c r="GU226" s="92"/>
      <c r="GV226" s="92"/>
      <c r="GW226" s="92"/>
      <c r="GX226" s="92"/>
      <c r="GY226" s="92"/>
      <c r="GZ226" s="92"/>
      <c r="HA226" s="92"/>
      <c r="HB226" s="92"/>
      <c r="HC226" s="92"/>
      <c r="HD226" s="92"/>
      <c r="HE226" s="92"/>
      <c r="HF226" s="92"/>
      <c r="HG226" s="92"/>
      <c r="HH226" s="92"/>
      <c r="HI226" s="92"/>
      <c r="HJ226" s="92"/>
      <c r="HK226" s="92"/>
      <c r="HL226" s="92"/>
      <c r="HM226" s="92"/>
      <c r="HN226" s="92"/>
      <c r="HO226" s="92"/>
      <c r="HP226" s="92"/>
      <c r="HQ226" s="92"/>
      <c r="HR226" s="92"/>
      <c r="HS226" s="92"/>
      <c r="HT226" s="92"/>
      <c r="HU226" s="92"/>
      <c r="HV226" s="92"/>
      <c r="HW226" s="92"/>
      <c r="HX226" s="92"/>
      <c r="HY226" s="92"/>
      <c r="HZ226" s="92"/>
      <c r="IA226" s="92"/>
      <c r="IB226" s="92"/>
      <c r="IC226" s="92"/>
      <c r="ID226" s="92"/>
      <c r="IE226" s="92"/>
      <c r="IF226" s="92"/>
      <c r="IG226" s="92"/>
      <c r="IH226" s="92"/>
      <c r="II226" s="92"/>
      <c r="IJ226" s="92"/>
      <c r="IK226" s="92"/>
      <c r="IL226" s="92"/>
      <c r="IM226" s="92"/>
      <c r="IN226" s="92"/>
      <c r="IO226" s="92"/>
      <c r="IP226" s="92"/>
      <c r="IQ226" s="92"/>
      <c r="IR226" s="92"/>
      <c r="IS226" s="92"/>
      <c r="IT226" s="92"/>
      <c r="IU226" s="92"/>
      <c r="IV226" s="92"/>
      <c r="IW226" s="92"/>
      <c r="IX226" s="92"/>
      <c r="IY226" s="92"/>
      <c r="IZ226" s="92"/>
      <c r="JA226" s="92"/>
      <c r="JB226" s="92"/>
      <c r="JC226" s="92"/>
      <c r="JD226" s="92"/>
      <c r="JE226" s="92"/>
      <c r="JF226" s="92"/>
      <c r="JG226" s="92"/>
      <c r="JH226" s="92"/>
      <c r="JI226" s="92"/>
      <c r="JJ226" s="92"/>
      <c r="JK226" s="92"/>
      <c r="JL226" s="92"/>
      <c r="JM226" s="92"/>
      <c r="JN226" s="92"/>
      <c r="JO226" s="92"/>
      <c r="JP226" s="92"/>
      <c r="JQ226" s="92"/>
      <c r="JR226" s="92"/>
      <c r="JS226" s="92"/>
      <c r="JT226" s="92"/>
      <c r="JU226" s="92"/>
      <c r="JV226" s="92"/>
      <c r="JW226" s="92"/>
      <c r="JX226" s="92"/>
      <c r="JY226" s="92"/>
      <c r="JZ226" s="92"/>
      <c r="KA226" s="92"/>
      <c r="KB226" s="92"/>
      <c r="KC226" s="92"/>
      <c r="KD226" s="92"/>
      <c r="KE226" s="92"/>
      <c r="KF226" s="92"/>
      <c r="KG226" s="92"/>
      <c r="KH226" s="92"/>
      <c r="KI226" s="92"/>
      <c r="KJ226" s="92"/>
      <c r="KK226" s="92"/>
      <c r="KL226" s="92"/>
      <c r="KM226" s="92"/>
      <c r="KN226" s="92"/>
      <c r="KO226" s="92"/>
      <c r="KP226" s="92"/>
      <c r="KQ226" s="92"/>
      <c r="KR226" s="92"/>
      <c r="KS226" s="92"/>
      <c r="KT226" s="92"/>
      <c r="KU226" s="92"/>
      <c r="KV226" s="92"/>
      <c r="KW226" s="92"/>
      <c r="KX226" s="92"/>
      <c r="KY226" s="92"/>
      <c r="KZ226" s="92"/>
      <c r="LA226" s="92"/>
      <c r="LB226" s="92"/>
      <c r="LC226" s="92"/>
      <c r="LD226" s="92"/>
      <c r="LE226" s="92"/>
      <c r="LF226" s="92"/>
      <c r="LG226" s="92"/>
      <c r="LH226" s="92"/>
      <c r="LI226" s="92"/>
      <c r="LJ226" s="92"/>
      <c r="LK226" s="92"/>
      <c r="LL226" s="92"/>
      <c r="LM226" s="92"/>
      <c r="LN226" s="92"/>
      <c r="LO226" s="92"/>
      <c r="LP226" s="92"/>
      <c r="LQ226" s="92"/>
      <c r="LR226" s="92"/>
      <c r="LS226" s="92"/>
      <c r="LT226" s="92"/>
      <c r="LU226" s="92"/>
      <c r="LV226" s="92"/>
      <c r="LW226" s="92"/>
      <c r="LX226" s="92"/>
      <c r="LY226" s="92"/>
      <c r="LZ226" s="92"/>
      <c r="MA226" s="92"/>
      <c r="MB226" s="92"/>
      <c r="MC226" s="92"/>
      <c r="MD226" s="92"/>
      <c r="ME226" s="92"/>
      <c r="MF226" s="92"/>
      <c r="MG226" s="92"/>
      <c r="MH226" s="92"/>
      <c r="MI226" s="92"/>
      <c r="MJ226" s="92"/>
      <c r="MK226" s="92"/>
      <c r="ML226" s="92"/>
      <c r="MM226" s="92"/>
      <c r="MN226" s="92"/>
      <c r="MO226" s="92"/>
      <c r="MP226" s="92"/>
      <c r="MQ226" s="92"/>
      <c r="MR226" s="92"/>
      <c r="MS226" s="92"/>
      <c r="MT226" s="92"/>
      <c r="MU226" s="92"/>
      <c r="MV226" s="92"/>
      <c r="MW226" s="92"/>
      <c r="MX226" s="92"/>
      <c r="MY226" s="92"/>
      <c r="MZ226" s="92"/>
      <c r="NA226" s="92"/>
      <c r="NB226" s="92"/>
      <c r="NC226" s="92"/>
      <c r="ND226" s="92"/>
      <c r="NE226" s="92"/>
      <c r="NF226" s="92"/>
      <c r="NG226" s="92"/>
      <c r="NH226" s="92"/>
      <c r="NI226" s="92"/>
      <c r="NJ226" s="92"/>
      <c r="NK226" s="92"/>
      <c r="NL226" s="92"/>
      <c r="NM226" s="92"/>
      <c r="NN226" s="92"/>
      <c r="NO226" s="92"/>
      <c r="NP226" s="92"/>
      <c r="NQ226" s="92"/>
      <c r="NR226" s="92"/>
      <c r="NS226" s="92"/>
      <c r="NT226" s="92"/>
      <c r="NU226" s="92"/>
      <c r="NV226" s="92"/>
      <c r="NW226" s="92"/>
      <c r="NX226" s="92"/>
      <c r="NY226" s="92"/>
      <c r="NZ226" s="92"/>
      <c r="OA226" s="92"/>
      <c r="OB226" s="92"/>
      <c r="OC226" s="92"/>
      <c r="OD226" s="92"/>
      <c r="OE226" s="92"/>
      <c r="OF226" s="92"/>
      <c r="OG226" s="92"/>
      <c r="OH226" s="92"/>
      <c r="OI226" s="92"/>
      <c r="OJ226" s="92"/>
      <c r="OK226" s="92"/>
      <c r="OL226" s="92"/>
      <c r="OM226" s="92"/>
      <c r="ON226" s="92"/>
      <c r="OO226" s="92"/>
      <c r="OP226" s="92"/>
      <c r="OQ226" s="92"/>
      <c r="OR226" s="92"/>
      <c r="OS226" s="92"/>
      <c r="OT226" s="92"/>
      <c r="OU226" s="92"/>
      <c r="OV226" s="92"/>
      <c r="OW226" s="92"/>
      <c r="OX226" s="92"/>
      <c r="OY226" s="92"/>
      <c r="OZ226" s="92"/>
      <c r="PA226" s="92"/>
      <c r="PB226" s="92"/>
      <c r="PC226" s="92"/>
      <c r="PD226" s="92"/>
      <c r="PE226" s="92"/>
      <c r="PF226" s="92"/>
      <c r="PG226" s="92"/>
      <c r="PH226" s="92"/>
      <c r="PI226" s="92"/>
      <c r="PJ226" s="92"/>
      <c r="PK226" s="92"/>
      <c r="PL226" s="92"/>
      <c r="PM226" s="92"/>
      <c r="PN226" s="92"/>
      <c r="PO226" s="92"/>
      <c r="PP226" s="92"/>
      <c r="PQ226" s="92"/>
      <c r="PR226" s="92"/>
      <c r="PS226" s="92"/>
      <c r="PT226" s="92"/>
      <c r="PU226" s="92"/>
      <c r="PV226" s="92"/>
      <c r="PW226" s="92"/>
      <c r="PX226" s="92"/>
      <c r="PY226" s="92"/>
      <c r="PZ226" s="92"/>
      <c r="QA226" s="92"/>
      <c r="QB226" s="92"/>
      <c r="QC226" s="92"/>
      <c r="QD226" s="92"/>
      <c r="QE226" s="92"/>
      <c r="QF226" s="92"/>
      <c r="QG226" s="92"/>
      <c r="QH226" s="92"/>
      <c r="QI226" s="92"/>
      <c r="QJ226" s="92"/>
      <c r="QK226" s="92"/>
      <c r="QL226" s="92"/>
      <c r="QM226" s="92"/>
      <c r="QN226" s="92"/>
      <c r="QO226" s="92"/>
      <c r="QP226" s="92"/>
      <c r="QQ226" s="92"/>
      <c r="QR226" s="92"/>
      <c r="QS226" s="92"/>
      <c r="QT226" s="92"/>
      <c r="QU226" s="92"/>
      <c r="QV226" s="92"/>
      <c r="QW226" s="92"/>
      <c r="QX226" s="92"/>
      <c r="QY226" s="92"/>
      <c r="QZ226" s="92"/>
      <c r="RA226" s="92"/>
      <c r="RB226" s="92"/>
      <c r="RC226" s="92"/>
      <c r="RD226" s="92"/>
      <c r="RE226" s="92"/>
      <c r="RF226" s="92"/>
      <c r="RG226" s="92"/>
      <c r="RH226" s="92"/>
      <c r="RI226" s="92"/>
      <c r="RJ226" s="92"/>
      <c r="RK226" s="92"/>
      <c r="RL226" s="92"/>
      <c r="RM226" s="92"/>
      <c r="RN226" s="92"/>
      <c r="RO226" s="92"/>
      <c r="RP226" s="92"/>
      <c r="RQ226" s="92"/>
      <c r="RR226" s="92"/>
      <c r="RS226" s="92"/>
      <c r="RT226" s="92"/>
      <c r="RU226" s="92"/>
      <c r="RV226" s="92"/>
      <c r="RW226" s="92"/>
      <c r="RX226" s="92"/>
      <c r="RY226" s="92"/>
      <c r="RZ226" s="92"/>
      <c r="SA226" s="92"/>
      <c r="SB226" s="92"/>
      <c r="SC226" s="92"/>
      <c r="SD226" s="92"/>
      <c r="SE226" s="92"/>
      <c r="SF226" s="92"/>
      <c r="SG226" s="92"/>
      <c r="SH226" s="92"/>
      <c r="SI226" s="92"/>
      <c r="SJ226" s="92"/>
      <c r="SK226" s="92"/>
      <c r="SL226" s="92"/>
      <c r="SM226" s="92"/>
      <c r="SN226" s="92"/>
      <c r="SO226" s="92"/>
      <c r="SP226" s="92"/>
      <c r="SQ226" s="92"/>
      <c r="SR226" s="92"/>
      <c r="SS226" s="92"/>
      <c r="ST226" s="92"/>
      <c r="SU226" s="92"/>
      <c r="SV226" s="92"/>
      <c r="SW226" s="92"/>
      <c r="SX226" s="92"/>
      <c r="SY226" s="92"/>
      <c r="SZ226" s="92"/>
      <c r="TA226" s="92"/>
      <c r="TB226" s="92"/>
      <c r="TC226" s="92"/>
      <c r="TD226" s="92"/>
      <c r="TE226" s="92"/>
      <c r="TF226" s="92"/>
      <c r="TG226" s="92"/>
      <c r="TH226" s="92"/>
      <c r="TI226" s="92"/>
      <c r="TJ226" s="92"/>
      <c r="TK226" s="92"/>
      <c r="TL226" s="92"/>
      <c r="TM226" s="92"/>
      <c r="TN226" s="92"/>
      <c r="TO226" s="92"/>
      <c r="TP226" s="92"/>
      <c r="TQ226" s="92"/>
      <c r="TR226" s="92"/>
      <c r="TS226" s="92"/>
      <c r="TT226" s="92"/>
      <c r="TU226" s="92"/>
      <c r="TV226" s="92"/>
      <c r="TW226" s="92"/>
      <c r="TX226" s="92"/>
      <c r="TY226" s="92"/>
      <c r="TZ226" s="92"/>
      <c r="UA226" s="92"/>
      <c r="UB226" s="92"/>
      <c r="UC226" s="92"/>
      <c r="UD226" s="92"/>
      <c r="UE226" s="92"/>
      <c r="UF226" s="92"/>
      <c r="UG226" s="92"/>
      <c r="UH226" s="92"/>
      <c r="UI226" s="92"/>
      <c r="UJ226" s="92"/>
      <c r="UK226" s="92"/>
      <c r="UL226" s="92"/>
      <c r="UM226" s="92"/>
      <c r="UN226" s="92"/>
      <c r="UO226" s="92"/>
      <c r="UP226" s="92"/>
      <c r="UQ226" s="92"/>
      <c r="UR226" s="92"/>
      <c r="US226" s="92"/>
      <c r="UT226" s="92"/>
      <c r="UU226" s="92"/>
      <c r="UV226" s="92"/>
      <c r="UW226" s="92"/>
      <c r="UX226" s="92"/>
      <c r="UY226" s="92"/>
      <c r="UZ226" s="92"/>
      <c r="VA226" s="92"/>
      <c r="VB226" s="92"/>
      <c r="VC226" s="92"/>
      <c r="VD226" s="92"/>
      <c r="VE226" s="92"/>
      <c r="VF226" s="92"/>
      <c r="VG226" s="92"/>
      <c r="VH226" s="92"/>
      <c r="VI226" s="92"/>
      <c r="VJ226" s="92"/>
      <c r="VK226" s="92"/>
      <c r="VL226" s="92"/>
      <c r="VM226" s="92"/>
      <c r="VN226" s="92"/>
      <c r="VO226" s="92"/>
      <c r="VP226" s="92"/>
      <c r="VQ226" s="92"/>
      <c r="VR226" s="92"/>
      <c r="VS226" s="92"/>
      <c r="VT226" s="92"/>
      <c r="VU226" s="92"/>
      <c r="VV226" s="92"/>
      <c r="VW226" s="92"/>
      <c r="VX226" s="92"/>
      <c r="VY226" s="92"/>
      <c r="VZ226" s="92"/>
      <c r="WA226" s="92"/>
      <c r="WB226" s="92"/>
      <c r="WC226" s="92"/>
      <c r="WD226" s="92"/>
      <c r="WE226" s="92"/>
      <c r="WF226" s="92"/>
      <c r="WG226" s="92"/>
      <c r="WH226" s="92"/>
      <c r="WI226" s="92"/>
      <c r="WJ226" s="92"/>
      <c r="WK226" s="92"/>
      <c r="WL226" s="92"/>
      <c r="WM226" s="92"/>
      <c r="WN226" s="92"/>
      <c r="WO226" s="92"/>
      <c r="WP226" s="92"/>
      <c r="WQ226" s="92"/>
      <c r="WR226" s="92"/>
      <c r="WS226" s="92"/>
      <c r="WT226" s="92"/>
      <c r="WU226" s="92"/>
      <c r="WV226" s="92"/>
      <c r="WW226" s="92"/>
      <c r="WX226" s="92"/>
      <c r="WY226" s="92"/>
      <c r="WZ226" s="92"/>
      <c r="XA226" s="92"/>
      <c r="XB226" s="92"/>
      <c r="XC226" s="92"/>
      <c r="XD226" s="92"/>
      <c r="XE226" s="92"/>
      <c r="XF226" s="92"/>
      <c r="XG226" s="92"/>
      <c r="XH226" s="92"/>
      <c r="XI226" s="92"/>
      <c r="XJ226" s="92"/>
      <c r="XK226" s="92"/>
      <c r="XL226" s="92"/>
      <c r="XM226" s="92"/>
      <c r="XN226" s="92"/>
      <c r="XO226" s="92"/>
      <c r="XP226" s="92"/>
      <c r="XQ226" s="92"/>
      <c r="XR226" s="92"/>
      <c r="XS226" s="92"/>
      <c r="XT226" s="92"/>
      <c r="XU226" s="92"/>
      <c r="XV226" s="92"/>
      <c r="XW226" s="92"/>
      <c r="XX226" s="92"/>
      <c r="XY226" s="92"/>
      <c r="XZ226" s="92"/>
      <c r="YA226" s="92"/>
      <c r="YB226" s="92"/>
      <c r="YC226" s="92"/>
      <c r="YD226" s="92"/>
      <c r="YE226" s="92"/>
      <c r="YF226" s="92"/>
      <c r="YG226" s="92"/>
      <c r="YH226" s="92"/>
      <c r="YI226" s="92"/>
      <c r="YJ226" s="92"/>
      <c r="YK226" s="92"/>
      <c r="YL226" s="92"/>
      <c r="YM226" s="92"/>
      <c r="YN226" s="92"/>
      <c r="YO226" s="92"/>
      <c r="YP226" s="92"/>
      <c r="YQ226" s="92"/>
      <c r="YR226" s="92"/>
      <c r="YS226" s="92"/>
      <c r="YT226" s="92"/>
      <c r="YU226" s="92"/>
      <c r="YV226" s="92"/>
      <c r="YW226" s="92"/>
      <c r="YX226" s="92"/>
      <c r="YY226" s="92"/>
      <c r="YZ226" s="92"/>
      <c r="ZA226" s="92"/>
      <c r="ZB226" s="92"/>
      <c r="ZC226" s="92"/>
      <c r="ZD226" s="92"/>
      <c r="ZE226" s="92"/>
      <c r="ZF226" s="92"/>
      <c r="ZG226" s="92"/>
      <c r="ZH226" s="92"/>
      <c r="ZI226" s="92"/>
      <c r="ZJ226" s="92"/>
      <c r="ZK226" s="92"/>
      <c r="ZL226" s="92"/>
      <c r="ZM226" s="92"/>
      <c r="ZN226" s="92"/>
      <c r="ZO226" s="92"/>
      <c r="ZP226" s="92"/>
      <c r="ZQ226" s="92"/>
      <c r="ZR226" s="92"/>
      <c r="ZS226" s="92"/>
      <c r="ZT226" s="92"/>
      <c r="ZU226" s="92"/>
      <c r="ZV226" s="92"/>
      <c r="ZW226" s="92"/>
      <c r="ZX226" s="92"/>
      <c r="ZY226" s="92"/>
      <c r="ZZ226" s="92"/>
      <c r="AAA226" s="92"/>
      <c r="AAB226" s="92"/>
      <c r="AAC226" s="92"/>
      <c r="AAD226" s="92"/>
      <c r="AAE226" s="92"/>
      <c r="AAF226" s="92"/>
      <c r="AAG226" s="92"/>
      <c r="AAH226" s="92"/>
      <c r="AAI226" s="92"/>
      <c r="AAJ226" s="92"/>
      <c r="AAK226" s="92"/>
      <c r="AAL226" s="92"/>
      <c r="AAM226" s="92"/>
      <c r="AAN226" s="92"/>
      <c r="AAO226" s="92"/>
      <c r="AAP226" s="92"/>
      <c r="AAQ226" s="92"/>
      <c r="AAR226" s="92"/>
      <c r="AAS226" s="92"/>
      <c r="AAT226" s="92"/>
      <c r="AAU226" s="92"/>
      <c r="AAV226" s="92"/>
      <c r="AAW226" s="92"/>
      <c r="AAX226" s="92"/>
      <c r="AAY226" s="92"/>
      <c r="AAZ226" s="92"/>
      <c r="ABA226" s="92"/>
      <c r="ABB226" s="92"/>
      <c r="ABC226" s="92"/>
      <c r="ABD226" s="92"/>
      <c r="ABE226" s="92"/>
      <c r="ABF226" s="92"/>
      <c r="ABG226" s="92"/>
      <c r="ABH226" s="92"/>
      <c r="ABI226" s="92"/>
      <c r="ABJ226" s="92"/>
      <c r="ABK226" s="92"/>
      <c r="ABL226" s="92"/>
      <c r="ABM226" s="92"/>
      <c r="ABN226" s="92"/>
      <c r="ABO226" s="92"/>
      <c r="ABP226" s="92"/>
      <c r="ABQ226" s="92"/>
      <c r="ABR226" s="92"/>
      <c r="ABS226" s="92"/>
      <c r="ABT226" s="92"/>
      <c r="ABU226" s="92"/>
      <c r="ABV226" s="92"/>
      <c r="ABW226" s="92"/>
      <c r="ABX226" s="92"/>
      <c r="ABY226" s="92"/>
      <c r="ABZ226" s="92"/>
      <c r="ACA226" s="92"/>
      <c r="ACB226" s="92"/>
      <c r="ACC226" s="92"/>
      <c r="ACD226" s="92"/>
      <c r="ACE226" s="92"/>
      <c r="ACF226" s="92"/>
      <c r="ACG226" s="92"/>
      <c r="ACH226" s="92"/>
      <c r="ACI226" s="92"/>
      <c r="ACJ226" s="92"/>
      <c r="ACK226" s="92"/>
      <c r="ACL226" s="92"/>
      <c r="ACM226" s="92"/>
      <c r="ACN226" s="92"/>
      <c r="ACO226" s="92"/>
      <c r="ACP226" s="92"/>
      <c r="ACQ226" s="92"/>
      <c r="ACR226" s="92"/>
      <c r="ACS226" s="92"/>
      <c r="ACT226" s="92"/>
      <c r="ACU226" s="92"/>
      <c r="ACV226" s="92"/>
      <c r="ACW226" s="92"/>
      <c r="ACX226" s="92"/>
      <c r="ACY226" s="92"/>
      <c r="ACZ226" s="92"/>
      <c r="ADA226" s="92"/>
      <c r="ADB226" s="92"/>
      <c r="ADC226" s="92"/>
      <c r="ADD226" s="92"/>
      <c r="ADE226" s="92"/>
      <c r="ADF226" s="92"/>
      <c r="ADG226" s="92"/>
      <c r="ADH226" s="92"/>
      <c r="ADI226" s="92"/>
      <c r="ADJ226" s="92"/>
      <c r="ADK226" s="92"/>
      <c r="ADL226" s="92"/>
      <c r="ADM226" s="92"/>
      <c r="ADN226" s="92"/>
      <c r="ADO226" s="92"/>
      <c r="ADP226" s="92"/>
      <c r="ADQ226" s="92"/>
      <c r="ADR226" s="92"/>
      <c r="ADS226" s="92"/>
      <c r="ADT226" s="92"/>
      <c r="ADU226" s="92"/>
      <c r="ADV226" s="92"/>
      <c r="ADW226" s="92"/>
      <c r="ADX226" s="92"/>
      <c r="ADY226" s="92"/>
      <c r="ADZ226" s="92"/>
      <c r="AEA226" s="92"/>
      <c r="AEB226" s="92"/>
      <c r="AEC226" s="92"/>
      <c r="AED226" s="92"/>
      <c r="AEE226" s="92"/>
      <c r="AEF226" s="92"/>
      <c r="AEG226" s="92"/>
      <c r="AEH226" s="92"/>
      <c r="AEI226" s="92"/>
      <c r="AEJ226" s="92"/>
      <c r="AEK226" s="92"/>
      <c r="AEL226" s="92"/>
      <c r="AEM226" s="92"/>
      <c r="AEN226" s="92"/>
      <c r="AEO226" s="92"/>
      <c r="AEP226" s="92"/>
      <c r="AEQ226" s="92"/>
      <c r="AER226" s="92"/>
      <c r="AES226" s="92"/>
      <c r="AET226" s="92"/>
      <c r="AEU226" s="92"/>
      <c r="AEV226" s="92"/>
      <c r="AEW226" s="92"/>
      <c r="AEX226" s="92"/>
      <c r="AEY226" s="92"/>
      <c r="AEZ226" s="92"/>
      <c r="AFA226" s="92"/>
      <c r="AFB226" s="92"/>
      <c r="AFC226" s="92"/>
      <c r="AFD226" s="92"/>
      <c r="AFE226" s="92"/>
      <c r="AFF226" s="92"/>
      <c r="AFG226" s="92"/>
      <c r="AFH226" s="92"/>
      <c r="AFI226" s="92"/>
      <c r="AFJ226" s="92"/>
      <c r="AFK226" s="92"/>
      <c r="AFL226" s="92"/>
      <c r="AFM226" s="92"/>
      <c r="AFN226" s="92"/>
      <c r="AFO226" s="92"/>
      <c r="AFP226" s="92"/>
      <c r="AFQ226" s="92"/>
      <c r="AFR226" s="92"/>
      <c r="AFS226" s="92"/>
      <c r="AFT226" s="92"/>
      <c r="AFU226" s="92"/>
      <c r="AFV226" s="92"/>
      <c r="AFW226" s="92"/>
      <c r="AFX226" s="92"/>
      <c r="AFY226" s="92"/>
      <c r="AFZ226" s="92"/>
      <c r="AGA226" s="92"/>
      <c r="AGB226" s="92"/>
      <c r="AGC226" s="92"/>
      <c r="AGD226" s="92"/>
      <c r="AGE226" s="92"/>
      <c r="AGF226" s="92"/>
      <c r="AGG226" s="92"/>
      <c r="AGH226" s="92"/>
      <c r="AGI226" s="92"/>
      <c r="AGJ226" s="92"/>
      <c r="AGK226" s="92"/>
      <c r="AGL226" s="92"/>
      <c r="AGM226" s="92"/>
      <c r="AGN226" s="92"/>
      <c r="AGO226" s="92"/>
      <c r="AGP226" s="92"/>
      <c r="AGQ226" s="92"/>
      <c r="AGR226" s="92"/>
      <c r="AGS226" s="92"/>
      <c r="AGT226" s="92"/>
      <c r="AGU226" s="92"/>
      <c r="AGV226" s="92"/>
      <c r="AGW226" s="92"/>
      <c r="AGX226" s="92"/>
      <c r="AGY226" s="92"/>
      <c r="AGZ226" s="92"/>
      <c r="AHA226" s="92"/>
      <c r="AHB226" s="92"/>
      <c r="AHC226" s="92"/>
      <c r="AHD226" s="92"/>
      <c r="AHE226" s="92"/>
      <c r="AHF226" s="92"/>
      <c r="AHG226" s="92"/>
      <c r="AHH226" s="92"/>
      <c r="AHI226" s="92"/>
      <c r="AHJ226" s="92"/>
      <c r="AHK226" s="92"/>
      <c r="AHL226" s="92"/>
      <c r="AHM226" s="92"/>
      <c r="AHN226" s="92"/>
      <c r="AHO226" s="92"/>
      <c r="AHP226" s="92"/>
      <c r="AHQ226" s="92"/>
      <c r="AHR226" s="92"/>
      <c r="AHS226" s="92"/>
      <c r="AHT226" s="92"/>
      <c r="AHU226" s="92"/>
      <c r="AHV226" s="92"/>
      <c r="AHW226" s="92"/>
      <c r="AHX226" s="92"/>
      <c r="AHY226" s="92"/>
      <c r="AHZ226" s="92"/>
      <c r="AIA226" s="92"/>
      <c r="AIB226" s="92"/>
      <c r="AIC226" s="92"/>
      <c r="AID226" s="92"/>
      <c r="AIE226" s="92"/>
      <c r="AIF226" s="92"/>
      <c r="AIG226" s="92"/>
      <c r="AIH226" s="92"/>
      <c r="AII226" s="92"/>
      <c r="AIJ226" s="92"/>
      <c r="AIK226" s="92"/>
      <c r="AIL226" s="92"/>
      <c r="AIM226" s="92"/>
      <c r="AIN226" s="92"/>
      <c r="AIO226" s="92"/>
      <c r="AIP226" s="92"/>
      <c r="AIQ226" s="92"/>
      <c r="AIR226" s="92"/>
      <c r="AIS226" s="92"/>
      <c r="AIT226" s="92"/>
      <c r="AIU226" s="92"/>
      <c r="AIV226" s="92"/>
      <c r="AIW226" s="92"/>
      <c r="AIX226" s="92"/>
      <c r="AIY226" s="92"/>
      <c r="AIZ226" s="92"/>
      <c r="AJA226" s="92"/>
      <c r="AJB226" s="92"/>
      <c r="AJC226" s="92"/>
      <c r="AJD226" s="92"/>
      <c r="AJE226" s="92"/>
      <c r="AJF226" s="92"/>
      <c r="AJG226" s="92"/>
      <c r="AJH226" s="92"/>
      <c r="AJI226" s="92"/>
      <c r="AJJ226" s="92"/>
      <c r="AJK226" s="92"/>
      <c r="AJL226" s="92"/>
      <c r="AJM226" s="92"/>
      <c r="AJN226" s="92"/>
      <c r="AJO226" s="92"/>
      <c r="AJP226" s="92"/>
      <c r="AJQ226" s="92"/>
      <c r="AJR226" s="92"/>
      <c r="AJS226" s="92"/>
      <c r="AJT226" s="92"/>
      <c r="AJU226" s="92"/>
      <c r="AJV226" s="92"/>
      <c r="AJW226" s="92"/>
      <c r="AJX226" s="92"/>
      <c r="AJY226" s="92"/>
      <c r="AJZ226" s="92"/>
      <c r="AKA226" s="92"/>
      <c r="AKB226" s="92"/>
      <c r="AKC226" s="92"/>
      <c r="AKD226" s="92"/>
      <c r="AKE226" s="92"/>
      <c r="AKF226" s="92"/>
      <c r="AKG226" s="92"/>
      <c r="AKH226" s="92"/>
      <c r="AKI226" s="92"/>
      <c r="AKJ226" s="92"/>
      <c r="AKK226" s="92"/>
      <c r="AKL226" s="92"/>
      <c r="AKM226" s="92"/>
      <c r="AKN226" s="92"/>
      <c r="AKO226" s="92"/>
      <c r="AKP226" s="92"/>
      <c r="AKQ226" s="92"/>
      <c r="AKR226" s="92"/>
      <c r="AKS226" s="92"/>
      <c r="AKT226" s="92"/>
      <c r="AKU226" s="92"/>
      <c r="AKV226" s="92"/>
      <c r="AKW226" s="92"/>
      <c r="AKX226" s="92"/>
      <c r="AKY226" s="92"/>
      <c r="AKZ226" s="92"/>
      <c r="ALA226" s="92"/>
      <c r="ALB226" s="92"/>
      <c r="ALC226" s="92"/>
      <c r="ALD226" s="92"/>
      <c r="ALE226" s="92"/>
      <c r="ALF226" s="92"/>
      <c r="ALG226" s="92"/>
      <c r="ALH226" s="92"/>
      <c r="ALI226" s="92"/>
      <c r="ALJ226" s="92"/>
      <c r="ALK226" s="92"/>
      <c r="ALL226" s="92"/>
      <c r="ALM226" s="92"/>
      <c r="ALN226" s="92"/>
      <c r="ALO226" s="92"/>
      <c r="ALP226" s="92"/>
      <c r="ALQ226" s="92"/>
      <c r="ALR226" s="92"/>
      <c r="ALS226" s="92"/>
      <c r="ALT226" s="92"/>
      <c r="ALU226" s="92"/>
      <c r="ALV226" s="92"/>
      <c r="ALW226" s="92"/>
      <c r="ALX226" s="92"/>
      <c r="ALY226" s="92"/>
      <c r="ALZ226" s="92"/>
      <c r="AMA226" s="92"/>
      <c r="AMB226" s="92"/>
      <c r="AMC226" s="92"/>
      <c r="AMD226" s="92"/>
      <c r="AME226" s="92"/>
      <c r="AMF226" s="92"/>
      <c r="AMG226" s="92"/>
      <c r="AMH226" s="92"/>
      <c r="AMI226" s="92"/>
    </row>
    <row r="227" spans="1:1023" customFormat="1" ht="15" customHeight="1">
      <c r="A227" s="92" t="s">
        <v>594</v>
      </c>
      <c r="B227" s="111"/>
      <c r="C227" s="111" t="s">
        <v>595</v>
      </c>
      <c r="D227" s="94"/>
      <c r="E227" s="95">
        <v>306</v>
      </c>
      <c r="F227" s="95">
        <v>311</v>
      </c>
      <c r="G227" s="95">
        <v>316</v>
      </c>
      <c r="H227" s="95">
        <v>328</v>
      </c>
      <c r="I227" s="95">
        <v>335</v>
      </c>
      <c r="J227" s="95">
        <v>338</v>
      </c>
      <c r="K227" s="95">
        <v>335</v>
      </c>
      <c r="L227" s="95">
        <v>338</v>
      </c>
      <c r="M227" s="95">
        <v>336</v>
      </c>
      <c r="N227" s="95">
        <v>355</v>
      </c>
      <c r="O227" s="95">
        <v>354</v>
      </c>
      <c r="P227" s="95">
        <v>367</v>
      </c>
      <c r="Q227" s="95">
        <v>380</v>
      </c>
      <c r="R227" s="95">
        <v>391</v>
      </c>
      <c r="S227" s="95">
        <v>404</v>
      </c>
      <c r="T227" s="95">
        <v>402</v>
      </c>
      <c r="U227" s="95">
        <v>405</v>
      </c>
      <c r="V227" s="95">
        <v>406</v>
      </c>
      <c r="W227" s="95">
        <v>408</v>
      </c>
      <c r="X227" s="95">
        <v>410</v>
      </c>
      <c r="Y227" s="95">
        <v>413</v>
      </c>
      <c r="Z227" s="95">
        <v>415</v>
      </c>
      <c r="AA227" s="95">
        <v>430</v>
      </c>
      <c r="AB227" s="95">
        <v>443</v>
      </c>
      <c r="AC227" s="95">
        <v>424</v>
      </c>
      <c r="AD227" s="95">
        <v>435</v>
      </c>
      <c r="AE227" s="95">
        <v>438</v>
      </c>
      <c r="AF227" s="95">
        <v>329</v>
      </c>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c r="FB227" s="92"/>
      <c r="FC227" s="92"/>
      <c r="FD227" s="92"/>
      <c r="FE227" s="92"/>
      <c r="FF227" s="92"/>
      <c r="FG227" s="92"/>
      <c r="FH227" s="92"/>
      <c r="FI227" s="92"/>
      <c r="FJ227" s="92"/>
      <c r="FK227" s="92"/>
      <c r="FL227" s="92"/>
      <c r="FM227" s="92"/>
      <c r="FN227" s="92"/>
      <c r="FO227" s="92"/>
      <c r="FP227" s="92"/>
      <c r="FQ227" s="92"/>
      <c r="FR227" s="92"/>
      <c r="FS227" s="92"/>
      <c r="FT227" s="92"/>
      <c r="FU227" s="92"/>
      <c r="FV227" s="92"/>
      <c r="FW227" s="92"/>
      <c r="FX227" s="92"/>
      <c r="FY227" s="92"/>
      <c r="FZ227" s="92"/>
      <c r="GA227" s="92"/>
      <c r="GB227" s="92"/>
      <c r="GC227" s="92"/>
      <c r="GD227" s="92"/>
      <c r="GE227" s="92"/>
      <c r="GF227" s="92"/>
      <c r="GG227" s="92"/>
      <c r="GH227" s="92"/>
      <c r="GI227" s="92"/>
      <c r="GJ227" s="92"/>
      <c r="GK227" s="92"/>
      <c r="GL227" s="92"/>
      <c r="GM227" s="92"/>
      <c r="GN227" s="92"/>
      <c r="GO227" s="92"/>
      <c r="GP227" s="92"/>
      <c r="GQ227" s="92"/>
      <c r="GR227" s="92"/>
      <c r="GS227" s="92"/>
      <c r="GT227" s="92"/>
      <c r="GU227" s="92"/>
      <c r="GV227" s="92"/>
      <c r="GW227" s="92"/>
      <c r="GX227" s="92"/>
      <c r="GY227" s="92"/>
      <c r="GZ227" s="92"/>
      <c r="HA227" s="92"/>
      <c r="HB227" s="92"/>
      <c r="HC227" s="92"/>
      <c r="HD227" s="92"/>
      <c r="HE227" s="92"/>
      <c r="HF227" s="92"/>
      <c r="HG227" s="92"/>
      <c r="HH227" s="92"/>
      <c r="HI227" s="92"/>
      <c r="HJ227" s="92"/>
      <c r="HK227" s="92"/>
      <c r="HL227" s="92"/>
      <c r="HM227" s="92"/>
      <c r="HN227" s="92"/>
      <c r="HO227" s="92"/>
      <c r="HP227" s="92"/>
      <c r="HQ227" s="92"/>
      <c r="HR227" s="92"/>
      <c r="HS227" s="92"/>
      <c r="HT227" s="92"/>
      <c r="HU227" s="92"/>
      <c r="HV227" s="92"/>
      <c r="HW227" s="92"/>
      <c r="HX227" s="92"/>
      <c r="HY227" s="92"/>
      <c r="HZ227" s="92"/>
      <c r="IA227" s="92"/>
      <c r="IB227" s="92"/>
      <c r="IC227" s="92"/>
      <c r="ID227" s="92"/>
      <c r="IE227" s="92"/>
      <c r="IF227" s="92"/>
      <c r="IG227" s="92"/>
      <c r="IH227" s="92"/>
      <c r="II227" s="92"/>
      <c r="IJ227" s="92"/>
      <c r="IK227" s="92"/>
      <c r="IL227" s="92"/>
      <c r="IM227" s="92"/>
      <c r="IN227" s="92"/>
      <c r="IO227" s="92"/>
      <c r="IP227" s="92"/>
      <c r="IQ227" s="92"/>
      <c r="IR227" s="92"/>
      <c r="IS227" s="92"/>
      <c r="IT227" s="92"/>
      <c r="IU227" s="92"/>
      <c r="IV227" s="92"/>
      <c r="IW227" s="92"/>
      <c r="IX227" s="92"/>
      <c r="IY227" s="92"/>
      <c r="IZ227" s="92"/>
      <c r="JA227" s="92"/>
      <c r="JB227" s="92"/>
      <c r="JC227" s="92"/>
      <c r="JD227" s="92"/>
      <c r="JE227" s="92"/>
      <c r="JF227" s="92"/>
      <c r="JG227" s="92"/>
      <c r="JH227" s="92"/>
      <c r="JI227" s="92"/>
      <c r="JJ227" s="92"/>
      <c r="JK227" s="92"/>
      <c r="JL227" s="92"/>
      <c r="JM227" s="92"/>
      <c r="JN227" s="92"/>
      <c r="JO227" s="92"/>
      <c r="JP227" s="92"/>
      <c r="JQ227" s="92"/>
      <c r="JR227" s="92"/>
      <c r="JS227" s="92"/>
      <c r="JT227" s="92"/>
      <c r="JU227" s="92"/>
      <c r="JV227" s="92"/>
      <c r="JW227" s="92"/>
      <c r="JX227" s="92"/>
      <c r="JY227" s="92"/>
      <c r="JZ227" s="92"/>
      <c r="KA227" s="92"/>
      <c r="KB227" s="92"/>
      <c r="KC227" s="92"/>
      <c r="KD227" s="92"/>
      <c r="KE227" s="92"/>
      <c r="KF227" s="92"/>
      <c r="KG227" s="92"/>
      <c r="KH227" s="92"/>
      <c r="KI227" s="92"/>
      <c r="KJ227" s="92"/>
      <c r="KK227" s="92"/>
      <c r="KL227" s="92"/>
      <c r="KM227" s="92"/>
      <c r="KN227" s="92"/>
      <c r="KO227" s="92"/>
      <c r="KP227" s="92"/>
      <c r="KQ227" s="92"/>
      <c r="KR227" s="92"/>
      <c r="KS227" s="92"/>
      <c r="KT227" s="92"/>
      <c r="KU227" s="92"/>
      <c r="KV227" s="92"/>
      <c r="KW227" s="92"/>
      <c r="KX227" s="92"/>
      <c r="KY227" s="92"/>
      <c r="KZ227" s="92"/>
      <c r="LA227" s="92"/>
      <c r="LB227" s="92"/>
      <c r="LC227" s="92"/>
      <c r="LD227" s="92"/>
      <c r="LE227" s="92"/>
      <c r="LF227" s="92"/>
      <c r="LG227" s="92"/>
      <c r="LH227" s="92"/>
      <c r="LI227" s="92"/>
      <c r="LJ227" s="92"/>
      <c r="LK227" s="92"/>
      <c r="LL227" s="92"/>
      <c r="LM227" s="92"/>
      <c r="LN227" s="92"/>
      <c r="LO227" s="92"/>
      <c r="LP227" s="92"/>
      <c r="LQ227" s="92"/>
      <c r="LR227" s="92"/>
      <c r="LS227" s="92"/>
      <c r="LT227" s="92"/>
      <c r="LU227" s="92"/>
      <c r="LV227" s="92"/>
      <c r="LW227" s="92"/>
      <c r="LX227" s="92"/>
      <c r="LY227" s="92"/>
      <c r="LZ227" s="92"/>
      <c r="MA227" s="92"/>
      <c r="MB227" s="92"/>
      <c r="MC227" s="92"/>
      <c r="MD227" s="92"/>
      <c r="ME227" s="92"/>
      <c r="MF227" s="92"/>
      <c r="MG227" s="92"/>
      <c r="MH227" s="92"/>
      <c r="MI227" s="92"/>
      <c r="MJ227" s="92"/>
      <c r="MK227" s="92"/>
      <c r="ML227" s="92"/>
      <c r="MM227" s="92"/>
      <c r="MN227" s="92"/>
      <c r="MO227" s="92"/>
      <c r="MP227" s="92"/>
      <c r="MQ227" s="92"/>
      <c r="MR227" s="92"/>
      <c r="MS227" s="92"/>
      <c r="MT227" s="92"/>
      <c r="MU227" s="92"/>
      <c r="MV227" s="92"/>
      <c r="MW227" s="92"/>
      <c r="MX227" s="92"/>
      <c r="MY227" s="92"/>
      <c r="MZ227" s="92"/>
      <c r="NA227" s="92"/>
      <c r="NB227" s="92"/>
      <c r="NC227" s="92"/>
      <c r="ND227" s="92"/>
      <c r="NE227" s="92"/>
      <c r="NF227" s="92"/>
      <c r="NG227" s="92"/>
      <c r="NH227" s="92"/>
      <c r="NI227" s="92"/>
      <c r="NJ227" s="92"/>
      <c r="NK227" s="92"/>
      <c r="NL227" s="92"/>
      <c r="NM227" s="92"/>
      <c r="NN227" s="92"/>
      <c r="NO227" s="92"/>
      <c r="NP227" s="92"/>
      <c r="NQ227" s="92"/>
      <c r="NR227" s="92"/>
      <c r="NS227" s="92"/>
      <c r="NT227" s="92"/>
      <c r="NU227" s="92"/>
      <c r="NV227" s="92"/>
      <c r="NW227" s="92"/>
      <c r="NX227" s="92"/>
      <c r="NY227" s="92"/>
      <c r="NZ227" s="92"/>
      <c r="OA227" s="92"/>
      <c r="OB227" s="92"/>
      <c r="OC227" s="92"/>
      <c r="OD227" s="92"/>
      <c r="OE227" s="92"/>
      <c r="OF227" s="92"/>
      <c r="OG227" s="92"/>
      <c r="OH227" s="92"/>
      <c r="OI227" s="92"/>
      <c r="OJ227" s="92"/>
      <c r="OK227" s="92"/>
      <c r="OL227" s="92"/>
      <c r="OM227" s="92"/>
      <c r="ON227" s="92"/>
      <c r="OO227" s="92"/>
      <c r="OP227" s="92"/>
      <c r="OQ227" s="92"/>
      <c r="OR227" s="92"/>
      <c r="OS227" s="92"/>
      <c r="OT227" s="92"/>
      <c r="OU227" s="92"/>
      <c r="OV227" s="92"/>
      <c r="OW227" s="92"/>
      <c r="OX227" s="92"/>
      <c r="OY227" s="92"/>
      <c r="OZ227" s="92"/>
      <c r="PA227" s="92"/>
      <c r="PB227" s="92"/>
      <c r="PC227" s="92"/>
      <c r="PD227" s="92"/>
      <c r="PE227" s="92"/>
      <c r="PF227" s="92"/>
      <c r="PG227" s="92"/>
      <c r="PH227" s="92"/>
      <c r="PI227" s="92"/>
      <c r="PJ227" s="92"/>
      <c r="PK227" s="92"/>
      <c r="PL227" s="92"/>
      <c r="PM227" s="92"/>
      <c r="PN227" s="92"/>
      <c r="PO227" s="92"/>
      <c r="PP227" s="92"/>
      <c r="PQ227" s="92"/>
      <c r="PR227" s="92"/>
      <c r="PS227" s="92"/>
      <c r="PT227" s="92"/>
      <c r="PU227" s="92"/>
      <c r="PV227" s="92"/>
      <c r="PW227" s="92"/>
      <c r="PX227" s="92"/>
      <c r="PY227" s="92"/>
      <c r="PZ227" s="92"/>
      <c r="QA227" s="92"/>
      <c r="QB227" s="92"/>
      <c r="QC227" s="92"/>
      <c r="QD227" s="92"/>
      <c r="QE227" s="92"/>
      <c r="QF227" s="92"/>
      <c r="QG227" s="92"/>
      <c r="QH227" s="92"/>
      <c r="QI227" s="92"/>
      <c r="QJ227" s="92"/>
      <c r="QK227" s="92"/>
      <c r="QL227" s="92"/>
      <c r="QM227" s="92"/>
      <c r="QN227" s="92"/>
      <c r="QO227" s="92"/>
      <c r="QP227" s="92"/>
      <c r="QQ227" s="92"/>
      <c r="QR227" s="92"/>
      <c r="QS227" s="92"/>
      <c r="QT227" s="92"/>
      <c r="QU227" s="92"/>
      <c r="QV227" s="92"/>
      <c r="QW227" s="92"/>
      <c r="QX227" s="92"/>
      <c r="QY227" s="92"/>
      <c r="QZ227" s="92"/>
      <c r="RA227" s="92"/>
      <c r="RB227" s="92"/>
      <c r="RC227" s="92"/>
      <c r="RD227" s="92"/>
      <c r="RE227" s="92"/>
      <c r="RF227" s="92"/>
      <c r="RG227" s="92"/>
      <c r="RH227" s="92"/>
      <c r="RI227" s="92"/>
      <c r="RJ227" s="92"/>
      <c r="RK227" s="92"/>
      <c r="RL227" s="92"/>
      <c r="RM227" s="92"/>
      <c r="RN227" s="92"/>
      <c r="RO227" s="92"/>
      <c r="RP227" s="92"/>
      <c r="RQ227" s="92"/>
      <c r="RR227" s="92"/>
      <c r="RS227" s="92"/>
      <c r="RT227" s="92"/>
      <c r="RU227" s="92"/>
      <c r="RV227" s="92"/>
      <c r="RW227" s="92"/>
      <c r="RX227" s="92"/>
      <c r="RY227" s="92"/>
      <c r="RZ227" s="92"/>
      <c r="SA227" s="92"/>
      <c r="SB227" s="92"/>
      <c r="SC227" s="92"/>
      <c r="SD227" s="92"/>
      <c r="SE227" s="92"/>
      <c r="SF227" s="92"/>
      <c r="SG227" s="92"/>
      <c r="SH227" s="92"/>
      <c r="SI227" s="92"/>
      <c r="SJ227" s="92"/>
      <c r="SK227" s="92"/>
      <c r="SL227" s="92"/>
      <c r="SM227" s="92"/>
      <c r="SN227" s="92"/>
      <c r="SO227" s="92"/>
      <c r="SP227" s="92"/>
      <c r="SQ227" s="92"/>
      <c r="SR227" s="92"/>
      <c r="SS227" s="92"/>
      <c r="ST227" s="92"/>
      <c r="SU227" s="92"/>
      <c r="SV227" s="92"/>
      <c r="SW227" s="92"/>
      <c r="SX227" s="92"/>
      <c r="SY227" s="92"/>
      <c r="SZ227" s="92"/>
      <c r="TA227" s="92"/>
      <c r="TB227" s="92"/>
      <c r="TC227" s="92"/>
      <c r="TD227" s="92"/>
      <c r="TE227" s="92"/>
      <c r="TF227" s="92"/>
      <c r="TG227" s="92"/>
      <c r="TH227" s="92"/>
      <c r="TI227" s="92"/>
      <c r="TJ227" s="92"/>
      <c r="TK227" s="92"/>
      <c r="TL227" s="92"/>
      <c r="TM227" s="92"/>
      <c r="TN227" s="92"/>
      <c r="TO227" s="92"/>
      <c r="TP227" s="92"/>
      <c r="TQ227" s="92"/>
      <c r="TR227" s="92"/>
      <c r="TS227" s="92"/>
      <c r="TT227" s="92"/>
      <c r="TU227" s="92"/>
      <c r="TV227" s="92"/>
      <c r="TW227" s="92"/>
      <c r="TX227" s="92"/>
      <c r="TY227" s="92"/>
      <c r="TZ227" s="92"/>
      <c r="UA227" s="92"/>
      <c r="UB227" s="92"/>
      <c r="UC227" s="92"/>
      <c r="UD227" s="92"/>
      <c r="UE227" s="92"/>
      <c r="UF227" s="92"/>
      <c r="UG227" s="92"/>
      <c r="UH227" s="92"/>
      <c r="UI227" s="92"/>
      <c r="UJ227" s="92"/>
      <c r="UK227" s="92"/>
      <c r="UL227" s="92"/>
      <c r="UM227" s="92"/>
      <c r="UN227" s="92"/>
      <c r="UO227" s="92"/>
      <c r="UP227" s="92"/>
      <c r="UQ227" s="92"/>
      <c r="UR227" s="92"/>
      <c r="US227" s="92"/>
      <c r="UT227" s="92"/>
      <c r="UU227" s="92"/>
      <c r="UV227" s="92"/>
      <c r="UW227" s="92"/>
      <c r="UX227" s="92"/>
      <c r="UY227" s="92"/>
      <c r="UZ227" s="92"/>
      <c r="VA227" s="92"/>
      <c r="VB227" s="92"/>
      <c r="VC227" s="92"/>
      <c r="VD227" s="92"/>
      <c r="VE227" s="92"/>
      <c r="VF227" s="92"/>
      <c r="VG227" s="92"/>
      <c r="VH227" s="92"/>
      <c r="VI227" s="92"/>
      <c r="VJ227" s="92"/>
      <c r="VK227" s="92"/>
      <c r="VL227" s="92"/>
      <c r="VM227" s="92"/>
      <c r="VN227" s="92"/>
      <c r="VO227" s="92"/>
      <c r="VP227" s="92"/>
      <c r="VQ227" s="92"/>
      <c r="VR227" s="92"/>
      <c r="VS227" s="92"/>
      <c r="VT227" s="92"/>
      <c r="VU227" s="92"/>
      <c r="VV227" s="92"/>
      <c r="VW227" s="92"/>
      <c r="VX227" s="92"/>
      <c r="VY227" s="92"/>
      <c r="VZ227" s="92"/>
      <c r="WA227" s="92"/>
      <c r="WB227" s="92"/>
      <c r="WC227" s="92"/>
      <c r="WD227" s="92"/>
      <c r="WE227" s="92"/>
      <c r="WF227" s="92"/>
      <c r="WG227" s="92"/>
      <c r="WH227" s="92"/>
      <c r="WI227" s="92"/>
      <c r="WJ227" s="92"/>
      <c r="WK227" s="92"/>
      <c r="WL227" s="92"/>
      <c r="WM227" s="92"/>
      <c r="WN227" s="92"/>
      <c r="WO227" s="92"/>
      <c r="WP227" s="92"/>
      <c r="WQ227" s="92"/>
      <c r="WR227" s="92"/>
      <c r="WS227" s="92"/>
      <c r="WT227" s="92"/>
      <c r="WU227" s="92"/>
      <c r="WV227" s="92"/>
      <c r="WW227" s="92"/>
      <c r="WX227" s="92"/>
      <c r="WY227" s="92"/>
      <c r="WZ227" s="92"/>
      <c r="XA227" s="92"/>
      <c r="XB227" s="92"/>
      <c r="XC227" s="92"/>
      <c r="XD227" s="92"/>
      <c r="XE227" s="92"/>
      <c r="XF227" s="92"/>
      <c r="XG227" s="92"/>
      <c r="XH227" s="92"/>
      <c r="XI227" s="92"/>
      <c r="XJ227" s="92"/>
      <c r="XK227" s="92"/>
      <c r="XL227" s="92"/>
      <c r="XM227" s="92"/>
      <c r="XN227" s="92"/>
      <c r="XO227" s="92"/>
      <c r="XP227" s="92"/>
      <c r="XQ227" s="92"/>
      <c r="XR227" s="92"/>
      <c r="XS227" s="92"/>
      <c r="XT227" s="92"/>
      <c r="XU227" s="92"/>
      <c r="XV227" s="92"/>
      <c r="XW227" s="92"/>
      <c r="XX227" s="92"/>
      <c r="XY227" s="92"/>
      <c r="XZ227" s="92"/>
      <c r="YA227" s="92"/>
      <c r="YB227" s="92"/>
      <c r="YC227" s="92"/>
      <c r="YD227" s="92"/>
      <c r="YE227" s="92"/>
      <c r="YF227" s="92"/>
      <c r="YG227" s="92"/>
      <c r="YH227" s="92"/>
      <c r="YI227" s="92"/>
      <c r="YJ227" s="92"/>
      <c r="YK227" s="92"/>
      <c r="YL227" s="92"/>
      <c r="YM227" s="92"/>
      <c r="YN227" s="92"/>
      <c r="YO227" s="92"/>
      <c r="YP227" s="92"/>
      <c r="YQ227" s="92"/>
      <c r="YR227" s="92"/>
      <c r="YS227" s="92"/>
      <c r="YT227" s="92"/>
      <c r="YU227" s="92"/>
      <c r="YV227" s="92"/>
      <c r="YW227" s="92"/>
      <c r="YX227" s="92"/>
      <c r="YY227" s="92"/>
      <c r="YZ227" s="92"/>
      <c r="ZA227" s="92"/>
      <c r="ZB227" s="92"/>
      <c r="ZC227" s="92"/>
      <c r="ZD227" s="92"/>
      <c r="ZE227" s="92"/>
      <c r="ZF227" s="92"/>
      <c r="ZG227" s="92"/>
      <c r="ZH227" s="92"/>
      <c r="ZI227" s="92"/>
      <c r="ZJ227" s="92"/>
      <c r="ZK227" s="92"/>
      <c r="ZL227" s="92"/>
      <c r="ZM227" s="92"/>
      <c r="ZN227" s="92"/>
      <c r="ZO227" s="92"/>
      <c r="ZP227" s="92"/>
      <c r="ZQ227" s="92"/>
      <c r="ZR227" s="92"/>
      <c r="ZS227" s="92"/>
      <c r="ZT227" s="92"/>
      <c r="ZU227" s="92"/>
      <c r="ZV227" s="92"/>
      <c r="ZW227" s="92"/>
      <c r="ZX227" s="92"/>
      <c r="ZY227" s="92"/>
      <c r="ZZ227" s="92"/>
      <c r="AAA227" s="92"/>
      <c r="AAB227" s="92"/>
      <c r="AAC227" s="92"/>
      <c r="AAD227" s="92"/>
      <c r="AAE227" s="92"/>
      <c r="AAF227" s="92"/>
      <c r="AAG227" s="92"/>
      <c r="AAH227" s="92"/>
      <c r="AAI227" s="92"/>
      <c r="AAJ227" s="92"/>
      <c r="AAK227" s="92"/>
      <c r="AAL227" s="92"/>
      <c r="AAM227" s="92"/>
      <c r="AAN227" s="92"/>
      <c r="AAO227" s="92"/>
      <c r="AAP227" s="92"/>
      <c r="AAQ227" s="92"/>
      <c r="AAR227" s="92"/>
      <c r="AAS227" s="92"/>
      <c r="AAT227" s="92"/>
      <c r="AAU227" s="92"/>
      <c r="AAV227" s="92"/>
      <c r="AAW227" s="92"/>
      <c r="AAX227" s="92"/>
      <c r="AAY227" s="92"/>
      <c r="AAZ227" s="92"/>
      <c r="ABA227" s="92"/>
      <c r="ABB227" s="92"/>
      <c r="ABC227" s="92"/>
      <c r="ABD227" s="92"/>
      <c r="ABE227" s="92"/>
      <c r="ABF227" s="92"/>
      <c r="ABG227" s="92"/>
      <c r="ABH227" s="92"/>
      <c r="ABI227" s="92"/>
      <c r="ABJ227" s="92"/>
      <c r="ABK227" s="92"/>
      <c r="ABL227" s="92"/>
      <c r="ABM227" s="92"/>
      <c r="ABN227" s="92"/>
      <c r="ABO227" s="92"/>
      <c r="ABP227" s="92"/>
      <c r="ABQ227" s="92"/>
      <c r="ABR227" s="92"/>
      <c r="ABS227" s="92"/>
      <c r="ABT227" s="92"/>
      <c r="ABU227" s="92"/>
      <c r="ABV227" s="92"/>
      <c r="ABW227" s="92"/>
      <c r="ABX227" s="92"/>
      <c r="ABY227" s="92"/>
      <c r="ABZ227" s="92"/>
      <c r="ACA227" s="92"/>
      <c r="ACB227" s="92"/>
      <c r="ACC227" s="92"/>
      <c r="ACD227" s="92"/>
      <c r="ACE227" s="92"/>
      <c r="ACF227" s="92"/>
      <c r="ACG227" s="92"/>
      <c r="ACH227" s="92"/>
      <c r="ACI227" s="92"/>
      <c r="ACJ227" s="92"/>
      <c r="ACK227" s="92"/>
      <c r="ACL227" s="92"/>
      <c r="ACM227" s="92"/>
      <c r="ACN227" s="92"/>
      <c r="ACO227" s="92"/>
      <c r="ACP227" s="92"/>
      <c r="ACQ227" s="92"/>
      <c r="ACR227" s="92"/>
      <c r="ACS227" s="92"/>
      <c r="ACT227" s="92"/>
      <c r="ACU227" s="92"/>
      <c r="ACV227" s="92"/>
      <c r="ACW227" s="92"/>
      <c r="ACX227" s="92"/>
      <c r="ACY227" s="92"/>
      <c r="ACZ227" s="92"/>
      <c r="ADA227" s="92"/>
      <c r="ADB227" s="92"/>
      <c r="ADC227" s="92"/>
      <c r="ADD227" s="92"/>
      <c r="ADE227" s="92"/>
      <c r="ADF227" s="92"/>
      <c r="ADG227" s="92"/>
      <c r="ADH227" s="92"/>
      <c r="ADI227" s="92"/>
      <c r="ADJ227" s="92"/>
      <c r="ADK227" s="92"/>
      <c r="ADL227" s="92"/>
      <c r="ADM227" s="92"/>
      <c r="ADN227" s="92"/>
      <c r="ADO227" s="92"/>
      <c r="ADP227" s="92"/>
      <c r="ADQ227" s="92"/>
      <c r="ADR227" s="92"/>
      <c r="ADS227" s="92"/>
      <c r="ADT227" s="92"/>
      <c r="ADU227" s="92"/>
      <c r="ADV227" s="92"/>
      <c r="ADW227" s="92"/>
      <c r="ADX227" s="92"/>
      <c r="ADY227" s="92"/>
      <c r="ADZ227" s="92"/>
      <c r="AEA227" s="92"/>
      <c r="AEB227" s="92"/>
      <c r="AEC227" s="92"/>
      <c r="AED227" s="92"/>
      <c r="AEE227" s="92"/>
      <c r="AEF227" s="92"/>
      <c r="AEG227" s="92"/>
      <c r="AEH227" s="92"/>
      <c r="AEI227" s="92"/>
      <c r="AEJ227" s="92"/>
      <c r="AEK227" s="92"/>
      <c r="AEL227" s="92"/>
      <c r="AEM227" s="92"/>
      <c r="AEN227" s="92"/>
      <c r="AEO227" s="92"/>
      <c r="AEP227" s="92"/>
      <c r="AEQ227" s="92"/>
      <c r="AER227" s="92"/>
      <c r="AES227" s="92"/>
      <c r="AET227" s="92"/>
      <c r="AEU227" s="92"/>
      <c r="AEV227" s="92"/>
      <c r="AEW227" s="92"/>
      <c r="AEX227" s="92"/>
      <c r="AEY227" s="92"/>
      <c r="AEZ227" s="92"/>
      <c r="AFA227" s="92"/>
      <c r="AFB227" s="92"/>
      <c r="AFC227" s="92"/>
      <c r="AFD227" s="92"/>
      <c r="AFE227" s="92"/>
      <c r="AFF227" s="92"/>
      <c r="AFG227" s="92"/>
      <c r="AFH227" s="92"/>
      <c r="AFI227" s="92"/>
      <c r="AFJ227" s="92"/>
      <c r="AFK227" s="92"/>
      <c r="AFL227" s="92"/>
      <c r="AFM227" s="92"/>
      <c r="AFN227" s="92"/>
      <c r="AFO227" s="92"/>
      <c r="AFP227" s="92"/>
      <c r="AFQ227" s="92"/>
      <c r="AFR227" s="92"/>
      <c r="AFS227" s="92"/>
      <c r="AFT227" s="92"/>
      <c r="AFU227" s="92"/>
      <c r="AFV227" s="92"/>
      <c r="AFW227" s="92"/>
      <c r="AFX227" s="92"/>
      <c r="AFY227" s="92"/>
      <c r="AFZ227" s="92"/>
      <c r="AGA227" s="92"/>
      <c r="AGB227" s="92"/>
      <c r="AGC227" s="92"/>
      <c r="AGD227" s="92"/>
      <c r="AGE227" s="92"/>
      <c r="AGF227" s="92"/>
      <c r="AGG227" s="92"/>
      <c r="AGH227" s="92"/>
      <c r="AGI227" s="92"/>
      <c r="AGJ227" s="92"/>
      <c r="AGK227" s="92"/>
      <c r="AGL227" s="92"/>
      <c r="AGM227" s="92"/>
      <c r="AGN227" s="92"/>
      <c r="AGO227" s="92"/>
      <c r="AGP227" s="92"/>
      <c r="AGQ227" s="92"/>
      <c r="AGR227" s="92"/>
      <c r="AGS227" s="92"/>
      <c r="AGT227" s="92"/>
      <c r="AGU227" s="92"/>
      <c r="AGV227" s="92"/>
      <c r="AGW227" s="92"/>
      <c r="AGX227" s="92"/>
      <c r="AGY227" s="92"/>
      <c r="AGZ227" s="92"/>
      <c r="AHA227" s="92"/>
      <c r="AHB227" s="92"/>
      <c r="AHC227" s="92"/>
      <c r="AHD227" s="92"/>
      <c r="AHE227" s="92"/>
      <c r="AHF227" s="92"/>
      <c r="AHG227" s="92"/>
      <c r="AHH227" s="92"/>
      <c r="AHI227" s="92"/>
      <c r="AHJ227" s="92"/>
      <c r="AHK227" s="92"/>
      <c r="AHL227" s="92"/>
      <c r="AHM227" s="92"/>
      <c r="AHN227" s="92"/>
      <c r="AHO227" s="92"/>
      <c r="AHP227" s="92"/>
      <c r="AHQ227" s="92"/>
      <c r="AHR227" s="92"/>
      <c r="AHS227" s="92"/>
      <c r="AHT227" s="92"/>
      <c r="AHU227" s="92"/>
      <c r="AHV227" s="92"/>
      <c r="AHW227" s="92"/>
      <c r="AHX227" s="92"/>
      <c r="AHY227" s="92"/>
      <c r="AHZ227" s="92"/>
      <c r="AIA227" s="92"/>
      <c r="AIB227" s="92"/>
      <c r="AIC227" s="92"/>
      <c r="AID227" s="92"/>
      <c r="AIE227" s="92"/>
      <c r="AIF227" s="92"/>
      <c r="AIG227" s="92"/>
      <c r="AIH227" s="92"/>
      <c r="AII227" s="92"/>
      <c r="AIJ227" s="92"/>
      <c r="AIK227" s="92"/>
      <c r="AIL227" s="92"/>
      <c r="AIM227" s="92"/>
      <c r="AIN227" s="92"/>
      <c r="AIO227" s="92"/>
      <c r="AIP227" s="92"/>
      <c r="AIQ227" s="92"/>
      <c r="AIR227" s="92"/>
      <c r="AIS227" s="92"/>
      <c r="AIT227" s="92"/>
      <c r="AIU227" s="92"/>
      <c r="AIV227" s="92"/>
      <c r="AIW227" s="92"/>
      <c r="AIX227" s="92"/>
      <c r="AIY227" s="92"/>
      <c r="AIZ227" s="92"/>
      <c r="AJA227" s="92"/>
      <c r="AJB227" s="92"/>
      <c r="AJC227" s="92"/>
      <c r="AJD227" s="92"/>
      <c r="AJE227" s="92"/>
      <c r="AJF227" s="92"/>
      <c r="AJG227" s="92"/>
      <c r="AJH227" s="92"/>
      <c r="AJI227" s="92"/>
      <c r="AJJ227" s="92"/>
      <c r="AJK227" s="92"/>
      <c r="AJL227" s="92"/>
      <c r="AJM227" s="92"/>
      <c r="AJN227" s="92"/>
      <c r="AJO227" s="92"/>
      <c r="AJP227" s="92"/>
      <c r="AJQ227" s="92"/>
      <c r="AJR227" s="92"/>
      <c r="AJS227" s="92"/>
      <c r="AJT227" s="92"/>
      <c r="AJU227" s="92"/>
      <c r="AJV227" s="92"/>
      <c r="AJW227" s="92"/>
      <c r="AJX227" s="92"/>
      <c r="AJY227" s="92"/>
      <c r="AJZ227" s="92"/>
      <c r="AKA227" s="92"/>
      <c r="AKB227" s="92"/>
      <c r="AKC227" s="92"/>
      <c r="AKD227" s="92"/>
      <c r="AKE227" s="92"/>
      <c r="AKF227" s="92"/>
      <c r="AKG227" s="92"/>
      <c r="AKH227" s="92"/>
      <c r="AKI227" s="92"/>
      <c r="AKJ227" s="92"/>
      <c r="AKK227" s="92"/>
      <c r="AKL227" s="92"/>
      <c r="AKM227" s="92"/>
      <c r="AKN227" s="92"/>
      <c r="AKO227" s="92"/>
      <c r="AKP227" s="92"/>
      <c r="AKQ227" s="92"/>
      <c r="AKR227" s="92"/>
      <c r="AKS227" s="92"/>
      <c r="AKT227" s="92"/>
      <c r="AKU227" s="92"/>
      <c r="AKV227" s="92"/>
      <c r="AKW227" s="92"/>
      <c r="AKX227" s="92"/>
      <c r="AKY227" s="92"/>
      <c r="AKZ227" s="92"/>
      <c r="ALA227" s="92"/>
      <c r="ALB227" s="92"/>
      <c r="ALC227" s="92"/>
      <c r="ALD227" s="92"/>
      <c r="ALE227" s="92"/>
      <c r="ALF227" s="92"/>
      <c r="ALG227" s="92"/>
      <c r="ALH227" s="92"/>
      <c r="ALI227" s="92"/>
      <c r="ALJ227" s="92"/>
      <c r="ALK227" s="92"/>
      <c r="ALL227" s="92"/>
      <c r="ALM227" s="92"/>
      <c r="ALN227" s="92"/>
      <c r="ALO227" s="92"/>
      <c r="ALP227" s="92"/>
      <c r="ALQ227" s="92"/>
      <c r="ALR227" s="92"/>
      <c r="ALS227" s="92"/>
      <c r="ALT227" s="92"/>
      <c r="ALU227" s="92"/>
      <c r="ALV227" s="92"/>
      <c r="ALW227" s="92"/>
      <c r="ALX227" s="92"/>
      <c r="ALY227" s="92"/>
      <c r="ALZ227" s="92"/>
      <c r="AMA227" s="92"/>
      <c r="AMB227" s="92"/>
      <c r="AMC227" s="92"/>
      <c r="AMD227" s="92"/>
      <c r="AME227" s="92"/>
      <c r="AMF227" s="92"/>
      <c r="AMG227" s="92"/>
      <c r="AMH227" s="92"/>
      <c r="AMI227" s="92"/>
    </row>
    <row r="228" spans="1:1023" customFormat="1" ht="15" customHeight="1">
      <c r="A228" s="92" t="s">
        <v>596</v>
      </c>
      <c r="B228" s="111"/>
      <c r="C228" s="111" t="s">
        <v>597</v>
      </c>
      <c r="D228" s="94"/>
      <c r="E228" s="95">
        <v>1041</v>
      </c>
      <c r="F228" s="95">
        <v>1076</v>
      </c>
      <c r="G228" s="95">
        <v>1102</v>
      </c>
      <c r="H228" s="95">
        <v>1136</v>
      </c>
      <c r="I228" s="95">
        <v>1169</v>
      </c>
      <c r="J228" s="95">
        <v>1188</v>
      </c>
      <c r="K228" s="95">
        <v>1226</v>
      </c>
      <c r="L228" s="95">
        <v>1221</v>
      </c>
      <c r="M228" s="95">
        <v>1225</v>
      </c>
      <c r="N228" s="95">
        <v>1262</v>
      </c>
      <c r="O228" s="95">
        <v>1243</v>
      </c>
      <c r="P228" s="95">
        <v>1320</v>
      </c>
      <c r="Q228" s="95">
        <v>1327</v>
      </c>
      <c r="R228" s="95">
        <v>1316</v>
      </c>
      <c r="S228" s="95">
        <v>1359</v>
      </c>
      <c r="T228" s="95">
        <v>1377</v>
      </c>
      <c r="U228" s="95">
        <v>1361</v>
      </c>
      <c r="V228" s="95">
        <v>1338</v>
      </c>
      <c r="W228" s="95">
        <v>1349</v>
      </c>
      <c r="X228" s="95">
        <v>1330</v>
      </c>
      <c r="Y228" s="95">
        <v>1351</v>
      </c>
      <c r="Z228" s="95">
        <v>1421</v>
      </c>
      <c r="AA228" s="95">
        <v>1446</v>
      </c>
      <c r="AB228" s="95">
        <v>1500</v>
      </c>
      <c r="AC228" s="95">
        <v>1521</v>
      </c>
      <c r="AD228" s="95">
        <v>1553</v>
      </c>
      <c r="AE228" s="95">
        <v>1592</v>
      </c>
      <c r="AF228" s="95">
        <v>1179</v>
      </c>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c r="GR228" s="92"/>
      <c r="GS228" s="92"/>
      <c r="GT228" s="92"/>
      <c r="GU228" s="92"/>
      <c r="GV228" s="92"/>
      <c r="GW228" s="92"/>
      <c r="GX228" s="92"/>
      <c r="GY228" s="92"/>
      <c r="GZ228" s="92"/>
      <c r="HA228" s="92"/>
      <c r="HB228" s="92"/>
      <c r="HC228" s="92"/>
      <c r="HD228" s="92"/>
      <c r="HE228" s="92"/>
      <c r="HF228" s="92"/>
      <c r="HG228" s="92"/>
      <c r="HH228" s="92"/>
      <c r="HI228" s="92"/>
      <c r="HJ228" s="92"/>
      <c r="HK228" s="92"/>
      <c r="HL228" s="92"/>
      <c r="HM228" s="92"/>
      <c r="HN228" s="92"/>
      <c r="HO228" s="92"/>
      <c r="HP228" s="92"/>
      <c r="HQ228" s="92"/>
      <c r="HR228" s="92"/>
      <c r="HS228" s="92"/>
      <c r="HT228" s="92"/>
      <c r="HU228" s="92"/>
      <c r="HV228" s="92"/>
      <c r="HW228" s="92"/>
      <c r="HX228" s="92"/>
      <c r="HY228" s="92"/>
      <c r="HZ228" s="92"/>
      <c r="IA228" s="92"/>
      <c r="IB228" s="92"/>
      <c r="IC228" s="92"/>
      <c r="ID228" s="92"/>
      <c r="IE228" s="92"/>
      <c r="IF228" s="92"/>
      <c r="IG228" s="92"/>
      <c r="IH228" s="92"/>
      <c r="II228" s="92"/>
      <c r="IJ228" s="92"/>
      <c r="IK228" s="92"/>
      <c r="IL228" s="92"/>
      <c r="IM228" s="92"/>
      <c r="IN228" s="92"/>
      <c r="IO228" s="92"/>
      <c r="IP228" s="92"/>
      <c r="IQ228" s="92"/>
      <c r="IR228" s="92"/>
      <c r="IS228" s="92"/>
      <c r="IT228" s="92"/>
      <c r="IU228" s="92"/>
      <c r="IV228" s="92"/>
      <c r="IW228" s="92"/>
      <c r="IX228" s="92"/>
      <c r="IY228" s="92"/>
      <c r="IZ228" s="92"/>
      <c r="JA228" s="92"/>
      <c r="JB228" s="92"/>
      <c r="JC228" s="92"/>
      <c r="JD228" s="92"/>
      <c r="JE228" s="92"/>
      <c r="JF228" s="92"/>
      <c r="JG228" s="92"/>
      <c r="JH228" s="92"/>
      <c r="JI228" s="92"/>
      <c r="JJ228" s="92"/>
      <c r="JK228" s="92"/>
      <c r="JL228" s="92"/>
      <c r="JM228" s="92"/>
      <c r="JN228" s="92"/>
      <c r="JO228" s="92"/>
      <c r="JP228" s="92"/>
      <c r="JQ228" s="92"/>
      <c r="JR228" s="92"/>
      <c r="JS228" s="92"/>
      <c r="JT228" s="92"/>
      <c r="JU228" s="92"/>
      <c r="JV228" s="92"/>
      <c r="JW228" s="92"/>
      <c r="JX228" s="92"/>
      <c r="JY228" s="92"/>
      <c r="JZ228" s="92"/>
      <c r="KA228" s="92"/>
      <c r="KB228" s="92"/>
      <c r="KC228" s="92"/>
      <c r="KD228" s="92"/>
      <c r="KE228" s="92"/>
      <c r="KF228" s="92"/>
      <c r="KG228" s="92"/>
      <c r="KH228" s="92"/>
      <c r="KI228" s="92"/>
      <c r="KJ228" s="92"/>
      <c r="KK228" s="92"/>
      <c r="KL228" s="92"/>
      <c r="KM228" s="92"/>
      <c r="KN228" s="92"/>
      <c r="KO228" s="92"/>
      <c r="KP228" s="92"/>
      <c r="KQ228" s="92"/>
      <c r="KR228" s="92"/>
      <c r="KS228" s="92"/>
      <c r="KT228" s="92"/>
      <c r="KU228" s="92"/>
      <c r="KV228" s="92"/>
      <c r="KW228" s="92"/>
      <c r="KX228" s="92"/>
      <c r="KY228" s="92"/>
      <c r="KZ228" s="92"/>
      <c r="LA228" s="92"/>
      <c r="LB228" s="92"/>
      <c r="LC228" s="92"/>
      <c r="LD228" s="92"/>
      <c r="LE228" s="92"/>
      <c r="LF228" s="92"/>
      <c r="LG228" s="92"/>
      <c r="LH228" s="92"/>
      <c r="LI228" s="92"/>
      <c r="LJ228" s="92"/>
      <c r="LK228" s="92"/>
      <c r="LL228" s="92"/>
      <c r="LM228" s="92"/>
      <c r="LN228" s="92"/>
      <c r="LO228" s="92"/>
      <c r="LP228" s="92"/>
      <c r="LQ228" s="92"/>
      <c r="LR228" s="92"/>
      <c r="LS228" s="92"/>
      <c r="LT228" s="92"/>
      <c r="LU228" s="92"/>
      <c r="LV228" s="92"/>
      <c r="LW228" s="92"/>
      <c r="LX228" s="92"/>
      <c r="LY228" s="92"/>
      <c r="LZ228" s="92"/>
      <c r="MA228" s="92"/>
      <c r="MB228" s="92"/>
      <c r="MC228" s="92"/>
      <c r="MD228" s="92"/>
      <c r="ME228" s="92"/>
      <c r="MF228" s="92"/>
      <c r="MG228" s="92"/>
      <c r="MH228" s="92"/>
      <c r="MI228" s="92"/>
      <c r="MJ228" s="92"/>
      <c r="MK228" s="92"/>
      <c r="ML228" s="92"/>
      <c r="MM228" s="92"/>
      <c r="MN228" s="92"/>
      <c r="MO228" s="92"/>
      <c r="MP228" s="92"/>
      <c r="MQ228" s="92"/>
      <c r="MR228" s="92"/>
      <c r="MS228" s="92"/>
      <c r="MT228" s="92"/>
      <c r="MU228" s="92"/>
      <c r="MV228" s="92"/>
      <c r="MW228" s="92"/>
      <c r="MX228" s="92"/>
      <c r="MY228" s="92"/>
      <c r="MZ228" s="92"/>
      <c r="NA228" s="92"/>
      <c r="NB228" s="92"/>
      <c r="NC228" s="92"/>
      <c r="ND228" s="92"/>
      <c r="NE228" s="92"/>
      <c r="NF228" s="92"/>
      <c r="NG228" s="92"/>
      <c r="NH228" s="92"/>
      <c r="NI228" s="92"/>
      <c r="NJ228" s="92"/>
      <c r="NK228" s="92"/>
      <c r="NL228" s="92"/>
      <c r="NM228" s="92"/>
      <c r="NN228" s="92"/>
      <c r="NO228" s="92"/>
      <c r="NP228" s="92"/>
      <c r="NQ228" s="92"/>
      <c r="NR228" s="92"/>
      <c r="NS228" s="92"/>
      <c r="NT228" s="92"/>
      <c r="NU228" s="92"/>
      <c r="NV228" s="92"/>
      <c r="NW228" s="92"/>
      <c r="NX228" s="92"/>
      <c r="NY228" s="92"/>
      <c r="NZ228" s="92"/>
      <c r="OA228" s="92"/>
      <c r="OB228" s="92"/>
      <c r="OC228" s="92"/>
      <c r="OD228" s="92"/>
      <c r="OE228" s="92"/>
      <c r="OF228" s="92"/>
      <c r="OG228" s="92"/>
      <c r="OH228" s="92"/>
      <c r="OI228" s="92"/>
      <c r="OJ228" s="92"/>
      <c r="OK228" s="92"/>
      <c r="OL228" s="92"/>
      <c r="OM228" s="92"/>
      <c r="ON228" s="92"/>
      <c r="OO228" s="92"/>
      <c r="OP228" s="92"/>
      <c r="OQ228" s="92"/>
      <c r="OR228" s="92"/>
      <c r="OS228" s="92"/>
      <c r="OT228" s="92"/>
      <c r="OU228" s="92"/>
      <c r="OV228" s="92"/>
      <c r="OW228" s="92"/>
      <c r="OX228" s="92"/>
      <c r="OY228" s="92"/>
      <c r="OZ228" s="92"/>
      <c r="PA228" s="92"/>
      <c r="PB228" s="92"/>
      <c r="PC228" s="92"/>
      <c r="PD228" s="92"/>
      <c r="PE228" s="92"/>
      <c r="PF228" s="92"/>
      <c r="PG228" s="92"/>
      <c r="PH228" s="92"/>
      <c r="PI228" s="92"/>
      <c r="PJ228" s="92"/>
      <c r="PK228" s="92"/>
      <c r="PL228" s="92"/>
      <c r="PM228" s="92"/>
      <c r="PN228" s="92"/>
      <c r="PO228" s="92"/>
      <c r="PP228" s="92"/>
      <c r="PQ228" s="92"/>
      <c r="PR228" s="92"/>
      <c r="PS228" s="92"/>
      <c r="PT228" s="92"/>
      <c r="PU228" s="92"/>
      <c r="PV228" s="92"/>
      <c r="PW228" s="92"/>
      <c r="PX228" s="92"/>
      <c r="PY228" s="92"/>
      <c r="PZ228" s="92"/>
      <c r="QA228" s="92"/>
      <c r="QB228" s="92"/>
      <c r="QC228" s="92"/>
      <c r="QD228" s="92"/>
      <c r="QE228" s="92"/>
      <c r="QF228" s="92"/>
      <c r="QG228" s="92"/>
      <c r="QH228" s="92"/>
      <c r="QI228" s="92"/>
      <c r="QJ228" s="92"/>
      <c r="QK228" s="92"/>
      <c r="QL228" s="92"/>
      <c r="QM228" s="92"/>
      <c r="QN228" s="92"/>
      <c r="QO228" s="92"/>
      <c r="QP228" s="92"/>
      <c r="QQ228" s="92"/>
      <c r="QR228" s="92"/>
      <c r="QS228" s="92"/>
      <c r="QT228" s="92"/>
      <c r="QU228" s="92"/>
      <c r="QV228" s="92"/>
      <c r="QW228" s="92"/>
      <c r="QX228" s="92"/>
      <c r="QY228" s="92"/>
      <c r="QZ228" s="92"/>
      <c r="RA228" s="92"/>
      <c r="RB228" s="92"/>
      <c r="RC228" s="92"/>
      <c r="RD228" s="92"/>
      <c r="RE228" s="92"/>
      <c r="RF228" s="92"/>
      <c r="RG228" s="92"/>
      <c r="RH228" s="92"/>
      <c r="RI228" s="92"/>
      <c r="RJ228" s="92"/>
      <c r="RK228" s="92"/>
      <c r="RL228" s="92"/>
      <c r="RM228" s="92"/>
      <c r="RN228" s="92"/>
      <c r="RO228" s="92"/>
      <c r="RP228" s="92"/>
      <c r="RQ228" s="92"/>
      <c r="RR228" s="92"/>
      <c r="RS228" s="92"/>
      <c r="RT228" s="92"/>
      <c r="RU228" s="92"/>
      <c r="RV228" s="92"/>
      <c r="RW228" s="92"/>
      <c r="RX228" s="92"/>
      <c r="RY228" s="92"/>
      <c r="RZ228" s="92"/>
      <c r="SA228" s="92"/>
      <c r="SB228" s="92"/>
      <c r="SC228" s="92"/>
      <c r="SD228" s="92"/>
      <c r="SE228" s="92"/>
      <c r="SF228" s="92"/>
      <c r="SG228" s="92"/>
      <c r="SH228" s="92"/>
      <c r="SI228" s="92"/>
      <c r="SJ228" s="92"/>
      <c r="SK228" s="92"/>
      <c r="SL228" s="92"/>
      <c r="SM228" s="92"/>
      <c r="SN228" s="92"/>
      <c r="SO228" s="92"/>
      <c r="SP228" s="92"/>
      <c r="SQ228" s="92"/>
      <c r="SR228" s="92"/>
      <c r="SS228" s="92"/>
      <c r="ST228" s="92"/>
      <c r="SU228" s="92"/>
      <c r="SV228" s="92"/>
      <c r="SW228" s="92"/>
      <c r="SX228" s="92"/>
      <c r="SY228" s="92"/>
      <c r="SZ228" s="92"/>
      <c r="TA228" s="92"/>
      <c r="TB228" s="92"/>
      <c r="TC228" s="92"/>
      <c r="TD228" s="92"/>
      <c r="TE228" s="92"/>
      <c r="TF228" s="92"/>
      <c r="TG228" s="92"/>
      <c r="TH228" s="92"/>
      <c r="TI228" s="92"/>
      <c r="TJ228" s="92"/>
      <c r="TK228" s="92"/>
      <c r="TL228" s="92"/>
      <c r="TM228" s="92"/>
      <c r="TN228" s="92"/>
      <c r="TO228" s="92"/>
      <c r="TP228" s="92"/>
      <c r="TQ228" s="92"/>
      <c r="TR228" s="92"/>
      <c r="TS228" s="92"/>
      <c r="TT228" s="92"/>
      <c r="TU228" s="92"/>
      <c r="TV228" s="92"/>
      <c r="TW228" s="92"/>
      <c r="TX228" s="92"/>
      <c r="TY228" s="92"/>
      <c r="TZ228" s="92"/>
      <c r="UA228" s="92"/>
      <c r="UB228" s="92"/>
      <c r="UC228" s="92"/>
      <c r="UD228" s="92"/>
      <c r="UE228" s="92"/>
      <c r="UF228" s="92"/>
      <c r="UG228" s="92"/>
      <c r="UH228" s="92"/>
      <c r="UI228" s="92"/>
      <c r="UJ228" s="92"/>
      <c r="UK228" s="92"/>
      <c r="UL228" s="92"/>
      <c r="UM228" s="92"/>
      <c r="UN228" s="92"/>
      <c r="UO228" s="92"/>
      <c r="UP228" s="92"/>
      <c r="UQ228" s="92"/>
      <c r="UR228" s="92"/>
      <c r="US228" s="92"/>
      <c r="UT228" s="92"/>
      <c r="UU228" s="92"/>
      <c r="UV228" s="92"/>
      <c r="UW228" s="92"/>
      <c r="UX228" s="92"/>
      <c r="UY228" s="92"/>
      <c r="UZ228" s="92"/>
      <c r="VA228" s="92"/>
      <c r="VB228" s="92"/>
      <c r="VC228" s="92"/>
      <c r="VD228" s="92"/>
      <c r="VE228" s="92"/>
      <c r="VF228" s="92"/>
      <c r="VG228" s="92"/>
      <c r="VH228" s="92"/>
      <c r="VI228" s="92"/>
      <c r="VJ228" s="92"/>
      <c r="VK228" s="92"/>
      <c r="VL228" s="92"/>
      <c r="VM228" s="92"/>
      <c r="VN228" s="92"/>
      <c r="VO228" s="92"/>
      <c r="VP228" s="92"/>
      <c r="VQ228" s="92"/>
      <c r="VR228" s="92"/>
      <c r="VS228" s="92"/>
      <c r="VT228" s="92"/>
      <c r="VU228" s="92"/>
      <c r="VV228" s="92"/>
      <c r="VW228" s="92"/>
      <c r="VX228" s="92"/>
      <c r="VY228" s="92"/>
      <c r="VZ228" s="92"/>
      <c r="WA228" s="92"/>
      <c r="WB228" s="92"/>
      <c r="WC228" s="92"/>
      <c r="WD228" s="92"/>
      <c r="WE228" s="92"/>
      <c r="WF228" s="92"/>
      <c r="WG228" s="92"/>
      <c r="WH228" s="92"/>
      <c r="WI228" s="92"/>
      <c r="WJ228" s="92"/>
      <c r="WK228" s="92"/>
      <c r="WL228" s="92"/>
      <c r="WM228" s="92"/>
      <c r="WN228" s="92"/>
      <c r="WO228" s="92"/>
      <c r="WP228" s="92"/>
      <c r="WQ228" s="92"/>
      <c r="WR228" s="92"/>
      <c r="WS228" s="92"/>
      <c r="WT228" s="92"/>
      <c r="WU228" s="92"/>
      <c r="WV228" s="92"/>
      <c r="WW228" s="92"/>
      <c r="WX228" s="92"/>
      <c r="WY228" s="92"/>
      <c r="WZ228" s="92"/>
      <c r="XA228" s="92"/>
      <c r="XB228" s="92"/>
      <c r="XC228" s="92"/>
      <c r="XD228" s="92"/>
      <c r="XE228" s="92"/>
      <c r="XF228" s="92"/>
      <c r="XG228" s="92"/>
      <c r="XH228" s="92"/>
      <c r="XI228" s="92"/>
      <c r="XJ228" s="92"/>
      <c r="XK228" s="92"/>
      <c r="XL228" s="92"/>
      <c r="XM228" s="92"/>
      <c r="XN228" s="92"/>
      <c r="XO228" s="92"/>
      <c r="XP228" s="92"/>
      <c r="XQ228" s="92"/>
      <c r="XR228" s="92"/>
      <c r="XS228" s="92"/>
      <c r="XT228" s="92"/>
      <c r="XU228" s="92"/>
      <c r="XV228" s="92"/>
      <c r="XW228" s="92"/>
      <c r="XX228" s="92"/>
      <c r="XY228" s="92"/>
      <c r="XZ228" s="92"/>
      <c r="YA228" s="92"/>
      <c r="YB228" s="92"/>
      <c r="YC228" s="92"/>
      <c r="YD228" s="92"/>
      <c r="YE228" s="92"/>
      <c r="YF228" s="92"/>
      <c r="YG228" s="92"/>
      <c r="YH228" s="92"/>
      <c r="YI228" s="92"/>
      <c r="YJ228" s="92"/>
      <c r="YK228" s="92"/>
      <c r="YL228" s="92"/>
      <c r="YM228" s="92"/>
      <c r="YN228" s="92"/>
      <c r="YO228" s="92"/>
      <c r="YP228" s="92"/>
      <c r="YQ228" s="92"/>
      <c r="YR228" s="92"/>
      <c r="YS228" s="92"/>
      <c r="YT228" s="92"/>
      <c r="YU228" s="92"/>
      <c r="YV228" s="92"/>
      <c r="YW228" s="92"/>
      <c r="YX228" s="92"/>
      <c r="YY228" s="92"/>
      <c r="YZ228" s="92"/>
      <c r="ZA228" s="92"/>
      <c r="ZB228" s="92"/>
      <c r="ZC228" s="92"/>
      <c r="ZD228" s="92"/>
      <c r="ZE228" s="92"/>
      <c r="ZF228" s="92"/>
      <c r="ZG228" s="92"/>
      <c r="ZH228" s="92"/>
      <c r="ZI228" s="92"/>
      <c r="ZJ228" s="92"/>
      <c r="ZK228" s="92"/>
      <c r="ZL228" s="92"/>
      <c r="ZM228" s="92"/>
      <c r="ZN228" s="92"/>
      <c r="ZO228" s="92"/>
      <c r="ZP228" s="92"/>
      <c r="ZQ228" s="92"/>
      <c r="ZR228" s="92"/>
      <c r="ZS228" s="92"/>
      <c r="ZT228" s="92"/>
      <c r="ZU228" s="92"/>
      <c r="ZV228" s="92"/>
      <c r="ZW228" s="92"/>
      <c r="ZX228" s="92"/>
      <c r="ZY228" s="92"/>
      <c r="ZZ228" s="92"/>
      <c r="AAA228" s="92"/>
      <c r="AAB228" s="92"/>
      <c r="AAC228" s="92"/>
      <c r="AAD228" s="92"/>
      <c r="AAE228" s="92"/>
      <c r="AAF228" s="92"/>
      <c r="AAG228" s="92"/>
      <c r="AAH228" s="92"/>
      <c r="AAI228" s="92"/>
      <c r="AAJ228" s="92"/>
      <c r="AAK228" s="92"/>
      <c r="AAL228" s="92"/>
      <c r="AAM228" s="92"/>
      <c r="AAN228" s="92"/>
      <c r="AAO228" s="92"/>
      <c r="AAP228" s="92"/>
      <c r="AAQ228" s="92"/>
      <c r="AAR228" s="92"/>
      <c r="AAS228" s="92"/>
      <c r="AAT228" s="92"/>
      <c r="AAU228" s="92"/>
      <c r="AAV228" s="92"/>
      <c r="AAW228" s="92"/>
      <c r="AAX228" s="92"/>
      <c r="AAY228" s="92"/>
      <c r="AAZ228" s="92"/>
      <c r="ABA228" s="92"/>
      <c r="ABB228" s="92"/>
      <c r="ABC228" s="92"/>
      <c r="ABD228" s="92"/>
      <c r="ABE228" s="92"/>
      <c r="ABF228" s="92"/>
      <c r="ABG228" s="92"/>
      <c r="ABH228" s="92"/>
      <c r="ABI228" s="92"/>
      <c r="ABJ228" s="92"/>
      <c r="ABK228" s="92"/>
      <c r="ABL228" s="92"/>
      <c r="ABM228" s="92"/>
      <c r="ABN228" s="92"/>
      <c r="ABO228" s="92"/>
      <c r="ABP228" s="92"/>
      <c r="ABQ228" s="92"/>
      <c r="ABR228" s="92"/>
      <c r="ABS228" s="92"/>
      <c r="ABT228" s="92"/>
      <c r="ABU228" s="92"/>
      <c r="ABV228" s="92"/>
      <c r="ABW228" s="92"/>
      <c r="ABX228" s="92"/>
      <c r="ABY228" s="92"/>
      <c r="ABZ228" s="92"/>
      <c r="ACA228" s="92"/>
      <c r="ACB228" s="92"/>
      <c r="ACC228" s="92"/>
      <c r="ACD228" s="92"/>
      <c r="ACE228" s="92"/>
      <c r="ACF228" s="92"/>
      <c r="ACG228" s="92"/>
      <c r="ACH228" s="92"/>
      <c r="ACI228" s="92"/>
      <c r="ACJ228" s="92"/>
      <c r="ACK228" s="92"/>
      <c r="ACL228" s="92"/>
      <c r="ACM228" s="92"/>
      <c r="ACN228" s="92"/>
      <c r="ACO228" s="92"/>
      <c r="ACP228" s="92"/>
      <c r="ACQ228" s="92"/>
      <c r="ACR228" s="92"/>
      <c r="ACS228" s="92"/>
      <c r="ACT228" s="92"/>
      <c r="ACU228" s="92"/>
      <c r="ACV228" s="92"/>
      <c r="ACW228" s="92"/>
      <c r="ACX228" s="92"/>
      <c r="ACY228" s="92"/>
      <c r="ACZ228" s="92"/>
      <c r="ADA228" s="92"/>
      <c r="ADB228" s="92"/>
      <c r="ADC228" s="92"/>
      <c r="ADD228" s="92"/>
      <c r="ADE228" s="92"/>
      <c r="ADF228" s="92"/>
      <c r="ADG228" s="92"/>
      <c r="ADH228" s="92"/>
      <c r="ADI228" s="92"/>
      <c r="ADJ228" s="92"/>
      <c r="ADK228" s="92"/>
      <c r="ADL228" s="92"/>
      <c r="ADM228" s="92"/>
      <c r="ADN228" s="92"/>
      <c r="ADO228" s="92"/>
      <c r="ADP228" s="92"/>
      <c r="ADQ228" s="92"/>
      <c r="ADR228" s="92"/>
      <c r="ADS228" s="92"/>
      <c r="ADT228" s="92"/>
      <c r="ADU228" s="92"/>
      <c r="ADV228" s="92"/>
      <c r="ADW228" s="92"/>
      <c r="ADX228" s="92"/>
      <c r="ADY228" s="92"/>
      <c r="ADZ228" s="92"/>
      <c r="AEA228" s="92"/>
      <c r="AEB228" s="92"/>
      <c r="AEC228" s="92"/>
      <c r="AED228" s="92"/>
      <c r="AEE228" s="92"/>
      <c r="AEF228" s="92"/>
      <c r="AEG228" s="92"/>
      <c r="AEH228" s="92"/>
      <c r="AEI228" s="92"/>
      <c r="AEJ228" s="92"/>
      <c r="AEK228" s="92"/>
      <c r="AEL228" s="92"/>
      <c r="AEM228" s="92"/>
      <c r="AEN228" s="92"/>
      <c r="AEO228" s="92"/>
      <c r="AEP228" s="92"/>
      <c r="AEQ228" s="92"/>
      <c r="AER228" s="92"/>
      <c r="AES228" s="92"/>
      <c r="AET228" s="92"/>
      <c r="AEU228" s="92"/>
      <c r="AEV228" s="92"/>
      <c r="AEW228" s="92"/>
      <c r="AEX228" s="92"/>
      <c r="AEY228" s="92"/>
      <c r="AEZ228" s="92"/>
      <c r="AFA228" s="92"/>
      <c r="AFB228" s="92"/>
      <c r="AFC228" s="92"/>
      <c r="AFD228" s="92"/>
      <c r="AFE228" s="92"/>
      <c r="AFF228" s="92"/>
      <c r="AFG228" s="92"/>
      <c r="AFH228" s="92"/>
      <c r="AFI228" s="92"/>
      <c r="AFJ228" s="92"/>
      <c r="AFK228" s="92"/>
      <c r="AFL228" s="92"/>
      <c r="AFM228" s="92"/>
      <c r="AFN228" s="92"/>
      <c r="AFO228" s="92"/>
      <c r="AFP228" s="92"/>
      <c r="AFQ228" s="92"/>
      <c r="AFR228" s="92"/>
      <c r="AFS228" s="92"/>
      <c r="AFT228" s="92"/>
      <c r="AFU228" s="92"/>
      <c r="AFV228" s="92"/>
      <c r="AFW228" s="92"/>
      <c r="AFX228" s="92"/>
      <c r="AFY228" s="92"/>
      <c r="AFZ228" s="92"/>
      <c r="AGA228" s="92"/>
      <c r="AGB228" s="92"/>
      <c r="AGC228" s="92"/>
      <c r="AGD228" s="92"/>
      <c r="AGE228" s="92"/>
      <c r="AGF228" s="92"/>
      <c r="AGG228" s="92"/>
      <c r="AGH228" s="92"/>
      <c r="AGI228" s="92"/>
      <c r="AGJ228" s="92"/>
      <c r="AGK228" s="92"/>
      <c r="AGL228" s="92"/>
      <c r="AGM228" s="92"/>
      <c r="AGN228" s="92"/>
      <c r="AGO228" s="92"/>
      <c r="AGP228" s="92"/>
      <c r="AGQ228" s="92"/>
      <c r="AGR228" s="92"/>
      <c r="AGS228" s="92"/>
      <c r="AGT228" s="92"/>
      <c r="AGU228" s="92"/>
      <c r="AGV228" s="92"/>
      <c r="AGW228" s="92"/>
      <c r="AGX228" s="92"/>
      <c r="AGY228" s="92"/>
      <c r="AGZ228" s="92"/>
      <c r="AHA228" s="92"/>
      <c r="AHB228" s="92"/>
      <c r="AHC228" s="92"/>
      <c r="AHD228" s="92"/>
      <c r="AHE228" s="92"/>
      <c r="AHF228" s="92"/>
      <c r="AHG228" s="92"/>
      <c r="AHH228" s="92"/>
      <c r="AHI228" s="92"/>
      <c r="AHJ228" s="92"/>
      <c r="AHK228" s="92"/>
      <c r="AHL228" s="92"/>
      <c r="AHM228" s="92"/>
      <c r="AHN228" s="92"/>
      <c r="AHO228" s="92"/>
      <c r="AHP228" s="92"/>
      <c r="AHQ228" s="92"/>
      <c r="AHR228" s="92"/>
      <c r="AHS228" s="92"/>
      <c r="AHT228" s="92"/>
      <c r="AHU228" s="92"/>
      <c r="AHV228" s="92"/>
      <c r="AHW228" s="92"/>
      <c r="AHX228" s="92"/>
      <c r="AHY228" s="92"/>
      <c r="AHZ228" s="92"/>
      <c r="AIA228" s="92"/>
      <c r="AIB228" s="92"/>
      <c r="AIC228" s="92"/>
      <c r="AID228" s="92"/>
      <c r="AIE228" s="92"/>
      <c r="AIF228" s="92"/>
      <c r="AIG228" s="92"/>
      <c r="AIH228" s="92"/>
      <c r="AII228" s="92"/>
      <c r="AIJ228" s="92"/>
      <c r="AIK228" s="92"/>
      <c r="AIL228" s="92"/>
      <c r="AIM228" s="92"/>
      <c r="AIN228" s="92"/>
      <c r="AIO228" s="92"/>
      <c r="AIP228" s="92"/>
      <c r="AIQ228" s="92"/>
      <c r="AIR228" s="92"/>
      <c r="AIS228" s="92"/>
      <c r="AIT228" s="92"/>
      <c r="AIU228" s="92"/>
      <c r="AIV228" s="92"/>
      <c r="AIW228" s="92"/>
      <c r="AIX228" s="92"/>
      <c r="AIY228" s="92"/>
      <c r="AIZ228" s="92"/>
      <c r="AJA228" s="92"/>
      <c r="AJB228" s="92"/>
      <c r="AJC228" s="92"/>
      <c r="AJD228" s="92"/>
      <c r="AJE228" s="92"/>
      <c r="AJF228" s="92"/>
      <c r="AJG228" s="92"/>
      <c r="AJH228" s="92"/>
      <c r="AJI228" s="92"/>
      <c r="AJJ228" s="92"/>
      <c r="AJK228" s="92"/>
      <c r="AJL228" s="92"/>
      <c r="AJM228" s="92"/>
      <c r="AJN228" s="92"/>
      <c r="AJO228" s="92"/>
      <c r="AJP228" s="92"/>
      <c r="AJQ228" s="92"/>
      <c r="AJR228" s="92"/>
      <c r="AJS228" s="92"/>
      <c r="AJT228" s="92"/>
      <c r="AJU228" s="92"/>
      <c r="AJV228" s="92"/>
      <c r="AJW228" s="92"/>
      <c r="AJX228" s="92"/>
      <c r="AJY228" s="92"/>
      <c r="AJZ228" s="92"/>
      <c r="AKA228" s="92"/>
      <c r="AKB228" s="92"/>
      <c r="AKC228" s="92"/>
      <c r="AKD228" s="92"/>
      <c r="AKE228" s="92"/>
      <c r="AKF228" s="92"/>
      <c r="AKG228" s="92"/>
      <c r="AKH228" s="92"/>
      <c r="AKI228" s="92"/>
      <c r="AKJ228" s="92"/>
      <c r="AKK228" s="92"/>
      <c r="AKL228" s="92"/>
      <c r="AKM228" s="92"/>
      <c r="AKN228" s="92"/>
      <c r="AKO228" s="92"/>
      <c r="AKP228" s="92"/>
      <c r="AKQ228" s="92"/>
      <c r="AKR228" s="92"/>
      <c r="AKS228" s="92"/>
      <c r="AKT228" s="92"/>
      <c r="AKU228" s="92"/>
      <c r="AKV228" s="92"/>
      <c r="AKW228" s="92"/>
      <c r="AKX228" s="92"/>
      <c r="AKY228" s="92"/>
      <c r="AKZ228" s="92"/>
      <c r="ALA228" s="92"/>
      <c r="ALB228" s="92"/>
      <c r="ALC228" s="92"/>
      <c r="ALD228" s="92"/>
      <c r="ALE228" s="92"/>
      <c r="ALF228" s="92"/>
      <c r="ALG228" s="92"/>
      <c r="ALH228" s="92"/>
      <c r="ALI228" s="92"/>
      <c r="ALJ228" s="92"/>
      <c r="ALK228" s="92"/>
      <c r="ALL228" s="92"/>
      <c r="ALM228" s="92"/>
      <c r="ALN228" s="92"/>
      <c r="ALO228" s="92"/>
      <c r="ALP228" s="92"/>
      <c r="ALQ228" s="92"/>
      <c r="ALR228" s="92"/>
      <c r="ALS228" s="92"/>
      <c r="ALT228" s="92"/>
      <c r="ALU228" s="92"/>
      <c r="ALV228" s="92"/>
      <c r="ALW228" s="92"/>
      <c r="ALX228" s="92"/>
      <c r="ALY228" s="92"/>
      <c r="ALZ228" s="92"/>
      <c r="AMA228" s="92"/>
      <c r="AMB228" s="92"/>
      <c r="AMC228" s="92"/>
      <c r="AMD228" s="92"/>
      <c r="AME228" s="92"/>
      <c r="AMF228" s="92"/>
      <c r="AMG228" s="92"/>
      <c r="AMH228" s="92"/>
      <c r="AMI228" s="92"/>
    </row>
    <row r="229" spans="1:1023" customFormat="1" ht="15" customHeight="1">
      <c r="A229" s="92" t="s">
        <v>598</v>
      </c>
      <c r="B229" s="111"/>
      <c r="C229" s="111" t="s">
        <v>599</v>
      </c>
      <c r="D229" s="94"/>
      <c r="E229" s="95">
        <v>955</v>
      </c>
      <c r="F229" s="95">
        <v>981</v>
      </c>
      <c r="G229" s="95">
        <v>1006</v>
      </c>
      <c r="H229" s="95">
        <v>1039</v>
      </c>
      <c r="I229" s="95">
        <v>1068</v>
      </c>
      <c r="J229" s="95">
        <v>1068</v>
      </c>
      <c r="K229" s="95">
        <v>1101</v>
      </c>
      <c r="L229" s="95">
        <v>1105</v>
      </c>
      <c r="M229" s="95">
        <v>1142</v>
      </c>
      <c r="N229" s="95">
        <v>1172</v>
      </c>
      <c r="O229" s="95">
        <v>1204</v>
      </c>
      <c r="P229" s="95">
        <v>1254</v>
      </c>
      <c r="Q229" s="95">
        <v>1274</v>
      </c>
      <c r="R229" s="95">
        <v>1299</v>
      </c>
      <c r="S229" s="95">
        <v>1375</v>
      </c>
      <c r="T229" s="95">
        <v>1342</v>
      </c>
      <c r="U229" s="95">
        <v>1316</v>
      </c>
      <c r="V229" s="95">
        <v>1274</v>
      </c>
      <c r="W229" s="95">
        <v>1307</v>
      </c>
      <c r="X229" s="95">
        <v>1305</v>
      </c>
      <c r="Y229" s="95">
        <v>1317</v>
      </c>
      <c r="Z229" s="95">
        <v>1356</v>
      </c>
      <c r="AA229" s="95">
        <v>1415</v>
      </c>
      <c r="AB229" s="95">
        <v>1413</v>
      </c>
      <c r="AC229" s="95">
        <v>1426</v>
      </c>
      <c r="AD229" s="95">
        <v>1462</v>
      </c>
      <c r="AE229" s="95">
        <v>1475</v>
      </c>
      <c r="AF229" s="95">
        <v>1118</v>
      </c>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c r="GR229" s="92"/>
      <c r="GS229" s="92"/>
      <c r="GT229" s="92"/>
      <c r="GU229" s="92"/>
      <c r="GV229" s="92"/>
      <c r="GW229" s="92"/>
      <c r="GX229" s="92"/>
      <c r="GY229" s="92"/>
      <c r="GZ229" s="92"/>
      <c r="HA229" s="92"/>
      <c r="HB229" s="92"/>
      <c r="HC229" s="92"/>
      <c r="HD229" s="92"/>
      <c r="HE229" s="92"/>
      <c r="HF229" s="92"/>
      <c r="HG229" s="92"/>
      <c r="HH229" s="92"/>
      <c r="HI229" s="92"/>
      <c r="HJ229" s="92"/>
      <c r="HK229" s="92"/>
      <c r="HL229" s="92"/>
      <c r="HM229" s="92"/>
      <c r="HN229" s="92"/>
      <c r="HO229" s="92"/>
      <c r="HP229" s="92"/>
      <c r="HQ229" s="92"/>
      <c r="HR229" s="92"/>
      <c r="HS229" s="92"/>
      <c r="HT229" s="92"/>
      <c r="HU229" s="92"/>
      <c r="HV229" s="92"/>
      <c r="HW229" s="92"/>
      <c r="HX229" s="92"/>
      <c r="HY229" s="92"/>
      <c r="HZ229" s="92"/>
      <c r="IA229" s="92"/>
      <c r="IB229" s="92"/>
      <c r="IC229" s="92"/>
      <c r="ID229" s="92"/>
      <c r="IE229" s="92"/>
      <c r="IF229" s="92"/>
      <c r="IG229" s="92"/>
      <c r="IH229" s="92"/>
      <c r="II229" s="92"/>
      <c r="IJ229" s="92"/>
      <c r="IK229" s="92"/>
      <c r="IL229" s="92"/>
      <c r="IM229" s="92"/>
      <c r="IN229" s="92"/>
      <c r="IO229" s="92"/>
      <c r="IP229" s="92"/>
      <c r="IQ229" s="92"/>
      <c r="IR229" s="92"/>
      <c r="IS229" s="92"/>
      <c r="IT229" s="92"/>
      <c r="IU229" s="92"/>
      <c r="IV229" s="92"/>
      <c r="IW229" s="92"/>
      <c r="IX229" s="92"/>
      <c r="IY229" s="92"/>
      <c r="IZ229" s="92"/>
      <c r="JA229" s="92"/>
      <c r="JB229" s="92"/>
      <c r="JC229" s="92"/>
      <c r="JD229" s="92"/>
      <c r="JE229" s="92"/>
      <c r="JF229" s="92"/>
      <c r="JG229" s="92"/>
      <c r="JH229" s="92"/>
      <c r="JI229" s="92"/>
      <c r="JJ229" s="92"/>
      <c r="JK229" s="92"/>
      <c r="JL229" s="92"/>
      <c r="JM229" s="92"/>
      <c r="JN229" s="92"/>
      <c r="JO229" s="92"/>
      <c r="JP229" s="92"/>
      <c r="JQ229" s="92"/>
      <c r="JR229" s="92"/>
      <c r="JS229" s="92"/>
      <c r="JT229" s="92"/>
      <c r="JU229" s="92"/>
      <c r="JV229" s="92"/>
      <c r="JW229" s="92"/>
      <c r="JX229" s="92"/>
      <c r="JY229" s="92"/>
      <c r="JZ229" s="92"/>
      <c r="KA229" s="92"/>
      <c r="KB229" s="92"/>
      <c r="KC229" s="92"/>
      <c r="KD229" s="92"/>
      <c r="KE229" s="92"/>
      <c r="KF229" s="92"/>
      <c r="KG229" s="92"/>
      <c r="KH229" s="92"/>
      <c r="KI229" s="92"/>
      <c r="KJ229" s="92"/>
      <c r="KK229" s="92"/>
      <c r="KL229" s="92"/>
      <c r="KM229" s="92"/>
      <c r="KN229" s="92"/>
      <c r="KO229" s="92"/>
      <c r="KP229" s="92"/>
      <c r="KQ229" s="92"/>
      <c r="KR229" s="92"/>
      <c r="KS229" s="92"/>
      <c r="KT229" s="92"/>
      <c r="KU229" s="92"/>
      <c r="KV229" s="92"/>
      <c r="KW229" s="92"/>
      <c r="KX229" s="92"/>
      <c r="KY229" s="92"/>
      <c r="KZ229" s="92"/>
      <c r="LA229" s="92"/>
      <c r="LB229" s="92"/>
      <c r="LC229" s="92"/>
      <c r="LD229" s="92"/>
      <c r="LE229" s="92"/>
      <c r="LF229" s="92"/>
      <c r="LG229" s="92"/>
      <c r="LH229" s="92"/>
      <c r="LI229" s="92"/>
      <c r="LJ229" s="92"/>
      <c r="LK229" s="92"/>
      <c r="LL229" s="92"/>
      <c r="LM229" s="92"/>
      <c r="LN229" s="92"/>
      <c r="LO229" s="92"/>
      <c r="LP229" s="92"/>
      <c r="LQ229" s="92"/>
      <c r="LR229" s="92"/>
      <c r="LS229" s="92"/>
      <c r="LT229" s="92"/>
      <c r="LU229" s="92"/>
      <c r="LV229" s="92"/>
      <c r="LW229" s="92"/>
      <c r="LX229" s="92"/>
      <c r="LY229" s="92"/>
      <c r="LZ229" s="92"/>
      <c r="MA229" s="92"/>
      <c r="MB229" s="92"/>
      <c r="MC229" s="92"/>
      <c r="MD229" s="92"/>
      <c r="ME229" s="92"/>
      <c r="MF229" s="92"/>
      <c r="MG229" s="92"/>
      <c r="MH229" s="92"/>
      <c r="MI229" s="92"/>
      <c r="MJ229" s="92"/>
      <c r="MK229" s="92"/>
      <c r="ML229" s="92"/>
      <c r="MM229" s="92"/>
      <c r="MN229" s="92"/>
      <c r="MO229" s="92"/>
      <c r="MP229" s="92"/>
      <c r="MQ229" s="92"/>
      <c r="MR229" s="92"/>
      <c r="MS229" s="92"/>
      <c r="MT229" s="92"/>
      <c r="MU229" s="92"/>
      <c r="MV229" s="92"/>
      <c r="MW229" s="92"/>
      <c r="MX229" s="92"/>
      <c r="MY229" s="92"/>
      <c r="MZ229" s="92"/>
      <c r="NA229" s="92"/>
      <c r="NB229" s="92"/>
      <c r="NC229" s="92"/>
      <c r="ND229" s="92"/>
      <c r="NE229" s="92"/>
      <c r="NF229" s="92"/>
      <c r="NG229" s="92"/>
      <c r="NH229" s="92"/>
      <c r="NI229" s="92"/>
      <c r="NJ229" s="92"/>
      <c r="NK229" s="92"/>
      <c r="NL229" s="92"/>
      <c r="NM229" s="92"/>
      <c r="NN229" s="92"/>
      <c r="NO229" s="92"/>
      <c r="NP229" s="92"/>
      <c r="NQ229" s="92"/>
      <c r="NR229" s="92"/>
      <c r="NS229" s="92"/>
      <c r="NT229" s="92"/>
      <c r="NU229" s="92"/>
      <c r="NV229" s="92"/>
      <c r="NW229" s="92"/>
      <c r="NX229" s="92"/>
      <c r="NY229" s="92"/>
      <c r="NZ229" s="92"/>
      <c r="OA229" s="92"/>
      <c r="OB229" s="92"/>
      <c r="OC229" s="92"/>
      <c r="OD229" s="92"/>
      <c r="OE229" s="92"/>
      <c r="OF229" s="92"/>
      <c r="OG229" s="92"/>
      <c r="OH229" s="92"/>
      <c r="OI229" s="92"/>
      <c r="OJ229" s="92"/>
      <c r="OK229" s="92"/>
      <c r="OL229" s="92"/>
      <c r="OM229" s="92"/>
      <c r="ON229" s="92"/>
      <c r="OO229" s="92"/>
      <c r="OP229" s="92"/>
      <c r="OQ229" s="92"/>
      <c r="OR229" s="92"/>
      <c r="OS229" s="92"/>
      <c r="OT229" s="92"/>
      <c r="OU229" s="92"/>
      <c r="OV229" s="92"/>
      <c r="OW229" s="92"/>
      <c r="OX229" s="92"/>
      <c r="OY229" s="92"/>
      <c r="OZ229" s="92"/>
      <c r="PA229" s="92"/>
      <c r="PB229" s="92"/>
      <c r="PC229" s="92"/>
      <c r="PD229" s="92"/>
      <c r="PE229" s="92"/>
      <c r="PF229" s="92"/>
      <c r="PG229" s="92"/>
      <c r="PH229" s="92"/>
      <c r="PI229" s="92"/>
      <c r="PJ229" s="92"/>
      <c r="PK229" s="92"/>
      <c r="PL229" s="92"/>
      <c r="PM229" s="92"/>
      <c r="PN229" s="92"/>
      <c r="PO229" s="92"/>
      <c r="PP229" s="92"/>
      <c r="PQ229" s="92"/>
      <c r="PR229" s="92"/>
      <c r="PS229" s="92"/>
      <c r="PT229" s="92"/>
      <c r="PU229" s="92"/>
      <c r="PV229" s="92"/>
      <c r="PW229" s="92"/>
      <c r="PX229" s="92"/>
      <c r="PY229" s="92"/>
      <c r="PZ229" s="92"/>
      <c r="QA229" s="92"/>
      <c r="QB229" s="92"/>
      <c r="QC229" s="92"/>
      <c r="QD229" s="92"/>
      <c r="QE229" s="92"/>
      <c r="QF229" s="92"/>
      <c r="QG229" s="92"/>
      <c r="QH229" s="92"/>
      <c r="QI229" s="92"/>
      <c r="QJ229" s="92"/>
      <c r="QK229" s="92"/>
      <c r="QL229" s="92"/>
      <c r="QM229" s="92"/>
      <c r="QN229" s="92"/>
      <c r="QO229" s="92"/>
      <c r="QP229" s="92"/>
      <c r="QQ229" s="92"/>
      <c r="QR229" s="92"/>
      <c r="QS229" s="92"/>
      <c r="QT229" s="92"/>
      <c r="QU229" s="92"/>
      <c r="QV229" s="92"/>
      <c r="QW229" s="92"/>
      <c r="QX229" s="92"/>
      <c r="QY229" s="92"/>
      <c r="QZ229" s="92"/>
      <c r="RA229" s="92"/>
      <c r="RB229" s="92"/>
      <c r="RC229" s="92"/>
      <c r="RD229" s="92"/>
      <c r="RE229" s="92"/>
      <c r="RF229" s="92"/>
      <c r="RG229" s="92"/>
      <c r="RH229" s="92"/>
      <c r="RI229" s="92"/>
      <c r="RJ229" s="92"/>
      <c r="RK229" s="92"/>
      <c r="RL229" s="92"/>
      <c r="RM229" s="92"/>
      <c r="RN229" s="92"/>
      <c r="RO229" s="92"/>
      <c r="RP229" s="92"/>
      <c r="RQ229" s="92"/>
      <c r="RR229" s="92"/>
      <c r="RS229" s="92"/>
      <c r="RT229" s="92"/>
      <c r="RU229" s="92"/>
      <c r="RV229" s="92"/>
      <c r="RW229" s="92"/>
      <c r="RX229" s="92"/>
      <c r="RY229" s="92"/>
      <c r="RZ229" s="92"/>
      <c r="SA229" s="92"/>
      <c r="SB229" s="92"/>
      <c r="SC229" s="92"/>
      <c r="SD229" s="92"/>
      <c r="SE229" s="92"/>
      <c r="SF229" s="92"/>
      <c r="SG229" s="92"/>
      <c r="SH229" s="92"/>
      <c r="SI229" s="92"/>
      <c r="SJ229" s="92"/>
      <c r="SK229" s="92"/>
      <c r="SL229" s="92"/>
      <c r="SM229" s="92"/>
      <c r="SN229" s="92"/>
      <c r="SO229" s="92"/>
      <c r="SP229" s="92"/>
      <c r="SQ229" s="92"/>
      <c r="SR229" s="92"/>
      <c r="SS229" s="92"/>
      <c r="ST229" s="92"/>
      <c r="SU229" s="92"/>
      <c r="SV229" s="92"/>
      <c r="SW229" s="92"/>
      <c r="SX229" s="92"/>
      <c r="SY229" s="92"/>
      <c r="SZ229" s="92"/>
      <c r="TA229" s="92"/>
      <c r="TB229" s="92"/>
      <c r="TC229" s="92"/>
      <c r="TD229" s="92"/>
      <c r="TE229" s="92"/>
      <c r="TF229" s="92"/>
      <c r="TG229" s="92"/>
      <c r="TH229" s="92"/>
      <c r="TI229" s="92"/>
      <c r="TJ229" s="92"/>
      <c r="TK229" s="92"/>
      <c r="TL229" s="92"/>
      <c r="TM229" s="92"/>
      <c r="TN229" s="92"/>
      <c r="TO229" s="92"/>
      <c r="TP229" s="92"/>
      <c r="TQ229" s="92"/>
      <c r="TR229" s="92"/>
      <c r="TS229" s="92"/>
      <c r="TT229" s="92"/>
      <c r="TU229" s="92"/>
      <c r="TV229" s="92"/>
      <c r="TW229" s="92"/>
      <c r="TX229" s="92"/>
      <c r="TY229" s="92"/>
      <c r="TZ229" s="92"/>
      <c r="UA229" s="92"/>
      <c r="UB229" s="92"/>
      <c r="UC229" s="92"/>
      <c r="UD229" s="92"/>
      <c r="UE229" s="92"/>
      <c r="UF229" s="92"/>
      <c r="UG229" s="92"/>
      <c r="UH229" s="92"/>
      <c r="UI229" s="92"/>
      <c r="UJ229" s="92"/>
      <c r="UK229" s="92"/>
      <c r="UL229" s="92"/>
      <c r="UM229" s="92"/>
      <c r="UN229" s="92"/>
      <c r="UO229" s="92"/>
      <c r="UP229" s="92"/>
      <c r="UQ229" s="92"/>
      <c r="UR229" s="92"/>
      <c r="US229" s="92"/>
      <c r="UT229" s="92"/>
      <c r="UU229" s="92"/>
      <c r="UV229" s="92"/>
      <c r="UW229" s="92"/>
      <c r="UX229" s="92"/>
      <c r="UY229" s="92"/>
      <c r="UZ229" s="92"/>
      <c r="VA229" s="92"/>
      <c r="VB229" s="92"/>
      <c r="VC229" s="92"/>
      <c r="VD229" s="92"/>
      <c r="VE229" s="92"/>
      <c r="VF229" s="92"/>
      <c r="VG229" s="92"/>
      <c r="VH229" s="92"/>
      <c r="VI229" s="92"/>
      <c r="VJ229" s="92"/>
      <c r="VK229" s="92"/>
      <c r="VL229" s="92"/>
      <c r="VM229" s="92"/>
      <c r="VN229" s="92"/>
      <c r="VO229" s="92"/>
      <c r="VP229" s="92"/>
      <c r="VQ229" s="92"/>
      <c r="VR229" s="92"/>
      <c r="VS229" s="92"/>
      <c r="VT229" s="92"/>
      <c r="VU229" s="92"/>
      <c r="VV229" s="92"/>
      <c r="VW229" s="92"/>
      <c r="VX229" s="92"/>
      <c r="VY229" s="92"/>
      <c r="VZ229" s="92"/>
      <c r="WA229" s="92"/>
      <c r="WB229" s="92"/>
      <c r="WC229" s="92"/>
      <c r="WD229" s="92"/>
      <c r="WE229" s="92"/>
      <c r="WF229" s="92"/>
      <c r="WG229" s="92"/>
      <c r="WH229" s="92"/>
      <c r="WI229" s="92"/>
      <c r="WJ229" s="92"/>
      <c r="WK229" s="92"/>
      <c r="WL229" s="92"/>
      <c r="WM229" s="92"/>
      <c r="WN229" s="92"/>
      <c r="WO229" s="92"/>
      <c r="WP229" s="92"/>
      <c r="WQ229" s="92"/>
      <c r="WR229" s="92"/>
      <c r="WS229" s="92"/>
      <c r="WT229" s="92"/>
      <c r="WU229" s="92"/>
      <c r="WV229" s="92"/>
      <c r="WW229" s="92"/>
      <c r="WX229" s="92"/>
      <c r="WY229" s="92"/>
      <c r="WZ229" s="92"/>
      <c r="XA229" s="92"/>
      <c r="XB229" s="92"/>
      <c r="XC229" s="92"/>
      <c r="XD229" s="92"/>
      <c r="XE229" s="92"/>
      <c r="XF229" s="92"/>
      <c r="XG229" s="92"/>
      <c r="XH229" s="92"/>
      <c r="XI229" s="92"/>
      <c r="XJ229" s="92"/>
      <c r="XK229" s="92"/>
      <c r="XL229" s="92"/>
      <c r="XM229" s="92"/>
      <c r="XN229" s="92"/>
      <c r="XO229" s="92"/>
      <c r="XP229" s="92"/>
      <c r="XQ229" s="92"/>
      <c r="XR229" s="92"/>
      <c r="XS229" s="92"/>
      <c r="XT229" s="92"/>
      <c r="XU229" s="92"/>
      <c r="XV229" s="92"/>
      <c r="XW229" s="92"/>
      <c r="XX229" s="92"/>
      <c r="XY229" s="92"/>
      <c r="XZ229" s="92"/>
      <c r="YA229" s="92"/>
      <c r="YB229" s="92"/>
      <c r="YC229" s="92"/>
      <c r="YD229" s="92"/>
      <c r="YE229" s="92"/>
      <c r="YF229" s="92"/>
      <c r="YG229" s="92"/>
      <c r="YH229" s="92"/>
      <c r="YI229" s="92"/>
      <c r="YJ229" s="92"/>
      <c r="YK229" s="92"/>
      <c r="YL229" s="92"/>
      <c r="YM229" s="92"/>
      <c r="YN229" s="92"/>
      <c r="YO229" s="92"/>
      <c r="YP229" s="92"/>
      <c r="YQ229" s="92"/>
      <c r="YR229" s="92"/>
      <c r="YS229" s="92"/>
      <c r="YT229" s="92"/>
      <c r="YU229" s="92"/>
      <c r="YV229" s="92"/>
      <c r="YW229" s="92"/>
      <c r="YX229" s="92"/>
      <c r="YY229" s="92"/>
      <c r="YZ229" s="92"/>
      <c r="ZA229" s="92"/>
      <c r="ZB229" s="92"/>
      <c r="ZC229" s="92"/>
      <c r="ZD229" s="92"/>
      <c r="ZE229" s="92"/>
      <c r="ZF229" s="92"/>
      <c r="ZG229" s="92"/>
      <c r="ZH229" s="92"/>
      <c r="ZI229" s="92"/>
      <c r="ZJ229" s="92"/>
      <c r="ZK229" s="92"/>
      <c r="ZL229" s="92"/>
      <c r="ZM229" s="92"/>
      <c r="ZN229" s="92"/>
      <c r="ZO229" s="92"/>
      <c r="ZP229" s="92"/>
      <c r="ZQ229" s="92"/>
      <c r="ZR229" s="92"/>
      <c r="ZS229" s="92"/>
      <c r="ZT229" s="92"/>
      <c r="ZU229" s="92"/>
      <c r="ZV229" s="92"/>
      <c r="ZW229" s="92"/>
      <c r="ZX229" s="92"/>
      <c r="ZY229" s="92"/>
      <c r="ZZ229" s="92"/>
      <c r="AAA229" s="92"/>
      <c r="AAB229" s="92"/>
      <c r="AAC229" s="92"/>
      <c r="AAD229" s="92"/>
      <c r="AAE229" s="92"/>
      <c r="AAF229" s="92"/>
      <c r="AAG229" s="92"/>
      <c r="AAH229" s="92"/>
      <c r="AAI229" s="92"/>
      <c r="AAJ229" s="92"/>
      <c r="AAK229" s="92"/>
      <c r="AAL229" s="92"/>
      <c r="AAM229" s="92"/>
      <c r="AAN229" s="92"/>
      <c r="AAO229" s="92"/>
      <c r="AAP229" s="92"/>
      <c r="AAQ229" s="92"/>
      <c r="AAR229" s="92"/>
      <c r="AAS229" s="92"/>
      <c r="AAT229" s="92"/>
      <c r="AAU229" s="92"/>
      <c r="AAV229" s="92"/>
      <c r="AAW229" s="92"/>
      <c r="AAX229" s="92"/>
      <c r="AAY229" s="92"/>
      <c r="AAZ229" s="92"/>
      <c r="ABA229" s="92"/>
      <c r="ABB229" s="92"/>
      <c r="ABC229" s="92"/>
      <c r="ABD229" s="92"/>
      <c r="ABE229" s="92"/>
      <c r="ABF229" s="92"/>
      <c r="ABG229" s="92"/>
      <c r="ABH229" s="92"/>
      <c r="ABI229" s="92"/>
      <c r="ABJ229" s="92"/>
      <c r="ABK229" s="92"/>
      <c r="ABL229" s="92"/>
      <c r="ABM229" s="92"/>
      <c r="ABN229" s="92"/>
      <c r="ABO229" s="92"/>
      <c r="ABP229" s="92"/>
      <c r="ABQ229" s="92"/>
      <c r="ABR229" s="92"/>
      <c r="ABS229" s="92"/>
      <c r="ABT229" s="92"/>
      <c r="ABU229" s="92"/>
      <c r="ABV229" s="92"/>
      <c r="ABW229" s="92"/>
      <c r="ABX229" s="92"/>
      <c r="ABY229" s="92"/>
      <c r="ABZ229" s="92"/>
      <c r="ACA229" s="92"/>
      <c r="ACB229" s="92"/>
      <c r="ACC229" s="92"/>
      <c r="ACD229" s="92"/>
      <c r="ACE229" s="92"/>
      <c r="ACF229" s="92"/>
      <c r="ACG229" s="92"/>
      <c r="ACH229" s="92"/>
      <c r="ACI229" s="92"/>
      <c r="ACJ229" s="92"/>
      <c r="ACK229" s="92"/>
      <c r="ACL229" s="92"/>
      <c r="ACM229" s="92"/>
      <c r="ACN229" s="92"/>
      <c r="ACO229" s="92"/>
      <c r="ACP229" s="92"/>
      <c r="ACQ229" s="92"/>
      <c r="ACR229" s="92"/>
      <c r="ACS229" s="92"/>
      <c r="ACT229" s="92"/>
      <c r="ACU229" s="92"/>
      <c r="ACV229" s="92"/>
      <c r="ACW229" s="92"/>
      <c r="ACX229" s="92"/>
      <c r="ACY229" s="92"/>
      <c r="ACZ229" s="92"/>
      <c r="ADA229" s="92"/>
      <c r="ADB229" s="92"/>
      <c r="ADC229" s="92"/>
      <c r="ADD229" s="92"/>
      <c r="ADE229" s="92"/>
      <c r="ADF229" s="92"/>
      <c r="ADG229" s="92"/>
      <c r="ADH229" s="92"/>
      <c r="ADI229" s="92"/>
      <c r="ADJ229" s="92"/>
      <c r="ADK229" s="92"/>
      <c r="ADL229" s="92"/>
      <c r="ADM229" s="92"/>
      <c r="ADN229" s="92"/>
      <c r="ADO229" s="92"/>
      <c r="ADP229" s="92"/>
      <c r="ADQ229" s="92"/>
      <c r="ADR229" s="92"/>
      <c r="ADS229" s="92"/>
      <c r="ADT229" s="92"/>
      <c r="ADU229" s="92"/>
      <c r="ADV229" s="92"/>
      <c r="ADW229" s="92"/>
      <c r="ADX229" s="92"/>
      <c r="ADY229" s="92"/>
      <c r="ADZ229" s="92"/>
      <c r="AEA229" s="92"/>
      <c r="AEB229" s="92"/>
      <c r="AEC229" s="92"/>
      <c r="AED229" s="92"/>
      <c r="AEE229" s="92"/>
      <c r="AEF229" s="92"/>
      <c r="AEG229" s="92"/>
      <c r="AEH229" s="92"/>
      <c r="AEI229" s="92"/>
      <c r="AEJ229" s="92"/>
      <c r="AEK229" s="92"/>
      <c r="AEL229" s="92"/>
      <c r="AEM229" s="92"/>
      <c r="AEN229" s="92"/>
      <c r="AEO229" s="92"/>
      <c r="AEP229" s="92"/>
      <c r="AEQ229" s="92"/>
      <c r="AER229" s="92"/>
      <c r="AES229" s="92"/>
      <c r="AET229" s="92"/>
      <c r="AEU229" s="92"/>
      <c r="AEV229" s="92"/>
      <c r="AEW229" s="92"/>
      <c r="AEX229" s="92"/>
      <c r="AEY229" s="92"/>
      <c r="AEZ229" s="92"/>
      <c r="AFA229" s="92"/>
      <c r="AFB229" s="92"/>
      <c r="AFC229" s="92"/>
      <c r="AFD229" s="92"/>
      <c r="AFE229" s="92"/>
      <c r="AFF229" s="92"/>
      <c r="AFG229" s="92"/>
      <c r="AFH229" s="92"/>
      <c r="AFI229" s="92"/>
      <c r="AFJ229" s="92"/>
      <c r="AFK229" s="92"/>
      <c r="AFL229" s="92"/>
      <c r="AFM229" s="92"/>
      <c r="AFN229" s="92"/>
      <c r="AFO229" s="92"/>
      <c r="AFP229" s="92"/>
      <c r="AFQ229" s="92"/>
      <c r="AFR229" s="92"/>
      <c r="AFS229" s="92"/>
      <c r="AFT229" s="92"/>
      <c r="AFU229" s="92"/>
      <c r="AFV229" s="92"/>
      <c r="AFW229" s="92"/>
      <c r="AFX229" s="92"/>
      <c r="AFY229" s="92"/>
      <c r="AFZ229" s="92"/>
      <c r="AGA229" s="92"/>
      <c r="AGB229" s="92"/>
      <c r="AGC229" s="92"/>
      <c r="AGD229" s="92"/>
      <c r="AGE229" s="92"/>
      <c r="AGF229" s="92"/>
      <c r="AGG229" s="92"/>
      <c r="AGH229" s="92"/>
      <c r="AGI229" s="92"/>
      <c r="AGJ229" s="92"/>
      <c r="AGK229" s="92"/>
      <c r="AGL229" s="92"/>
      <c r="AGM229" s="92"/>
      <c r="AGN229" s="92"/>
      <c r="AGO229" s="92"/>
      <c r="AGP229" s="92"/>
      <c r="AGQ229" s="92"/>
      <c r="AGR229" s="92"/>
      <c r="AGS229" s="92"/>
      <c r="AGT229" s="92"/>
      <c r="AGU229" s="92"/>
      <c r="AGV229" s="92"/>
      <c r="AGW229" s="92"/>
      <c r="AGX229" s="92"/>
      <c r="AGY229" s="92"/>
      <c r="AGZ229" s="92"/>
      <c r="AHA229" s="92"/>
      <c r="AHB229" s="92"/>
      <c r="AHC229" s="92"/>
      <c r="AHD229" s="92"/>
      <c r="AHE229" s="92"/>
      <c r="AHF229" s="92"/>
      <c r="AHG229" s="92"/>
      <c r="AHH229" s="92"/>
      <c r="AHI229" s="92"/>
      <c r="AHJ229" s="92"/>
      <c r="AHK229" s="92"/>
      <c r="AHL229" s="92"/>
      <c r="AHM229" s="92"/>
      <c r="AHN229" s="92"/>
      <c r="AHO229" s="92"/>
      <c r="AHP229" s="92"/>
      <c r="AHQ229" s="92"/>
      <c r="AHR229" s="92"/>
      <c r="AHS229" s="92"/>
      <c r="AHT229" s="92"/>
      <c r="AHU229" s="92"/>
      <c r="AHV229" s="92"/>
      <c r="AHW229" s="92"/>
      <c r="AHX229" s="92"/>
      <c r="AHY229" s="92"/>
      <c r="AHZ229" s="92"/>
      <c r="AIA229" s="92"/>
      <c r="AIB229" s="92"/>
      <c r="AIC229" s="92"/>
      <c r="AID229" s="92"/>
      <c r="AIE229" s="92"/>
      <c r="AIF229" s="92"/>
      <c r="AIG229" s="92"/>
      <c r="AIH229" s="92"/>
      <c r="AII229" s="92"/>
      <c r="AIJ229" s="92"/>
      <c r="AIK229" s="92"/>
      <c r="AIL229" s="92"/>
      <c r="AIM229" s="92"/>
      <c r="AIN229" s="92"/>
      <c r="AIO229" s="92"/>
      <c r="AIP229" s="92"/>
      <c r="AIQ229" s="92"/>
      <c r="AIR229" s="92"/>
      <c r="AIS229" s="92"/>
      <c r="AIT229" s="92"/>
      <c r="AIU229" s="92"/>
      <c r="AIV229" s="92"/>
      <c r="AIW229" s="92"/>
      <c r="AIX229" s="92"/>
      <c r="AIY229" s="92"/>
      <c r="AIZ229" s="92"/>
      <c r="AJA229" s="92"/>
      <c r="AJB229" s="92"/>
      <c r="AJC229" s="92"/>
      <c r="AJD229" s="92"/>
      <c r="AJE229" s="92"/>
      <c r="AJF229" s="92"/>
      <c r="AJG229" s="92"/>
      <c r="AJH229" s="92"/>
      <c r="AJI229" s="92"/>
      <c r="AJJ229" s="92"/>
      <c r="AJK229" s="92"/>
      <c r="AJL229" s="92"/>
      <c r="AJM229" s="92"/>
      <c r="AJN229" s="92"/>
      <c r="AJO229" s="92"/>
      <c r="AJP229" s="92"/>
      <c r="AJQ229" s="92"/>
      <c r="AJR229" s="92"/>
      <c r="AJS229" s="92"/>
      <c r="AJT229" s="92"/>
      <c r="AJU229" s="92"/>
      <c r="AJV229" s="92"/>
      <c r="AJW229" s="92"/>
      <c r="AJX229" s="92"/>
      <c r="AJY229" s="92"/>
      <c r="AJZ229" s="92"/>
      <c r="AKA229" s="92"/>
      <c r="AKB229" s="92"/>
      <c r="AKC229" s="92"/>
      <c r="AKD229" s="92"/>
      <c r="AKE229" s="92"/>
      <c r="AKF229" s="92"/>
      <c r="AKG229" s="92"/>
      <c r="AKH229" s="92"/>
      <c r="AKI229" s="92"/>
      <c r="AKJ229" s="92"/>
      <c r="AKK229" s="92"/>
      <c r="AKL229" s="92"/>
      <c r="AKM229" s="92"/>
      <c r="AKN229" s="92"/>
      <c r="AKO229" s="92"/>
      <c r="AKP229" s="92"/>
      <c r="AKQ229" s="92"/>
      <c r="AKR229" s="92"/>
      <c r="AKS229" s="92"/>
      <c r="AKT229" s="92"/>
      <c r="AKU229" s="92"/>
      <c r="AKV229" s="92"/>
      <c r="AKW229" s="92"/>
      <c r="AKX229" s="92"/>
      <c r="AKY229" s="92"/>
      <c r="AKZ229" s="92"/>
      <c r="ALA229" s="92"/>
      <c r="ALB229" s="92"/>
      <c r="ALC229" s="92"/>
      <c r="ALD229" s="92"/>
      <c r="ALE229" s="92"/>
      <c r="ALF229" s="92"/>
      <c r="ALG229" s="92"/>
      <c r="ALH229" s="92"/>
      <c r="ALI229" s="92"/>
      <c r="ALJ229" s="92"/>
      <c r="ALK229" s="92"/>
      <c r="ALL229" s="92"/>
      <c r="ALM229" s="92"/>
      <c r="ALN229" s="92"/>
      <c r="ALO229" s="92"/>
      <c r="ALP229" s="92"/>
      <c r="ALQ229" s="92"/>
      <c r="ALR229" s="92"/>
      <c r="ALS229" s="92"/>
      <c r="ALT229" s="92"/>
      <c r="ALU229" s="92"/>
      <c r="ALV229" s="92"/>
      <c r="ALW229" s="92"/>
      <c r="ALX229" s="92"/>
      <c r="ALY229" s="92"/>
      <c r="ALZ229" s="92"/>
      <c r="AMA229" s="92"/>
      <c r="AMB229" s="92"/>
      <c r="AMC229" s="92"/>
      <c r="AMD229" s="92"/>
      <c r="AME229" s="92"/>
      <c r="AMF229" s="92"/>
      <c r="AMG229" s="92"/>
      <c r="AMH229" s="92"/>
      <c r="AMI229" s="92"/>
    </row>
    <row r="230" spans="1:1023" customFormat="1" ht="15" customHeight="1">
      <c r="A230" s="92" t="s">
        <v>600</v>
      </c>
      <c r="B230" s="111"/>
      <c r="C230" s="111" t="s">
        <v>601</v>
      </c>
      <c r="D230" s="94"/>
      <c r="E230" s="95">
        <v>1421</v>
      </c>
      <c r="F230" s="95">
        <v>1450</v>
      </c>
      <c r="G230" s="95">
        <v>1485</v>
      </c>
      <c r="H230" s="95">
        <v>1547</v>
      </c>
      <c r="I230" s="95">
        <v>1619</v>
      </c>
      <c r="J230" s="95">
        <v>1659</v>
      </c>
      <c r="K230" s="95">
        <v>1684</v>
      </c>
      <c r="L230" s="95">
        <v>1673</v>
      </c>
      <c r="M230" s="95">
        <v>1712</v>
      </c>
      <c r="N230" s="95">
        <v>1760</v>
      </c>
      <c r="O230" s="95">
        <v>1786</v>
      </c>
      <c r="P230" s="95">
        <v>1839</v>
      </c>
      <c r="Q230" s="95">
        <v>1802</v>
      </c>
      <c r="R230" s="95">
        <v>1815</v>
      </c>
      <c r="S230" s="95">
        <v>1806</v>
      </c>
      <c r="T230" s="95">
        <v>1820</v>
      </c>
      <c r="U230" s="95">
        <v>1779</v>
      </c>
      <c r="V230" s="95">
        <v>1760</v>
      </c>
      <c r="W230" s="95">
        <v>1812</v>
      </c>
      <c r="X230" s="95">
        <v>1800</v>
      </c>
      <c r="Y230" s="95">
        <v>1818</v>
      </c>
      <c r="Z230" s="95">
        <v>1928</v>
      </c>
      <c r="AA230" s="95">
        <v>1985</v>
      </c>
      <c r="AB230" s="95">
        <v>2038</v>
      </c>
      <c r="AC230" s="95">
        <v>2058</v>
      </c>
      <c r="AD230" s="95">
        <v>2082</v>
      </c>
      <c r="AE230" s="95">
        <v>2094</v>
      </c>
      <c r="AF230" s="95">
        <v>1609</v>
      </c>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c r="GR230" s="92"/>
      <c r="GS230" s="92"/>
      <c r="GT230" s="92"/>
      <c r="GU230" s="92"/>
      <c r="GV230" s="92"/>
      <c r="GW230" s="92"/>
      <c r="GX230" s="92"/>
      <c r="GY230" s="92"/>
      <c r="GZ230" s="92"/>
      <c r="HA230" s="92"/>
      <c r="HB230" s="92"/>
      <c r="HC230" s="92"/>
      <c r="HD230" s="92"/>
      <c r="HE230" s="92"/>
      <c r="HF230" s="92"/>
      <c r="HG230" s="92"/>
      <c r="HH230" s="92"/>
      <c r="HI230" s="92"/>
      <c r="HJ230" s="92"/>
      <c r="HK230" s="92"/>
      <c r="HL230" s="92"/>
      <c r="HM230" s="92"/>
      <c r="HN230" s="92"/>
      <c r="HO230" s="92"/>
      <c r="HP230" s="92"/>
      <c r="HQ230" s="92"/>
      <c r="HR230" s="92"/>
      <c r="HS230" s="92"/>
      <c r="HT230" s="92"/>
      <c r="HU230" s="92"/>
      <c r="HV230" s="92"/>
      <c r="HW230" s="92"/>
      <c r="HX230" s="92"/>
      <c r="HY230" s="92"/>
      <c r="HZ230" s="92"/>
      <c r="IA230" s="92"/>
      <c r="IB230" s="92"/>
      <c r="IC230" s="92"/>
      <c r="ID230" s="92"/>
      <c r="IE230" s="92"/>
      <c r="IF230" s="92"/>
      <c r="IG230" s="92"/>
      <c r="IH230" s="92"/>
      <c r="II230" s="92"/>
      <c r="IJ230" s="92"/>
      <c r="IK230" s="92"/>
      <c r="IL230" s="92"/>
      <c r="IM230" s="92"/>
      <c r="IN230" s="92"/>
      <c r="IO230" s="92"/>
      <c r="IP230" s="92"/>
      <c r="IQ230" s="92"/>
      <c r="IR230" s="92"/>
      <c r="IS230" s="92"/>
      <c r="IT230" s="92"/>
      <c r="IU230" s="92"/>
      <c r="IV230" s="92"/>
      <c r="IW230" s="92"/>
      <c r="IX230" s="92"/>
      <c r="IY230" s="92"/>
      <c r="IZ230" s="92"/>
      <c r="JA230" s="92"/>
      <c r="JB230" s="92"/>
      <c r="JC230" s="92"/>
      <c r="JD230" s="92"/>
      <c r="JE230" s="92"/>
      <c r="JF230" s="92"/>
      <c r="JG230" s="92"/>
      <c r="JH230" s="92"/>
      <c r="JI230" s="92"/>
      <c r="JJ230" s="92"/>
      <c r="JK230" s="92"/>
      <c r="JL230" s="92"/>
      <c r="JM230" s="92"/>
      <c r="JN230" s="92"/>
      <c r="JO230" s="92"/>
      <c r="JP230" s="92"/>
      <c r="JQ230" s="92"/>
      <c r="JR230" s="92"/>
      <c r="JS230" s="92"/>
      <c r="JT230" s="92"/>
      <c r="JU230" s="92"/>
      <c r="JV230" s="92"/>
      <c r="JW230" s="92"/>
      <c r="JX230" s="92"/>
      <c r="JY230" s="92"/>
      <c r="JZ230" s="92"/>
      <c r="KA230" s="92"/>
      <c r="KB230" s="92"/>
      <c r="KC230" s="92"/>
      <c r="KD230" s="92"/>
      <c r="KE230" s="92"/>
      <c r="KF230" s="92"/>
      <c r="KG230" s="92"/>
      <c r="KH230" s="92"/>
      <c r="KI230" s="92"/>
      <c r="KJ230" s="92"/>
      <c r="KK230" s="92"/>
      <c r="KL230" s="92"/>
      <c r="KM230" s="92"/>
      <c r="KN230" s="92"/>
      <c r="KO230" s="92"/>
      <c r="KP230" s="92"/>
      <c r="KQ230" s="92"/>
      <c r="KR230" s="92"/>
      <c r="KS230" s="92"/>
      <c r="KT230" s="92"/>
      <c r="KU230" s="92"/>
      <c r="KV230" s="92"/>
      <c r="KW230" s="92"/>
      <c r="KX230" s="92"/>
      <c r="KY230" s="92"/>
      <c r="KZ230" s="92"/>
      <c r="LA230" s="92"/>
      <c r="LB230" s="92"/>
      <c r="LC230" s="92"/>
      <c r="LD230" s="92"/>
      <c r="LE230" s="92"/>
      <c r="LF230" s="92"/>
      <c r="LG230" s="92"/>
      <c r="LH230" s="92"/>
      <c r="LI230" s="92"/>
      <c r="LJ230" s="92"/>
      <c r="LK230" s="92"/>
      <c r="LL230" s="92"/>
      <c r="LM230" s="92"/>
      <c r="LN230" s="92"/>
      <c r="LO230" s="92"/>
      <c r="LP230" s="92"/>
      <c r="LQ230" s="92"/>
      <c r="LR230" s="92"/>
      <c r="LS230" s="92"/>
      <c r="LT230" s="92"/>
      <c r="LU230" s="92"/>
      <c r="LV230" s="92"/>
      <c r="LW230" s="92"/>
      <c r="LX230" s="92"/>
      <c r="LY230" s="92"/>
      <c r="LZ230" s="92"/>
      <c r="MA230" s="92"/>
      <c r="MB230" s="92"/>
      <c r="MC230" s="92"/>
      <c r="MD230" s="92"/>
      <c r="ME230" s="92"/>
      <c r="MF230" s="92"/>
      <c r="MG230" s="92"/>
      <c r="MH230" s="92"/>
      <c r="MI230" s="92"/>
      <c r="MJ230" s="92"/>
      <c r="MK230" s="92"/>
      <c r="ML230" s="92"/>
      <c r="MM230" s="92"/>
      <c r="MN230" s="92"/>
      <c r="MO230" s="92"/>
      <c r="MP230" s="92"/>
      <c r="MQ230" s="92"/>
      <c r="MR230" s="92"/>
      <c r="MS230" s="92"/>
      <c r="MT230" s="92"/>
      <c r="MU230" s="92"/>
      <c r="MV230" s="92"/>
      <c r="MW230" s="92"/>
      <c r="MX230" s="92"/>
      <c r="MY230" s="92"/>
      <c r="MZ230" s="92"/>
      <c r="NA230" s="92"/>
      <c r="NB230" s="92"/>
      <c r="NC230" s="92"/>
      <c r="ND230" s="92"/>
      <c r="NE230" s="92"/>
      <c r="NF230" s="92"/>
      <c r="NG230" s="92"/>
      <c r="NH230" s="92"/>
      <c r="NI230" s="92"/>
      <c r="NJ230" s="92"/>
      <c r="NK230" s="92"/>
      <c r="NL230" s="92"/>
      <c r="NM230" s="92"/>
      <c r="NN230" s="92"/>
      <c r="NO230" s="92"/>
      <c r="NP230" s="92"/>
      <c r="NQ230" s="92"/>
      <c r="NR230" s="92"/>
      <c r="NS230" s="92"/>
      <c r="NT230" s="92"/>
      <c r="NU230" s="92"/>
      <c r="NV230" s="92"/>
      <c r="NW230" s="92"/>
      <c r="NX230" s="92"/>
      <c r="NY230" s="92"/>
      <c r="NZ230" s="92"/>
      <c r="OA230" s="92"/>
      <c r="OB230" s="92"/>
      <c r="OC230" s="92"/>
      <c r="OD230" s="92"/>
      <c r="OE230" s="92"/>
      <c r="OF230" s="92"/>
      <c r="OG230" s="92"/>
      <c r="OH230" s="92"/>
      <c r="OI230" s="92"/>
      <c r="OJ230" s="92"/>
      <c r="OK230" s="92"/>
      <c r="OL230" s="92"/>
      <c r="OM230" s="92"/>
      <c r="ON230" s="92"/>
      <c r="OO230" s="92"/>
      <c r="OP230" s="92"/>
      <c r="OQ230" s="92"/>
      <c r="OR230" s="92"/>
      <c r="OS230" s="92"/>
      <c r="OT230" s="92"/>
      <c r="OU230" s="92"/>
      <c r="OV230" s="92"/>
      <c r="OW230" s="92"/>
      <c r="OX230" s="92"/>
      <c r="OY230" s="92"/>
      <c r="OZ230" s="92"/>
      <c r="PA230" s="92"/>
      <c r="PB230" s="92"/>
      <c r="PC230" s="92"/>
      <c r="PD230" s="92"/>
      <c r="PE230" s="92"/>
      <c r="PF230" s="92"/>
      <c r="PG230" s="92"/>
      <c r="PH230" s="92"/>
      <c r="PI230" s="92"/>
      <c r="PJ230" s="92"/>
      <c r="PK230" s="92"/>
      <c r="PL230" s="92"/>
      <c r="PM230" s="92"/>
      <c r="PN230" s="92"/>
      <c r="PO230" s="92"/>
      <c r="PP230" s="92"/>
      <c r="PQ230" s="92"/>
      <c r="PR230" s="92"/>
      <c r="PS230" s="92"/>
      <c r="PT230" s="92"/>
      <c r="PU230" s="92"/>
      <c r="PV230" s="92"/>
      <c r="PW230" s="92"/>
      <c r="PX230" s="92"/>
      <c r="PY230" s="92"/>
      <c r="PZ230" s="92"/>
      <c r="QA230" s="92"/>
      <c r="QB230" s="92"/>
      <c r="QC230" s="92"/>
      <c r="QD230" s="92"/>
      <c r="QE230" s="92"/>
      <c r="QF230" s="92"/>
      <c r="QG230" s="92"/>
      <c r="QH230" s="92"/>
      <c r="QI230" s="92"/>
      <c r="QJ230" s="92"/>
      <c r="QK230" s="92"/>
      <c r="QL230" s="92"/>
      <c r="QM230" s="92"/>
      <c r="QN230" s="92"/>
      <c r="QO230" s="92"/>
      <c r="QP230" s="92"/>
      <c r="QQ230" s="92"/>
      <c r="QR230" s="92"/>
      <c r="QS230" s="92"/>
      <c r="QT230" s="92"/>
      <c r="QU230" s="92"/>
      <c r="QV230" s="92"/>
      <c r="QW230" s="92"/>
      <c r="QX230" s="92"/>
      <c r="QY230" s="92"/>
      <c r="QZ230" s="92"/>
      <c r="RA230" s="92"/>
      <c r="RB230" s="92"/>
      <c r="RC230" s="92"/>
      <c r="RD230" s="92"/>
      <c r="RE230" s="92"/>
      <c r="RF230" s="92"/>
      <c r="RG230" s="92"/>
      <c r="RH230" s="92"/>
      <c r="RI230" s="92"/>
      <c r="RJ230" s="92"/>
      <c r="RK230" s="92"/>
      <c r="RL230" s="92"/>
      <c r="RM230" s="92"/>
      <c r="RN230" s="92"/>
      <c r="RO230" s="92"/>
      <c r="RP230" s="92"/>
      <c r="RQ230" s="92"/>
      <c r="RR230" s="92"/>
      <c r="RS230" s="92"/>
      <c r="RT230" s="92"/>
      <c r="RU230" s="92"/>
      <c r="RV230" s="92"/>
      <c r="RW230" s="92"/>
      <c r="RX230" s="92"/>
      <c r="RY230" s="92"/>
      <c r="RZ230" s="92"/>
      <c r="SA230" s="92"/>
      <c r="SB230" s="92"/>
      <c r="SC230" s="92"/>
      <c r="SD230" s="92"/>
      <c r="SE230" s="92"/>
      <c r="SF230" s="92"/>
      <c r="SG230" s="92"/>
      <c r="SH230" s="92"/>
      <c r="SI230" s="92"/>
      <c r="SJ230" s="92"/>
      <c r="SK230" s="92"/>
      <c r="SL230" s="92"/>
      <c r="SM230" s="92"/>
      <c r="SN230" s="92"/>
      <c r="SO230" s="92"/>
      <c r="SP230" s="92"/>
      <c r="SQ230" s="92"/>
      <c r="SR230" s="92"/>
      <c r="SS230" s="92"/>
      <c r="ST230" s="92"/>
      <c r="SU230" s="92"/>
      <c r="SV230" s="92"/>
      <c r="SW230" s="92"/>
      <c r="SX230" s="92"/>
      <c r="SY230" s="92"/>
      <c r="SZ230" s="92"/>
      <c r="TA230" s="92"/>
      <c r="TB230" s="92"/>
      <c r="TC230" s="92"/>
      <c r="TD230" s="92"/>
      <c r="TE230" s="92"/>
      <c r="TF230" s="92"/>
      <c r="TG230" s="92"/>
      <c r="TH230" s="92"/>
      <c r="TI230" s="92"/>
      <c r="TJ230" s="92"/>
      <c r="TK230" s="92"/>
      <c r="TL230" s="92"/>
      <c r="TM230" s="92"/>
      <c r="TN230" s="92"/>
      <c r="TO230" s="92"/>
      <c r="TP230" s="92"/>
      <c r="TQ230" s="92"/>
      <c r="TR230" s="92"/>
      <c r="TS230" s="92"/>
      <c r="TT230" s="92"/>
      <c r="TU230" s="92"/>
      <c r="TV230" s="92"/>
      <c r="TW230" s="92"/>
      <c r="TX230" s="92"/>
      <c r="TY230" s="92"/>
      <c r="TZ230" s="92"/>
      <c r="UA230" s="92"/>
      <c r="UB230" s="92"/>
      <c r="UC230" s="92"/>
      <c r="UD230" s="92"/>
      <c r="UE230" s="92"/>
      <c r="UF230" s="92"/>
      <c r="UG230" s="92"/>
      <c r="UH230" s="92"/>
      <c r="UI230" s="92"/>
      <c r="UJ230" s="92"/>
      <c r="UK230" s="92"/>
      <c r="UL230" s="92"/>
      <c r="UM230" s="92"/>
      <c r="UN230" s="92"/>
      <c r="UO230" s="92"/>
      <c r="UP230" s="92"/>
      <c r="UQ230" s="92"/>
      <c r="UR230" s="92"/>
      <c r="US230" s="92"/>
      <c r="UT230" s="92"/>
      <c r="UU230" s="92"/>
      <c r="UV230" s="92"/>
      <c r="UW230" s="92"/>
      <c r="UX230" s="92"/>
      <c r="UY230" s="92"/>
      <c r="UZ230" s="92"/>
      <c r="VA230" s="92"/>
      <c r="VB230" s="92"/>
      <c r="VC230" s="92"/>
      <c r="VD230" s="92"/>
      <c r="VE230" s="92"/>
      <c r="VF230" s="92"/>
      <c r="VG230" s="92"/>
      <c r="VH230" s="92"/>
      <c r="VI230" s="92"/>
      <c r="VJ230" s="92"/>
      <c r="VK230" s="92"/>
      <c r="VL230" s="92"/>
      <c r="VM230" s="92"/>
      <c r="VN230" s="92"/>
      <c r="VO230" s="92"/>
      <c r="VP230" s="92"/>
      <c r="VQ230" s="92"/>
      <c r="VR230" s="92"/>
      <c r="VS230" s="92"/>
      <c r="VT230" s="92"/>
      <c r="VU230" s="92"/>
      <c r="VV230" s="92"/>
      <c r="VW230" s="92"/>
      <c r="VX230" s="92"/>
      <c r="VY230" s="92"/>
      <c r="VZ230" s="92"/>
      <c r="WA230" s="92"/>
      <c r="WB230" s="92"/>
      <c r="WC230" s="92"/>
      <c r="WD230" s="92"/>
      <c r="WE230" s="92"/>
      <c r="WF230" s="92"/>
      <c r="WG230" s="92"/>
      <c r="WH230" s="92"/>
      <c r="WI230" s="92"/>
      <c r="WJ230" s="92"/>
      <c r="WK230" s="92"/>
      <c r="WL230" s="92"/>
      <c r="WM230" s="92"/>
      <c r="WN230" s="92"/>
      <c r="WO230" s="92"/>
      <c r="WP230" s="92"/>
      <c r="WQ230" s="92"/>
      <c r="WR230" s="92"/>
      <c r="WS230" s="92"/>
      <c r="WT230" s="92"/>
      <c r="WU230" s="92"/>
      <c r="WV230" s="92"/>
      <c r="WW230" s="92"/>
      <c r="WX230" s="92"/>
      <c r="WY230" s="92"/>
      <c r="WZ230" s="92"/>
      <c r="XA230" s="92"/>
      <c r="XB230" s="92"/>
      <c r="XC230" s="92"/>
      <c r="XD230" s="92"/>
      <c r="XE230" s="92"/>
      <c r="XF230" s="92"/>
      <c r="XG230" s="92"/>
      <c r="XH230" s="92"/>
      <c r="XI230" s="92"/>
      <c r="XJ230" s="92"/>
      <c r="XK230" s="92"/>
      <c r="XL230" s="92"/>
      <c r="XM230" s="92"/>
      <c r="XN230" s="92"/>
      <c r="XO230" s="92"/>
      <c r="XP230" s="92"/>
      <c r="XQ230" s="92"/>
      <c r="XR230" s="92"/>
      <c r="XS230" s="92"/>
      <c r="XT230" s="92"/>
      <c r="XU230" s="92"/>
      <c r="XV230" s="92"/>
      <c r="XW230" s="92"/>
      <c r="XX230" s="92"/>
      <c r="XY230" s="92"/>
      <c r="XZ230" s="92"/>
      <c r="YA230" s="92"/>
      <c r="YB230" s="92"/>
      <c r="YC230" s="92"/>
      <c r="YD230" s="92"/>
      <c r="YE230" s="92"/>
      <c r="YF230" s="92"/>
      <c r="YG230" s="92"/>
      <c r="YH230" s="92"/>
      <c r="YI230" s="92"/>
      <c r="YJ230" s="92"/>
      <c r="YK230" s="92"/>
      <c r="YL230" s="92"/>
      <c r="YM230" s="92"/>
      <c r="YN230" s="92"/>
      <c r="YO230" s="92"/>
      <c r="YP230" s="92"/>
      <c r="YQ230" s="92"/>
      <c r="YR230" s="92"/>
      <c r="YS230" s="92"/>
      <c r="YT230" s="92"/>
      <c r="YU230" s="92"/>
      <c r="YV230" s="92"/>
      <c r="YW230" s="92"/>
      <c r="YX230" s="92"/>
      <c r="YY230" s="92"/>
      <c r="YZ230" s="92"/>
      <c r="ZA230" s="92"/>
      <c r="ZB230" s="92"/>
      <c r="ZC230" s="92"/>
      <c r="ZD230" s="92"/>
      <c r="ZE230" s="92"/>
      <c r="ZF230" s="92"/>
      <c r="ZG230" s="92"/>
      <c r="ZH230" s="92"/>
      <c r="ZI230" s="92"/>
      <c r="ZJ230" s="92"/>
      <c r="ZK230" s="92"/>
      <c r="ZL230" s="92"/>
      <c r="ZM230" s="92"/>
      <c r="ZN230" s="92"/>
      <c r="ZO230" s="92"/>
      <c r="ZP230" s="92"/>
      <c r="ZQ230" s="92"/>
      <c r="ZR230" s="92"/>
      <c r="ZS230" s="92"/>
      <c r="ZT230" s="92"/>
      <c r="ZU230" s="92"/>
      <c r="ZV230" s="92"/>
      <c r="ZW230" s="92"/>
      <c r="ZX230" s="92"/>
      <c r="ZY230" s="92"/>
      <c r="ZZ230" s="92"/>
      <c r="AAA230" s="92"/>
      <c r="AAB230" s="92"/>
      <c r="AAC230" s="92"/>
      <c r="AAD230" s="92"/>
      <c r="AAE230" s="92"/>
      <c r="AAF230" s="92"/>
      <c r="AAG230" s="92"/>
      <c r="AAH230" s="92"/>
      <c r="AAI230" s="92"/>
      <c r="AAJ230" s="92"/>
      <c r="AAK230" s="92"/>
      <c r="AAL230" s="92"/>
      <c r="AAM230" s="92"/>
      <c r="AAN230" s="92"/>
      <c r="AAO230" s="92"/>
      <c r="AAP230" s="92"/>
      <c r="AAQ230" s="92"/>
      <c r="AAR230" s="92"/>
      <c r="AAS230" s="92"/>
      <c r="AAT230" s="92"/>
      <c r="AAU230" s="92"/>
      <c r="AAV230" s="92"/>
      <c r="AAW230" s="92"/>
      <c r="AAX230" s="92"/>
      <c r="AAY230" s="92"/>
      <c r="AAZ230" s="92"/>
      <c r="ABA230" s="92"/>
      <c r="ABB230" s="92"/>
      <c r="ABC230" s="92"/>
      <c r="ABD230" s="92"/>
      <c r="ABE230" s="92"/>
      <c r="ABF230" s="92"/>
      <c r="ABG230" s="92"/>
      <c r="ABH230" s="92"/>
      <c r="ABI230" s="92"/>
      <c r="ABJ230" s="92"/>
      <c r="ABK230" s="92"/>
      <c r="ABL230" s="92"/>
      <c r="ABM230" s="92"/>
      <c r="ABN230" s="92"/>
      <c r="ABO230" s="92"/>
      <c r="ABP230" s="92"/>
      <c r="ABQ230" s="92"/>
      <c r="ABR230" s="92"/>
      <c r="ABS230" s="92"/>
      <c r="ABT230" s="92"/>
      <c r="ABU230" s="92"/>
      <c r="ABV230" s="92"/>
      <c r="ABW230" s="92"/>
      <c r="ABX230" s="92"/>
      <c r="ABY230" s="92"/>
      <c r="ABZ230" s="92"/>
      <c r="ACA230" s="92"/>
      <c r="ACB230" s="92"/>
      <c r="ACC230" s="92"/>
      <c r="ACD230" s="92"/>
      <c r="ACE230" s="92"/>
      <c r="ACF230" s="92"/>
      <c r="ACG230" s="92"/>
      <c r="ACH230" s="92"/>
      <c r="ACI230" s="92"/>
      <c r="ACJ230" s="92"/>
      <c r="ACK230" s="92"/>
      <c r="ACL230" s="92"/>
      <c r="ACM230" s="92"/>
      <c r="ACN230" s="92"/>
      <c r="ACO230" s="92"/>
      <c r="ACP230" s="92"/>
      <c r="ACQ230" s="92"/>
      <c r="ACR230" s="92"/>
      <c r="ACS230" s="92"/>
      <c r="ACT230" s="92"/>
      <c r="ACU230" s="92"/>
      <c r="ACV230" s="92"/>
      <c r="ACW230" s="92"/>
      <c r="ACX230" s="92"/>
      <c r="ACY230" s="92"/>
      <c r="ACZ230" s="92"/>
      <c r="ADA230" s="92"/>
      <c r="ADB230" s="92"/>
      <c r="ADC230" s="92"/>
      <c r="ADD230" s="92"/>
      <c r="ADE230" s="92"/>
      <c r="ADF230" s="92"/>
      <c r="ADG230" s="92"/>
      <c r="ADH230" s="92"/>
      <c r="ADI230" s="92"/>
      <c r="ADJ230" s="92"/>
      <c r="ADK230" s="92"/>
      <c r="ADL230" s="92"/>
      <c r="ADM230" s="92"/>
      <c r="ADN230" s="92"/>
      <c r="ADO230" s="92"/>
      <c r="ADP230" s="92"/>
      <c r="ADQ230" s="92"/>
      <c r="ADR230" s="92"/>
      <c r="ADS230" s="92"/>
      <c r="ADT230" s="92"/>
      <c r="ADU230" s="92"/>
      <c r="ADV230" s="92"/>
      <c r="ADW230" s="92"/>
      <c r="ADX230" s="92"/>
      <c r="ADY230" s="92"/>
      <c r="ADZ230" s="92"/>
      <c r="AEA230" s="92"/>
      <c r="AEB230" s="92"/>
      <c r="AEC230" s="92"/>
      <c r="AED230" s="92"/>
      <c r="AEE230" s="92"/>
      <c r="AEF230" s="92"/>
      <c r="AEG230" s="92"/>
      <c r="AEH230" s="92"/>
      <c r="AEI230" s="92"/>
      <c r="AEJ230" s="92"/>
      <c r="AEK230" s="92"/>
      <c r="AEL230" s="92"/>
      <c r="AEM230" s="92"/>
      <c r="AEN230" s="92"/>
      <c r="AEO230" s="92"/>
      <c r="AEP230" s="92"/>
      <c r="AEQ230" s="92"/>
      <c r="AER230" s="92"/>
      <c r="AES230" s="92"/>
      <c r="AET230" s="92"/>
      <c r="AEU230" s="92"/>
      <c r="AEV230" s="92"/>
      <c r="AEW230" s="92"/>
      <c r="AEX230" s="92"/>
      <c r="AEY230" s="92"/>
      <c r="AEZ230" s="92"/>
      <c r="AFA230" s="92"/>
      <c r="AFB230" s="92"/>
      <c r="AFC230" s="92"/>
      <c r="AFD230" s="92"/>
      <c r="AFE230" s="92"/>
      <c r="AFF230" s="92"/>
      <c r="AFG230" s="92"/>
      <c r="AFH230" s="92"/>
      <c r="AFI230" s="92"/>
      <c r="AFJ230" s="92"/>
      <c r="AFK230" s="92"/>
      <c r="AFL230" s="92"/>
      <c r="AFM230" s="92"/>
      <c r="AFN230" s="92"/>
      <c r="AFO230" s="92"/>
      <c r="AFP230" s="92"/>
      <c r="AFQ230" s="92"/>
      <c r="AFR230" s="92"/>
      <c r="AFS230" s="92"/>
      <c r="AFT230" s="92"/>
      <c r="AFU230" s="92"/>
      <c r="AFV230" s="92"/>
      <c r="AFW230" s="92"/>
      <c r="AFX230" s="92"/>
      <c r="AFY230" s="92"/>
      <c r="AFZ230" s="92"/>
      <c r="AGA230" s="92"/>
      <c r="AGB230" s="92"/>
      <c r="AGC230" s="92"/>
      <c r="AGD230" s="92"/>
      <c r="AGE230" s="92"/>
      <c r="AGF230" s="92"/>
      <c r="AGG230" s="92"/>
      <c r="AGH230" s="92"/>
      <c r="AGI230" s="92"/>
      <c r="AGJ230" s="92"/>
      <c r="AGK230" s="92"/>
      <c r="AGL230" s="92"/>
      <c r="AGM230" s="92"/>
      <c r="AGN230" s="92"/>
      <c r="AGO230" s="92"/>
      <c r="AGP230" s="92"/>
      <c r="AGQ230" s="92"/>
      <c r="AGR230" s="92"/>
      <c r="AGS230" s="92"/>
      <c r="AGT230" s="92"/>
      <c r="AGU230" s="92"/>
      <c r="AGV230" s="92"/>
      <c r="AGW230" s="92"/>
      <c r="AGX230" s="92"/>
      <c r="AGY230" s="92"/>
      <c r="AGZ230" s="92"/>
      <c r="AHA230" s="92"/>
      <c r="AHB230" s="92"/>
      <c r="AHC230" s="92"/>
      <c r="AHD230" s="92"/>
      <c r="AHE230" s="92"/>
      <c r="AHF230" s="92"/>
      <c r="AHG230" s="92"/>
      <c r="AHH230" s="92"/>
      <c r="AHI230" s="92"/>
      <c r="AHJ230" s="92"/>
      <c r="AHK230" s="92"/>
      <c r="AHL230" s="92"/>
      <c r="AHM230" s="92"/>
      <c r="AHN230" s="92"/>
      <c r="AHO230" s="92"/>
      <c r="AHP230" s="92"/>
      <c r="AHQ230" s="92"/>
      <c r="AHR230" s="92"/>
      <c r="AHS230" s="92"/>
      <c r="AHT230" s="92"/>
      <c r="AHU230" s="92"/>
      <c r="AHV230" s="92"/>
      <c r="AHW230" s="92"/>
      <c r="AHX230" s="92"/>
      <c r="AHY230" s="92"/>
      <c r="AHZ230" s="92"/>
      <c r="AIA230" s="92"/>
      <c r="AIB230" s="92"/>
      <c r="AIC230" s="92"/>
      <c r="AID230" s="92"/>
      <c r="AIE230" s="92"/>
      <c r="AIF230" s="92"/>
      <c r="AIG230" s="92"/>
      <c r="AIH230" s="92"/>
      <c r="AII230" s="92"/>
      <c r="AIJ230" s="92"/>
      <c r="AIK230" s="92"/>
      <c r="AIL230" s="92"/>
      <c r="AIM230" s="92"/>
      <c r="AIN230" s="92"/>
      <c r="AIO230" s="92"/>
      <c r="AIP230" s="92"/>
      <c r="AIQ230" s="92"/>
      <c r="AIR230" s="92"/>
      <c r="AIS230" s="92"/>
      <c r="AIT230" s="92"/>
      <c r="AIU230" s="92"/>
      <c r="AIV230" s="92"/>
      <c r="AIW230" s="92"/>
      <c r="AIX230" s="92"/>
      <c r="AIY230" s="92"/>
      <c r="AIZ230" s="92"/>
      <c r="AJA230" s="92"/>
      <c r="AJB230" s="92"/>
      <c r="AJC230" s="92"/>
      <c r="AJD230" s="92"/>
      <c r="AJE230" s="92"/>
      <c r="AJF230" s="92"/>
      <c r="AJG230" s="92"/>
      <c r="AJH230" s="92"/>
      <c r="AJI230" s="92"/>
      <c r="AJJ230" s="92"/>
      <c r="AJK230" s="92"/>
      <c r="AJL230" s="92"/>
      <c r="AJM230" s="92"/>
      <c r="AJN230" s="92"/>
      <c r="AJO230" s="92"/>
      <c r="AJP230" s="92"/>
      <c r="AJQ230" s="92"/>
      <c r="AJR230" s="92"/>
      <c r="AJS230" s="92"/>
      <c r="AJT230" s="92"/>
      <c r="AJU230" s="92"/>
      <c r="AJV230" s="92"/>
      <c r="AJW230" s="92"/>
      <c r="AJX230" s="92"/>
      <c r="AJY230" s="92"/>
      <c r="AJZ230" s="92"/>
      <c r="AKA230" s="92"/>
      <c r="AKB230" s="92"/>
      <c r="AKC230" s="92"/>
      <c r="AKD230" s="92"/>
      <c r="AKE230" s="92"/>
      <c r="AKF230" s="92"/>
      <c r="AKG230" s="92"/>
      <c r="AKH230" s="92"/>
      <c r="AKI230" s="92"/>
      <c r="AKJ230" s="92"/>
      <c r="AKK230" s="92"/>
      <c r="AKL230" s="92"/>
      <c r="AKM230" s="92"/>
      <c r="AKN230" s="92"/>
      <c r="AKO230" s="92"/>
      <c r="AKP230" s="92"/>
      <c r="AKQ230" s="92"/>
      <c r="AKR230" s="92"/>
      <c r="AKS230" s="92"/>
      <c r="AKT230" s="92"/>
      <c r="AKU230" s="92"/>
      <c r="AKV230" s="92"/>
      <c r="AKW230" s="92"/>
      <c r="AKX230" s="92"/>
      <c r="AKY230" s="92"/>
      <c r="AKZ230" s="92"/>
      <c r="ALA230" s="92"/>
      <c r="ALB230" s="92"/>
      <c r="ALC230" s="92"/>
      <c r="ALD230" s="92"/>
      <c r="ALE230" s="92"/>
      <c r="ALF230" s="92"/>
      <c r="ALG230" s="92"/>
      <c r="ALH230" s="92"/>
      <c r="ALI230" s="92"/>
      <c r="ALJ230" s="92"/>
      <c r="ALK230" s="92"/>
      <c r="ALL230" s="92"/>
      <c r="ALM230" s="92"/>
      <c r="ALN230" s="92"/>
      <c r="ALO230" s="92"/>
      <c r="ALP230" s="92"/>
      <c r="ALQ230" s="92"/>
      <c r="ALR230" s="92"/>
      <c r="ALS230" s="92"/>
      <c r="ALT230" s="92"/>
      <c r="ALU230" s="92"/>
      <c r="ALV230" s="92"/>
      <c r="ALW230" s="92"/>
      <c r="ALX230" s="92"/>
      <c r="ALY230" s="92"/>
      <c r="ALZ230" s="92"/>
      <c r="AMA230" s="92"/>
      <c r="AMB230" s="92"/>
      <c r="AMC230" s="92"/>
      <c r="AMD230" s="92"/>
      <c r="AME230" s="92"/>
      <c r="AMF230" s="92"/>
      <c r="AMG230" s="92"/>
      <c r="AMH230" s="92"/>
      <c r="AMI230" s="92"/>
    </row>
    <row r="231" spans="1:1023" customFormat="1" ht="15" customHeight="1">
      <c r="A231" s="111" t="s">
        <v>602</v>
      </c>
      <c r="B231" s="111"/>
      <c r="C231" s="111" t="s">
        <v>603</v>
      </c>
      <c r="D231" s="94"/>
      <c r="E231" s="95">
        <v>841</v>
      </c>
      <c r="F231" s="95">
        <v>867</v>
      </c>
      <c r="G231" s="95">
        <v>884</v>
      </c>
      <c r="H231" s="95">
        <v>907</v>
      </c>
      <c r="I231" s="95">
        <v>913</v>
      </c>
      <c r="J231" s="95">
        <v>916</v>
      </c>
      <c r="K231" s="95">
        <v>945</v>
      </c>
      <c r="L231" s="95">
        <v>970</v>
      </c>
      <c r="M231" s="95">
        <v>961</v>
      </c>
      <c r="N231" s="95">
        <v>994</v>
      </c>
      <c r="O231" s="95">
        <v>1012</v>
      </c>
      <c r="P231" s="95">
        <v>1017</v>
      </c>
      <c r="Q231" s="95">
        <v>1037</v>
      </c>
      <c r="R231" s="95">
        <v>1072</v>
      </c>
      <c r="S231" s="95">
        <v>1075</v>
      </c>
      <c r="T231" s="95">
        <v>1089</v>
      </c>
      <c r="U231" s="95">
        <v>1078</v>
      </c>
      <c r="V231" s="95">
        <v>1067</v>
      </c>
      <c r="W231" s="95">
        <v>1066</v>
      </c>
      <c r="X231" s="95">
        <v>1057</v>
      </c>
      <c r="Y231" s="95">
        <v>1083</v>
      </c>
      <c r="Z231" s="95">
        <v>1127</v>
      </c>
      <c r="AA231" s="95">
        <v>1144</v>
      </c>
      <c r="AB231" s="95">
        <v>1188</v>
      </c>
      <c r="AC231" s="95">
        <v>1191</v>
      </c>
      <c r="AD231" s="95">
        <v>1225</v>
      </c>
      <c r="AE231" s="95">
        <v>1259</v>
      </c>
      <c r="AF231" s="95">
        <v>965</v>
      </c>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c r="GR231" s="92"/>
      <c r="GS231" s="92"/>
      <c r="GT231" s="92"/>
      <c r="GU231" s="92"/>
      <c r="GV231" s="92"/>
      <c r="GW231" s="92"/>
      <c r="GX231" s="92"/>
      <c r="GY231" s="92"/>
      <c r="GZ231" s="92"/>
      <c r="HA231" s="92"/>
      <c r="HB231" s="92"/>
      <c r="HC231" s="92"/>
      <c r="HD231" s="92"/>
      <c r="HE231" s="92"/>
      <c r="HF231" s="92"/>
      <c r="HG231" s="92"/>
      <c r="HH231" s="92"/>
      <c r="HI231" s="92"/>
      <c r="HJ231" s="92"/>
      <c r="HK231" s="92"/>
      <c r="HL231" s="92"/>
      <c r="HM231" s="92"/>
      <c r="HN231" s="92"/>
      <c r="HO231" s="92"/>
      <c r="HP231" s="92"/>
      <c r="HQ231" s="92"/>
      <c r="HR231" s="92"/>
      <c r="HS231" s="92"/>
      <c r="HT231" s="92"/>
      <c r="HU231" s="92"/>
      <c r="HV231" s="92"/>
      <c r="HW231" s="92"/>
      <c r="HX231" s="92"/>
      <c r="HY231" s="92"/>
      <c r="HZ231" s="92"/>
      <c r="IA231" s="92"/>
      <c r="IB231" s="92"/>
      <c r="IC231" s="92"/>
      <c r="ID231" s="92"/>
      <c r="IE231" s="92"/>
      <c r="IF231" s="92"/>
      <c r="IG231" s="92"/>
      <c r="IH231" s="92"/>
      <c r="II231" s="92"/>
      <c r="IJ231" s="92"/>
      <c r="IK231" s="92"/>
      <c r="IL231" s="92"/>
      <c r="IM231" s="92"/>
      <c r="IN231" s="92"/>
      <c r="IO231" s="92"/>
      <c r="IP231" s="92"/>
      <c r="IQ231" s="92"/>
      <c r="IR231" s="92"/>
      <c r="IS231" s="92"/>
      <c r="IT231" s="92"/>
      <c r="IU231" s="92"/>
      <c r="IV231" s="92"/>
      <c r="IW231" s="92"/>
      <c r="IX231" s="92"/>
      <c r="IY231" s="92"/>
      <c r="IZ231" s="92"/>
      <c r="JA231" s="92"/>
      <c r="JB231" s="92"/>
      <c r="JC231" s="92"/>
      <c r="JD231" s="92"/>
      <c r="JE231" s="92"/>
      <c r="JF231" s="92"/>
      <c r="JG231" s="92"/>
      <c r="JH231" s="92"/>
      <c r="JI231" s="92"/>
      <c r="JJ231" s="92"/>
      <c r="JK231" s="92"/>
      <c r="JL231" s="92"/>
      <c r="JM231" s="92"/>
      <c r="JN231" s="92"/>
      <c r="JO231" s="92"/>
      <c r="JP231" s="92"/>
      <c r="JQ231" s="92"/>
      <c r="JR231" s="92"/>
      <c r="JS231" s="92"/>
      <c r="JT231" s="92"/>
      <c r="JU231" s="92"/>
      <c r="JV231" s="92"/>
      <c r="JW231" s="92"/>
      <c r="JX231" s="92"/>
      <c r="JY231" s="92"/>
      <c r="JZ231" s="92"/>
      <c r="KA231" s="92"/>
      <c r="KB231" s="92"/>
      <c r="KC231" s="92"/>
      <c r="KD231" s="92"/>
      <c r="KE231" s="92"/>
      <c r="KF231" s="92"/>
      <c r="KG231" s="92"/>
      <c r="KH231" s="92"/>
      <c r="KI231" s="92"/>
      <c r="KJ231" s="92"/>
      <c r="KK231" s="92"/>
      <c r="KL231" s="92"/>
      <c r="KM231" s="92"/>
      <c r="KN231" s="92"/>
      <c r="KO231" s="92"/>
      <c r="KP231" s="92"/>
      <c r="KQ231" s="92"/>
      <c r="KR231" s="92"/>
      <c r="KS231" s="92"/>
      <c r="KT231" s="92"/>
      <c r="KU231" s="92"/>
      <c r="KV231" s="92"/>
      <c r="KW231" s="92"/>
      <c r="KX231" s="92"/>
      <c r="KY231" s="92"/>
      <c r="KZ231" s="92"/>
      <c r="LA231" s="92"/>
      <c r="LB231" s="92"/>
      <c r="LC231" s="92"/>
      <c r="LD231" s="92"/>
      <c r="LE231" s="92"/>
      <c r="LF231" s="92"/>
      <c r="LG231" s="92"/>
      <c r="LH231" s="92"/>
      <c r="LI231" s="92"/>
      <c r="LJ231" s="92"/>
      <c r="LK231" s="92"/>
      <c r="LL231" s="92"/>
      <c r="LM231" s="92"/>
      <c r="LN231" s="92"/>
      <c r="LO231" s="92"/>
      <c r="LP231" s="92"/>
      <c r="LQ231" s="92"/>
      <c r="LR231" s="92"/>
      <c r="LS231" s="92"/>
      <c r="LT231" s="92"/>
      <c r="LU231" s="92"/>
      <c r="LV231" s="92"/>
      <c r="LW231" s="92"/>
      <c r="LX231" s="92"/>
      <c r="LY231" s="92"/>
      <c r="LZ231" s="92"/>
      <c r="MA231" s="92"/>
      <c r="MB231" s="92"/>
      <c r="MC231" s="92"/>
      <c r="MD231" s="92"/>
      <c r="ME231" s="92"/>
      <c r="MF231" s="92"/>
      <c r="MG231" s="92"/>
      <c r="MH231" s="92"/>
      <c r="MI231" s="92"/>
      <c r="MJ231" s="92"/>
      <c r="MK231" s="92"/>
      <c r="ML231" s="92"/>
      <c r="MM231" s="92"/>
      <c r="MN231" s="92"/>
      <c r="MO231" s="92"/>
      <c r="MP231" s="92"/>
      <c r="MQ231" s="92"/>
      <c r="MR231" s="92"/>
      <c r="MS231" s="92"/>
      <c r="MT231" s="92"/>
      <c r="MU231" s="92"/>
      <c r="MV231" s="92"/>
      <c r="MW231" s="92"/>
      <c r="MX231" s="92"/>
      <c r="MY231" s="92"/>
      <c r="MZ231" s="92"/>
      <c r="NA231" s="92"/>
      <c r="NB231" s="92"/>
      <c r="NC231" s="92"/>
      <c r="ND231" s="92"/>
      <c r="NE231" s="92"/>
      <c r="NF231" s="92"/>
      <c r="NG231" s="92"/>
      <c r="NH231" s="92"/>
      <c r="NI231" s="92"/>
      <c r="NJ231" s="92"/>
      <c r="NK231" s="92"/>
      <c r="NL231" s="92"/>
      <c r="NM231" s="92"/>
      <c r="NN231" s="92"/>
      <c r="NO231" s="92"/>
      <c r="NP231" s="92"/>
      <c r="NQ231" s="92"/>
      <c r="NR231" s="92"/>
      <c r="NS231" s="92"/>
      <c r="NT231" s="92"/>
      <c r="NU231" s="92"/>
      <c r="NV231" s="92"/>
      <c r="NW231" s="92"/>
      <c r="NX231" s="92"/>
      <c r="NY231" s="92"/>
      <c r="NZ231" s="92"/>
      <c r="OA231" s="92"/>
      <c r="OB231" s="92"/>
      <c r="OC231" s="92"/>
      <c r="OD231" s="92"/>
      <c r="OE231" s="92"/>
      <c r="OF231" s="92"/>
      <c r="OG231" s="92"/>
      <c r="OH231" s="92"/>
      <c r="OI231" s="92"/>
      <c r="OJ231" s="92"/>
      <c r="OK231" s="92"/>
      <c r="OL231" s="92"/>
      <c r="OM231" s="92"/>
      <c r="ON231" s="92"/>
      <c r="OO231" s="92"/>
      <c r="OP231" s="92"/>
      <c r="OQ231" s="92"/>
      <c r="OR231" s="92"/>
      <c r="OS231" s="92"/>
      <c r="OT231" s="92"/>
      <c r="OU231" s="92"/>
      <c r="OV231" s="92"/>
      <c r="OW231" s="92"/>
      <c r="OX231" s="92"/>
      <c r="OY231" s="92"/>
      <c r="OZ231" s="92"/>
      <c r="PA231" s="92"/>
      <c r="PB231" s="92"/>
      <c r="PC231" s="92"/>
      <c r="PD231" s="92"/>
      <c r="PE231" s="92"/>
      <c r="PF231" s="92"/>
      <c r="PG231" s="92"/>
      <c r="PH231" s="92"/>
      <c r="PI231" s="92"/>
      <c r="PJ231" s="92"/>
      <c r="PK231" s="92"/>
      <c r="PL231" s="92"/>
      <c r="PM231" s="92"/>
      <c r="PN231" s="92"/>
      <c r="PO231" s="92"/>
      <c r="PP231" s="92"/>
      <c r="PQ231" s="92"/>
      <c r="PR231" s="92"/>
      <c r="PS231" s="92"/>
      <c r="PT231" s="92"/>
      <c r="PU231" s="92"/>
      <c r="PV231" s="92"/>
      <c r="PW231" s="92"/>
      <c r="PX231" s="92"/>
      <c r="PY231" s="92"/>
      <c r="PZ231" s="92"/>
      <c r="QA231" s="92"/>
      <c r="QB231" s="92"/>
      <c r="QC231" s="92"/>
      <c r="QD231" s="92"/>
      <c r="QE231" s="92"/>
      <c r="QF231" s="92"/>
      <c r="QG231" s="92"/>
      <c r="QH231" s="92"/>
      <c r="QI231" s="92"/>
      <c r="QJ231" s="92"/>
      <c r="QK231" s="92"/>
      <c r="QL231" s="92"/>
      <c r="QM231" s="92"/>
      <c r="QN231" s="92"/>
      <c r="QO231" s="92"/>
      <c r="QP231" s="92"/>
      <c r="QQ231" s="92"/>
      <c r="QR231" s="92"/>
      <c r="QS231" s="92"/>
      <c r="QT231" s="92"/>
      <c r="QU231" s="92"/>
      <c r="QV231" s="92"/>
      <c r="QW231" s="92"/>
      <c r="QX231" s="92"/>
      <c r="QY231" s="92"/>
      <c r="QZ231" s="92"/>
      <c r="RA231" s="92"/>
      <c r="RB231" s="92"/>
      <c r="RC231" s="92"/>
      <c r="RD231" s="92"/>
      <c r="RE231" s="92"/>
      <c r="RF231" s="92"/>
      <c r="RG231" s="92"/>
      <c r="RH231" s="92"/>
      <c r="RI231" s="92"/>
      <c r="RJ231" s="92"/>
      <c r="RK231" s="92"/>
      <c r="RL231" s="92"/>
      <c r="RM231" s="92"/>
      <c r="RN231" s="92"/>
      <c r="RO231" s="92"/>
      <c r="RP231" s="92"/>
      <c r="RQ231" s="92"/>
      <c r="RR231" s="92"/>
      <c r="RS231" s="92"/>
      <c r="RT231" s="92"/>
      <c r="RU231" s="92"/>
      <c r="RV231" s="92"/>
      <c r="RW231" s="92"/>
      <c r="RX231" s="92"/>
      <c r="RY231" s="92"/>
      <c r="RZ231" s="92"/>
      <c r="SA231" s="92"/>
      <c r="SB231" s="92"/>
      <c r="SC231" s="92"/>
      <c r="SD231" s="92"/>
      <c r="SE231" s="92"/>
      <c r="SF231" s="92"/>
      <c r="SG231" s="92"/>
      <c r="SH231" s="92"/>
      <c r="SI231" s="92"/>
      <c r="SJ231" s="92"/>
      <c r="SK231" s="92"/>
      <c r="SL231" s="92"/>
      <c r="SM231" s="92"/>
      <c r="SN231" s="92"/>
      <c r="SO231" s="92"/>
      <c r="SP231" s="92"/>
      <c r="SQ231" s="92"/>
      <c r="SR231" s="92"/>
      <c r="SS231" s="92"/>
      <c r="ST231" s="92"/>
      <c r="SU231" s="92"/>
      <c r="SV231" s="92"/>
      <c r="SW231" s="92"/>
      <c r="SX231" s="92"/>
      <c r="SY231" s="92"/>
      <c r="SZ231" s="92"/>
      <c r="TA231" s="92"/>
      <c r="TB231" s="92"/>
      <c r="TC231" s="92"/>
      <c r="TD231" s="92"/>
      <c r="TE231" s="92"/>
      <c r="TF231" s="92"/>
      <c r="TG231" s="92"/>
      <c r="TH231" s="92"/>
      <c r="TI231" s="92"/>
      <c r="TJ231" s="92"/>
      <c r="TK231" s="92"/>
      <c r="TL231" s="92"/>
      <c r="TM231" s="92"/>
      <c r="TN231" s="92"/>
      <c r="TO231" s="92"/>
      <c r="TP231" s="92"/>
      <c r="TQ231" s="92"/>
      <c r="TR231" s="92"/>
      <c r="TS231" s="92"/>
      <c r="TT231" s="92"/>
      <c r="TU231" s="92"/>
      <c r="TV231" s="92"/>
      <c r="TW231" s="92"/>
      <c r="TX231" s="92"/>
      <c r="TY231" s="92"/>
      <c r="TZ231" s="92"/>
      <c r="UA231" s="92"/>
      <c r="UB231" s="92"/>
      <c r="UC231" s="92"/>
      <c r="UD231" s="92"/>
      <c r="UE231" s="92"/>
      <c r="UF231" s="92"/>
      <c r="UG231" s="92"/>
      <c r="UH231" s="92"/>
      <c r="UI231" s="92"/>
      <c r="UJ231" s="92"/>
      <c r="UK231" s="92"/>
      <c r="UL231" s="92"/>
      <c r="UM231" s="92"/>
      <c r="UN231" s="92"/>
      <c r="UO231" s="92"/>
      <c r="UP231" s="92"/>
      <c r="UQ231" s="92"/>
      <c r="UR231" s="92"/>
      <c r="US231" s="92"/>
      <c r="UT231" s="92"/>
      <c r="UU231" s="92"/>
      <c r="UV231" s="92"/>
      <c r="UW231" s="92"/>
      <c r="UX231" s="92"/>
      <c r="UY231" s="92"/>
      <c r="UZ231" s="92"/>
      <c r="VA231" s="92"/>
      <c r="VB231" s="92"/>
      <c r="VC231" s="92"/>
      <c r="VD231" s="92"/>
      <c r="VE231" s="92"/>
      <c r="VF231" s="92"/>
      <c r="VG231" s="92"/>
      <c r="VH231" s="92"/>
      <c r="VI231" s="92"/>
      <c r="VJ231" s="92"/>
      <c r="VK231" s="92"/>
      <c r="VL231" s="92"/>
      <c r="VM231" s="92"/>
      <c r="VN231" s="92"/>
      <c r="VO231" s="92"/>
      <c r="VP231" s="92"/>
      <c r="VQ231" s="92"/>
      <c r="VR231" s="92"/>
      <c r="VS231" s="92"/>
      <c r="VT231" s="92"/>
      <c r="VU231" s="92"/>
      <c r="VV231" s="92"/>
      <c r="VW231" s="92"/>
      <c r="VX231" s="92"/>
      <c r="VY231" s="92"/>
      <c r="VZ231" s="92"/>
      <c r="WA231" s="92"/>
      <c r="WB231" s="92"/>
      <c r="WC231" s="92"/>
      <c r="WD231" s="92"/>
      <c r="WE231" s="92"/>
      <c r="WF231" s="92"/>
      <c r="WG231" s="92"/>
      <c r="WH231" s="92"/>
      <c r="WI231" s="92"/>
      <c r="WJ231" s="92"/>
      <c r="WK231" s="92"/>
      <c r="WL231" s="92"/>
      <c r="WM231" s="92"/>
      <c r="WN231" s="92"/>
      <c r="WO231" s="92"/>
      <c r="WP231" s="92"/>
      <c r="WQ231" s="92"/>
      <c r="WR231" s="92"/>
      <c r="WS231" s="92"/>
      <c r="WT231" s="92"/>
      <c r="WU231" s="92"/>
      <c r="WV231" s="92"/>
      <c r="WW231" s="92"/>
      <c r="WX231" s="92"/>
      <c r="WY231" s="92"/>
      <c r="WZ231" s="92"/>
      <c r="XA231" s="92"/>
      <c r="XB231" s="92"/>
      <c r="XC231" s="92"/>
      <c r="XD231" s="92"/>
      <c r="XE231" s="92"/>
      <c r="XF231" s="92"/>
      <c r="XG231" s="92"/>
      <c r="XH231" s="92"/>
      <c r="XI231" s="92"/>
      <c r="XJ231" s="92"/>
      <c r="XK231" s="92"/>
      <c r="XL231" s="92"/>
      <c r="XM231" s="92"/>
      <c r="XN231" s="92"/>
      <c r="XO231" s="92"/>
      <c r="XP231" s="92"/>
      <c r="XQ231" s="92"/>
      <c r="XR231" s="92"/>
      <c r="XS231" s="92"/>
      <c r="XT231" s="92"/>
      <c r="XU231" s="92"/>
      <c r="XV231" s="92"/>
      <c r="XW231" s="92"/>
      <c r="XX231" s="92"/>
      <c r="XY231" s="92"/>
      <c r="XZ231" s="92"/>
      <c r="YA231" s="92"/>
      <c r="YB231" s="92"/>
      <c r="YC231" s="92"/>
      <c r="YD231" s="92"/>
      <c r="YE231" s="92"/>
      <c r="YF231" s="92"/>
      <c r="YG231" s="92"/>
      <c r="YH231" s="92"/>
      <c r="YI231" s="92"/>
      <c r="YJ231" s="92"/>
      <c r="YK231" s="92"/>
      <c r="YL231" s="92"/>
      <c r="YM231" s="92"/>
      <c r="YN231" s="92"/>
      <c r="YO231" s="92"/>
      <c r="YP231" s="92"/>
      <c r="YQ231" s="92"/>
      <c r="YR231" s="92"/>
      <c r="YS231" s="92"/>
      <c r="YT231" s="92"/>
      <c r="YU231" s="92"/>
      <c r="YV231" s="92"/>
      <c r="YW231" s="92"/>
      <c r="YX231" s="92"/>
      <c r="YY231" s="92"/>
      <c r="YZ231" s="92"/>
      <c r="ZA231" s="92"/>
      <c r="ZB231" s="92"/>
      <c r="ZC231" s="92"/>
      <c r="ZD231" s="92"/>
      <c r="ZE231" s="92"/>
      <c r="ZF231" s="92"/>
      <c r="ZG231" s="92"/>
      <c r="ZH231" s="92"/>
      <c r="ZI231" s="92"/>
      <c r="ZJ231" s="92"/>
      <c r="ZK231" s="92"/>
      <c r="ZL231" s="92"/>
      <c r="ZM231" s="92"/>
      <c r="ZN231" s="92"/>
      <c r="ZO231" s="92"/>
      <c r="ZP231" s="92"/>
      <c r="ZQ231" s="92"/>
      <c r="ZR231" s="92"/>
      <c r="ZS231" s="92"/>
      <c r="ZT231" s="92"/>
      <c r="ZU231" s="92"/>
      <c r="ZV231" s="92"/>
      <c r="ZW231" s="92"/>
      <c r="ZX231" s="92"/>
      <c r="ZY231" s="92"/>
      <c r="ZZ231" s="92"/>
      <c r="AAA231" s="92"/>
      <c r="AAB231" s="92"/>
      <c r="AAC231" s="92"/>
      <c r="AAD231" s="92"/>
      <c r="AAE231" s="92"/>
      <c r="AAF231" s="92"/>
      <c r="AAG231" s="92"/>
      <c r="AAH231" s="92"/>
      <c r="AAI231" s="92"/>
      <c r="AAJ231" s="92"/>
      <c r="AAK231" s="92"/>
      <c r="AAL231" s="92"/>
      <c r="AAM231" s="92"/>
      <c r="AAN231" s="92"/>
      <c r="AAO231" s="92"/>
      <c r="AAP231" s="92"/>
      <c r="AAQ231" s="92"/>
      <c r="AAR231" s="92"/>
      <c r="AAS231" s="92"/>
      <c r="AAT231" s="92"/>
      <c r="AAU231" s="92"/>
      <c r="AAV231" s="92"/>
      <c r="AAW231" s="92"/>
      <c r="AAX231" s="92"/>
      <c r="AAY231" s="92"/>
      <c r="AAZ231" s="92"/>
      <c r="ABA231" s="92"/>
      <c r="ABB231" s="92"/>
      <c r="ABC231" s="92"/>
      <c r="ABD231" s="92"/>
      <c r="ABE231" s="92"/>
      <c r="ABF231" s="92"/>
      <c r="ABG231" s="92"/>
      <c r="ABH231" s="92"/>
      <c r="ABI231" s="92"/>
      <c r="ABJ231" s="92"/>
      <c r="ABK231" s="92"/>
      <c r="ABL231" s="92"/>
      <c r="ABM231" s="92"/>
      <c r="ABN231" s="92"/>
      <c r="ABO231" s="92"/>
      <c r="ABP231" s="92"/>
      <c r="ABQ231" s="92"/>
      <c r="ABR231" s="92"/>
      <c r="ABS231" s="92"/>
      <c r="ABT231" s="92"/>
      <c r="ABU231" s="92"/>
      <c r="ABV231" s="92"/>
      <c r="ABW231" s="92"/>
      <c r="ABX231" s="92"/>
      <c r="ABY231" s="92"/>
      <c r="ABZ231" s="92"/>
      <c r="ACA231" s="92"/>
      <c r="ACB231" s="92"/>
      <c r="ACC231" s="92"/>
      <c r="ACD231" s="92"/>
      <c r="ACE231" s="92"/>
      <c r="ACF231" s="92"/>
      <c r="ACG231" s="92"/>
      <c r="ACH231" s="92"/>
      <c r="ACI231" s="92"/>
      <c r="ACJ231" s="92"/>
      <c r="ACK231" s="92"/>
      <c r="ACL231" s="92"/>
      <c r="ACM231" s="92"/>
      <c r="ACN231" s="92"/>
      <c r="ACO231" s="92"/>
      <c r="ACP231" s="92"/>
      <c r="ACQ231" s="92"/>
      <c r="ACR231" s="92"/>
      <c r="ACS231" s="92"/>
      <c r="ACT231" s="92"/>
      <c r="ACU231" s="92"/>
      <c r="ACV231" s="92"/>
      <c r="ACW231" s="92"/>
      <c r="ACX231" s="92"/>
      <c r="ACY231" s="92"/>
      <c r="ACZ231" s="92"/>
      <c r="ADA231" s="92"/>
      <c r="ADB231" s="92"/>
      <c r="ADC231" s="92"/>
      <c r="ADD231" s="92"/>
      <c r="ADE231" s="92"/>
      <c r="ADF231" s="92"/>
      <c r="ADG231" s="92"/>
      <c r="ADH231" s="92"/>
      <c r="ADI231" s="92"/>
      <c r="ADJ231" s="92"/>
      <c r="ADK231" s="92"/>
      <c r="ADL231" s="92"/>
      <c r="ADM231" s="92"/>
      <c r="ADN231" s="92"/>
      <c r="ADO231" s="92"/>
      <c r="ADP231" s="92"/>
      <c r="ADQ231" s="92"/>
      <c r="ADR231" s="92"/>
      <c r="ADS231" s="92"/>
      <c r="ADT231" s="92"/>
      <c r="ADU231" s="92"/>
      <c r="ADV231" s="92"/>
      <c r="ADW231" s="92"/>
      <c r="ADX231" s="92"/>
      <c r="ADY231" s="92"/>
      <c r="ADZ231" s="92"/>
      <c r="AEA231" s="92"/>
      <c r="AEB231" s="92"/>
      <c r="AEC231" s="92"/>
      <c r="AED231" s="92"/>
      <c r="AEE231" s="92"/>
      <c r="AEF231" s="92"/>
      <c r="AEG231" s="92"/>
      <c r="AEH231" s="92"/>
      <c r="AEI231" s="92"/>
      <c r="AEJ231" s="92"/>
      <c r="AEK231" s="92"/>
      <c r="AEL231" s="92"/>
      <c r="AEM231" s="92"/>
      <c r="AEN231" s="92"/>
      <c r="AEO231" s="92"/>
      <c r="AEP231" s="92"/>
      <c r="AEQ231" s="92"/>
      <c r="AER231" s="92"/>
      <c r="AES231" s="92"/>
      <c r="AET231" s="92"/>
      <c r="AEU231" s="92"/>
      <c r="AEV231" s="92"/>
      <c r="AEW231" s="92"/>
      <c r="AEX231" s="92"/>
      <c r="AEY231" s="92"/>
      <c r="AEZ231" s="92"/>
      <c r="AFA231" s="92"/>
      <c r="AFB231" s="92"/>
      <c r="AFC231" s="92"/>
      <c r="AFD231" s="92"/>
      <c r="AFE231" s="92"/>
      <c r="AFF231" s="92"/>
      <c r="AFG231" s="92"/>
      <c r="AFH231" s="92"/>
      <c r="AFI231" s="92"/>
      <c r="AFJ231" s="92"/>
      <c r="AFK231" s="92"/>
      <c r="AFL231" s="92"/>
      <c r="AFM231" s="92"/>
      <c r="AFN231" s="92"/>
      <c r="AFO231" s="92"/>
      <c r="AFP231" s="92"/>
      <c r="AFQ231" s="92"/>
      <c r="AFR231" s="92"/>
      <c r="AFS231" s="92"/>
      <c r="AFT231" s="92"/>
      <c r="AFU231" s="92"/>
      <c r="AFV231" s="92"/>
      <c r="AFW231" s="92"/>
      <c r="AFX231" s="92"/>
      <c r="AFY231" s="92"/>
      <c r="AFZ231" s="92"/>
      <c r="AGA231" s="92"/>
      <c r="AGB231" s="92"/>
      <c r="AGC231" s="92"/>
      <c r="AGD231" s="92"/>
      <c r="AGE231" s="92"/>
      <c r="AGF231" s="92"/>
      <c r="AGG231" s="92"/>
      <c r="AGH231" s="92"/>
      <c r="AGI231" s="92"/>
      <c r="AGJ231" s="92"/>
      <c r="AGK231" s="92"/>
      <c r="AGL231" s="92"/>
      <c r="AGM231" s="92"/>
      <c r="AGN231" s="92"/>
      <c r="AGO231" s="92"/>
      <c r="AGP231" s="92"/>
      <c r="AGQ231" s="92"/>
      <c r="AGR231" s="92"/>
      <c r="AGS231" s="92"/>
      <c r="AGT231" s="92"/>
      <c r="AGU231" s="92"/>
      <c r="AGV231" s="92"/>
      <c r="AGW231" s="92"/>
      <c r="AGX231" s="92"/>
      <c r="AGY231" s="92"/>
      <c r="AGZ231" s="92"/>
      <c r="AHA231" s="92"/>
      <c r="AHB231" s="92"/>
      <c r="AHC231" s="92"/>
      <c r="AHD231" s="92"/>
      <c r="AHE231" s="92"/>
      <c r="AHF231" s="92"/>
      <c r="AHG231" s="92"/>
      <c r="AHH231" s="92"/>
      <c r="AHI231" s="92"/>
      <c r="AHJ231" s="92"/>
      <c r="AHK231" s="92"/>
      <c r="AHL231" s="92"/>
      <c r="AHM231" s="92"/>
      <c r="AHN231" s="92"/>
      <c r="AHO231" s="92"/>
      <c r="AHP231" s="92"/>
      <c r="AHQ231" s="92"/>
      <c r="AHR231" s="92"/>
      <c r="AHS231" s="92"/>
      <c r="AHT231" s="92"/>
      <c r="AHU231" s="92"/>
      <c r="AHV231" s="92"/>
      <c r="AHW231" s="92"/>
      <c r="AHX231" s="92"/>
      <c r="AHY231" s="92"/>
      <c r="AHZ231" s="92"/>
      <c r="AIA231" s="92"/>
      <c r="AIB231" s="92"/>
      <c r="AIC231" s="92"/>
      <c r="AID231" s="92"/>
      <c r="AIE231" s="92"/>
      <c r="AIF231" s="92"/>
      <c r="AIG231" s="92"/>
      <c r="AIH231" s="92"/>
      <c r="AII231" s="92"/>
      <c r="AIJ231" s="92"/>
      <c r="AIK231" s="92"/>
      <c r="AIL231" s="92"/>
      <c r="AIM231" s="92"/>
      <c r="AIN231" s="92"/>
      <c r="AIO231" s="92"/>
      <c r="AIP231" s="92"/>
      <c r="AIQ231" s="92"/>
      <c r="AIR231" s="92"/>
      <c r="AIS231" s="92"/>
      <c r="AIT231" s="92"/>
      <c r="AIU231" s="92"/>
      <c r="AIV231" s="92"/>
      <c r="AIW231" s="92"/>
      <c r="AIX231" s="92"/>
      <c r="AIY231" s="92"/>
      <c r="AIZ231" s="92"/>
      <c r="AJA231" s="92"/>
      <c r="AJB231" s="92"/>
      <c r="AJC231" s="92"/>
      <c r="AJD231" s="92"/>
      <c r="AJE231" s="92"/>
      <c r="AJF231" s="92"/>
      <c r="AJG231" s="92"/>
      <c r="AJH231" s="92"/>
      <c r="AJI231" s="92"/>
      <c r="AJJ231" s="92"/>
      <c r="AJK231" s="92"/>
      <c r="AJL231" s="92"/>
      <c r="AJM231" s="92"/>
      <c r="AJN231" s="92"/>
      <c r="AJO231" s="92"/>
      <c r="AJP231" s="92"/>
      <c r="AJQ231" s="92"/>
      <c r="AJR231" s="92"/>
      <c r="AJS231" s="92"/>
      <c r="AJT231" s="92"/>
      <c r="AJU231" s="92"/>
      <c r="AJV231" s="92"/>
      <c r="AJW231" s="92"/>
      <c r="AJX231" s="92"/>
      <c r="AJY231" s="92"/>
      <c r="AJZ231" s="92"/>
      <c r="AKA231" s="92"/>
      <c r="AKB231" s="92"/>
      <c r="AKC231" s="92"/>
      <c r="AKD231" s="92"/>
      <c r="AKE231" s="92"/>
      <c r="AKF231" s="92"/>
      <c r="AKG231" s="92"/>
      <c r="AKH231" s="92"/>
      <c r="AKI231" s="92"/>
      <c r="AKJ231" s="92"/>
      <c r="AKK231" s="92"/>
      <c r="AKL231" s="92"/>
      <c r="AKM231" s="92"/>
      <c r="AKN231" s="92"/>
      <c r="AKO231" s="92"/>
      <c r="AKP231" s="92"/>
      <c r="AKQ231" s="92"/>
      <c r="AKR231" s="92"/>
      <c r="AKS231" s="92"/>
      <c r="AKT231" s="92"/>
      <c r="AKU231" s="92"/>
      <c r="AKV231" s="92"/>
      <c r="AKW231" s="92"/>
      <c r="AKX231" s="92"/>
      <c r="AKY231" s="92"/>
      <c r="AKZ231" s="92"/>
      <c r="ALA231" s="92"/>
      <c r="ALB231" s="92"/>
      <c r="ALC231" s="92"/>
      <c r="ALD231" s="92"/>
      <c r="ALE231" s="92"/>
      <c r="ALF231" s="92"/>
      <c r="ALG231" s="92"/>
      <c r="ALH231" s="92"/>
      <c r="ALI231" s="92"/>
      <c r="ALJ231" s="92"/>
      <c r="ALK231" s="92"/>
      <c r="ALL231" s="92"/>
      <c r="ALM231" s="92"/>
      <c r="ALN231" s="92"/>
      <c r="ALO231" s="92"/>
      <c r="ALP231" s="92"/>
      <c r="ALQ231" s="92"/>
      <c r="ALR231" s="92"/>
      <c r="ALS231" s="92"/>
      <c r="ALT231" s="92"/>
      <c r="ALU231" s="92"/>
      <c r="ALV231" s="92"/>
      <c r="ALW231" s="92"/>
      <c r="ALX231" s="92"/>
      <c r="ALY231" s="92"/>
      <c r="ALZ231" s="92"/>
      <c r="AMA231" s="92"/>
      <c r="AMB231" s="92"/>
      <c r="AMC231" s="92"/>
      <c r="AMD231" s="92"/>
      <c r="AME231" s="92"/>
      <c r="AMF231" s="92"/>
      <c r="AMG231" s="92"/>
      <c r="AMH231" s="92"/>
      <c r="AMI231" s="92"/>
    </row>
    <row r="232" spans="1:1023" customFormat="1" ht="15" customHeight="1">
      <c r="A232" s="111" t="s">
        <v>604</v>
      </c>
      <c r="B232" s="111"/>
      <c r="C232" s="111" t="s">
        <v>605</v>
      </c>
      <c r="D232" s="94"/>
      <c r="E232" s="95">
        <v>1192</v>
      </c>
      <c r="F232" s="95">
        <v>1231</v>
      </c>
      <c r="G232" s="95">
        <v>1255</v>
      </c>
      <c r="H232" s="95">
        <v>1286</v>
      </c>
      <c r="I232" s="95">
        <v>1309</v>
      </c>
      <c r="J232" s="95">
        <v>1317</v>
      </c>
      <c r="K232" s="95">
        <v>1329</v>
      </c>
      <c r="L232" s="95">
        <v>1323</v>
      </c>
      <c r="M232" s="95">
        <v>1318</v>
      </c>
      <c r="N232" s="95">
        <v>1390</v>
      </c>
      <c r="O232" s="95">
        <v>1421</v>
      </c>
      <c r="P232" s="95">
        <v>1432</v>
      </c>
      <c r="Q232" s="95">
        <v>1441</v>
      </c>
      <c r="R232" s="95">
        <v>1487</v>
      </c>
      <c r="S232" s="95">
        <v>1489</v>
      </c>
      <c r="T232" s="95">
        <v>1476</v>
      </c>
      <c r="U232" s="95">
        <v>1468</v>
      </c>
      <c r="V232" s="95">
        <v>1472</v>
      </c>
      <c r="W232" s="95">
        <v>1471</v>
      </c>
      <c r="X232" s="95">
        <v>1459</v>
      </c>
      <c r="Y232" s="95">
        <v>1497</v>
      </c>
      <c r="Z232" s="95">
        <v>1556</v>
      </c>
      <c r="AA232" s="95">
        <v>1603</v>
      </c>
      <c r="AB232" s="95">
        <v>1672</v>
      </c>
      <c r="AC232" s="95">
        <v>1697</v>
      </c>
      <c r="AD232" s="95">
        <v>1739</v>
      </c>
      <c r="AE232" s="95">
        <v>1795</v>
      </c>
      <c r="AF232" s="95">
        <v>1368</v>
      </c>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92"/>
      <c r="HB232" s="92"/>
      <c r="HC232" s="92"/>
      <c r="HD232" s="92"/>
      <c r="HE232" s="92"/>
      <c r="HF232" s="92"/>
      <c r="HG232" s="92"/>
      <c r="HH232" s="92"/>
      <c r="HI232" s="92"/>
      <c r="HJ232" s="92"/>
      <c r="HK232" s="92"/>
      <c r="HL232" s="92"/>
      <c r="HM232" s="92"/>
      <c r="HN232" s="92"/>
      <c r="HO232" s="92"/>
      <c r="HP232" s="92"/>
      <c r="HQ232" s="92"/>
      <c r="HR232" s="92"/>
      <c r="HS232" s="92"/>
      <c r="HT232" s="92"/>
      <c r="HU232" s="92"/>
      <c r="HV232" s="92"/>
      <c r="HW232" s="92"/>
      <c r="HX232" s="92"/>
      <c r="HY232" s="92"/>
      <c r="HZ232" s="92"/>
      <c r="IA232" s="92"/>
      <c r="IB232" s="92"/>
      <c r="IC232" s="92"/>
      <c r="ID232" s="92"/>
      <c r="IE232" s="92"/>
      <c r="IF232" s="92"/>
      <c r="IG232" s="92"/>
      <c r="IH232" s="92"/>
      <c r="II232" s="92"/>
      <c r="IJ232" s="92"/>
      <c r="IK232" s="92"/>
      <c r="IL232" s="92"/>
      <c r="IM232" s="92"/>
      <c r="IN232" s="92"/>
      <c r="IO232" s="92"/>
      <c r="IP232" s="92"/>
      <c r="IQ232" s="92"/>
      <c r="IR232" s="92"/>
      <c r="IS232" s="92"/>
      <c r="IT232" s="92"/>
      <c r="IU232" s="92"/>
      <c r="IV232" s="92"/>
      <c r="IW232" s="92"/>
      <c r="IX232" s="92"/>
      <c r="IY232" s="92"/>
      <c r="IZ232" s="92"/>
      <c r="JA232" s="92"/>
      <c r="JB232" s="92"/>
      <c r="JC232" s="92"/>
      <c r="JD232" s="92"/>
      <c r="JE232" s="92"/>
      <c r="JF232" s="92"/>
      <c r="JG232" s="92"/>
      <c r="JH232" s="92"/>
      <c r="JI232" s="92"/>
      <c r="JJ232" s="92"/>
      <c r="JK232" s="92"/>
      <c r="JL232" s="92"/>
      <c r="JM232" s="92"/>
      <c r="JN232" s="92"/>
      <c r="JO232" s="92"/>
      <c r="JP232" s="92"/>
      <c r="JQ232" s="92"/>
      <c r="JR232" s="92"/>
      <c r="JS232" s="92"/>
      <c r="JT232" s="92"/>
      <c r="JU232" s="92"/>
      <c r="JV232" s="92"/>
      <c r="JW232" s="92"/>
      <c r="JX232" s="92"/>
      <c r="JY232" s="92"/>
      <c r="JZ232" s="92"/>
      <c r="KA232" s="92"/>
      <c r="KB232" s="92"/>
      <c r="KC232" s="92"/>
      <c r="KD232" s="92"/>
      <c r="KE232" s="92"/>
      <c r="KF232" s="92"/>
      <c r="KG232" s="92"/>
      <c r="KH232" s="92"/>
      <c r="KI232" s="92"/>
      <c r="KJ232" s="92"/>
      <c r="KK232" s="92"/>
      <c r="KL232" s="92"/>
      <c r="KM232" s="92"/>
      <c r="KN232" s="92"/>
      <c r="KO232" s="92"/>
      <c r="KP232" s="92"/>
      <c r="KQ232" s="92"/>
      <c r="KR232" s="92"/>
      <c r="KS232" s="92"/>
      <c r="KT232" s="92"/>
      <c r="KU232" s="92"/>
      <c r="KV232" s="92"/>
      <c r="KW232" s="92"/>
      <c r="KX232" s="92"/>
      <c r="KY232" s="92"/>
      <c r="KZ232" s="92"/>
      <c r="LA232" s="92"/>
      <c r="LB232" s="92"/>
      <c r="LC232" s="92"/>
      <c r="LD232" s="92"/>
      <c r="LE232" s="92"/>
      <c r="LF232" s="92"/>
      <c r="LG232" s="92"/>
      <c r="LH232" s="92"/>
      <c r="LI232" s="92"/>
      <c r="LJ232" s="92"/>
      <c r="LK232" s="92"/>
      <c r="LL232" s="92"/>
      <c r="LM232" s="92"/>
      <c r="LN232" s="92"/>
      <c r="LO232" s="92"/>
      <c r="LP232" s="92"/>
      <c r="LQ232" s="92"/>
      <c r="LR232" s="92"/>
      <c r="LS232" s="92"/>
      <c r="LT232" s="92"/>
      <c r="LU232" s="92"/>
      <c r="LV232" s="92"/>
      <c r="LW232" s="92"/>
      <c r="LX232" s="92"/>
      <c r="LY232" s="92"/>
      <c r="LZ232" s="92"/>
      <c r="MA232" s="92"/>
      <c r="MB232" s="92"/>
      <c r="MC232" s="92"/>
      <c r="MD232" s="92"/>
      <c r="ME232" s="92"/>
      <c r="MF232" s="92"/>
      <c r="MG232" s="92"/>
      <c r="MH232" s="92"/>
      <c r="MI232" s="92"/>
      <c r="MJ232" s="92"/>
      <c r="MK232" s="92"/>
      <c r="ML232" s="92"/>
      <c r="MM232" s="92"/>
      <c r="MN232" s="92"/>
      <c r="MO232" s="92"/>
      <c r="MP232" s="92"/>
      <c r="MQ232" s="92"/>
      <c r="MR232" s="92"/>
      <c r="MS232" s="92"/>
      <c r="MT232" s="92"/>
      <c r="MU232" s="92"/>
      <c r="MV232" s="92"/>
      <c r="MW232" s="92"/>
      <c r="MX232" s="92"/>
      <c r="MY232" s="92"/>
      <c r="MZ232" s="92"/>
      <c r="NA232" s="92"/>
      <c r="NB232" s="92"/>
      <c r="NC232" s="92"/>
      <c r="ND232" s="92"/>
      <c r="NE232" s="92"/>
      <c r="NF232" s="92"/>
      <c r="NG232" s="92"/>
      <c r="NH232" s="92"/>
      <c r="NI232" s="92"/>
      <c r="NJ232" s="92"/>
      <c r="NK232" s="92"/>
      <c r="NL232" s="92"/>
      <c r="NM232" s="92"/>
      <c r="NN232" s="92"/>
      <c r="NO232" s="92"/>
      <c r="NP232" s="92"/>
      <c r="NQ232" s="92"/>
      <c r="NR232" s="92"/>
      <c r="NS232" s="92"/>
      <c r="NT232" s="92"/>
      <c r="NU232" s="92"/>
      <c r="NV232" s="92"/>
      <c r="NW232" s="92"/>
      <c r="NX232" s="92"/>
      <c r="NY232" s="92"/>
      <c r="NZ232" s="92"/>
      <c r="OA232" s="92"/>
      <c r="OB232" s="92"/>
      <c r="OC232" s="92"/>
      <c r="OD232" s="92"/>
      <c r="OE232" s="92"/>
      <c r="OF232" s="92"/>
      <c r="OG232" s="92"/>
      <c r="OH232" s="92"/>
      <c r="OI232" s="92"/>
      <c r="OJ232" s="92"/>
      <c r="OK232" s="92"/>
      <c r="OL232" s="92"/>
      <c r="OM232" s="92"/>
      <c r="ON232" s="92"/>
      <c r="OO232" s="92"/>
      <c r="OP232" s="92"/>
      <c r="OQ232" s="92"/>
      <c r="OR232" s="92"/>
      <c r="OS232" s="92"/>
      <c r="OT232" s="92"/>
      <c r="OU232" s="92"/>
      <c r="OV232" s="92"/>
      <c r="OW232" s="92"/>
      <c r="OX232" s="92"/>
      <c r="OY232" s="92"/>
      <c r="OZ232" s="92"/>
      <c r="PA232" s="92"/>
      <c r="PB232" s="92"/>
      <c r="PC232" s="92"/>
      <c r="PD232" s="92"/>
      <c r="PE232" s="92"/>
      <c r="PF232" s="92"/>
      <c r="PG232" s="92"/>
      <c r="PH232" s="92"/>
      <c r="PI232" s="92"/>
      <c r="PJ232" s="92"/>
      <c r="PK232" s="92"/>
      <c r="PL232" s="92"/>
      <c r="PM232" s="92"/>
      <c r="PN232" s="92"/>
      <c r="PO232" s="92"/>
      <c r="PP232" s="92"/>
      <c r="PQ232" s="92"/>
      <c r="PR232" s="92"/>
      <c r="PS232" s="92"/>
      <c r="PT232" s="92"/>
      <c r="PU232" s="92"/>
      <c r="PV232" s="92"/>
      <c r="PW232" s="92"/>
      <c r="PX232" s="92"/>
      <c r="PY232" s="92"/>
      <c r="PZ232" s="92"/>
      <c r="QA232" s="92"/>
      <c r="QB232" s="92"/>
      <c r="QC232" s="92"/>
      <c r="QD232" s="92"/>
      <c r="QE232" s="92"/>
      <c r="QF232" s="92"/>
      <c r="QG232" s="92"/>
      <c r="QH232" s="92"/>
      <c r="QI232" s="92"/>
      <c r="QJ232" s="92"/>
      <c r="QK232" s="92"/>
      <c r="QL232" s="92"/>
      <c r="QM232" s="92"/>
      <c r="QN232" s="92"/>
      <c r="QO232" s="92"/>
      <c r="QP232" s="92"/>
      <c r="QQ232" s="92"/>
      <c r="QR232" s="92"/>
      <c r="QS232" s="92"/>
      <c r="QT232" s="92"/>
      <c r="QU232" s="92"/>
      <c r="QV232" s="92"/>
      <c r="QW232" s="92"/>
      <c r="QX232" s="92"/>
      <c r="QY232" s="92"/>
      <c r="QZ232" s="92"/>
      <c r="RA232" s="92"/>
      <c r="RB232" s="92"/>
      <c r="RC232" s="92"/>
      <c r="RD232" s="92"/>
      <c r="RE232" s="92"/>
      <c r="RF232" s="92"/>
      <c r="RG232" s="92"/>
      <c r="RH232" s="92"/>
      <c r="RI232" s="92"/>
      <c r="RJ232" s="92"/>
      <c r="RK232" s="92"/>
      <c r="RL232" s="92"/>
      <c r="RM232" s="92"/>
      <c r="RN232" s="92"/>
      <c r="RO232" s="92"/>
      <c r="RP232" s="92"/>
      <c r="RQ232" s="92"/>
      <c r="RR232" s="92"/>
      <c r="RS232" s="92"/>
      <c r="RT232" s="92"/>
      <c r="RU232" s="92"/>
      <c r="RV232" s="92"/>
      <c r="RW232" s="92"/>
      <c r="RX232" s="92"/>
      <c r="RY232" s="92"/>
      <c r="RZ232" s="92"/>
      <c r="SA232" s="92"/>
      <c r="SB232" s="92"/>
      <c r="SC232" s="92"/>
      <c r="SD232" s="92"/>
      <c r="SE232" s="92"/>
      <c r="SF232" s="92"/>
      <c r="SG232" s="92"/>
      <c r="SH232" s="92"/>
      <c r="SI232" s="92"/>
      <c r="SJ232" s="92"/>
      <c r="SK232" s="92"/>
      <c r="SL232" s="92"/>
      <c r="SM232" s="92"/>
      <c r="SN232" s="92"/>
      <c r="SO232" s="92"/>
      <c r="SP232" s="92"/>
      <c r="SQ232" s="92"/>
      <c r="SR232" s="92"/>
      <c r="SS232" s="92"/>
      <c r="ST232" s="92"/>
      <c r="SU232" s="92"/>
      <c r="SV232" s="92"/>
      <c r="SW232" s="92"/>
      <c r="SX232" s="92"/>
      <c r="SY232" s="92"/>
      <c r="SZ232" s="92"/>
      <c r="TA232" s="92"/>
      <c r="TB232" s="92"/>
      <c r="TC232" s="92"/>
      <c r="TD232" s="92"/>
      <c r="TE232" s="92"/>
      <c r="TF232" s="92"/>
      <c r="TG232" s="92"/>
      <c r="TH232" s="92"/>
      <c r="TI232" s="92"/>
      <c r="TJ232" s="92"/>
      <c r="TK232" s="92"/>
      <c r="TL232" s="92"/>
      <c r="TM232" s="92"/>
      <c r="TN232" s="92"/>
      <c r="TO232" s="92"/>
      <c r="TP232" s="92"/>
      <c r="TQ232" s="92"/>
      <c r="TR232" s="92"/>
      <c r="TS232" s="92"/>
      <c r="TT232" s="92"/>
      <c r="TU232" s="92"/>
      <c r="TV232" s="92"/>
      <c r="TW232" s="92"/>
      <c r="TX232" s="92"/>
      <c r="TY232" s="92"/>
      <c r="TZ232" s="92"/>
      <c r="UA232" s="92"/>
      <c r="UB232" s="92"/>
      <c r="UC232" s="92"/>
      <c r="UD232" s="92"/>
      <c r="UE232" s="92"/>
      <c r="UF232" s="92"/>
      <c r="UG232" s="92"/>
      <c r="UH232" s="92"/>
      <c r="UI232" s="92"/>
      <c r="UJ232" s="92"/>
      <c r="UK232" s="92"/>
      <c r="UL232" s="92"/>
      <c r="UM232" s="92"/>
      <c r="UN232" s="92"/>
      <c r="UO232" s="92"/>
      <c r="UP232" s="92"/>
      <c r="UQ232" s="92"/>
      <c r="UR232" s="92"/>
      <c r="US232" s="92"/>
      <c r="UT232" s="92"/>
      <c r="UU232" s="92"/>
      <c r="UV232" s="92"/>
      <c r="UW232" s="92"/>
      <c r="UX232" s="92"/>
      <c r="UY232" s="92"/>
      <c r="UZ232" s="92"/>
      <c r="VA232" s="92"/>
      <c r="VB232" s="92"/>
      <c r="VC232" s="92"/>
      <c r="VD232" s="92"/>
      <c r="VE232" s="92"/>
      <c r="VF232" s="92"/>
      <c r="VG232" s="92"/>
      <c r="VH232" s="92"/>
      <c r="VI232" s="92"/>
      <c r="VJ232" s="92"/>
      <c r="VK232" s="92"/>
      <c r="VL232" s="92"/>
      <c r="VM232" s="92"/>
      <c r="VN232" s="92"/>
      <c r="VO232" s="92"/>
      <c r="VP232" s="92"/>
      <c r="VQ232" s="92"/>
      <c r="VR232" s="92"/>
      <c r="VS232" s="92"/>
      <c r="VT232" s="92"/>
      <c r="VU232" s="92"/>
      <c r="VV232" s="92"/>
      <c r="VW232" s="92"/>
      <c r="VX232" s="92"/>
      <c r="VY232" s="92"/>
      <c r="VZ232" s="92"/>
      <c r="WA232" s="92"/>
      <c r="WB232" s="92"/>
      <c r="WC232" s="92"/>
      <c r="WD232" s="92"/>
      <c r="WE232" s="92"/>
      <c r="WF232" s="92"/>
      <c r="WG232" s="92"/>
      <c r="WH232" s="92"/>
      <c r="WI232" s="92"/>
      <c r="WJ232" s="92"/>
      <c r="WK232" s="92"/>
      <c r="WL232" s="92"/>
      <c r="WM232" s="92"/>
      <c r="WN232" s="92"/>
      <c r="WO232" s="92"/>
      <c r="WP232" s="92"/>
      <c r="WQ232" s="92"/>
      <c r="WR232" s="92"/>
      <c r="WS232" s="92"/>
      <c r="WT232" s="92"/>
      <c r="WU232" s="92"/>
      <c r="WV232" s="92"/>
      <c r="WW232" s="92"/>
      <c r="WX232" s="92"/>
      <c r="WY232" s="92"/>
      <c r="WZ232" s="92"/>
      <c r="XA232" s="92"/>
      <c r="XB232" s="92"/>
      <c r="XC232" s="92"/>
      <c r="XD232" s="92"/>
      <c r="XE232" s="92"/>
      <c r="XF232" s="92"/>
      <c r="XG232" s="92"/>
      <c r="XH232" s="92"/>
      <c r="XI232" s="92"/>
      <c r="XJ232" s="92"/>
      <c r="XK232" s="92"/>
      <c r="XL232" s="92"/>
      <c r="XM232" s="92"/>
      <c r="XN232" s="92"/>
      <c r="XO232" s="92"/>
      <c r="XP232" s="92"/>
      <c r="XQ232" s="92"/>
      <c r="XR232" s="92"/>
      <c r="XS232" s="92"/>
      <c r="XT232" s="92"/>
      <c r="XU232" s="92"/>
      <c r="XV232" s="92"/>
      <c r="XW232" s="92"/>
      <c r="XX232" s="92"/>
      <c r="XY232" s="92"/>
      <c r="XZ232" s="92"/>
      <c r="YA232" s="92"/>
      <c r="YB232" s="92"/>
      <c r="YC232" s="92"/>
      <c r="YD232" s="92"/>
      <c r="YE232" s="92"/>
      <c r="YF232" s="92"/>
      <c r="YG232" s="92"/>
      <c r="YH232" s="92"/>
      <c r="YI232" s="92"/>
      <c r="YJ232" s="92"/>
      <c r="YK232" s="92"/>
      <c r="YL232" s="92"/>
      <c r="YM232" s="92"/>
      <c r="YN232" s="92"/>
      <c r="YO232" s="92"/>
      <c r="YP232" s="92"/>
      <c r="YQ232" s="92"/>
      <c r="YR232" s="92"/>
      <c r="YS232" s="92"/>
      <c r="YT232" s="92"/>
      <c r="YU232" s="92"/>
      <c r="YV232" s="92"/>
      <c r="YW232" s="92"/>
      <c r="YX232" s="92"/>
      <c r="YY232" s="92"/>
      <c r="YZ232" s="92"/>
      <c r="ZA232" s="92"/>
      <c r="ZB232" s="92"/>
      <c r="ZC232" s="92"/>
      <c r="ZD232" s="92"/>
      <c r="ZE232" s="92"/>
      <c r="ZF232" s="92"/>
      <c r="ZG232" s="92"/>
      <c r="ZH232" s="92"/>
      <c r="ZI232" s="92"/>
      <c r="ZJ232" s="92"/>
      <c r="ZK232" s="92"/>
      <c r="ZL232" s="92"/>
      <c r="ZM232" s="92"/>
      <c r="ZN232" s="92"/>
      <c r="ZO232" s="92"/>
      <c r="ZP232" s="92"/>
      <c r="ZQ232" s="92"/>
      <c r="ZR232" s="92"/>
      <c r="ZS232" s="92"/>
      <c r="ZT232" s="92"/>
      <c r="ZU232" s="92"/>
      <c r="ZV232" s="92"/>
      <c r="ZW232" s="92"/>
      <c r="ZX232" s="92"/>
      <c r="ZY232" s="92"/>
      <c r="ZZ232" s="92"/>
      <c r="AAA232" s="92"/>
      <c r="AAB232" s="92"/>
      <c r="AAC232" s="92"/>
      <c r="AAD232" s="92"/>
      <c r="AAE232" s="92"/>
      <c r="AAF232" s="92"/>
      <c r="AAG232" s="92"/>
      <c r="AAH232" s="92"/>
      <c r="AAI232" s="92"/>
      <c r="AAJ232" s="92"/>
      <c r="AAK232" s="92"/>
      <c r="AAL232" s="92"/>
      <c r="AAM232" s="92"/>
      <c r="AAN232" s="92"/>
      <c r="AAO232" s="92"/>
      <c r="AAP232" s="92"/>
      <c r="AAQ232" s="92"/>
      <c r="AAR232" s="92"/>
      <c r="AAS232" s="92"/>
      <c r="AAT232" s="92"/>
      <c r="AAU232" s="92"/>
      <c r="AAV232" s="92"/>
      <c r="AAW232" s="92"/>
      <c r="AAX232" s="92"/>
      <c r="AAY232" s="92"/>
      <c r="AAZ232" s="92"/>
      <c r="ABA232" s="92"/>
      <c r="ABB232" s="92"/>
      <c r="ABC232" s="92"/>
      <c r="ABD232" s="92"/>
      <c r="ABE232" s="92"/>
      <c r="ABF232" s="92"/>
      <c r="ABG232" s="92"/>
      <c r="ABH232" s="92"/>
      <c r="ABI232" s="92"/>
      <c r="ABJ232" s="92"/>
      <c r="ABK232" s="92"/>
      <c r="ABL232" s="92"/>
      <c r="ABM232" s="92"/>
      <c r="ABN232" s="92"/>
      <c r="ABO232" s="92"/>
      <c r="ABP232" s="92"/>
      <c r="ABQ232" s="92"/>
      <c r="ABR232" s="92"/>
      <c r="ABS232" s="92"/>
      <c r="ABT232" s="92"/>
      <c r="ABU232" s="92"/>
      <c r="ABV232" s="92"/>
      <c r="ABW232" s="92"/>
      <c r="ABX232" s="92"/>
      <c r="ABY232" s="92"/>
      <c r="ABZ232" s="92"/>
      <c r="ACA232" s="92"/>
      <c r="ACB232" s="92"/>
      <c r="ACC232" s="92"/>
      <c r="ACD232" s="92"/>
      <c r="ACE232" s="92"/>
      <c r="ACF232" s="92"/>
      <c r="ACG232" s="92"/>
      <c r="ACH232" s="92"/>
      <c r="ACI232" s="92"/>
      <c r="ACJ232" s="92"/>
      <c r="ACK232" s="92"/>
      <c r="ACL232" s="92"/>
      <c r="ACM232" s="92"/>
      <c r="ACN232" s="92"/>
      <c r="ACO232" s="92"/>
      <c r="ACP232" s="92"/>
      <c r="ACQ232" s="92"/>
      <c r="ACR232" s="92"/>
      <c r="ACS232" s="92"/>
      <c r="ACT232" s="92"/>
      <c r="ACU232" s="92"/>
      <c r="ACV232" s="92"/>
      <c r="ACW232" s="92"/>
      <c r="ACX232" s="92"/>
      <c r="ACY232" s="92"/>
      <c r="ACZ232" s="92"/>
      <c r="ADA232" s="92"/>
      <c r="ADB232" s="92"/>
      <c r="ADC232" s="92"/>
      <c r="ADD232" s="92"/>
      <c r="ADE232" s="92"/>
      <c r="ADF232" s="92"/>
      <c r="ADG232" s="92"/>
      <c r="ADH232" s="92"/>
      <c r="ADI232" s="92"/>
      <c r="ADJ232" s="92"/>
      <c r="ADK232" s="92"/>
      <c r="ADL232" s="92"/>
      <c r="ADM232" s="92"/>
      <c r="ADN232" s="92"/>
      <c r="ADO232" s="92"/>
      <c r="ADP232" s="92"/>
      <c r="ADQ232" s="92"/>
      <c r="ADR232" s="92"/>
      <c r="ADS232" s="92"/>
      <c r="ADT232" s="92"/>
      <c r="ADU232" s="92"/>
      <c r="ADV232" s="92"/>
      <c r="ADW232" s="92"/>
      <c r="ADX232" s="92"/>
      <c r="ADY232" s="92"/>
      <c r="ADZ232" s="92"/>
      <c r="AEA232" s="92"/>
      <c r="AEB232" s="92"/>
      <c r="AEC232" s="92"/>
      <c r="AED232" s="92"/>
      <c r="AEE232" s="92"/>
      <c r="AEF232" s="92"/>
      <c r="AEG232" s="92"/>
      <c r="AEH232" s="92"/>
      <c r="AEI232" s="92"/>
      <c r="AEJ232" s="92"/>
      <c r="AEK232" s="92"/>
      <c r="AEL232" s="92"/>
      <c r="AEM232" s="92"/>
      <c r="AEN232" s="92"/>
      <c r="AEO232" s="92"/>
      <c r="AEP232" s="92"/>
      <c r="AEQ232" s="92"/>
      <c r="AER232" s="92"/>
      <c r="AES232" s="92"/>
      <c r="AET232" s="92"/>
      <c r="AEU232" s="92"/>
      <c r="AEV232" s="92"/>
      <c r="AEW232" s="92"/>
      <c r="AEX232" s="92"/>
      <c r="AEY232" s="92"/>
      <c r="AEZ232" s="92"/>
      <c r="AFA232" s="92"/>
      <c r="AFB232" s="92"/>
      <c r="AFC232" s="92"/>
      <c r="AFD232" s="92"/>
      <c r="AFE232" s="92"/>
      <c r="AFF232" s="92"/>
      <c r="AFG232" s="92"/>
      <c r="AFH232" s="92"/>
      <c r="AFI232" s="92"/>
      <c r="AFJ232" s="92"/>
      <c r="AFK232" s="92"/>
      <c r="AFL232" s="92"/>
      <c r="AFM232" s="92"/>
      <c r="AFN232" s="92"/>
      <c r="AFO232" s="92"/>
      <c r="AFP232" s="92"/>
      <c r="AFQ232" s="92"/>
      <c r="AFR232" s="92"/>
      <c r="AFS232" s="92"/>
      <c r="AFT232" s="92"/>
      <c r="AFU232" s="92"/>
      <c r="AFV232" s="92"/>
      <c r="AFW232" s="92"/>
      <c r="AFX232" s="92"/>
      <c r="AFY232" s="92"/>
      <c r="AFZ232" s="92"/>
      <c r="AGA232" s="92"/>
      <c r="AGB232" s="92"/>
      <c r="AGC232" s="92"/>
      <c r="AGD232" s="92"/>
      <c r="AGE232" s="92"/>
      <c r="AGF232" s="92"/>
      <c r="AGG232" s="92"/>
      <c r="AGH232" s="92"/>
      <c r="AGI232" s="92"/>
      <c r="AGJ232" s="92"/>
      <c r="AGK232" s="92"/>
      <c r="AGL232" s="92"/>
      <c r="AGM232" s="92"/>
      <c r="AGN232" s="92"/>
      <c r="AGO232" s="92"/>
      <c r="AGP232" s="92"/>
      <c r="AGQ232" s="92"/>
      <c r="AGR232" s="92"/>
      <c r="AGS232" s="92"/>
      <c r="AGT232" s="92"/>
      <c r="AGU232" s="92"/>
      <c r="AGV232" s="92"/>
      <c r="AGW232" s="92"/>
      <c r="AGX232" s="92"/>
      <c r="AGY232" s="92"/>
      <c r="AGZ232" s="92"/>
      <c r="AHA232" s="92"/>
      <c r="AHB232" s="92"/>
      <c r="AHC232" s="92"/>
      <c r="AHD232" s="92"/>
      <c r="AHE232" s="92"/>
      <c r="AHF232" s="92"/>
      <c r="AHG232" s="92"/>
      <c r="AHH232" s="92"/>
      <c r="AHI232" s="92"/>
      <c r="AHJ232" s="92"/>
      <c r="AHK232" s="92"/>
      <c r="AHL232" s="92"/>
      <c r="AHM232" s="92"/>
      <c r="AHN232" s="92"/>
      <c r="AHO232" s="92"/>
      <c r="AHP232" s="92"/>
      <c r="AHQ232" s="92"/>
      <c r="AHR232" s="92"/>
      <c r="AHS232" s="92"/>
      <c r="AHT232" s="92"/>
      <c r="AHU232" s="92"/>
      <c r="AHV232" s="92"/>
      <c r="AHW232" s="92"/>
      <c r="AHX232" s="92"/>
      <c r="AHY232" s="92"/>
      <c r="AHZ232" s="92"/>
      <c r="AIA232" s="92"/>
      <c r="AIB232" s="92"/>
      <c r="AIC232" s="92"/>
      <c r="AID232" s="92"/>
      <c r="AIE232" s="92"/>
      <c r="AIF232" s="92"/>
      <c r="AIG232" s="92"/>
      <c r="AIH232" s="92"/>
      <c r="AII232" s="92"/>
      <c r="AIJ232" s="92"/>
      <c r="AIK232" s="92"/>
      <c r="AIL232" s="92"/>
      <c r="AIM232" s="92"/>
      <c r="AIN232" s="92"/>
      <c r="AIO232" s="92"/>
      <c r="AIP232" s="92"/>
      <c r="AIQ232" s="92"/>
      <c r="AIR232" s="92"/>
      <c r="AIS232" s="92"/>
      <c r="AIT232" s="92"/>
      <c r="AIU232" s="92"/>
      <c r="AIV232" s="92"/>
      <c r="AIW232" s="92"/>
      <c r="AIX232" s="92"/>
      <c r="AIY232" s="92"/>
      <c r="AIZ232" s="92"/>
      <c r="AJA232" s="92"/>
      <c r="AJB232" s="92"/>
      <c r="AJC232" s="92"/>
      <c r="AJD232" s="92"/>
      <c r="AJE232" s="92"/>
      <c r="AJF232" s="92"/>
      <c r="AJG232" s="92"/>
      <c r="AJH232" s="92"/>
      <c r="AJI232" s="92"/>
      <c r="AJJ232" s="92"/>
      <c r="AJK232" s="92"/>
      <c r="AJL232" s="92"/>
      <c r="AJM232" s="92"/>
      <c r="AJN232" s="92"/>
      <c r="AJO232" s="92"/>
      <c r="AJP232" s="92"/>
      <c r="AJQ232" s="92"/>
      <c r="AJR232" s="92"/>
      <c r="AJS232" s="92"/>
      <c r="AJT232" s="92"/>
      <c r="AJU232" s="92"/>
      <c r="AJV232" s="92"/>
      <c r="AJW232" s="92"/>
      <c r="AJX232" s="92"/>
      <c r="AJY232" s="92"/>
      <c r="AJZ232" s="92"/>
      <c r="AKA232" s="92"/>
      <c r="AKB232" s="92"/>
      <c r="AKC232" s="92"/>
      <c r="AKD232" s="92"/>
      <c r="AKE232" s="92"/>
      <c r="AKF232" s="92"/>
      <c r="AKG232" s="92"/>
      <c r="AKH232" s="92"/>
      <c r="AKI232" s="92"/>
      <c r="AKJ232" s="92"/>
      <c r="AKK232" s="92"/>
      <c r="AKL232" s="92"/>
      <c r="AKM232" s="92"/>
      <c r="AKN232" s="92"/>
      <c r="AKO232" s="92"/>
      <c r="AKP232" s="92"/>
      <c r="AKQ232" s="92"/>
      <c r="AKR232" s="92"/>
      <c r="AKS232" s="92"/>
      <c r="AKT232" s="92"/>
      <c r="AKU232" s="92"/>
      <c r="AKV232" s="92"/>
      <c r="AKW232" s="92"/>
      <c r="AKX232" s="92"/>
      <c r="AKY232" s="92"/>
      <c r="AKZ232" s="92"/>
      <c r="ALA232" s="92"/>
      <c r="ALB232" s="92"/>
      <c r="ALC232" s="92"/>
      <c r="ALD232" s="92"/>
      <c r="ALE232" s="92"/>
      <c r="ALF232" s="92"/>
      <c r="ALG232" s="92"/>
      <c r="ALH232" s="92"/>
      <c r="ALI232" s="92"/>
      <c r="ALJ232" s="92"/>
      <c r="ALK232" s="92"/>
      <c r="ALL232" s="92"/>
      <c r="ALM232" s="92"/>
      <c r="ALN232" s="92"/>
      <c r="ALO232" s="92"/>
      <c r="ALP232" s="92"/>
      <c r="ALQ232" s="92"/>
      <c r="ALR232" s="92"/>
      <c r="ALS232" s="92"/>
      <c r="ALT232" s="92"/>
      <c r="ALU232" s="92"/>
      <c r="ALV232" s="92"/>
      <c r="ALW232" s="92"/>
      <c r="ALX232" s="92"/>
      <c r="ALY232" s="92"/>
      <c r="ALZ232" s="92"/>
      <c r="AMA232" s="92"/>
      <c r="AMB232" s="92"/>
      <c r="AMC232" s="92"/>
      <c r="AMD232" s="92"/>
      <c r="AME232" s="92"/>
      <c r="AMF232" s="92"/>
      <c r="AMG232" s="92"/>
      <c r="AMH232" s="92"/>
      <c r="AMI232" s="92"/>
    </row>
    <row r="233" spans="1:1023" customFormat="1" ht="15" customHeight="1">
      <c r="A233" s="111" t="s">
        <v>606</v>
      </c>
      <c r="B233" s="111"/>
      <c r="C233" s="111" t="s">
        <v>607</v>
      </c>
      <c r="D233" s="94"/>
      <c r="E233" s="95">
        <v>1670</v>
      </c>
      <c r="F233" s="95">
        <v>1696</v>
      </c>
      <c r="G233" s="95">
        <v>1727</v>
      </c>
      <c r="H233" s="95">
        <v>1742</v>
      </c>
      <c r="I233" s="95">
        <v>1778</v>
      </c>
      <c r="J233" s="95">
        <v>1819</v>
      </c>
      <c r="K233" s="95">
        <v>1854</v>
      </c>
      <c r="L233" s="95">
        <v>1844</v>
      </c>
      <c r="M233" s="95">
        <v>1874</v>
      </c>
      <c r="N233" s="95">
        <v>1943</v>
      </c>
      <c r="O233" s="95">
        <v>1922</v>
      </c>
      <c r="P233" s="95">
        <v>1989</v>
      </c>
      <c r="Q233" s="95">
        <v>1996</v>
      </c>
      <c r="R233" s="95">
        <v>2035</v>
      </c>
      <c r="S233" s="95">
        <v>2073</v>
      </c>
      <c r="T233" s="95">
        <v>2064</v>
      </c>
      <c r="U233" s="95">
        <v>2048</v>
      </c>
      <c r="V233" s="95">
        <v>2020</v>
      </c>
      <c r="W233" s="95">
        <v>2055</v>
      </c>
      <c r="X233" s="95">
        <v>2079</v>
      </c>
      <c r="Y233" s="95">
        <v>2110</v>
      </c>
      <c r="Z233" s="95">
        <v>2175</v>
      </c>
      <c r="AA233" s="95">
        <v>2233</v>
      </c>
      <c r="AB233" s="95">
        <v>2290</v>
      </c>
      <c r="AC233" s="95">
        <v>2231</v>
      </c>
      <c r="AD233" s="95">
        <v>2294</v>
      </c>
      <c r="AE233" s="95">
        <v>2311</v>
      </c>
      <c r="AF233" s="95">
        <v>1770</v>
      </c>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c r="GR233" s="92"/>
      <c r="GS233" s="92"/>
      <c r="GT233" s="92"/>
      <c r="GU233" s="92"/>
      <c r="GV233" s="92"/>
      <c r="GW233" s="92"/>
      <c r="GX233" s="92"/>
      <c r="GY233" s="92"/>
      <c r="GZ233" s="92"/>
      <c r="HA233" s="92"/>
      <c r="HB233" s="92"/>
      <c r="HC233" s="92"/>
      <c r="HD233" s="92"/>
      <c r="HE233" s="92"/>
      <c r="HF233" s="92"/>
      <c r="HG233" s="92"/>
      <c r="HH233" s="92"/>
      <c r="HI233" s="92"/>
      <c r="HJ233" s="92"/>
      <c r="HK233" s="92"/>
      <c r="HL233" s="92"/>
      <c r="HM233" s="92"/>
      <c r="HN233" s="92"/>
      <c r="HO233" s="92"/>
      <c r="HP233" s="92"/>
      <c r="HQ233" s="92"/>
      <c r="HR233" s="92"/>
      <c r="HS233" s="92"/>
      <c r="HT233" s="92"/>
      <c r="HU233" s="92"/>
      <c r="HV233" s="92"/>
      <c r="HW233" s="92"/>
      <c r="HX233" s="92"/>
      <c r="HY233" s="92"/>
      <c r="HZ233" s="92"/>
      <c r="IA233" s="92"/>
      <c r="IB233" s="92"/>
      <c r="IC233" s="92"/>
      <c r="ID233" s="92"/>
      <c r="IE233" s="92"/>
      <c r="IF233" s="92"/>
      <c r="IG233" s="92"/>
      <c r="IH233" s="92"/>
      <c r="II233" s="92"/>
      <c r="IJ233" s="92"/>
      <c r="IK233" s="92"/>
      <c r="IL233" s="92"/>
      <c r="IM233" s="92"/>
      <c r="IN233" s="92"/>
      <c r="IO233" s="92"/>
      <c r="IP233" s="92"/>
      <c r="IQ233" s="92"/>
      <c r="IR233" s="92"/>
      <c r="IS233" s="92"/>
      <c r="IT233" s="92"/>
      <c r="IU233" s="92"/>
      <c r="IV233" s="92"/>
      <c r="IW233" s="92"/>
      <c r="IX233" s="92"/>
      <c r="IY233" s="92"/>
      <c r="IZ233" s="92"/>
      <c r="JA233" s="92"/>
      <c r="JB233" s="92"/>
      <c r="JC233" s="92"/>
      <c r="JD233" s="92"/>
      <c r="JE233" s="92"/>
      <c r="JF233" s="92"/>
      <c r="JG233" s="92"/>
      <c r="JH233" s="92"/>
      <c r="JI233" s="92"/>
      <c r="JJ233" s="92"/>
      <c r="JK233" s="92"/>
      <c r="JL233" s="92"/>
      <c r="JM233" s="92"/>
      <c r="JN233" s="92"/>
      <c r="JO233" s="92"/>
      <c r="JP233" s="92"/>
      <c r="JQ233" s="92"/>
      <c r="JR233" s="92"/>
      <c r="JS233" s="92"/>
      <c r="JT233" s="92"/>
      <c r="JU233" s="92"/>
      <c r="JV233" s="92"/>
      <c r="JW233" s="92"/>
      <c r="JX233" s="92"/>
      <c r="JY233" s="92"/>
      <c r="JZ233" s="92"/>
      <c r="KA233" s="92"/>
      <c r="KB233" s="92"/>
      <c r="KC233" s="92"/>
      <c r="KD233" s="92"/>
      <c r="KE233" s="92"/>
      <c r="KF233" s="92"/>
      <c r="KG233" s="92"/>
      <c r="KH233" s="92"/>
      <c r="KI233" s="92"/>
      <c r="KJ233" s="92"/>
      <c r="KK233" s="92"/>
      <c r="KL233" s="92"/>
      <c r="KM233" s="92"/>
      <c r="KN233" s="92"/>
      <c r="KO233" s="92"/>
      <c r="KP233" s="92"/>
      <c r="KQ233" s="92"/>
      <c r="KR233" s="92"/>
      <c r="KS233" s="92"/>
      <c r="KT233" s="92"/>
      <c r="KU233" s="92"/>
      <c r="KV233" s="92"/>
      <c r="KW233" s="92"/>
      <c r="KX233" s="92"/>
      <c r="KY233" s="92"/>
      <c r="KZ233" s="92"/>
      <c r="LA233" s="92"/>
      <c r="LB233" s="92"/>
      <c r="LC233" s="92"/>
      <c r="LD233" s="92"/>
      <c r="LE233" s="92"/>
      <c r="LF233" s="92"/>
      <c r="LG233" s="92"/>
      <c r="LH233" s="92"/>
      <c r="LI233" s="92"/>
      <c r="LJ233" s="92"/>
      <c r="LK233" s="92"/>
      <c r="LL233" s="92"/>
      <c r="LM233" s="92"/>
      <c r="LN233" s="92"/>
      <c r="LO233" s="92"/>
      <c r="LP233" s="92"/>
      <c r="LQ233" s="92"/>
      <c r="LR233" s="92"/>
      <c r="LS233" s="92"/>
      <c r="LT233" s="92"/>
      <c r="LU233" s="92"/>
      <c r="LV233" s="92"/>
      <c r="LW233" s="92"/>
      <c r="LX233" s="92"/>
      <c r="LY233" s="92"/>
      <c r="LZ233" s="92"/>
      <c r="MA233" s="92"/>
      <c r="MB233" s="92"/>
      <c r="MC233" s="92"/>
      <c r="MD233" s="92"/>
      <c r="ME233" s="92"/>
      <c r="MF233" s="92"/>
      <c r="MG233" s="92"/>
      <c r="MH233" s="92"/>
      <c r="MI233" s="92"/>
      <c r="MJ233" s="92"/>
      <c r="MK233" s="92"/>
      <c r="ML233" s="92"/>
      <c r="MM233" s="92"/>
      <c r="MN233" s="92"/>
      <c r="MO233" s="92"/>
      <c r="MP233" s="92"/>
      <c r="MQ233" s="92"/>
      <c r="MR233" s="92"/>
      <c r="MS233" s="92"/>
      <c r="MT233" s="92"/>
      <c r="MU233" s="92"/>
      <c r="MV233" s="92"/>
      <c r="MW233" s="92"/>
      <c r="MX233" s="92"/>
      <c r="MY233" s="92"/>
      <c r="MZ233" s="92"/>
      <c r="NA233" s="92"/>
      <c r="NB233" s="92"/>
      <c r="NC233" s="92"/>
      <c r="ND233" s="92"/>
      <c r="NE233" s="92"/>
      <c r="NF233" s="92"/>
      <c r="NG233" s="92"/>
      <c r="NH233" s="92"/>
      <c r="NI233" s="92"/>
      <c r="NJ233" s="92"/>
      <c r="NK233" s="92"/>
      <c r="NL233" s="92"/>
      <c r="NM233" s="92"/>
      <c r="NN233" s="92"/>
      <c r="NO233" s="92"/>
      <c r="NP233" s="92"/>
      <c r="NQ233" s="92"/>
      <c r="NR233" s="92"/>
      <c r="NS233" s="92"/>
      <c r="NT233" s="92"/>
      <c r="NU233" s="92"/>
      <c r="NV233" s="92"/>
      <c r="NW233" s="92"/>
      <c r="NX233" s="92"/>
      <c r="NY233" s="92"/>
      <c r="NZ233" s="92"/>
      <c r="OA233" s="92"/>
      <c r="OB233" s="92"/>
      <c r="OC233" s="92"/>
      <c r="OD233" s="92"/>
      <c r="OE233" s="92"/>
      <c r="OF233" s="92"/>
      <c r="OG233" s="92"/>
      <c r="OH233" s="92"/>
      <c r="OI233" s="92"/>
      <c r="OJ233" s="92"/>
      <c r="OK233" s="92"/>
      <c r="OL233" s="92"/>
      <c r="OM233" s="92"/>
      <c r="ON233" s="92"/>
      <c r="OO233" s="92"/>
      <c r="OP233" s="92"/>
      <c r="OQ233" s="92"/>
      <c r="OR233" s="92"/>
      <c r="OS233" s="92"/>
      <c r="OT233" s="92"/>
      <c r="OU233" s="92"/>
      <c r="OV233" s="92"/>
      <c r="OW233" s="92"/>
      <c r="OX233" s="92"/>
      <c r="OY233" s="92"/>
      <c r="OZ233" s="92"/>
      <c r="PA233" s="92"/>
      <c r="PB233" s="92"/>
      <c r="PC233" s="92"/>
      <c r="PD233" s="92"/>
      <c r="PE233" s="92"/>
      <c r="PF233" s="92"/>
      <c r="PG233" s="92"/>
      <c r="PH233" s="92"/>
      <c r="PI233" s="92"/>
      <c r="PJ233" s="92"/>
      <c r="PK233" s="92"/>
      <c r="PL233" s="92"/>
      <c r="PM233" s="92"/>
      <c r="PN233" s="92"/>
      <c r="PO233" s="92"/>
      <c r="PP233" s="92"/>
      <c r="PQ233" s="92"/>
      <c r="PR233" s="92"/>
      <c r="PS233" s="92"/>
      <c r="PT233" s="92"/>
      <c r="PU233" s="92"/>
      <c r="PV233" s="92"/>
      <c r="PW233" s="92"/>
      <c r="PX233" s="92"/>
      <c r="PY233" s="92"/>
      <c r="PZ233" s="92"/>
      <c r="QA233" s="92"/>
      <c r="QB233" s="92"/>
      <c r="QC233" s="92"/>
      <c r="QD233" s="92"/>
      <c r="QE233" s="92"/>
      <c r="QF233" s="92"/>
      <c r="QG233" s="92"/>
      <c r="QH233" s="92"/>
      <c r="QI233" s="92"/>
      <c r="QJ233" s="92"/>
      <c r="QK233" s="92"/>
      <c r="QL233" s="92"/>
      <c r="QM233" s="92"/>
      <c r="QN233" s="92"/>
      <c r="QO233" s="92"/>
      <c r="QP233" s="92"/>
      <c r="QQ233" s="92"/>
      <c r="QR233" s="92"/>
      <c r="QS233" s="92"/>
      <c r="QT233" s="92"/>
      <c r="QU233" s="92"/>
      <c r="QV233" s="92"/>
      <c r="QW233" s="92"/>
      <c r="QX233" s="92"/>
      <c r="QY233" s="92"/>
      <c r="QZ233" s="92"/>
      <c r="RA233" s="92"/>
      <c r="RB233" s="92"/>
      <c r="RC233" s="92"/>
      <c r="RD233" s="92"/>
      <c r="RE233" s="92"/>
      <c r="RF233" s="92"/>
      <c r="RG233" s="92"/>
      <c r="RH233" s="92"/>
      <c r="RI233" s="92"/>
      <c r="RJ233" s="92"/>
      <c r="RK233" s="92"/>
      <c r="RL233" s="92"/>
      <c r="RM233" s="92"/>
      <c r="RN233" s="92"/>
      <c r="RO233" s="92"/>
      <c r="RP233" s="92"/>
      <c r="RQ233" s="92"/>
      <c r="RR233" s="92"/>
      <c r="RS233" s="92"/>
      <c r="RT233" s="92"/>
      <c r="RU233" s="92"/>
      <c r="RV233" s="92"/>
      <c r="RW233" s="92"/>
      <c r="RX233" s="92"/>
      <c r="RY233" s="92"/>
      <c r="RZ233" s="92"/>
      <c r="SA233" s="92"/>
      <c r="SB233" s="92"/>
      <c r="SC233" s="92"/>
      <c r="SD233" s="92"/>
      <c r="SE233" s="92"/>
      <c r="SF233" s="92"/>
      <c r="SG233" s="92"/>
      <c r="SH233" s="92"/>
      <c r="SI233" s="92"/>
      <c r="SJ233" s="92"/>
      <c r="SK233" s="92"/>
      <c r="SL233" s="92"/>
      <c r="SM233" s="92"/>
      <c r="SN233" s="92"/>
      <c r="SO233" s="92"/>
      <c r="SP233" s="92"/>
      <c r="SQ233" s="92"/>
      <c r="SR233" s="92"/>
      <c r="SS233" s="92"/>
      <c r="ST233" s="92"/>
      <c r="SU233" s="92"/>
      <c r="SV233" s="92"/>
      <c r="SW233" s="92"/>
      <c r="SX233" s="92"/>
      <c r="SY233" s="92"/>
      <c r="SZ233" s="92"/>
      <c r="TA233" s="92"/>
      <c r="TB233" s="92"/>
      <c r="TC233" s="92"/>
      <c r="TD233" s="92"/>
      <c r="TE233" s="92"/>
      <c r="TF233" s="92"/>
      <c r="TG233" s="92"/>
      <c r="TH233" s="92"/>
      <c r="TI233" s="92"/>
      <c r="TJ233" s="92"/>
      <c r="TK233" s="92"/>
      <c r="TL233" s="92"/>
      <c r="TM233" s="92"/>
      <c r="TN233" s="92"/>
      <c r="TO233" s="92"/>
      <c r="TP233" s="92"/>
      <c r="TQ233" s="92"/>
      <c r="TR233" s="92"/>
      <c r="TS233" s="92"/>
      <c r="TT233" s="92"/>
      <c r="TU233" s="92"/>
      <c r="TV233" s="92"/>
      <c r="TW233" s="92"/>
      <c r="TX233" s="92"/>
      <c r="TY233" s="92"/>
      <c r="TZ233" s="92"/>
      <c r="UA233" s="92"/>
      <c r="UB233" s="92"/>
      <c r="UC233" s="92"/>
      <c r="UD233" s="92"/>
      <c r="UE233" s="92"/>
      <c r="UF233" s="92"/>
      <c r="UG233" s="92"/>
      <c r="UH233" s="92"/>
      <c r="UI233" s="92"/>
      <c r="UJ233" s="92"/>
      <c r="UK233" s="92"/>
      <c r="UL233" s="92"/>
      <c r="UM233" s="92"/>
      <c r="UN233" s="92"/>
      <c r="UO233" s="92"/>
      <c r="UP233" s="92"/>
      <c r="UQ233" s="92"/>
      <c r="UR233" s="92"/>
      <c r="US233" s="92"/>
      <c r="UT233" s="92"/>
      <c r="UU233" s="92"/>
      <c r="UV233" s="92"/>
      <c r="UW233" s="92"/>
      <c r="UX233" s="92"/>
      <c r="UY233" s="92"/>
      <c r="UZ233" s="92"/>
      <c r="VA233" s="92"/>
      <c r="VB233" s="92"/>
      <c r="VC233" s="92"/>
      <c r="VD233" s="92"/>
      <c r="VE233" s="92"/>
      <c r="VF233" s="92"/>
      <c r="VG233" s="92"/>
      <c r="VH233" s="92"/>
      <c r="VI233" s="92"/>
      <c r="VJ233" s="92"/>
      <c r="VK233" s="92"/>
      <c r="VL233" s="92"/>
      <c r="VM233" s="92"/>
      <c r="VN233" s="92"/>
      <c r="VO233" s="92"/>
      <c r="VP233" s="92"/>
      <c r="VQ233" s="92"/>
      <c r="VR233" s="92"/>
      <c r="VS233" s="92"/>
      <c r="VT233" s="92"/>
      <c r="VU233" s="92"/>
      <c r="VV233" s="92"/>
      <c r="VW233" s="92"/>
      <c r="VX233" s="92"/>
      <c r="VY233" s="92"/>
      <c r="VZ233" s="92"/>
      <c r="WA233" s="92"/>
      <c r="WB233" s="92"/>
      <c r="WC233" s="92"/>
      <c r="WD233" s="92"/>
      <c r="WE233" s="92"/>
      <c r="WF233" s="92"/>
      <c r="WG233" s="92"/>
      <c r="WH233" s="92"/>
      <c r="WI233" s="92"/>
      <c r="WJ233" s="92"/>
      <c r="WK233" s="92"/>
      <c r="WL233" s="92"/>
      <c r="WM233" s="92"/>
      <c r="WN233" s="92"/>
      <c r="WO233" s="92"/>
      <c r="WP233" s="92"/>
      <c r="WQ233" s="92"/>
      <c r="WR233" s="92"/>
      <c r="WS233" s="92"/>
      <c r="WT233" s="92"/>
      <c r="WU233" s="92"/>
      <c r="WV233" s="92"/>
      <c r="WW233" s="92"/>
      <c r="WX233" s="92"/>
      <c r="WY233" s="92"/>
      <c r="WZ233" s="92"/>
      <c r="XA233" s="92"/>
      <c r="XB233" s="92"/>
      <c r="XC233" s="92"/>
      <c r="XD233" s="92"/>
      <c r="XE233" s="92"/>
      <c r="XF233" s="92"/>
      <c r="XG233" s="92"/>
      <c r="XH233" s="92"/>
      <c r="XI233" s="92"/>
      <c r="XJ233" s="92"/>
      <c r="XK233" s="92"/>
      <c r="XL233" s="92"/>
      <c r="XM233" s="92"/>
      <c r="XN233" s="92"/>
      <c r="XO233" s="92"/>
      <c r="XP233" s="92"/>
      <c r="XQ233" s="92"/>
      <c r="XR233" s="92"/>
      <c r="XS233" s="92"/>
      <c r="XT233" s="92"/>
      <c r="XU233" s="92"/>
      <c r="XV233" s="92"/>
      <c r="XW233" s="92"/>
      <c r="XX233" s="92"/>
      <c r="XY233" s="92"/>
      <c r="XZ233" s="92"/>
      <c r="YA233" s="92"/>
      <c r="YB233" s="92"/>
      <c r="YC233" s="92"/>
      <c r="YD233" s="92"/>
      <c r="YE233" s="92"/>
      <c r="YF233" s="92"/>
      <c r="YG233" s="92"/>
      <c r="YH233" s="92"/>
      <c r="YI233" s="92"/>
      <c r="YJ233" s="92"/>
      <c r="YK233" s="92"/>
      <c r="YL233" s="92"/>
      <c r="YM233" s="92"/>
      <c r="YN233" s="92"/>
      <c r="YO233" s="92"/>
      <c r="YP233" s="92"/>
      <c r="YQ233" s="92"/>
      <c r="YR233" s="92"/>
      <c r="YS233" s="92"/>
      <c r="YT233" s="92"/>
      <c r="YU233" s="92"/>
      <c r="YV233" s="92"/>
      <c r="YW233" s="92"/>
      <c r="YX233" s="92"/>
      <c r="YY233" s="92"/>
      <c r="YZ233" s="92"/>
      <c r="ZA233" s="92"/>
      <c r="ZB233" s="92"/>
      <c r="ZC233" s="92"/>
      <c r="ZD233" s="92"/>
      <c r="ZE233" s="92"/>
      <c r="ZF233" s="92"/>
      <c r="ZG233" s="92"/>
      <c r="ZH233" s="92"/>
      <c r="ZI233" s="92"/>
      <c r="ZJ233" s="92"/>
      <c r="ZK233" s="92"/>
      <c r="ZL233" s="92"/>
      <c r="ZM233" s="92"/>
      <c r="ZN233" s="92"/>
      <c r="ZO233" s="92"/>
      <c r="ZP233" s="92"/>
      <c r="ZQ233" s="92"/>
      <c r="ZR233" s="92"/>
      <c r="ZS233" s="92"/>
      <c r="ZT233" s="92"/>
      <c r="ZU233" s="92"/>
      <c r="ZV233" s="92"/>
      <c r="ZW233" s="92"/>
      <c r="ZX233" s="92"/>
      <c r="ZY233" s="92"/>
      <c r="ZZ233" s="92"/>
      <c r="AAA233" s="92"/>
      <c r="AAB233" s="92"/>
      <c r="AAC233" s="92"/>
      <c r="AAD233" s="92"/>
      <c r="AAE233" s="92"/>
      <c r="AAF233" s="92"/>
      <c r="AAG233" s="92"/>
      <c r="AAH233" s="92"/>
      <c r="AAI233" s="92"/>
      <c r="AAJ233" s="92"/>
      <c r="AAK233" s="92"/>
      <c r="AAL233" s="92"/>
      <c r="AAM233" s="92"/>
      <c r="AAN233" s="92"/>
      <c r="AAO233" s="92"/>
      <c r="AAP233" s="92"/>
      <c r="AAQ233" s="92"/>
      <c r="AAR233" s="92"/>
      <c r="AAS233" s="92"/>
      <c r="AAT233" s="92"/>
      <c r="AAU233" s="92"/>
      <c r="AAV233" s="92"/>
      <c r="AAW233" s="92"/>
      <c r="AAX233" s="92"/>
      <c r="AAY233" s="92"/>
      <c r="AAZ233" s="92"/>
      <c r="ABA233" s="92"/>
      <c r="ABB233" s="92"/>
      <c r="ABC233" s="92"/>
      <c r="ABD233" s="92"/>
      <c r="ABE233" s="92"/>
      <c r="ABF233" s="92"/>
      <c r="ABG233" s="92"/>
      <c r="ABH233" s="92"/>
      <c r="ABI233" s="92"/>
      <c r="ABJ233" s="92"/>
      <c r="ABK233" s="92"/>
      <c r="ABL233" s="92"/>
      <c r="ABM233" s="92"/>
      <c r="ABN233" s="92"/>
      <c r="ABO233" s="92"/>
      <c r="ABP233" s="92"/>
      <c r="ABQ233" s="92"/>
      <c r="ABR233" s="92"/>
      <c r="ABS233" s="92"/>
      <c r="ABT233" s="92"/>
      <c r="ABU233" s="92"/>
      <c r="ABV233" s="92"/>
      <c r="ABW233" s="92"/>
      <c r="ABX233" s="92"/>
      <c r="ABY233" s="92"/>
      <c r="ABZ233" s="92"/>
      <c r="ACA233" s="92"/>
      <c r="ACB233" s="92"/>
      <c r="ACC233" s="92"/>
      <c r="ACD233" s="92"/>
      <c r="ACE233" s="92"/>
      <c r="ACF233" s="92"/>
      <c r="ACG233" s="92"/>
      <c r="ACH233" s="92"/>
      <c r="ACI233" s="92"/>
      <c r="ACJ233" s="92"/>
      <c r="ACK233" s="92"/>
      <c r="ACL233" s="92"/>
      <c r="ACM233" s="92"/>
      <c r="ACN233" s="92"/>
      <c r="ACO233" s="92"/>
      <c r="ACP233" s="92"/>
      <c r="ACQ233" s="92"/>
      <c r="ACR233" s="92"/>
      <c r="ACS233" s="92"/>
      <c r="ACT233" s="92"/>
      <c r="ACU233" s="92"/>
      <c r="ACV233" s="92"/>
      <c r="ACW233" s="92"/>
      <c r="ACX233" s="92"/>
      <c r="ACY233" s="92"/>
      <c r="ACZ233" s="92"/>
      <c r="ADA233" s="92"/>
      <c r="ADB233" s="92"/>
      <c r="ADC233" s="92"/>
      <c r="ADD233" s="92"/>
      <c r="ADE233" s="92"/>
      <c r="ADF233" s="92"/>
      <c r="ADG233" s="92"/>
      <c r="ADH233" s="92"/>
      <c r="ADI233" s="92"/>
      <c r="ADJ233" s="92"/>
      <c r="ADK233" s="92"/>
      <c r="ADL233" s="92"/>
      <c r="ADM233" s="92"/>
      <c r="ADN233" s="92"/>
      <c r="ADO233" s="92"/>
      <c r="ADP233" s="92"/>
      <c r="ADQ233" s="92"/>
      <c r="ADR233" s="92"/>
      <c r="ADS233" s="92"/>
      <c r="ADT233" s="92"/>
      <c r="ADU233" s="92"/>
      <c r="ADV233" s="92"/>
      <c r="ADW233" s="92"/>
      <c r="ADX233" s="92"/>
      <c r="ADY233" s="92"/>
      <c r="ADZ233" s="92"/>
      <c r="AEA233" s="92"/>
      <c r="AEB233" s="92"/>
      <c r="AEC233" s="92"/>
      <c r="AED233" s="92"/>
      <c r="AEE233" s="92"/>
      <c r="AEF233" s="92"/>
      <c r="AEG233" s="92"/>
      <c r="AEH233" s="92"/>
      <c r="AEI233" s="92"/>
      <c r="AEJ233" s="92"/>
      <c r="AEK233" s="92"/>
      <c r="AEL233" s="92"/>
      <c r="AEM233" s="92"/>
      <c r="AEN233" s="92"/>
      <c r="AEO233" s="92"/>
      <c r="AEP233" s="92"/>
      <c r="AEQ233" s="92"/>
      <c r="AER233" s="92"/>
      <c r="AES233" s="92"/>
      <c r="AET233" s="92"/>
      <c r="AEU233" s="92"/>
      <c r="AEV233" s="92"/>
      <c r="AEW233" s="92"/>
      <c r="AEX233" s="92"/>
      <c r="AEY233" s="92"/>
      <c r="AEZ233" s="92"/>
      <c r="AFA233" s="92"/>
      <c r="AFB233" s="92"/>
      <c r="AFC233" s="92"/>
      <c r="AFD233" s="92"/>
      <c r="AFE233" s="92"/>
      <c r="AFF233" s="92"/>
      <c r="AFG233" s="92"/>
      <c r="AFH233" s="92"/>
      <c r="AFI233" s="92"/>
      <c r="AFJ233" s="92"/>
      <c r="AFK233" s="92"/>
      <c r="AFL233" s="92"/>
      <c r="AFM233" s="92"/>
      <c r="AFN233" s="92"/>
      <c r="AFO233" s="92"/>
      <c r="AFP233" s="92"/>
      <c r="AFQ233" s="92"/>
      <c r="AFR233" s="92"/>
      <c r="AFS233" s="92"/>
      <c r="AFT233" s="92"/>
      <c r="AFU233" s="92"/>
      <c r="AFV233" s="92"/>
      <c r="AFW233" s="92"/>
      <c r="AFX233" s="92"/>
      <c r="AFY233" s="92"/>
      <c r="AFZ233" s="92"/>
      <c r="AGA233" s="92"/>
      <c r="AGB233" s="92"/>
      <c r="AGC233" s="92"/>
      <c r="AGD233" s="92"/>
      <c r="AGE233" s="92"/>
      <c r="AGF233" s="92"/>
      <c r="AGG233" s="92"/>
      <c r="AGH233" s="92"/>
      <c r="AGI233" s="92"/>
      <c r="AGJ233" s="92"/>
      <c r="AGK233" s="92"/>
      <c r="AGL233" s="92"/>
      <c r="AGM233" s="92"/>
      <c r="AGN233" s="92"/>
      <c r="AGO233" s="92"/>
      <c r="AGP233" s="92"/>
      <c r="AGQ233" s="92"/>
      <c r="AGR233" s="92"/>
      <c r="AGS233" s="92"/>
      <c r="AGT233" s="92"/>
      <c r="AGU233" s="92"/>
      <c r="AGV233" s="92"/>
      <c r="AGW233" s="92"/>
      <c r="AGX233" s="92"/>
      <c r="AGY233" s="92"/>
      <c r="AGZ233" s="92"/>
      <c r="AHA233" s="92"/>
      <c r="AHB233" s="92"/>
      <c r="AHC233" s="92"/>
      <c r="AHD233" s="92"/>
      <c r="AHE233" s="92"/>
      <c r="AHF233" s="92"/>
      <c r="AHG233" s="92"/>
      <c r="AHH233" s="92"/>
      <c r="AHI233" s="92"/>
      <c r="AHJ233" s="92"/>
      <c r="AHK233" s="92"/>
      <c r="AHL233" s="92"/>
      <c r="AHM233" s="92"/>
      <c r="AHN233" s="92"/>
      <c r="AHO233" s="92"/>
      <c r="AHP233" s="92"/>
      <c r="AHQ233" s="92"/>
      <c r="AHR233" s="92"/>
      <c r="AHS233" s="92"/>
      <c r="AHT233" s="92"/>
      <c r="AHU233" s="92"/>
      <c r="AHV233" s="92"/>
      <c r="AHW233" s="92"/>
      <c r="AHX233" s="92"/>
      <c r="AHY233" s="92"/>
      <c r="AHZ233" s="92"/>
      <c r="AIA233" s="92"/>
      <c r="AIB233" s="92"/>
      <c r="AIC233" s="92"/>
      <c r="AID233" s="92"/>
      <c r="AIE233" s="92"/>
      <c r="AIF233" s="92"/>
      <c r="AIG233" s="92"/>
      <c r="AIH233" s="92"/>
      <c r="AII233" s="92"/>
      <c r="AIJ233" s="92"/>
      <c r="AIK233" s="92"/>
      <c r="AIL233" s="92"/>
      <c r="AIM233" s="92"/>
      <c r="AIN233" s="92"/>
      <c r="AIO233" s="92"/>
      <c r="AIP233" s="92"/>
      <c r="AIQ233" s="92"/>
      <c r="AIR233" s="92"/>
      <c r="AIS233" s="92"/>
      <c r="AIT233" s="92"/>
      <c r="AIU233" s="92"/>
      <c r="AIV233" s="92"/>
      <c r="AIW233" s="92"/>
      <c r="AIX233" s="92"/>
      <c r="AIY233" s="92"/>
      <c r="AIZ233" s="92"/>
      <c r="AJA233" s="92"/>
      <c r="AJB233" s="92"/>
      <c r="AJC233" s="92"/>
      <c r="AJD233" s="92"/>
      <c r="AJE233" s="92"/>
      <c r="AJF233" s="92"/>
      <c r="AJG233" s="92"/>
      <c r="AJH233" s="92"/>
      <c r="AJI233" s="92"/>
      <c r="AJJ233" s="92"/>
      <c r="AJK233" s="92"/>
      <c r="AJL233" s="92"/>
      <c r="AJM233" s="92"/>
      <c r="AJN233" s="92"/>
      <c r="AJO233" s="92"/>
      <c r="AJP233" s="92"/>
      <c r="AJQ233" s="92"/>
      <c r="AJR233" s="92"/>
      <c r="AJS233" s="92"/>
      <c r="AJT233" s="92"/>
      <c r="AJU233" s="92"/>
      <c r="AJV233" s="92"/>
      <c r="AJW233" s="92"/>
      <c r="AJX233" s="92"/>
      <c r="AJY233" s="92"/>
      <c r="AJZ233" s="92"/>
      <c r="AKA233" s="92"/>
      <c r="AKB233" s="92"/>
      <c r="AKC233" s="92"/>
      <c r="AKD233" s="92"/>
      <c r="AKE233" s="92"/>
      <c r="AKF233" s="92"/>
      <c r="AKG233" s="92"/>
      <c r="AKH233" s="92"/>
      <c r="AKI233" s="92"/>
      <c r="AKJ233" s="92"/>
      <c r="AKK233" s="92"/>
      <c r="AKL233" s="92"/>
      <c r="AKM233" s="92"/>
      <c r="AKN233" s="92"/>
      <c r="AKO233" s="92"/>
      <c r="AKP233" s="92"/>
      <c r="AKQ233" s="92"/>
      <c r="AKR233" s="92"/>
      <c r="AKS233" s="92"/>
      <c r="AKT233" s="92"/>
      <c r="AKU233" s="92"/>
      <c r="AKV233" s="92"/>
      <c r="AKW233" s="92"/>
      <c r="AKX233" s="92"/>
      <c r="AKY233" s="92"/>
      <c r="AKZ233" s="92"/>
      <c r="ALA233" s="92"/>
      <c r="ALB233" s="92"/>
      <c r="ALC233" s="92"/>
      <c r="ALD233" s="92"/>
      <c r="ALE233" s="92"/>
      <c r="ALF233" s="92"/>
      <c r="ALG233" s="92"/>
      <c r="ALH233" s="92"/>
      <c r="ALI233" s="92"/>
      <c r="ALJ233" s="92"/>
      <c r="ALK233" s="92"/>
      <c r="ALL233" s="92"/>
      <c r="ALM233" s="92"/>
      <c r="ALN233" s="92"/>
      <c r="ALO233" s="92"/>
      <c r="ALP233" s="92"/>
      <c r="ALQ233" s="92"/>
      <c r="ALR233" s="92"/>
      <c r="ALS233" s="92"/>
      <c r="ALT233" s="92"/>
      <c r="ALU233" s="92"/>
      <c r="ALV233" s="92"/>
      <c r="ALW233" s="92"/>
      <c r="ALX233" s="92"/>
      <c r="ALY233" s="92"/>
      <c r="ALZ233" s="92"/>
      <c r="AMA233" s="92"/>
      <c r="AMB233" s="92"/>
      <c r="AMC233" s="92"/>
      <c r="AMD233" s="92"/>
      <c r="AME233" s="92"/>
      <c r="AMF233" s="92"/>
      <c r="AMG233" s="92"/>
      <c r="AMH233" s="92"/>
      <c r="AMI233" s="92"/>
    </row>
    <row r="234" spans="1:1023" customFormat="1" ht="15" customHeight="1">
      <c r="A234" s="111" t="s">
        <v>608</v>
      </c>
      <c r="B234" s="111"/>
      <c r="C234" s="111" t="s">
        <v>609</v>
      </c>
      <c r="D234" s="94"/>
      <c r="E234" s="95">
        <v>1350</v>
      </c>
      <c r="F234" s="95">
        <v>1374</v>
      </c>
      <c r="G234" s="95">
        <v>1397</v>
      </c>
      <c r="H234" s="95">
        <v>1410</v>
      </c>
      <c r="I234" s="95">
        <v>1432</v>
      </c>
      <c r="J234" s="95">
        <v>1464</v>
      </c>
      <c r="K234" s="95">
        <v>1511</v>
      </c>
      <c r="L234" s="95">
        <v>1509</v>
      </c>
      <c r="M234" s="95">
        <v>1534</v>
      </c>
      <c r="N234" s="95">
        <v>1609</v>
      </c>
      <c r="O234" s="95">
        <v>1628</v>
      </c>
      <c r="P234" s="95">
        <v>1667</v>
      </c>
      <c r="Q234" s="95">
        <v>1674</v>
      </c>
      <c r="R234" s="95">
        <v>1703</v>
      </c>
      <c r="S234" s="95">
        <v>1726</v>
      </c>
      <c r="T234" s="95">
        <v>1692</v>
      </c>
      <c r="U234" s="95">
        <v>1658</v>
      </c>
      <c r="V234" s="95">
        <v>1644</v>
      </c>
      <c r="W234" s="95">
        <v>1667</v>
      </c>
      <c r="X234" s="95">
        <v>1669</v>
      </c>
      <c r="Y234" s="95">
        <v>1695</v>
      </c>
      <c r="Z234" s="95">
        <v>1752</v>
      </c>
      <c r="AA234" s="95">
        <v>1791</v>
      </c>
      <c r="AB234" s="95">
        <v>1839</v>
      </c>
      <c r="AC234" s="95">
        <v>1855</v>
      </c>
      <c r="AD234" s="95">
        <v>1897</v>
      </c>
      <c r="AE234" s="95">
        <v>1932</v>
      </c>
      <c r="AF234" s="95">
        <v>1537</v>
      </c>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c r="GR234" s="92"/>
      <c r="GS234" s="92"/>
      <c r="GT234" s="92"/>
      <c r="GU234" s="92"/>
      <c r="GV234" s="92"/>
      <c r="GW234" s="92"/>
      <c r="GX234" s="92"/>
      <c r="GY234" s="92"/>
      <c r="GZ234" s="92"/>
      <c r="HA234" s="92"/>
      <c r="HB234" s="92"/>
      <c r="HC234" s="92"/>
      <c r="HD234" s="92"/>
      <c r="HE234" s="92"/>
      <c r="HF234" s="92"/>
      <c r="HG234" s="92"/>
      <c r="HH234" s="92"/>
      <c r="HI234" s="92"/>
      <c r="HJ234" s="92"/>
      <c r="HK234" s="92"/>
      <c r="HL234" s="92"/>
      <c r="HM234" s="92"/>
      <c r="HN234" s="92"/>
      <c r="HO234" s="92"/>
      <c r="HP234" s="92"/>
      <c r="HQ234" s="92"/>
      <c r="HR234" s="92"/>
      <c r="HS234" s="92"/>
      <c r="HT234" s="92"/>
      <c r="HU234" s="92"/>
      <c r="HV234" s="92"/>
      <c r="HW234" s="92"/>
      <c r="HX234" s="92"/>
      <c r="HY234" s="92"/>
      <c r="HZ234" s="92"/>
      <c r="IA234" s="92"/>
      <c r="IB234" s="92"/>
      <c r="IC234" s="92"/>
      <c r="ID234" s="92"/>
      <c r="IE234" s="92"/>
      <c r="IF234" s="92"/>
      <c r="IG234" s="92"/>
      <c r="IH234" s="92"/>
      <c r="II234" s="92"/>
      <c r="IJ234" s="92"/>
      <c r="IK234" s="92"/>
      <c r="IL234" s="92"/>
      <c r="IM234" s="92"/>
      <c r="IN234" s="92"/>
      <c r="IO234" s="92"/>
      <c r="IP234" s="92"/>
      <c r="IQ234" s="92"/>
      <c r="IR234" s="92"/>
      <c r="IS234" s="92"/>
      <c r="IT234" s="92"/>
      <c r="IU234" s="92"/>
      <c r="IV234" s="92"/>
      <c r="IW234" s="92"/>
      <c r="IX234" s="92"/>
      <c r="IY234" s="92"/>
      <c r="IZ234" s="92"/>
      <c r="JA234" s="92"/>
      <c r="JB234" s="92"/>
      <c r="JC234" s="92"/>
      <c r="JD234" s="92"/>
      <c r="JE234" s="92"/>
      <c r="JF234" s="92"/>
      <c r="JG234" s="92"/>
      <c r="JH234" s="92"/>
      <c r="JI234" s="92"/>
      <c r="JJ234" s="92"/>
      <c r="JK234" s="92"/>
      <c r="JL234" s="92"/>
      <c r="JM234" s="92"/>
      <c r="JN234" s="92"/>
      <c r="JO234" s="92"/>
      <c r="JP234" s="92"/>
      <c r="JQ234" s="92"/>
      <c r="JR234" s="92"/>
      <c r="JS234" s="92"/>
      <c r="JT234" s="92"/>
      <c r="JU234" s="92"/>
      <c r="JV234" s="92"/>
      <c r="JW234" s="92"/>
      <c r="JX234" s="92"/>
      <c r="JY234" s="92"/>
      <c r="JZ234" s="92"/>
      <c r="KA234" s="92"/>
      <c r="KB234" s="92"/>
      <c r="KC234" s="92"/>
      <c r="KD234" s="92"/>
      <c r="KE234" s="92"/>
      <c r="KF234" s="92"/>
      <c r="KG234" s="92"/>
      <c r="KH234" s="92"/>
      <c r="KI234" s="92"/>
      <c r="KJ234" s="92"/>
      <c r="KK234" s="92"/>
      <c r="KL234" s="92"/>
      <c r="KM234" s="92"/>
      <c r="KN234" s="92"/>
      <c r="KO234" s="92"/>
      <c r="KP234" s="92"/>
      <c r="KQ234" s="92"/>
      <c r="KR234" s="92"/>
      <c r="KS234" s="92"/>
      <c r="KT234" s="92"/>
      <c r="KU234" s="92"/>
      <c r="KV234" s="92"/>
      <c r="KW234" s="92"/>
      <c r="KX234" s="92"/>
      <c r="KY234" s="92"/>
      <c r="KZ234" s="92"/>
      <c r="LA234" s="92"/>
      <c r="LB234" s="92"/>
      <c r="LC234" s="92"/>
      <c r="LD234" s="92"/>
      <c r="LE234" s="92"/>
      <c r="LF234" s="92"/>
      <c r="LG234" s="92"/>
      <c r="LH234" s="92"/>
      <c r="LI234" s="92"/>
      <c r="LJ234" s="92"/>
      <c r="LK234" s="92"/>
      <c r="LL234" s="92"/>
      <c r="LM234" s="92"/>
      <c r="LN234" s="92"/>
      <c r="LO234" s="92"/>
      <c r="LP234" s="92"/>
      <c r="LQ234" s="92"/>
      <c r="LR234" s="92"/>
      <c r="LS234" s="92"/>
      <c r="LT234" s="92"/>
      <c r="LU234" s="92"/>
      <c r="LV234" s="92"/>
      <c r="LW234" s="92"/>
      <c r="LX234" s="92"/>
      <c r="LY234" s="92"/>
      <c r="LZ234" s="92"/>
      <c r="MA234" s="92"/>
      <c r="MB234" s="92"/>
      <c r="MC234" s="92"/>
      <c r="MD234" s="92"/>
      <c r="ME234" s="92"/>
      <c r="MF234" s="92"/>
      <c r="MG234" s="92"/>
      <c r="MH234" s="92"/>
      <c r="MI234" s="92"/>
      <c r="MJ234" s="92"/>
      <c r="MK234" s="92"/>
      <c r="ML234" s="92"/>
      <c r="MM234" s="92"/>
      <c r="MN234" s="92"/>
      <c r="MO234" s="92"/>
      <c r="MP234" s="92"/>
      <c r="MQ234" s="92"/>
      <c r="MR234" s="92"/>
      <c r="MS234" s="92"/>
      <c r="MT234" s="92"/>
      <c r="MU234" s="92"/>
      <c r="MV234" s="92"/>
      <c r="MW234" s="92"/>
      <c r="MX234" s="92"/>
      <c r="MY234" s="92"/>
      <c r="MZ234" s="92"/>
      <c r="NA234" s="92"/>
      <c r="NB234" s="92"/>
      <c r="NC234" s="92"/>
      <c r="ND234" s="92"/>
      <c r="NE234" s="92"/>
      <c r="NF234" s="92"/>
      <c r="NG234" s="92"/>
      <c r="NH234" s="92"/>
      <c r="NI234" s="92"/>
      <c r="NJ234" s="92"/>
      <c r="NK234" s="92"/>
      <c r="NL234" s="92"/>
      <c r="NM234" s="92"/>
      <c r="NN234" s="92"/>
      <c r="NO234" s="92"/>
      <c r="NP234" s="92"/>
      <c r="NQ234" s="92"/>
      <c r="NR234" s="92"/>
      <c r="NS234" s="92"/>
      <c r="NT234" s="92"/>
      <c r="NU234" s="92"/>
      <c r="NV234" s="92"/>
      <c r="NW234" s="92"/>
      <c r="NX234" s="92"/>
      <c r="NY234" s="92"/>
      <c r="NZ234" s="92"/>
      <c r="OA234" s="92"/>
      <c r="OB234" s="92"/>
      <c r="OC234" s="92"/>
      <c r="OD234" s="92"/>
      <c r="OE234" s="92"/>
      <c r="OF234" s="92"/>
      <c r="OG234" s="92"/>
      <c r="OH234" s="92"/>
      <c r="OI234" s="92"/>
      <c r="OJ234" s="92"/>
      <c r="OK234" s="92"/>
      <c r="OL234" s="92"/>
      <c r="OM234" s="92"/>
      <c r="ON234" s="92"/>
      <c r="OO234" s="92"/>
      <c r="OP234" s="92"/>
      <c r="OQ234" s="92"/>
      <c r="OR234" s="92"/>
      <c r="OS234" s="92"/>
      <c r="OT234" s="92"/>
      <c r="OU234" s="92"/>
      <c r="OV234" s="92"/>
      <c r="OW234" s="92"/>
      <c r="OX234" s="92"/>
      <c r="OY234" s="92"/>
      <c r="OZ234" s="92"/>
      <c r="PA234" s="92"/>
      <c r="PB234" s="92"/>
      <c r="PC234" s="92"/>
      <c r="PD234" s="92"/>
      <c r="PE234" s="92"/>
      <c r="PF234" s="92"/>
      <c r="PG234" s="92"/>
      <c r="PH234" s="92"/>
      <c r="PI234" s="92"/>
      <c r="PJ234" s="92"/>
      <c r="PK234" s="92"/>
      <c r="PL234" s="92"/>
      <c r="PM234" s="92"/>
      <c r="PN234" s="92"/>
      <c r="PO234" s="92"/>
      <c r="PP234" s="92"/>
      <c r="PQ234" s="92"/>
      <c r="PR234" s="92"/>
      <c r="PS234" s="92"/>
      <c r="PT234" s="92"/>
      <c r="PU234" s="92"/>
      <c r="PV234" s="92"/>
      <c r="PW234" s="92"/>
      <c r="PX234" s="92"/>
      <c r="PY234" s="92"/>
      <c r="PZ234" s="92"/>
      <c r="QA234" s="92"/>
      <c r="QB234" s="92"/>
      <c r="QC234" s="92"/>
      <c r="QD234" s="92"/>
      <c r="QE234" s="92"/>
      <c r="QF234" s="92"/>
      <c r="QG234" s="92"/>
      <c r="QH234" s="92"/>
      <c r="QI234" s="92"/>
      <c r="QJ234" s="92"/>
      <c r="QK234" s="92"/>
      <c r="QL234" s="92"/>
      <c r="QM234" s="92"/>
      <c r="QN234" s="92"/>
      <c r="QO234" s="92"/>
      <c r="QP234" s="92"/>
      <c r="QQ234" s="92"/>
      <c r="QR234" s="92"/>
      <c r="QS234" s="92"/>
      <c r="QT234" s="92"/>
      <c r="QU234" s="92"/>
      <c r="QV234" s="92"/>
      <c r="QW234" s="92"/>
      <c r="QX234" s="92"/>
      <c r="QY234" s="92"/>
      <c r="QZ234" s="92"/>
      <c r="RA234" s="92"/>
      <c r="RB234" s="92"/>
      <c r="RC234" s="92"/>
      <c r="RD234" s="92"/>
      <c r="RE234" s="92"/>
      <c r="RF234" s="92"/>
      <c r="RG234" s="92"/>
      <c r="RH234" s="92"/>
      <c r="RI234" s="92"/>
      <c r="RJ234" s="92"/>
      <c r="RK234" s="92"/>
      <c r="RL234" s="92"/>
      <c r="RM234" s="92"/>
      <c r="RN234" s="92"/>
      <c r="RO234" s="92"/>
      <c r="RP234" s="92"/>
      <c r="RQ234" s="92"/>
      <c r="RR234" s="92"/>
      <c r="RS234" s="92"/>
      <c r="RT234" s="92"/>
      <c r="RU234" s="92"/>
      <c r="RV234" s="92"/>
      <c r="RW234" s="92"/>
      <c r="RX234" s="92"/>
      <c r="RY234" s="92"/>
      <c r="RZ234" s="92"/>
      <c r="SA234" s="92"/>
      <c r="SB234" s="92"/>
      <c r="SC234" s="92"/>
      <c r="SD234" s="92"/>
      <c r="SE234" s="92"/>
      <c r="SF234" s="92"/>
      <c r="SG234" s="92"/>
      <c r="SH234" s="92"/>
      <c r="SI234" s="92"/>
      <c r="SJ234" s="92"/>
      <c r="SK234" s="92"/>
      <c r="SL234" s="92"/>
      <c r="SM234" s="92"/>
      <c r="SN234" s="92"/>
      <c r="SO234" s="92"/>
      <c r="SP234" s="92"/>
      <c r="SQ234" s="92"/>
      <c r="SR234" s="92"/>
      <c r="SS234" s="92"/>
      <c r="ST234" s="92"/>
      <c r="SU234" s="92"/>
      <c r="SV234" s="92"/>
      <c r="SW234" s="92"/>
      <c r="SX234" s="92"/>
      <c r="SY234" s="92"/>
      <c r="SZ234" s="92"/>
      <c r="TA234" s="92"/>
      <c r="TB234" s="92"/>
      <c r="TC234" s="92"/>
      <c r="TD234" s="92"/>
      <c r="TE234" s="92"/>
      <c r="TF234" s="92"/>
      <c r="TG234" s="92"/>
      <c r="TH234" s="92"/>
      <c r="TI234" s="92"/>
      <c r="TJ234" s="92"/>
      <c r="TK234" s="92"/>
      <c r="TL234" s="92"/>
      <c r="TM234" s="92"/>
      <c r="TN234" s="92"/>
      <c r="TO234" s="92"/>
      <c r="TP234" s="92"/>
      <c r="TQ234" s="92"/>
      <c r="TR234" s="92"/>
      <c r="TS234" s="92"/>
      <c r="TT234" s="92"/>
      <c r="TU234" s="92"/>
      <c r="TV234" s="92"/>
      <c r="TW234" s="92"/>
      <c r="TX234" s="92"/>
      <c r="TY234" s="92"/>
      <c r="TZ234" s="92"/>
      <c r="UA234" s="92"/>
      <c r="UB234" s="92"/>
      <c r="UC234" s="92"/>
      <c r="UD234" s="92"/>
      <c r="UE234" s="92"/>
      <c r="UF234" s="92"/>
      <c r="UG234" s="92"/>
      <c r="UH234" s="92"/>
      <c r="UI234" s="92"/>
      <c r="UJ234" s="92"/>
      <c r="UK234" s="92"/>
      <c r="UL234" s="92"/>
      <c r="UM234" s="92"/>
      <c r="UN234" s="92"/>
      <c r="UO234" s="92"/>
      <c r="UP234" s="92"/>
      <c r="UQ234" s="92"/>
      <c r="UR234" s="92"/>
      <c r="US234" s="92"/>
      <c r="UT234" s="92"/>
      <c r="UU234" s="92"/>
      <c r="UV234" s="92"/>
      <c r="UW234" s="92"/>
      <c r="UX234" s="92"/>
      <c r="UY234" s="92"/>
      <c r="UZ234" s="92"/>
      <c r="VA234" s="92"/>
      <c r="VB234" s="92"/>
      <c r="VC234" s="92"/>
      <c r="VD234" s="92"/>
      <c r="VE234" s="92"/>
      <c r="VF234" s="92"/>
      <c r="VG234" s="92"/>
      <c r="VH234" s="92"/>
      <c r="VI234" s="92"/>
      <c r="VJ234" s="92"/>
      <c r="VK234" s="92"/>
      <c r="VL234" s="92"/>
      <c r="VM234" s="92"/>
      <c r="VN234" s="92"/>
      <c r="VO234" s="92"/>
      <c r="VP234" s="92"/>
      <c r="VQ234" s="92"/>
      <c r="VR234" s="92"/>
      <c r="VS234" s="92"/>
      <c r="VT234" s="92"/>
      <c r="VU234" s="92"/>
      <c r="VV234" s="92"/>
      <c r="VW234" s="92"/>
      <c r="VX234" s="92"/>
      <c r="VY234" s="92"/>
      <c r="VZ234" s="92"/>
      <c r="WA234" s="92"/>
      <c r="WB234" s="92"/>
      <c r="WC234" s="92"/>
      <c r="WD234" s="92"/>
      <c r="WE234" s="92"/>
      <c r="WF234" s="92"/>
      <c r="WG234" s="92"/>
      <c r="WH234" s="92"/>
      <c r="WI234" s="92"/>
      <c r="WJ234" s="92"/>
      <c r="WK234" s="92"/>
      <c r="WL234" s="92"/>
      <c r="WM234" s="92"/>
      <c r="WN234" s="92"/>
      <c r="WO234" s="92"/>
      <c r="WP234" s="92"/>
      <c r="WQ234" s="92"/>
      <c r="WR234" s="92"/>
      <c r="WS234" s="92"/>
      <c r="WT234" s="92"/>
      <c r="WU234" s="92"/>
      <c r="WV234" s="92"/>
      <c r="WW234" s="92"/>
      <c r="WX234" s="92"/>
      <c r="WY234" s="92"/>
      <c r="WZ234" s="92"/>
      <c r="XA234" s="92"/>
      <c r="XB234" s="92"/>
      <c r="XC234" s="92"/>
      <c r="XD234" s="92"/>
      <c r="XE234" s="92"/>
      <c r="XF234" s="92"/>
      <c r="XG234" s="92"/>
      <c r="XH234" s="92"/>
      <c r="XI234" s="92"/>
      <c r="XJ234" s="92"/>
      <c r="XK234" s="92"/>
      <c r="XL234" s="92"/>
      <c r="XM234" s="92"/>
      <c r="XN234" s="92"/>
      <c r="XO234" s="92"/>
      <c r="XP234" s="92"/>
      <c r="XQ234" s="92"/>
      <c r="XR234" s="92"/>
      <c r="XS234" s="92"/>
      <c r="XT234" s="92"/>
      <c r="XU234" s="92"/>
      <c r="XV234" s="92"/>
      <c r="XW234" s="92"/>
      <c r="XX234" s="92"/>
      <c r="XY234" s="92"/>
      <c r="XZ234" s="92"/>
      <c r="YA234" s="92"/>
      <c r="YB234" s="92"/>
      <c r="YC234" s="92"/>
      <c r="YD234" s="92"/>
      <c r="YE234" s="92"/>
      <c r="YF234" s="92"/>
      <c r="YG234" s="92"/>
      <c r="YH234" s="92"/>
      <c r="YI234" s="92"/>
      <c r="YJ234" s="92"/>
      <c r="YK234" s="92"/>
      <c r="YL234" s="92"/>
      <c r="YM234" s="92"/>
      <c r="YN234" s="92"/>
      <c r="YO234" s="92"/>
      <c r="YP234" s="92"/>
      <c r="YQ234" s="92"/>
      <c r="YR234" s="92"/>
      <c r="YS234" s="92"/>
      <c r="YT234" s="92"/>
      <c r="YU234" s="92"/>
      <c r="YV234" s="92"/>
      <c r="YW234" s="92"/>
      <c r="YX234" s="92"/>
      <c r="YY234" s="92"/>
      <c r="YZ234" s="92"/>
      <c r="ZA234" s="92"/>
      <c r="ZB234" s="92"/>
      <c r="ZC234" s="92"/>
      <c r="ZD234" s="92"/>
      <c r="ZE234" s="92"/>
      <c r="ZF234" s="92"/>
      <c r="ZG234" s="92"/>
      <c r="ZH234" s="92"/>
      <c r="ZI234" s="92"/>
      <c r="ZJ234" s="92"/>
      <c r="ZK234" s="92"/>
      <c r="ZL234" s="92"/>
      <c r="ZM234" s="92"/>
      <c r="ZN234" s="92"/>
      <c r="ZO234" s="92"/>
      <c r="ZP234" s="92"/>
      <c r="ZQ234" s="92"/>
      <c r="ZR234" s="92"/>
      <c r="ZS234" s="92"/>
      <c r="ZT234" s="92"/>
      <c r="ZU234" s="92"/>
      <c r="ZV234" s="92"/>
      <c r="ZW234" s="92"/>
      <c r="ZX234" s="92"/>
      <c r="ZY234" s="92"/>
      <c r="ZZ234" s="92"/>
      <c r="AAA234" s="92"/>
      <c r="AAB234" s="92"/>
      <c r="AAC234" s="92"/>
      <c r="AAD234" s="92"/>
      <c r="AAE234" s="92"/>
      <c r="AAF234" s="92"/>
      <c r="AAG234" s="92"/>
      <c r="AAH234" s="92"/>
      <c r="AAI234" s="92"/>
      <c r="AAJ234" s="92"/>
      <c r="AAK234" s="92"/>
      <c r="AAL234" s="92"/>
      <c r="AAM234" s="92"/>
      <c r="AAN234" s="92"/>
      <c r="AAO234" s="92"/>
      <c r="AAP234" s="92"/>
      <c r="AAQ234" s="92"/>
      <c r="AAR234" s="92"/>
      <c r="AAS234" s="92"/>
      <c r="AAT234" s="92"/>
      <c r="AAU234" s="92"/>
      <c r="AAV234" s="92"/>
      <c r="AAW234" s="92"/>
      <c r="AAX234" s="92"/>
      <c r="AAY234" s="92"/>
      <c r="AAZ234" s="92"/>
      <c r="ABA234" s="92"/>
      <c r="ABB234" s="92"/>
      <c r="ABC234" s="92"/>
      <c r="ABD234" s="92"/>
      <c r="ABE234" s="92"/>
      <c r="ABF234" s="92"/>
      <c r="ABG234" s="92"/>
      <c r="ABH234" s="92"/>
      <c r="ABI234" s="92"/>
      <c r="ABJ234" s="92"/>
      <c r="ABK234" s="92"/>
      <c r="ABL234" s="92"/>
      <c r="ABM234" s="92"/>
      <c r="ABN234" s="92"/>
      <c r="ABO234" s="92"/>
      <c r="ABP234" s="92"/>
      <c r="ABQ234" s="92"/>
      <c r="ABR234" s="92"/>
      <c r="ABS234" s="92"/>
      <c r="ABT234" s="92"/>
      <c r="ABU234" s="92"/>
      <c r="ABV234" s="92"/>
      <c r="ABW234" s="92"/>
      <c r="ABX234" s="92"/>
      <c r="ABY234" s="92"/>
      <c r="ABZ234" s="92"/>
      <c r="ACA234" s="92"/>
      <c r="ACB234" s="92"/>
      <c r="ACC234" s="92"/>
      <c r="ACD234" s="92"/>
      <c r="ACE234" s="92"/>
      <c r="ACF234" s="92"/>
      <c r="ACG234" s="92"/>
      <c r="ACH234" s="92"/>
      <c r="ACI234" s="92"/>
      <c r="ACJ234" s="92"/>
      <c r="ACK234" s="92"/>
      <c r="ACL234" s="92"/>
      <c r="ACM234" s="92"/>
      <c r="ACN234" s="92"/>
      <c r="ACO234" s="92"/>
      <c r="ACP234" s="92"/>
      <c r="ACQ234" s="92"/>
      <c r="ACR234" s="92"/>
      <c r="ACS234" s="92"/>
      <c r="ACT234" s="92"/>
      <c r="ACU234" s="92"/>
      <c r="ACV234" s="92"/>
      <c r="ACW234" s="92"/>
      <c r="ACX234" s="92"/>
      <c r="ACY234" s="92"/>
      <c r="ACZ234" s="92"/>
      <c r="ADA234" s="92"/>
      <c r="ADB234" s="92"/>
      <c r="ADC234" s="92"/>
      <c r="ADD234" s="92"/>
      <c r="ADE234" s="92"/>
      <c r="ADF234" s="92"/>
      <c r="ADG234" s="92"/>
      <c r="ADH234" s="92"/>
      <c r="ADI234" s="92"/>
      <c r="ADJ234" s="92"/>
      <c r="ADK234" s="92"/>
      <c r="ADL234" s="92"/>
      <c r="ADM234" s="92"/>
      <c r="ADN234" s="92"/>
      <c r="ADO234" s="92"/>
      <c r="ADP234" s="92"/>
      <c r="ADQ234" s="92"/>
      <c r="ADR234" s="92"/>
      <c r="ADS234" s="92"/>
      <c r="ADT234" s="92"/>
      <c r="ADU234" s="92"/>
      <c r="ADV234" s="92"/>
      <c r="ADW234" s="92"/>
      <c r="ADX234" s="92"/>
      <c r="ADY234" s="92"/>
      <c r="ADZ234" s="92"/>
      <c r="AEA234" s="92"/>
      <c r="AEB234" s="92"/>
      <c r="AEC234" s="92"/>
      <c r="AED234" s="92"/>
      <c r="AEE234" s="92"/>
      <c r="AEF234" s="92"/>
      <c r="AEG234" s="92"/>
      <c r="AEH234" s="92"/>
      <c r="AEI234" s="92"/>
      <c r="AEJ234" s="92"/>
      <c r="AEK234" s="92"/>
      <c r="AEL234" s="92"/>
      <c r="AEM234" s="92"/>
      <c r="AEN234" s="92"/>
      <c r="AEO234" s="92"/>
      <c r="AEP234" s="92"/>
      <c r="AEQ234" s="92"/>
      <c r="AER234" s="92"/>
      <c r="AES234" s="92"/>
      <c r="AET234" s="92"/>
      <c r="AEU234" s="92"/>
      <c r="AEV234" s="92"/>
      <c r="AEW234" s="92"/>
      <c r="AEX234" s="92"/>
      <c r="AEY234" s="92"/>
      <c r="AEZ234" s="92"/>
      <c r="AFA234" s="92"/>
      <c r="AFB234" s="92"/>
      <c r="AFC234" s="92"/>
      <c r="AFD234" s="92"/>
      <c r="AFE234" s="92"/>
      <c r="AFF234" s="92"/>
      <c r="AFG234" s="92"/>
      <c r="AFH234" s="92"/>
      <c r="AFI234" s="92"/>
      <c r="AFJ234" s="92"/>
      <c r="AFK234" s="92"/>
      <c r="AFL234" s="92"/>
      <c r="AFM234" s="92"/>
      <c r="AFN234" s="92"/>
      <c r="AFO234" s="92"/>
      <c r="AFP234" s="92"/>
      <c r="AFQ234" s="92"/>
      <c r="AFR234" s="92"/>
      <c r="AFS234" s="92"/>
      <c r="AFT234" s="92"/>
      <c r="AFU234" s="92"/>
      <c r="AFV234" s="92"/>
      <c r="AFW234" s="92"/>
      <c r="AFX234" s="92"/>
      <c r="AFY234" s="92"/>
      <c r="AFZ234" s="92"/>
      <c r="AGA234" s="92"/>
      <c r="AGB234" s="92"/>
      <c r="AGC234" s="92"/>
      <c r="AGD234" s="92"/>
      <c r="AGE234" s="92"/>
      <c r="AGF234" s="92"/>
      <c r="AGG234" s="92"/>
      <c r="AGH234" s="92"/>
      <c r="AGI234" s="92"/>
      <c r="AGJ234" s="92"/>
      <c r="AGK234" s="92"/>
      <c r="AGL234" s="92"/>
      <c r="AGM234" s="92"/>
      <c r="AGN234" s="92"/>
      <c r="AGO234" s="92"/>
      <c r="AGP234" s="92"/>
      <c r="AGQ234" s="92"/>
      <c r="AGR234" s="92"/>
      <c r="AGS234" s="92"/>
      <c r="AGT234" s="92"/>
      <c r="AGU234" s="92"/>
      <c r="AGV234" s="92"/>
      <c r="AGW234" s="92"/>
      <c r="AGX234" s="92"/>
      <c r="AGY234" s="92"/>
      <c r="AGZ234" s="92"/>
      <c r="AHA234" s="92"/>
      <c r="AHB234" s="92"/>
      <c r="AHC234" s="92"/>
      <c r="AHD234" s="92"/>
      <c r="AHE234" s="92"/>
      <c r="AHF234" s="92"/>
      <c r="AHG234" s="92"/>
      <c r="AHH234" s="92"/>
      <c r="AHI234" s="92"/>
      <c r="AHJ234" s="92"/>
      <c r="AHK234" s="92"/>
      <c r="AHL234" s="92"/>
      <c r="AHM234" s="92"/>
      <c r="AHN234" s="92"/>
      <c r="AHO234" s="92"/>
      <c r="AHP234" s="92"/>
      <c r="AHQ234" s="92"/>
      <c r="AHR234" s="92"/>
      <c r="AHS234" s="92"/>
      <c r="AHT234" s="92"/>
      <c r="AHU234" s="92"/>
      <c r="AHV234" s="92"/>
      <c r="AHW234" s="92"/>
      <c r="AHX234" s="92"/>
      <c r="AHY234" s="92"/>
      <c r="AHZ234" s="92"/>
      <c r="AIA234" s="92"/>
      <c r="AIB234" s="92"/>
      <c r="AIC234" s="92"/>
      <c r="AID234" s="92"/>
      <c r="AIE234" s="92"/>
      <c r="AIF234" s="92"/>
      <c r="AIG234" s="92"/>
      <c r="AIH234" s="92"/>
      <c r="AII234" s="92"/>
      <c r="AIJ234" s="92"/>
      <c r="AIK234" s="92"/>
      <c r="AIL234" s="92"/>
      <c r="AIM234" s="92"/>
      <c r="AIN234" s="92"/>
      <c r="AIO234" s="92"/>
      <c r="AIP234" s="92"/>
      <c r="AIQ234" s="92"/>
      <c r="AIR234" s="92"/>
      <c r="AIS234" s="92"/>
      <c r="AIT234" s="92"/>
      <c r="AIU234" s="92"/>
      <c r="AIV234" s="92"/>
      <c r="AIW234" s="92"/>
      <c r="AIX234" s="92"/>
      <c r="AIY234" s="92"/>
      <c r="AIZ234" s="92"/>
      <c r="AJA234" s="92"/>
      <c r="AJB234" s="92"/>
      <c r="AJC234" s="92"/>
      <c r="AJD234" s="92"/>
      <c r="AJE234" s="92"/>
      <c r="AJF234" s="92"/>
      <c r="AJG234" s="92"/>
      <c r="AJH234" s="92"/>
      <c r="AJI234" s="92"/>
      <c r="AJJ234" s="92"/>
      <c r="AJK234" s="92"/>
      <c r="AJL234" s="92"/>
      <c r="AJM234" s="92"/>
      <c r="AJN234" s="92"/>
      <c r="AJO234" s="92"/>
      <c r="AJP234" s="92"/>
      <c r="AJQ234" s="92"/>
      <c r="AJR234" s="92"/>
      <c r="AJS234" s="92"/>
      <c r="AJT234" s="92"/>
      <c r="AJU234" s="92"/>
      <c r="AJV234" s="92"/>
      <c r="AJW234" s="92"/>
      <c r="AJX234" s="92"/>
      <c r="AJY234" s="92"/>
      <c r="AJZ234" s="92"/>
      <c r="AKA234" s="92"/>
      <c r="AKB234" s="92"/>
      <c r="AKC234" s="92"/>
      <c r="AKD234" s="92"/>
      <c r="AKE234" s="92"/>
      <c r="AKF234" s="92"/>
      <c r="AKG234" s="92"/>
      <c r="AKH234" s="92"/>
      <c r="AKI234" s="92"/>
      <c r="AKJ234" s="92"/>
      <c r="AKK234" s="92"/>
      <c r="AKL234" s="92"/>
      <c r="AKM234" s="92"/>
      <c r="AKN234" s="92"/>
      <c r="AKO234" s="92"/>
      <c r="AKP234" s="92"/>
      <c r="AKQ234" s="92"/>
      <c r="AKR234" s="92"/>
      <c r="AKS234" s="92"/>
      <c r="AKT234" s="92"/>
      <c r="AKU234" s="92"/>
      <c r="AKV234" s="92"/>
      <c r="AKW234" s="92"/>
      <c r="AKX234" s="92"/>
      <c r="AKY234" s="92"/>
      <c r="AKZ234" s="92"/>
      <c r="ALA234" s="92"/>
      <c r="ALB234" s="92"/>
      <c r="ALC234" s="92"/>
      <c r="ALD234" s="92"/>
      <c r="ALE234" s="92"/>
      <c r="ALF234" s="92"/>
      <c r="ALG234" s="92"/>
      <c r="ALH234" s="92"/>
      <c r="ALI234" s="92"/>
      <c r="ALJ234" s="92"/>
      <c r="ALK234" s="92"/>
      <c r="ALL234" s="92"/>
      <c r="ALM234" s="92"/>
      <c r="ALN234" s="92"/>
      <c r="ALO234" s="92"/>
      <c r="ALP234" s="92"/>
      <c r="ALQ234" s="92"/>
      <c r="ALR234" s="92"/>
      <c r="ALS234" s="92"/>
      <c r="ALT234" s="92"/>
      <c r="ALU234" s="92"/>
      <c r="ALV234" s="92"/>
      <c r="ALW234" s="92"/>
      <c r="ALX234" s="92"/>
      <c r="ALY234" s="92"/>
      <c r="ALZ234" s="92"/>
      <c r="AMA234" s="92"/>
      <c r="AMB234" s="92"/>
      <c r="AMC234" s="92"/>
      <c r="AMD234" s="92"/>
      <c r="AME234" s="92"/>
      <c r="AMF234" s="92"/>
      <c r="AMG234" s="92"/>
      <c r="AMH234" s="92"/>
      <c r="AMI234" s="92"/>
    </row>
    <row r="235" spans="1:1023" customFormat="1" ht="15" customHeight="1">
      <c r="A235" s="111" t="s">
        <v>610</v>
      </c>
      <c r="B235" s="111"/>
      <c r="C235" s="111" t="s">
        <v>611</v>
      </c>
      <c r="D235" s="94"/>
      <c r="E235" s="95">
        <v>892</v>
      </c>
      <c r="F235" s="95">
        <v>911</v>
      </c>
      <c r="G235" s="95">
        <v>926</v>
      </c>
      <c r="H235" s="95">
        <v>948</v>
      </c>
      <c r="I235" s="95">
        <v>963</v>
      </c>
      <c r="J235" s="95">
        <v>978</v>
      </c>
      <c r="K235" s="95">
        <v>991</v>
      </c>
      <c r="L235" s="95">
        <v>993</v>
      </c>
      <c r="M235" s="95">
        <v>980</v>
      </c>
      <c r="N235" s="95">
        <v>1007</v>
      </c>
      <c r="O235" s="95">
        <v>1015</v>
      </c>
      <c r="P235" s="95">
        <v>1056</v>
      </c>
      <c r="Q235" s="95">
        <v>1046</v>
      </c>
      <c r="R235" s="95">
        <v>1043</v>
      </c>
      <c r="S235" s="95">
        <v>1063</v>
      </c>
      <c r="T235" s="95">
        <v>1055</v>
      </c>
      <c r="U235" s="95">
        <v>1029</v>
      </c>
      <c r="V235" s="95">
        <v>1013</v>
      </c>
      <c r="W235" s="95">
        <v>1004</v>
      </c>
      <c r="X235" s="95">
        <v>1020</v>
      </c>
      <c r="Y235" s="95">
        <v>1041</v>
      </c>
      <c r="Z235" s="95">
        <v>1082</v>
      </c>
      <c r="AA235" s="95">
        <v>1114</v>
      </c>
      <c r="AB235" s="95">
        <v>1150</v>
      </c>
      <c r="AC235" s="95">
        <v>1137</v>
      </c>
      <c r="AD235" s="95">
        <v>1175</v>
      </c>
      <c r="AE235" s="95">
        <v>1188</v>
      </c>
      <c r="AF235" s="95">
        <v>937</v>
      </c>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c r="GR235" s="92"/>
      <c r="GS235" s="92"/>
      <c r="GT235" s="92"/>
      <c r="GU235" s="92"/>
      <c r="GV235" s="92"/>
      <c r="GW235" s="92"/>
      <c r="GX235" s="92"/>
      <c r="GY235" s="92"/>
      <c r="GZ235" s="92"/>
      <c r="HA235" s="92"/>
      <c r="HB235" s="92"/>
      <c r="HC235" s="92"/>
      <c r="HD235" s="92"/>
      <c r="HE235" s="92"/>
      <c r="HF235" s="92"/>
      <c r="HG235" s="92"/>
      <c r="HH235" s="92"/>
      <c r="HI235" s="92"/>
      <c r="HJ235" s="92"/>
      <c r="HK235" s="92"/>
      <c r="HL235" s="92"/>
      <c r="HM235" s="92"/>
      <c r="HN235" s="92"/>
      <c r="HO235" s="92"/>
      <c r="HP235" s="92"/>
      <c r="HQ235" s="92"/>
      <c r="HR235" s="92"/>
      <c r="HS235" s="92"/>
      <c r="HT235" s="92"/>
      <c r="HU235" s="92"/>
      <c r="HV235" s="92"/>
      <c r="HW235" s="92"/>
      <c r="HX235" s="92"/>
      <c r="HY235" s="92"/>
      <c r="HZ235" s="92"/>
      <c r="IA235" s="92"/>
      <c r="IB235" s="92"/>
      <c r="IC235" s="92"/>
      <c r="ID235" s="92"/>
      <c r="IE235" s="92"/>
      <c r="IF235" s="92"/>
      <c r="IG235" s="92"/>
      <c r="IH235" s="92"/>
      <c r="II235" s="92"/>
      <c r="IJ235" s="92"/>
      <c r="IK235" s="92"/>
      <c r="IL235" s="92"/>
      <c r="IM235" s="92"/>
      <c r="IN235" s="92"/>
      <c r="IO235" s="92"/>
      <c r="IP235" s="92"/>
      <c r="IQ235" s="92"/>
      <c r="IR235" s="92"/>
      <c r="IS235" s="92"/>
      <c r="IT235" s="92"/>
      <c r="IU235" s="92"/>
      <c r="IV235" s="92"/>
      <c r="IW235" s="92"/>
      <c r="IX235" s="92"/>
      <c r="IY235" s="92"/>
      <c r="IZ235" s="92"/>
      <c r="JA235" s="92"/>
      <c r="JB235" s="92"/>
      <c r="JC235" s="92"/>
      <c r="JD235" s="92"/>
      <c r="JE235" s="92"/>
      <c r="JF235" s="92"/>
      <c r="JG235" s="92"/>
      <c r="JH235" s="92"/>
      <c r="JI235" s="92"/>
      <c r="JJ235" s="92"/>
      <c r="JK235" s="92"/>
      <c r="JL235" s="92"/>
      <c r="JM235" s="92"/>
      <c r="JN235" s="92"/>
      <c r="JO235" s="92"/>
      <c r="JP235" s="92"/>
      <c r="JQ235" s="92"/>
      <c r="JR235" s="92"/>
      <c r="JS235" s="92"/>
      <c r="JT235" s="92"/>
      <c r="JU235" s="92"/>
      <c r="JV235" s="92"/>
      <c r="JW235" s="92"/>
      <c r="JX235" s="92"/>
      <c r="JY235" s="92"/>
      <c r="JZ235" s="92"/>
      <c r="KA235" s="92"/>
      <c r="KB235" s="92"/>
      <c r="KC235" s="92"/>
      <c r="KD235" s="92"/>
      <c r="KE235" s="92"/>
      <c r="KF235" s="92"/>
      <c r="KG235" s="92"/>
      <c r="KH235" s="92"/>
      <c r="KI235" s="92"/>
      <c r="KJ235" s="92"/>
      <c r="KK235" s="92"/>
      <c r="KL235" s="92"/>
      <c r="KM235" s="92"/>
      <c r="KN235" s="92"/>
      <c r="KO235" s="92"/>
      <c r="KP235" s="92"/>
      <c r="KQ235" s="92"/>
      <c r="KR235" s="92"/>
      <c r="KS235" s="92"/>
      <c r="KT235" s="92"/>
      <c r="KU235" s="92"/>
      <c r="KV235" s="92"/>
      <c r="KW235" s="92"/>
      <c r="KX235" s="92"/>
      <c r="KY235" s="92"/>
      <c r="KZ235" s="92"/>
      <c r="LA235" s="92"/>
      <c r="LB235" s="92"/>
      <c r="LC235" s="92"/>
      <c r="LD235" s="92"/>
      <c r="LE235" s="92"/>
      <c r="LF235" s="92"/>
      <c r="LG235" s="92"/>
      <c r="LH235" s="92"/>
      <c r="LI235" s="92"/>
      <c r="LJ235" s="92"/>
      <c r="LK235" s="92"/>
      <c r="LL235" s="92"/>
      <c r="LM235" s="92"/>
      <c r="LN235" s="92"/>
      <c r="LO235" s="92"/>
      <c r="LP235" s="92"/>
      <c r="LQ235" s="92"/>
      <c r="LR235" s="92"/>
      <c r="LS235" s="92"/>
      <c r="LT235" s="92"/>
      <c r="LU235" s="92"/>
      <c r="LV235" s="92"/>
      <c r="LW235" s="92"/>
      <c r="LX235" s="92"/>
      <c r="LY235" s="92"/>
      <c r="LZ235" s="92"/>
      <c r="MA235" s="92"/>
      <c r="MB235" s="92"/>
      <c r="MC235" s="92"/>
      <c r="MD235" s="92"/>
      <c r="ME235" s="92"/>
      <c r="MF235" s="92"/>
      <c r="MG235" s="92"/>
      <c r="MH235" s="92"/>
      <c r="MI235" s="92"/>
      <c r="MJ235" s="92"/>
      <c r="MK235" s="92"/>
      <c r="ML235" s="92"/>
      <c r="MM235" s="92"/>
      <c r="MN235" s="92"/>
      <c r="MO235" s="92"/>
      <c r="MP235" s="92"/>
      <c r="MQ235" s="92"/>
      <c r="MR235" s="92"/>
      <c r="MS235" s="92"/>
      <c r="MT235" s="92"/>
      <c r="MU235" s="92"/>
      <c r="MV235" s="92"/>
      <c r="MW235" s="92"/>
      <c r="MX235" s="92"/>
      <c r="MY235" s="92"/>
      <c r="MZ235" s="92"/>
      <c r="NA235" s="92"/>
      <c r="NB235" s="92"/>
      <c r="NC235" s="92"/>
      <c r="ND235" s="92"/>
      <c r="NE235" s="92"/>
      <c r="NF235" s="92"/>
      <c r="NG235" s="92"/>
      <c r="NH235" s="92"/>
      <c r="NI235" s="92"/>
      <c r="NJ235" s="92"/>
      <c r="NK235" s="92"/>
      <c r="NL235" s="92"/>
      <c r="NM235" s="92"/>
      <c r="NN235" s="92"/>
      <c r="NO235" s="92"/>
      <c r="NP235" s="92"/>
      <c r="NQ235" s="92"/>
      <c r="NR235" s="92"/>
      <c r="NS235" s="92"/>
      <c r="NT235" s="92"/>
      <c r="NU235" s="92"/>
      <c r="NV235" s="92"/>
      <c r="NW235" s="92"/>
      <c r="NX235" s="92"/>
      <c r="NY235" s="92"/>
      <c r="NZ235" s="92"/>
      <c r="OA235" s="92"/>
      <c r="OB235" s="92"/>
      <c r="OC235" s="92"/>
      <c r="OD235" s="92"/>
      <c r="OE235" s="92"/>
      <c r="OF235" s="92"/>
      <c r="OG235" s="92"/>
      <c r="OH235" s="92"/>
      <c r="OI235" s="92"/>
      <c r="OJ235" s="92"/>
      <c r="OK235" s="92"/>
      <c r="OL235" s="92"/>
      <c r="OM235" s="92"/>
      <c r="ON235" s="92"/>
      <c r="OO235" s="92"/>
      <c r="OP235" s="92"/>
      <c r="OQ235" s="92"/>
      <c r="OR235" s="92"/>
      <c r="OS235" s="92"/>
      <c r="OT235" s="92"/>
      <c r="OU235" s="92"/>
      <c r="OV235" s="92"/>
      <c r="OW235" s="92"/>
      <c r="OX235" s="92"/>
      <c r="OY235" s="92"/>
      <c r="OZ235" s="92"/>
      <c r="PA235" s="92"/>
      <c r="PB235" s="92"/>
      <c r="PC235" s="92"/>
      <c r="PD235" s="92"/>
      <c r="PE235" s="92"/>
      <c r="PF235" s="92"/>
      <c r="PG235" s="92"/>
      <c r="PH235" s="92"/>
      <c r="PI235" s="92"/>
      <c r="PJ235" s="92"/>
      <c r="PK235" s="92"/>
      <c r="PL235" s="92"/>
      <c r="PM235" s="92"/>
      <c r="PN235" s="92"/>
      <c r="PO235" s="92"/>
      <c r="PP235" s="92"/>
      <c r="PQ235" s="92"/>
      <c r="PR235" s="92"/>
      <c r="PS235" s="92"/>
      <c r="PT235" s="92"/>
      <c r="PU235" s="92"/>
      <c r="PV235" s="92"/>
      <c r="PW235" s="92"/>
      <c r="PX235" s="92"/>
      <c r="PY235" s="92"/>
      <c r="PZ235" s="92"/>
      <c r="QA235" s="92"/>
      <c r="QB235" s="92"/>
      <c r="QC235" s="92"/>
      <c r="QD235" s="92"/>
      <c r="QE235" s="92"/>
      <c r="QF235" s="92"/>
      <c r="QG235" s="92"/>
      <c r="QH235" s="92"/>
      <c r="QI235" s="92"/>
      <c r="QJ235" s="92"/>
      <c r="QK235" s="92"/>
      <c r="QL235" s="92"/>
      <c r="QM235" s="92"/>
      <c r="QN235" s="92"/>
      <c r="QO235" s="92"/>
      <c r="QP235" s="92"/>
      <c r="QQ235" s="92"/>
      <c r="QR235" s="92"/>
      <c r="QS235" s="92"/>
      <c r="QT235" s="92"/>
      <c r="QU235" s="92"/>
      <c r="QV235" s="92"/>
      <c r="QW235" s="92"/>
      <c r="QX235" s="92"/>
      <c r="QY235" s="92"/>
      <c r="QZ235" s="92"/>
      <c r="RA235" s="92"/>
      <c r="RB235" s="92"/>
      <c r="RC235" s="92"/>
      <c r="RD235" s="92"/>
      <c r="RE235" s="92"/>
      <c r="RF235" s="92"/>
      <c r="RG235" s="92"/>
      <c r="RH235" s="92"/>
      <c r="RI235" s="92"/>
      <c r="RJ235" s="92"/>
      <c r="RK235" s="92"/>
      <c r="RL235" s="92"/>
      <c r="RM235" s="92"/>
      <c r="RN235" s="92"/>
      <c r="RO235" s="92"/>
      <c r="RP235" s="92"/>
      <c r="RQ235" s="92"/>
      <c r="RR235" s="92"/>
      <c r="RS235" s="92"/>
      <c r="RT235" s="92"/>
      <c r="RU235" s="92"/>
      <c r="RV235" s="92"/>
      <c r="RW235" s="92"/>
      <c r="RX235" s="92"/>
      <c r="RY235" s="92"/>
      <c r="RZ235" s="92"/>
      <c r="SA235" s="92"/>
      <c r="SB235" s="92"/>
      <c r="SC235" s="92"/>
      <c r="SD235" s="92"/>
      <c r="SE235" s="92"/>
      <c r="SF235" s="92"/>
      <c r="SG235" s="92"/>
      <c r="SH235" s="92"/>
      <c r="SI235" s="92"/>
      <c r="SJ235" s="92"/>
      <c r="SK235" s="92"/>
      <c r="SL235" s="92"/>
      <c r="SM235" s="92"/>
      <c r="SN235" s="92"/>
      <c r="SO235" s="92"/>
      <c r="SP235" s="92"/>
      <c r="SQ235" s="92"/>
      <c r="SR235" s="92"/>
      <c r="SS235" s="92"/>
      <c r="ST235" s="92"/>
      <c r="SU235" s="92"/>
      <c r="SV235" s="92"/>
      <c r="SW235" s="92"/>
      <c r="SX235" s="92"/>
      <c r="SY235" s="92"/>
      <c r="SZ235" s="92"/>
      <c r="TA235" s="92"/>
      <c r="TB235" s="92"/>
      <c r="TC235" s="92"/>
      <c r="TD235" s="92"/>
      <c r="TE235" s="92"/>
      <c r="TF235" s="92"/>
      <c r="TG235" s="92"/>
      <c r="TH235" s="92"/>
      <c r="TI235" s="92"/>
      <c r="TJ235" s="92"/>
      <c r="TK235" s="92"/>
      <c r="TL235" s="92"/>
      <c r="TM235" s="92"/>
      <c r="TN235" s="92"/>
      <c r="TO235" s="92"/>
      <c r="TP235" s="92"/>
      <c r="TQ235" s="92"/>
      <c r="TR235" s="92"/>
      <c r="TS235" s="92"/>
      <c r="TT235" s="92"/>
      <c r="TU235" s="92"/>
      <c r="TV235" s="92"/>
      <c r="TW235" s="92"/>
      <c r="TX235" s="92"/>
      <c r="TY235" s="92"/>
      <c r="TZ235" s="92"/>
      <c r="UA235" s="92"/>
      <c r="UB235" s="92"/>
      <c r="UC235" s="92"/>
      <c r="UD235" s="92"/>
      <c r="UE235" s="92"/>
      <c r="UF235" s="92"/>
      <c r="UG235" s="92"/>
      <c r="UH235" s="92"/>
      <c r="UI235" s="92"/>
      <c r="UJ235" s="92"/>
      <c r="UK235" s="92"/>
      <c r="UL235" s="92"/>
      <c r="UM235" s="92"/>
      <c r="UN235" s="92"/>
      <c r="UO235" s="92"/>
      <c r="UP235" s="92"/>
      <c r="UQ235" s="92"/>
      <c r="UR235" s="92"/>
      <c r="US235" s="92"/>
      <c r="UT235" s="92"/>
      <c r="UU235" s="92"/>
      <c r="UV235" s="92"/>
      <c r="UW235" s="92"/>
      <c r="UX235" s="92"/>
      <c r="UY235" s="92"/>
      <c r="UZ235" s="92"/>
      <c r="VA235" s="92"/>
      <c r="VB235" s="92"/>
      <c r="VC235" s="92"/>
      <c r="VD235" s="92"/>
      <c r="VE235" s="92"/>
      <c r="VF235" s="92"/>
      <c r="VG235" s="92"/>
      <c r="VH235" s="92"/>
      <c r="VI235" s="92"/>
      <c r="VJ235" s="92"/>
      <c r="VK235" s="92"/>
      <c r="VL235" s="92"/>
      <c r="VM235" s="92"/>
      <c r="VN235" s="92"/>
      <c r="VO235" s="92"/>
      <c r="VP235" s="92"/>
      <c r="VQ235" s="92"/>
      <c r="VR235" s="92"/>
      <c r="VS235" s="92"/>
      <c r="VT235" s="92"/>
      <c r="VU235" s="92"/>
      <c r="VV235" s="92"/>
      <c r="VW235" s="92"/>
      <c r="VX235" s="92"/>
      <c r="VY235" s="92"/>
      <c r="VZ235" s="92"/>
      <c r="WA235" s="92"/>
      <c r="WB235" s="92"/>
      <c r="WC235" s="92"/>
      <c r="WD235" s="92"/>
      <c r="WE235" s="92"/>
      <c r="WF235" s="92"/>
      <c r="WG235" s="92"/>
      <c r="WH235" s="92"/>
      <c r="WI235" s="92"/>
      <c r="WJ235" s="92"/>
      <c r="WK235" s="92"/>
      <c r="WL235" s="92"/>
      <c r="WM235" s="92"/>
      <c r="WN235" s="92"/>
      <c r="WO235" s="92"/>
      <c r="WP235" s="92"/>
      <c r="WQ235" s="92"/>
      <c r="WR235" s="92"/>
      <c r="WS235" s="92"/>
      <c r="WT235" s="92"/>
      <c r="WU235" s="92"/>
      <c r="WV235" s="92"/>
      <c r="WW235" s="92"/>
      <c r="WX235" s="92"/>
      <c r="WY235" s="92"/>
      <c r="WZ235" s="92"/>
      <c r="XA235" s="92"/>
      <c r="XB235" s="92"/>
      <c r="XC235" s="92"/>
      <c r="XD235" s="92"/>
      <c r="XE235" s="92"/>
      <c r="XF235" s="92"/>
      <c r="XG235" s="92"/>
      <c r="XH235" s="92"/>
      <c r="XI235" s="92"/>
      <c r="XJ235" s="92"/>
      <c r="XK235" s="92"/>
      <c r="XL235" s="92"/>
      <c r="XM235" s="92"/>
      <c r="XN235" s="92"/>
      <c r="XO235" s="92"/>
      <c r="XP235" s="92"/>
      <c r="XQ235" s="92"/>
      <c r="XR235" s="92"/>
      <c r="XS235" s="92"/>
      <c r="XT235" s="92"/>
      <c r="XU235" s="92"/>
      <c r="XV235" s="92"/>
      <c r="XW235" s="92"/>
      <c r="XX235" s="92"/>
      <c r="XY235" s="92"/>
      <c r="XZ235" s="92"/>
      <c r="YA235" s="92"/>
      <c r="YB235" s="92"/>
      <c r="YC235" s="92"/>
      <c r="YD235" s="92"/>
      <c r="YE235" s="92"/>
      <c r="YF235" s="92"/>
      <c r="YG235" s="92"/>
      <c r="YH235" s="92"/>
      <c r="YI235" s="92"/>
      <c r="YJ235" s="92"/>
      <c r="YK235" s="92"/>
      <c r="YL235" s="92"/>
      <c r="YM235" s="92"/>
      <c r="YN235" s="92"/>
      <c r="YO235" s="92"/>
      <c r="YP235" s="92"/>
      <c r="YQ235" s="92"/>
      <c r="YR235" s="92"/>
      <c r="YS235" s="92"/>
      <c r="YT235" s="92"/>
      <c r="YU235" s="92"/>
      <c r="YV235" s="92"/>
      <c r="YW235" s="92"/>
      <c r="YX235" s="92"/>
      <c r="YY235" s="92"/>
      <c r="YZ235" s="92"/>
      <c r="ZA235" s="92"/>
      <c r="ZB235" s="92"/>
      <c r="ZC235" s="92"/>
      <c r="ZD235" s="92"/>
      <c r="ZE235" s="92"/>
      <c r="ZF235" s="92"/>
      <c r="ZG235" s="92"/>
      <c r="ZH235" s="92"/>
      <c r="ZI235" s="92"/>
      <c r="ZJ235" s="92"/>
      <c r="ZK235" s="92"/>
      <c r="ZL235" s="92"/>
      <c r="ZM235" s="92"/>
      <c r="ZN235" s="92"/>
      <c r="ZO235" s="92"/>
      <c r="ZP235" s="92"/>
      <c r="ZQ235" s="92"/>
      <c r="ZR235" s="92"/>
      <c r="ZS235" s="92"/>
      <c r="ZT235" s="92"/>
      <c r="ZU235" s="92"/>
      <c r="ZV235" s="92"/>
      <c r="ZW235" s="92"/>
      <c r="ZX235" s="92"/>
      <c r="ZY235" s="92"/>
      <c r="ZZ235" s="92"/>
      <c r="AAA235" s="92"/>
      <c r="AAB235" s="92"/>
      <c r="AAC235" s="92"/>
      <c r="AAD235" s="92"/>
      <c r="AAE235" s="92"/>
      <c r="AAF235" s="92"/>
      <c r="AAG235" s="92"/>
      <c r="AAH235" s="92"/>
      <c r="AAI235" s="92"/>
      <c r="AAJ235" s="92"/>
      <c r="AAK235" s="92"/>
      <c r="AAL235" s="92"/>
      <c r="AAM235" s="92"/>
      <c r="AAN235" s="92"/>
      <c r="AAO235" s="92"/>
      <c r="AAP235" s="92"/>
      <c r="AAQ235" s="92"/>
      <c r="AAR235" s="92"/>
      <c r="AAS235" s="92"/>
      <c r="AAT235" s="92"/>
      <c r="AAU235" s="92"/>
      <c r="AAV235" s="92"/>
      <c r="AAW235" s="92"/>
      <c r="AAX235" s="92"/>
      <c r="AAY235" s="92"/>
      <c r="AAZ235" s="92"/>
      <c r="ABA235" s="92"/>
      <c r="ABB235" s="92"/>
      <c r="ABC235" s="92"/>
      <c r="ABD235" s="92"/>
      <c r="ABE235" s="92"/>
      <c r="ABF235" s="92"/>
      <c r="ABG235" s="92"/>
      <c r="ABH235" s="92"/>
      <c r="ABI235" s="92"/>
      <c r="ABJ235" s="92"/>
      <c r="ABK235" s="92"/>
      <c r="ABL235" s="92"/>
      <c r="ABM235" s="92"/>
      <c r="ABN235" s="92"/>
      <c r="ABO235" s="92"/>
      <c r="ABP235" s="92"/>
      <c r="ABQ235" s="92"/>
      <c r="ABR235" s="92"/>
      <c r="ABS235" s="92"/>
      <c r="ABT235" s="92"/>
      <c r="ABU235" s="92"/>
      <c r="ABV235" s="92"/>
      <c r="ABW235" s="92"/>
      <c r="ABX235" s="92"/>
      <c r="ABY235" s="92"/>
      <c r="ABZ235" s="92"/>
      <c r="ACA235" s="92"/>
      <c r="ACB235" s="92"/>
      <c r="ACC235" s="92"/>
      <c r="ACD235" s="92"/>
      <c r="ACE235" s="92"/>
      <c r="ACF235" s="92"/>
      <c r="ACG235" s="92"/>
      <c r="ACH235" s="92"/>
      <c r="ACI235" s="92"/>
      <c r="ACJ235" s="92"/>
      <c r="ACK235" s="92"/>
      <c r="ACL235" s="92"/>
      <c r="ACM235" s="92"/>
      <c r="ACN235" s="92"/>
      <c r="ACO235" s="92"/>
      <c r="ACP235" s="92"/>
      <c r="ACQ235" s="92"/>
      <c r="ACR235" s="92"/>
      <c r="ACS235" s="92"/>
      <c r="ACT235" s="92"/>
      <c r="ACU235" s="92"/>
      <c r="ACV235" s="92"/>
      <c r="ACW235" s="92"/>
      <c r="ACX235" s="92"/>
      <c r="ACY235" s="92"/>
      <c r="ACZ235" s="92"/>
      <c r="ADA235" s="92"/>
      <c r="ADB235" s="92"/>
      <c r="ADC235" s="92"/>
      <c r="ADD235" s="92"/>
      <c r="ADE235" s="92"/>
      <c r="ADF235" s="92"/>
      <c r="ADG235" s="92"/>
      <c r="ADH235" s="92"/>
      <c r="ADI235" s="92"/>
      <c r="ADJ235" s="92"/>
      <c r="ADK235" s="92"/>
      <c r="ADL235" s="92"/>
      <c r="ADM235" s="92"/>
      <c r="ADN235" s="92"/>
      <c r="ADO235" s="92"/>
      <c r="ADP235" s="92"/>
      <c r="ADQ235" s="92"/>
      <c r="ADR235" s="92"/>
      <c r="ADS235" s="92"/>
      <c r="ADT235" s="92"/>
      <c r="ADU235" s="92"/>
      <c r="ADV235" s="92"/>
      <c r="ADW235" s="92"/>
      <c r="ADX235" s="92"/>
      <c r="ADY235" s="92"/>
      <c r="ADZ235" s="92"/>
      <c r="AEA235" s="92"/>
      <c r="AEB235" s="92"/>
      <c r="AEC235" s="92"/>
      <c r="AED235" s="92"/>
      <c r="AEE235" s="92"/>
      <c r="AEF235" s="92"/>
      <c r="AEG235" s="92"/>
      <c r="AEH235" s="92"/>
      <c r="AEI235" s="92"/>
      <c r="AEJ235" s="92"/>
      <c r="AEK235" s="92"/>
      <c r="AEL235" s="92"/>
      <c r="AEM235" s="92"/>
      <c r="AEN235" s="92"/>
      <c r="AEO235" s="92"/>
      <c r="AEP235" s="92"/>
      <c r="AEQ235" s="92"/>
      <c r="AER235" s="92"/>
      <c r="AES235" s="92"/>
      <c r="AET235" s="92"/>
      <c r="AEU235" s="92"/>
      <c r="AEV235" s="92"/>
      <c r="AEW235" s="92"/>
      <c r="AEX235" s="92"/>
      <c r="AEY235" s="92"/>
      <c r="AEZ235" s="92"/>
      <c r="AFA235" s="92"/>
      <c r="AFB235" s="92"/>
      <c r="AFC235" s="92"/>
      <c r="AFD235" s="92"/>
      <c r="AFE235" s="92"/>
      <c r="AFF235" s="92"/>
      <c r="AFG235" s="92"/>
      <c r="AFH235" s="92"/>
      <c r="AFI235" s="92"/>
      <c r="AFJ235" s="92"/>
      <c r="AFK235" s="92"/>
      <c r="AFL235" s="92"/>
      <c r="AFM235" s="92"/>
      <c r="AFN235" s="92"/>
      <c r="AFO235" s="92"/>
      <c r="AFP235" s="92"/>
      <c r="AFQ235" s="92"/>
      <c r="AFR235" s="92"/>
      <c r="AFS235" s="92"/>
      <c r="AFT235" s="92"/>
      <c r="AFU235" s="92"/>
      <c r="AFV235" s="92"/>
      <c r="AFW235" s="92"/>
      <c r="AFX235" s="92"/>
      <c r="AFY235" s="92"/>
      <c r="AFZ235" s="92"/>
      <c r="AGA235" s="92"/>
      <c r="AGB235" s="92"/>
      <c r="AGC235" s="92"/>
      <c r="AGD235" s="92"/>
      <c r="AGE235" s="92"/>
      <c r="AGF235" s="92"/>
      <c r="AGG235" s="92"/>
      <c r="AGH235" s="92"/>
      <c r="AGI235" s="92"/>
      <c r="AGJ235" s="92"/>
      <c r="AGK235" s="92"/>
      <c r="AGL235" s="92"/>
      <c r="AGM235" s="92"/>
      <c r="AGN235" s="92"/>
      <c r="AGO235" s="92"/>
      <c r="AGP235" s="92"/>
      <c r="AGQ235" s="92"/>
      <c r="AGR235" s="92"/>
      <c r="AGS235" s="92"/>
      <c r="AGT235" s="92"/>
      <c r="AGU235" s="92"/>
      <c r="AGV235" s="92"/>
      <c r="AGW235" s="92"/>
      <c r="AGX235" s="92"/>
      <c r="AGY235" s="92"/>
      <c r="AGZ235" s="92"/>
      <c r="AHA235" s="92"/>
      <c r="AHB235" s="92"/>
      <c r="AHC235" s="92"/>
      <c r="AHD235" s="92"/>
      <c r="AHE235" s="92"/>
      <c r="AHF235" s="92"/>
      <c r="AHG235" s="92"/>
      <c r="AHH235" s="92"/>
      <c r="AHI235" s="92"/>
      <c r="AHJ235" s="92"/>
      <c r="AHK235" s="92"/>
      <c r="AHL235" s="92"/>
      <c r="AHM235" s="92"/>
      <c r="AHN235" s="92"/>
      <c r="AHO235" s="92"/>
      <c r="AHP235" s="92"/>
      <c r="AHQ235" s="92"/>
      <c r="AHR235" s="92"/>
      <c r="AHS235" s="92"/>
      <c r="AHT235" s="92"/>
      <c r="AHU235" s="92"/>
      <c r="AHV235" s="92"/>
      <c r="AHW235" s="92"/>
      <c r="AHX235" s="92"/>
      <c r="AHY235" s="92"/>
      <c r="AHZ235" s="92"/>
      <c r="AIA235" s="92"/>
      <c r="AIB235" s="92"/>
      <c r="AIC235" s="92"/>
      <c r="AID235" s="92"/>
      <c r="AIE235" s="92"/>
      <c r="AIF235" s="92"/>
      <c r="AIG235" s="92"/>
      <c r="AIH235" s="92"/>
      <c r="AII235" s="92"/>
      <c r="AIJ235" s="92"/>
      <c r="AIK235" s="92"/>
      <c r="AIL235" s="92"/>
      <c r="AIM235" s="92"/>
      <c r="AIN235" s="92"/>
      <c r="AIO235" s="92"/>
      <c r="AIP235" s="92"/>
      <c r="AIQ235" s="92"/>
      <c r="AIR235" s="92"/>
      <c r="AIS235" s="92"/>
      <c r="AIT235" s="92"/>
      <c r="AIU235" s="92"/>
      <c r="AIV235" s="92"/>
      <c r="AIW235" s="92"/>
      <c r="AIX235" s="92"/>
      <c r="AIY235" s="92"/>
      <c r="AIZ235" s="92"/>
      <c r="AJA235" s="92"/>
      <c r="AJB235" s="92"/>
      <c r="AJC235" s="92"/>
      <c r="AJD235" s="92"/>
      <c r="AJE235" s="92"/>
      <c r="AJF235" s="92"/>
      <c r="AJG235" s="92"/>
      <c r="AJH235" s="92"/>
      <c r="AJI235" s="92"/>
      <c r="AJJ235" s="92"/>
      <c r="AJK235" s="92"/>
      <c r="AJL235" s="92"/>
      <c r="AJM235" s="92"/>
      <c r="AJN235" s="92"/>
      <c r="AJO235" s="92"/>
      <c r="AJP235" s="92"/>
      <c r="AJQ235" s="92"/>
      <c r="AJR235" s="92"/>
      <c r="AJS235" s="92"/>
      <c r="AJT235" s="92"/>
      <c r="AJU235" s="92"/>
      <c r="AJV235" s="92"/>
      <c r="AJW235" s="92"/>
      <c r="AJX235" s="92"/>
      <c r="AJY235" s="92"/>
      <c r="AJZ235" s="92"/>
      <c r="AKA235" s="92"/>
      <c r="AKB235" s="92"/>
      <c r="AKC235" s="92"/>
      <c r="AKD235" s="92"/>
      <c r="AKE235" s="92"/>
      <c r="AKF235" s="92"/>
      <c r="AKG235" s="92"/>
      <c r="AKH235" s="92"/>
      <c r="AKI235" s="92"/>
      <c r="AKJ235" s="92"/>
      <c r="AKK235" s="92"/>
      <c r="AKL235" s="92"/>
      <c r="AKM235" s="92"/>
      <c r="AKN235" s="92"/>
      <c r="AKO235" s="92"/>
      <c r="AKP235" s="92"/>
      <c r="AKQ235" s="92"/>
      <c r="AKR235" s="92"/>
      <c r="AKS235" s="92"/>
      <c r="AKT235" s="92"/>
      <c r="AKU235" s="92"/>
      <c r="AKV235" s="92"/>
      <c r="AKW235" s="92"/>
      <c r="AKX235" s="92"/>
      <c r="AKY235" s="92"/>
      <c r="AKZ235" s="92"/>
      <c r="ALA235" s="92"/>
      <c r="ALB235" s="92"/>
      <c r="ALC235" s="92"/>
      <c r="ALD235" s="92"/>
      <c r="ALE235" s="92"/>
      <c r="ALF235" s="92"/>
      <c r="ALG235" s="92"/>
      <c r="ALH235" s="92"/>
      <c r="ALI235" s="92"/>
      <c r="ALJ235" s="92"/>
      <c r="ALK235" s="92"/>
      <c r="ALL235" s="92"/>
      <c r="ALM235" s="92"/>
      <c r="ALN235" s="92"/>
      <c r="ALO235" s="92"/>
      <c r="ALP235" s="92"/>
      <c r="ALQ235" s="92"/>
      <c r="ALR235" s="92"/>
      <c r="ALS235" s="92"/>
      <c r="ALT235" s="92"/>
      <c r="ALU235" s="92"/>
      <c r="ALV235" s="92"/>
      <c r="ALW235" s="92"/>
      <c r="ALX235" s="92"/>
      <c r="ALY235" s="92"/>
      <c r="ALZ235" s="92"/>
      <c r="AMA235" s="92"/>
      <c r="AMB235" s="92"/>
      <c r="AMC235" s="92"/>
      <c r="AMD235" s="92"/>
      <c r="AME235" s="92"/>
      <c r="AMF235" s="92"/>
      <c r="AMG235" s="92"/>
      <c r="AMH235" s="92"/>
      <c r="AMI235" s="92"/>
    </row>
    <row r="236" spans="1:1023" customFormat="1" ht="15" customHeight="1">
      <c r="A236" s="111" t="s">
        <v>612</v>
      </c>
      <c r="B236" s="111"/>
      <c r="C236" s="111" t="s">
        <v>613</v>
      </c>
      <c r="D236" s="94"/>
      <c r="E236" s="95">
        <v>495</v>
      </c>
      <c r="F236" s="95">
        <v>503</v>
      </c>
      <c r="G236" s="95">
        <v>509</v>
      </c>
      <c r="H236" s="95">
        <v>516</v>
      </c>
      <c r="I236" s="95">
        <v>516</v>
      </c>
      <c r="J236" s="95">
        <v>534</v>
      </c>
      <c r="K236" s="95">
        <v>542</v>
      </c>
      <c r="L236" s="95">
        <v>547</v>
      </c>
      <c r="M236" s="95">
        <v>557</v>
      </c>
      <c r="N236" s="95">
        <v>571</v>
      </c>
      <c r="O236" s="95">
        <v>589</v>
      </c>
      <c r="P236" s="95">
        <v>592</v>
      </c>
      <c r="Q236" s="95">
        <v>593</v>
      </c>
      <c r="R236" s="95">
        <v>617</v>
      </c>
      <c r="S236" s="95">
        <v>612</v>
      </c>
      <c r="T236" s="95">
        <v>628</v>
      </c>
      <c r="U236" s="95">
        <v>622</v>
      </c>
      <c r="V236" s="95">
        <v>611</v>
      </c>
      <c r="W236" s="95">
        <v>618</v>
      </c>
      <c r="X236" s="95">
        <v>615</v>
      </c>
      <c r="Y236" s="95">
        <v>612</v>
      </c>
      <c r="Z236" s="95">
        <v>649</v>
      </c>
      <c r="AA236" s="95">
        <v>666</v>
      </c>
      <c r="AB236" s="95">
        <v>692</v>
      </c>
      <c r="AC236" s="95">
        <v>679</v>
      </c>
      <c r="AD236" s="95">
        <v>719</v>
      </c>
      <c r="AE236" s="95">
        <v>727</v>
      </c>
      <c r="AF236" s="95">
        <v>580</v>
      </c>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c r="GR236" s="92"/>
      <c r="GS236" s="92"/>
      <c r="GT236" s="92"/>
      <c r="GU236" s="92"/>
      <c r="GV236" s="92"/>
      <c r="GW236" s="92"/>
      <c r="GX236" s="92"/>
      <c r="GY236" s="92"/>
      <c r="GZ236" s="92"/>
      <c r="HA236" s="92"/>
      <c r="HB236" s="92"/>
      <c r="HC236" s="92"/>
      <c r="HD236" s="92"/>
      <c r="HE236" s="92"/>
      <c r="HF236" s="92"/>
      <c r="HG236" s="92"/>
      <c r="HH236" s="92"/>
      <c r="HI236" s="92"/>
      <c r="HJ236" s="92"/>
      <c r="HK236" s="92"/>
      <c r="HL236" s="92"/>
      <c r="HM236" s="92"/>
      <c r="HN236" s="92"/>
      <c r="HO236" s="92"/>
      <c r="HP236" s="92"/>
      <c r="HQ236" s="92"/>
      <c r="HR236" s="92"/>
      <c r="HS236" s="92"/>
      <c r="HT236" s="92"/>
      <c r="HU236" s="92"/>
      <c r="HV236" s="92"/>
      <c r="HW236" s="92"/>
      <c r="HX236" s="92"/>
      <c r="HY236" s="92"/>
      <c r="HZ236" s="92"/>
      <c r="IA236" s="92"/>
      <c r="IB236" s="92"/>
      <c r="IC236" s="92"/>
      <c r="ID236" s="92"/>
      <c r="IE236" s="92"/>
      <c r="IF236" s="92"/>
      <c r="IG236" s="92"/>
      <c r="IH236" s="92"/>
      <c r="II236" s="92"/>
      <c r="IJ236" s="92"/>
      <c r="IK236" s="92"/>
      <c r="IL236" s="92"/>
      <c r="IM236" s="92"/>
      <c r="IN236" s="92"/>
      <c r="IO236" s="92"/>
      <c r="IP236" s="92"/>
      <c r="IQ236" s="92"/>
      <c r="IR236" s="92"/>
      <c r="IS236" s="92"/>
      <c r="IT236" s="92"/>
      <c r="IU236" s="92"/>
      <c r="IV236" s="92"/>
      <c r="IW236" s="92"/>
      <c r="IX236" s="92"/>
      <c r="IY236" s="92"/>
      <c r="IZ236" s="92"/>
      <c r="JA236" s="92"/>
      <c r="JB236" s="92"/>
      <c r="JC236" s="92"/>
      <c r="JD236" s="92"/>
      <c r="JE236" s="92"/>
      <c r="JF236" s="92"/>
      <c r="JG236" s="92"/>
      <c r="JH236" s="92"/>
      <c r="JI236" s="92"/>
      <c r="JJ236" s="92"/>
      <c r="JK236" s="92"/>
      <c r="JL236" s="92"/>
      <c r="JM236" s="92"/>
      <c r="JN236" s="92"/>
      <c r="JO236" s="92"/>
      <c r="JP236" s="92"/>
      <c r="JQ236" s="92"/>
      <c r="JR236" s="92"/>
      <c r="JS236" s="92"/>
      <c r="JT236" s="92"/>
      <c r="JU236" s="92"/>
      <c r="JV236" s="92"/>
      <c r="JW236" s="92"/>
      <c r="JX236" s="92"/>
      <c r="JY236" s="92"/>
      <c r="JZ236" s="92"/>
      <c r="KA236" s="92"/>
      <c r="KB236" s="92"/>
      <c r="KC236" s="92"/>
      <c r="KD236" s="92"/>
      <c r="KE236" s="92"/>
      <c r="KF236" s="92"/>
      <c r="KG236" s="92"/>
      <c r="KH236" s="92"/>
      <c r="KI236" s="92"/>
      <c r="KJ236" s="92"/>
      <c r="KK236" s="92"/>
      <c r="KL236" s="92"/>
      <c r="KM236" s="92"/>
      <c r="KN236" s="92"/>
      <c r="KO236" s="92"/>
      <c r="KP236" s="92"/>
      <c r="KQ236" s="92"/>
      <c r="KR236" s="92"/>
      <c r="KS236" s="92"/>
      <c r="KT236" s="92"/>
      <c r="KU236" s="92"/>
      <c r="KV236" s="92"/>
      <c r="KW236" s="92"/>
      <c r="KX236" s="92"/>
      <c r="KY236" s="92"/>
      <c r="KZ236" s="92"/>
      <c r="LA236" s="92"/>
      <c r="LB236" s="92"/>
      <c r="LC236" s="92"/>
      <c r="LD236" s="92"/>
      <c r="LE236" s="92"/>
      <c r="LF236" s="92"/>
      <c r="LG236" s="92"/>
      <c r="LH236" s="92"/>
      <c r="LI236" s="92"/>
      <c r="LJ236" s="92"/>
      <c r="LK236" s="92"/>
      <c r="LL236" s="92"/>
      <c r="LM236" s="92"/>
      <c r="LN236" s="92"/>
      <c r="LO236" s="92"/>
      <c r="LP236" s="92"/>
      <c r="LQ236" s="92"/>
      <c r="LR236" s="92"/>
      <c r="LS236" s="92"/>
      <c r="LT236" s="92"/>
      <c r="LU236" s="92"/>
      <c r="LV236" s="92"/>
      <c r="LW236" s="92"/>
      <c r="LX236" s="92"/>
      <c r="LY236" s="92"/>
      <c r="LZ236" s="92"/>
      <c r="MA236" s="92"/>
      <c r="MB236" s="92"/>
      <c r="MC236" s="92"/>
      <c r="MD236" s="92"/>
      <c r="ME236" s="92"/>
      <c r="MF236" s="92"/>
      <c r="MG236" s="92"/>
      <c r="MH236" s="92"/>
      <c r="MI236" s="92"/>
      <c r="MJ236" s="92"/>
      <c r="MK236" s="92"/>
      <c r="ML236" s="92"/>
      <c r="MM236" s="92"/>
      <c r="MN236" s="92"/>
      <c r="MO236" s="92"/>
      <c r="MP236" s="92"/>
      <c r="MQ236" s="92"/>
      <c r="MR236" s="92"/>
      <c r="MS236" s="92"/>
      <c r="MT236" s="92"/>
      <c r="MU236" s="92"/>
      <c r="MV236" s="92"/>
      <c r="MW236" s="92"/>
      <c r="MX236" s="92"/>
      <c r="MY236" s="92"/>
      <c r="MZ236" s="92"/>
      <c r="NA236" s="92"/>
      <c r="NB236" s="92"/>
      <c r="NC236" s="92"/>
      <c r="ND236" s="92"/>
      <c r="NE236" s="92"/>
      <c r="NF236" s="92"/>
      <c r="NG236" s="92"/>
      <c r="NH236" s="92"/>
      <c r="NI236" s="92"/>
      <c r="NJ236" s="92"/>
      <c r="NK236" s="92"/>
      <c r="NL236" s="92"/>
      <c r="NM236" s="92"/>
      <c r="NN236" s="92"/>
      <c r="NO236" s="92"/>
      <c r="NP236" s="92"/>
      <c r="NQ236" s="92"/>
      <c r="NR236" s="92"/>
      <c r="NS236" s="92"/>
      <c r="NT236" s="92"/>
      <c r="NU236" s="92"/>
      <c r="NV236" s="92"/>
      <c r="NW236" s="92"/>
      <c r="NX236" s="92"/>
      <c r="NY236" s="92"/>
      <c r="NZ236" s="92"/>
      <c r="OA236" s="92"/>
      <c r="OB236" s="92"/>
      <c r="OC236" s="92"/>
      <c r="OD236" s="92"/>
      <c r="OE236" s="92"/>
      <c r="OF236" s="92"/>
      <c r="OG236" s="92"/>
      <c r="OH236" s="92"/>
      <c r="OI236" s="92"/>
      <c r="OJ236" s="92"/>
      <c r="OK236" s="92"/>
      <c r="OL236" s="92"/>
      <c r="OM236" s="92"/>
      <c r="ON236" s="92"/>
      <c r="OO236" s="92"/>
      <c r="OP236" s="92"/>
      <c r="OQ236" s="92"/>
      <c r="OR236" s="92"/>
      <c r="OS236" s="92"/>
      <c r="OT236" s="92"/>
      <c r="OU236" s="92"/>
      <c r="OV236" s="92"/>
      <c r="OW236" s="92"/>
      <c r="OX236" s="92"/>
      <c r="OY236" s="92"/>
      <c r="OZ236" s="92"/>
      <c r="PA236" s="92"/>
      <c r="PB236" s="92"/>
      <c r="PC236" s="92"/>
      <c r="PD236" s="92"/>
      <c r="PE236" s="92"/>
      <c r="PF236" s="92"/>
      <c r="PG236" s="92"/>
      <c r="PH236" s="92"/>
      <c r="PI236" s="92"/>
      <c r="PJ236" s="92"/>
      <c r="PK236" s="92"/>
      <c r="PL236" s="92"/>
      <c r="PM236" s="92"/>
      <c r="PN236" s="92"/>
      <c r="PO236" s="92"/>
      <c r="PP236" s="92"/>
      <c r="PQ236" s="92"/>
      <c r="PR236" s="92"/>
      <c r="PS236" s="92"/>
      <c r="PT236" s="92"/>
      <c r="PU236" s="92"/>
      <c r="PV236" s="92"/>
      <c r="PW236" s="92"/>
      <c r="PX236" s="92"/>
      <c r="PY236" s="92"/>
      <c r="PZ236" s="92"/>
      <c r="QA236" s="92"/>
      <c r="QB236" s="92"/>
      <c r="QC236" s="92"/>
      <c r="QD236" s="92"/>
      <c r="QE236" s="92"/>
      <c r="QF236" s="92"/>
      <c r="QG236" s="92"/>
      <c r="QH236" s="92"/>
      <c r="QI236" s="92"/>
      <c r="QJ236" s="92"/>
      <c r="QK236" s="92"/>
      <c r="QL236" s="92"/>
      <c r="QM236" s="92"/>
      <c r="QN236" s="92"/>
      <c r="QO236" s="92"/>
      <c r="QP236" s="92"/>
      <c r="QQ236" s="92"/>
      <c r="QR236" s="92"/>
      <c r="QS236" s="92"/>
      <c r="QT236" s="92"/>
      <c r="QU236" s="92"/>
      <c r="QV236" s="92"/>
      <c r="QW236" s="92"/>
      <c r="QX236" s="92"/>
      <c r="QY236" s="92"/>
      <c r="QZ236" s="92"/>
      <c r="RA236" s="92"/>
      <c r="RB236" s="92"/>
      <c r="RC236" s="92"/>
      <c r="RD236" s="92"/>
      <c r="RE236" s="92"/>
      <c r="RF236" s="92"/>
      <c r="RG236" s="92"/>
      <c r="RH236" s="92"/>
      <c r="RI236" s="92"/>
      <c r="RJ236" s="92"/>
      <c r="RK236" s="92"/>
      <c r="RL236" s="92"/>
      <c r="RM236" s="92"/>
      <c r="RN236" s="92"/>
      <c r="RO236" s="92"/>
      <c r="RP236" s="92"/>
      <c r="RQ236" s="92"/>
      <c r="RR236" s="92"/>
      <c r="RS236" s="92"/>
      <c r="RT236" s="92"/>
      <c r="RU236" s="92"/>
      <c r="RV236" s="92"/>
      <c r="RW236" s="92"/>
      <c r="RX236" s="92"/>
      <c r="RY236" s="92"/>
      <c r="RZ236" s="92"/>
      <c r="SA236" s="92"/>
      <c r="SB236" s="92"/>
      <c r="SC236" s="92"/>
      <c r="SD236" s="92"/>
      <c r="SE236" s="92"/>
      <c r="SF236" s="92"/>
      <c r="SG236" s="92"/>
      <c r="SH236" s="92"/>
      <c r="SI236" s="92"/>
      <c r="SJ236" s="92"/>
      <c r="SK236" s="92"/>
      <c r="SL236" s="92"/>
      <c r="SM236" s="92"/>
      <c r="SN236" s="92"/>
      <c r="SO236" s="92"/>
      <c r="SP236" s="92"/>
      <c r="SQ236" s="92"/>
      <c r="SR236" s="92"/>
      <c r="SS236" s="92"/>
      <c r="ST236" s="92"/>
      <c r="SU236" s="92"/>
      <c r="SV236" s="92"/>
      <c r="SW236" s="92"/>
      <c r="SX236" s="92"/>
      <c r="SY236" s="92"/>
      <c r="SZ236" s="92"/>
      <c r="TA236" s="92"/>
      <c r="TB236" s="92"/>
      <c r="TC236" s="92"/>
      <c r="TD236" s="92"/>
      <c r="TE236" s="92"/>
      <c r="TF236" s="92"/>
      <c r="TG236" s="92"/>
      <c r="TH236" s="92"/>
      <c r="TI236" s="92"/>
      <c r="TJ236" s="92"/>
      <c r="TK236" s="92"/>
      <c r="TL236" s="92"/>
      <c r="TM236" s="92"/>
      <c r="TN236" s="92"/>
      <c r="TO236" s="92"/>
      <c r="TP236" s="92"/>
      <c r="TQ236" s="92"/>
      <c r="TR236" s="92"/>
      <c r="TS236" s="92"/>
      <c r="TT236" s="92"/>
      <c r="TU236" s="92"/>
      <c r="TV236" s="92"/>
      <c r="TW236" s="92"/>
      <c r="TX236" s="92"/>
      <c r="TY236" s="92"/>
      <c r="TZ236" s="92"/>
      <c r="UA236" s="92"/>
      <c r="UB236" s="92"/>
      <c r="UC236" s="92"/>
      <c r="UD236" s="92"/>
      <c r="UE236" s="92"/>
      <c r="UF236" s="92"/>
      <c r="UG236" s="92"/>
      <c r="UH236" s="92"/>
      <c r="UI236" s="92"/>
      <c r="UJ236" s="92"/>
      <c r="UK236" s="92"/>
      <c r="UL236" s="92"/>
      <c r="UM236" s="92"/>
      <c r="UN236" s="92"/>
      <c r="UO236" s="92"/>
      <c r="UP236" s="92"/>
      <c r="UQ236" s="92"/>
      <c r="UR236" s="92"/>
      <c r="US236" s="92"/>
      <c r="UT236" s="92"/>
      <c r="UU236" s="92"/>
      <c r="UV236" s="92"/>
      <c r="UW236" s="92"/>
      <c r="UX236" s="92"/>
      <c r="UY236" s="92"/>
      <c r="UZ236" s="92"/>
      <c r="VA236" s="92"/>
      <c r="VB236" s="92"/>
      <c r="VC236" s="92"/>
      <c r="VD236" s="92"/>
      <c r="VE236" s="92"/>
      <c r="VF236" s="92"/>
      <c r="VG236" s="92"/>
      <c r="VH236" s="92"/>
      <c r="VI236" s="92"/>
      <c r="VJ236" s="92"/>
      <c r="VK236" s="92"/>
      <c r="VL236" s="92"/>
      <c r="VM236" s="92"/>
      <c r="VN236" s="92"/>
      <c r="VO236" s="92"/>
      <c r="VP236" s="92"/>
      <c r="VQ236" s="92"/>
      <c r="VR236" s="92"/>
      <c r="VS236" s="92"/>
      <c r="VT236" s="92"/>
      <c r="VU236" s="92"/>
      <c r="VV236" s="92"/>
      <c r="VW236" s="92"/>
      <c r="VX236" s="92"/>
      <c r="VY236" s="92"/>
      <c r="VZ236" s="92"/>
      <c r="WA236" s="92"/>
      <c r="WB236" s="92"/>
      <c r="WC236" s="92"/>
      <c r="WD236" s="92"/>
      <c r="WE236" s="92"/>
      <c r="WF236" s="92"/>
      <c r="WG236" s="92"/>
      <c r="WH236" s="92"/>
      <c r="WI236" s="92"/>
      <c r="WJ236" s="92"/>
      <c r="WK236" s="92"/>
      <c r="WL236" s="92"/>
      <c r="WM236" s="92"/>
      <c r="WN236" s="92"/>
      <c r="WO236" s="92"/>
      <c r="WP236" s="92"/>
      <c r="WQ236" s="92"/>
      <c r="WR236" s="92"/>
      <c r="WS236" s="92"/>
      <c r="WT236" s="92"/>
      <c r="WU236" s="92"/>
      <c r="WV236" s="92"/>
      <c r="WW236" s="92"/>
      <c r="WX236" s="92"/>
      <c r="WY236" s="92"/>
      <c r="WZ236" s="92"/>
      <c r="XA236" s="92"/>
      <c r="XB236" s="92"/>
      <c r="XC236" s="92"/>
      <c r="XD236" s="92"/>
      <c r="XE236" s="92"/>
      <c r="XF236" s="92"/>
      <c r="XG236" s="92"/>
      <c r="XH236" s="92"/>
      <c r="XI236" s="92"/>
      <c r="XJ236" s="92"/>
      <c r="XK236" s="92"/>
      <c r="XL236" s="92"/>
      <c r="XM236" s="92"/>
      <c r="XN236" s="92"/>
      <c r="XO236" s="92"/>
      <c r="XP236" s="92"/>
      <c r="XQ236" s="92"/>
      <c r="XR236" s="92"/>
      <c r="XS236" s="92"/>
      <c r="XT236" s="92"/>
      <c r="XU236" s="92"/>
      <c r="XV236" s="92"/>
      <c r="XW236" s="92"/>
      <c r="XX236" s="92"/>
      <c r="XY236" s="92"/>
      <c r="XZ236" s="92"/>
      <c r="YA236" s="92"/>
      <c r="YB236" s="92"/>
      <c r="YC236" s="92"/>
      <c r="YD236" s="92"/>
      <c r="YE236" s="92"/>
      <c r="YF236" s="92"/>
      <c r="YG236" s="92"/>
      <c r="YH236" s="92"/>
      <c r="YI236" s="92"/>
      <c r="YJ236" s="92"/>
      <c r="YK236" s="92"/>
      <c r="YL236" s="92"/>
      <c r="YM236" s="92"/>
      <c r="YN236" s="92"/>
      <c r="YO236" s="92"/>
      <c r="YP236" s="92"/>
      <c r="YQ236" s="92"/>
      <c r="YR236" s="92"/>
      <c r="YS236" s="92"/>
      <c r="YT236" s="92"/>
      <c r="YU236" s="92"/>
      <c r="YV236" s="92"/>
      <c r="YW236" s="92"/>
      <c r="YX236" s="92"/>
      <c r="YY236" s="92"/>
      <c r="YZ236" s="92"/>
      <c r="ZA236" s="92"/>
      <c r="ZB236" s="92"/>
      <c r="ZC236" s="92"/>
      <c r="ZD236" s="92"/>
      <c r="ZE236" s="92"/>
      <c r="ZF236" s="92"/>
      <c r="ZG236" s="92"/>
      <c r="ZH236" s="92"/>
      <c r="ZI236" s="92"/>
      <c r="ZJ236" s="92"/>
      <c r="ZK236" s="92"/>
      <c r="ZL236" s="92"/>
      <c r="ZM236" s="92"/>
      <c r="ZN236" s="92"/>
      <c r="ZO236" s="92"/>
      <c r="ZP236" s="92"/>
      <c r="ZQ236" s="92"/>
      <c r="ZR236" s="92"/>
      <c r="ZS236" s="92"/>
      <c r="ZT236" s="92"/>
      <c r="ZU236" s="92"/>
      <c r="ZV236" s="92"/>
      <c r="ZW236" s="92"/>
      <c r="ZX236" s="92"/>
      <c r="ZY236" s="92"/>
      <c r="ZZ236" s="92"/>
      <c r="AAA236" s="92"/>
      <c r="AAB236" s="92"/>
      <c r="AAC236" s="92"/>
      <c r="AAD236" s="92"/>
      <c r="AAE236" s="92"/>
      <c r="AAF236" s="92"/>
      <c r="AAG236" s="92"/>
      <c r="AAH236" s="92"/>
      <c r="AAI236" s="92"/>
      <c r="AAJ236" s="92"/>
      <c r="AAK236" s="92"/>
      <c r="AAL236" s="92"/>
      <c r="AAM236" s="92"/>
      <c r="AAN236" s="92"/>
      <c r="AAO236" s="92"/>
      <c r="AAP236" s="92"/>
      <c r="AAQ236" s="92"/>
      <c r="AAR236" s="92"/>
      <c r="AAS236" s="92"/>
      <c r="AAT236" s="92"/>
      <c r="AAU236" s="92"/>
      <c r="AAV236" s="92"/>
      <c r="AAW236" s="92"/>
      <c r="AAX236" s="92"/>
      <c r="AAY236" s="92"/>
      <c r="AAZ236" s="92"/>
      <c r="ABA236" s="92"/>
      <c r="ABB236" s="92"/>
      <c r="ABC236" s="92"/>
      <c r="ABD236" s="92"/>
      <c r="ABE236" s="92"/>
      <c r="ABF236" s="92"/>
      <c r="ABG236" s="92"/>
      <c r="ABH236" s="92"/>
      <c r="ABI236" s="92"/>
      <c r="ABJ236" s="92"/>
      <c r="ABK236" s="92"/>
      <c r="ABL236" s="92"/>
      <c r="ABM236" s="92"/>
      <c r="ABN236" s="92"/>
      <c r="ABO236" s="92"/>
      <c r="ABP236" s="92"/>
      <c r="ABQ236" s="92"/>
      <c r="ABR236" s="92"/>
      <c r="ABS236" s="92"/>
      <c r="ABT236" s="92"/>
      <c r="ABU236" s="92"/>
      <c r="ABV236" s="92"/>
      <c r="ABW236" s="92"/>
      <c r="ABX236" s="92"/>
      <c r="ABY236" s="92"/>
      <c r="ABZ236" s="92"/>
      <c r="ACA236" s="92"/>
      <c r="ACB236" s="92"/>
      <c r="ACC236" s="92"/>
      <c r="ACD236" s="92"/>
      <c r="ACE236" s="92"/>
      <c r="ACF236" s="92"/>
      <c r="ACG236" s="92"/>
      <c r="ACH236" s="92"/>
      <c r="ACI236" s="92"/>
      <c r="ACJ236" s="92"/>
      <c r="ACK236" s="92"/>
      <c r="ACL236" s="92"/>
      <c r="ACM236" s="92"/>
      <c r="ACN236" s="92"/>
      <c r="ACO236" s="92"/>
      <c r="ACP236" s="92"/>
      <c r="ACQ236" s="92"/>
      <c r="ACR236" s="92"/>
      <c r="ACS236" s="92"/>
      <c r="ACT236" s="92"/>
      <c r="ACU236" s="92"/>
      <c r="ACV236" s="92"/>
      <c r="ACW236" s="92"/>
      <c r="ACX236" s="92"/>
      <c r="ACY236" s="92"/>
      <c r="ACZ236" s="92"/>
      <c r="ADA236" s="92"/>
      <c r="ADB236" s="92"/>
      <c r="ADC236" s="92"/>
      <c r="ADD236" s="92"/>
      <c r="ADE236" s="92"/>
      <c r="ADF236" s="92"/>
      <c r="ADG236" s="92"/>
      <c r="ADH236" s="92"/>
      <c r="ADI236" s="92"/>
      <c r="ADJ236" s="92"/>
      <c r="ADK236" s="92"/>
      <c r="ADL236" s="92"/>
      <c r="ADM236" s="92"/>
      <c r="ADN236" s="92"/>
      <c r="ADO236" s="92"/>
      <c r="ADP236" s="92"/>
      <c r="ADQ236" s="92"/>
      <c r="ADR236" s="92"/>
      <c r="ADS236" s="92"/>
      <c r="ADT236" s="92"/>
      <c r="ADU236" s="92"/>
      <c r="ADV236" s="92"/>
      <c r="ADW236" s="92"/>
      <c r="ADX236" s="92"/>
      <c r="ADY236" s="92"/>
      <c r="ADZ236" s="92"/>
      <c r="AEA236" s="92"/>
      <c r="AEB236" s="92"/>
      <c r="AEC236" s="92"/>
      <c r="AED236" s="92"/>
      <c r="AEE236" s="92"/>
      <c r="AEF236" s="92"/>
      <c r="AEG236" s="92"/>
      <c r="AEH236" s="92"/>
      <c r="AEI236" s="92"/>
      <c r="AEJ236" s="92"/>
      <c r="AEK236" s="92"/>
      <c r="AEL236" s="92"/>
      <c r="AEM236" s="92"/>
      <c r="AEN236" s="92"/>
      <c r="AEO236" s="92"/>
      <c r="AEP236" s="92"/>
      <c r="AEQ236" s="92"/>
      <c r="AER236" s="92"/>
      <c r="AES236" s="92"/>
      <c r="AET236" s="92"/>
      <c r="AEU236" s="92"/>
      <c r="AEV236" s="92"/>
      <c r="AEW236" s="92"/>
      <c r="AEX236" s="92"/>
      <c r="AEY236" s="92"/>
      <c r="AEZ236" s="92"/>
      <c r="AFA236" s="92"/>
      <c r="AFB236" s="92"/>
      <c r="AFC236" s="92"/>
      <c r="AFD236" s="92"/>
      <c r="AFE236" s="92"/>
      <c r="AFF236" s="92"/>
      <c r="AFG236" s="92"/>
      <c r="AFH236" s="92"/>
      <c r="AFI236" s="92"/>
      <c r="AFJ236" s="92"/>
      <c r="AFK236" s="92"/>
      <c r="AFL236" s="92"/>
      <c r="AFM236" s="92"/>
      <c r="AFN236" s="92"/>
      <c r="AFO236" s="92"/>
      <c r="AFP236" s="92"/>
      <c r="AFQ236" s="92"/>
      <c r="AFR236" s="92"/>
      <c r="AFS236" s="92"/>
      <c r="AFT236" s="92"/>
      <c r="AFU236" s="92"/>
      <c r="AFV236" s="92"/>
      <c r="AFW236" s="92"/>
      <c r="AFX236" s="92"/>
      <c r="AFY236" s="92"/>
      <c r="AFZ236" s="92"/>
      <c r="AGA236" s="92"/>
      <c r="AGB236" s="92"/>
      <c r="AGC236" s="92"/>
      <c r="AGD236" s="92"/>
      <c r="AGE236" s="92"/>
      <c r="AGF236" s="92"/>
      <c r="AGG236" s="92"/>
      <c r="AGH236" s="92"/>
      <c r="AGI236" s="92"/>
      <c r="AGJ236" s="92"/>
      <c r="AGK236" s="92"/>
      <c r="AGL236" s="92"/>
      <c r="AGM236" s="92"/>
      <c r="AGN236" s="92"/>
      <c r="AGO236" s="92"/>
      <c r="AGP236" s="92"/>
      <c r="AGQ236" s="92"/>
      <c r="AGR236" s="92"/>
      <c r="AGS236" s="92"/>
      <c r="AGT236" s="92"/>
      <c r="AGU236" s="92"/>
      <c r="AGV236" s="92"/>
      <c r="AGW236" s="92"/>
      <c r="AGX236" s="92"/>
      <c r="AGY236" s="92"/>
      <c r="AGZ236" s="92"/>
      <c r="AHA236" s="92"/>
      <c r="AHB236" s="92"/>
      <c r="AHC236" s="92"/>
      <c r="AHD236" s="92"/>
      <c r="AHE236" s="92"/>
      <c r="AHF236" s="92"/>
      <c r="AHG236" s="92"/>
      <c r="AHH236" s="92"/>
      <c r="AHI236" s="92"/>
      <c r="AHJ236" s="92"/>
      <c r="AHK236" s="92"/>
      <c r="AHL236" s="92"/>
      <c r="AHM236" s="92"/>
      <c r="AHN236" s="92"/>
      <c r="AHO236" s="92"/>
      <c r="AHP236" s="92"/>
      <c r="AHQ236" s="92"/>
      <c r="AHR236" s="92"/>
      <c r="AHS236" s="92"/>
      <c r="AHT236" s="92"/>
      <c r="AHU236" s="92"/>
      <c r="AHV236" s="92"/>
      <c r="AHW236" s="92"/>
      <c r="AHX236" s="92"/>
      <c r="AHY236" s="92"/>
      <c r="AHZ236" s="92"/>
      <c r="AIA236" s="92"/>
      <c r="AIB236" s="92"/>
      <c r="AIC236" s="92"/>
      <c r="AID236" s="92"/>
      <c r="AIE236" s="92"/>
      <c r="AIF236" s="92"/>
      <c r="AIG236" s="92"/>
      <c r="AIH236" s="92"/>
      <c r="AII236" s="92"/>
      <c r="AIJ236" s="92"/>
      <c r="AIK236" s="92"/>
      <c r="AIL236" s="92"/>
      <c r="AIM236" s="92"/>
      <c r="AIN236" s="92"/>
      <c r="AIO236" s="92"/>
      <c r="AIP236" s="92"/>
      <c r="AIQ236" s="92"/>
      <c r="AIR236" s="92"/>
      <c r="AIS236" s="92"/>
      <c r="AIT236" s="92"/>
      <c r="AIU236" s="92"/>
      <c r="AIV236" s="92"/>
      <c r="AIW236" s="92"/>
      <c r="AIX236" s="92"/>
      <c r="AIY236" s="92"/>
      <c r="AIZ236" s="92"/>
      <c r="AJA236" s="92"/>
      <c r="AJB236" s="92"/>
      <c r="AJC236" s="92"/>
      <c r="AJD236" s="92"/>
      <c r="AJE236" s="92"/>
      <c r="AJF236" s="92"/>
      <c r="AJG236" s="92"/>
      <c r="AJH236" s="92"/>
      <c r="AJI236" s="92"/>
      <c r="AJJ236" s="92"/>
      <c r="AJK236" s="92"/>
      <c r="AJL236" s="92"/>
      <c r="AJM236" s="92"/>
      <c r="AJN236" s="92"/>
      <c r="AJO236" s="92"/>
      <c r="AJP236" s="92"/>
      <c r="AJQ236" s="92"/>
      <c r="AJR236" s="92"/>
      <c r="AJS236" s="92"/>
      <c r="AJT236" s="92"/>
      <c r="AJU236" s="92"/>
      <c r="AJV236" s="92"/>
      <c r="AJW236" s="92"/>
      <c r="AJX236" s="92"/>
      <c r="AJY236" s="92"/>
      <c r="AJZ236" s="92"/>
      <c r="AKA236" s="92"/>
      <c r="AKB236" s="92"/>
      <c r="AKC236" s="92"/>
      <c r="AKD236" s="92"/>
      <c r="AKE236" s="92"/>
      <c r="AKF236" s="92"/>
      <c r="AKG236" s="92"/>
      <c r="AKH236" s="92"/>
      <c r="AKI236" s="92"/>
      <c r="AKJ236" s="92"/>
      <c r="AKK236" s="92"/>
      <c r="AKL236" s="92"/>
      <c r="AKM236" s="92"/>
      <c r="AKN236" s="92"/>
      <c r="AKO236" s="92"/>
      <c r="AKP236" s="92"/>
      <c r="AKQ236" s="92"/>
      <c r="AKR236" s="92"/>
      <c r="AKS236" s="92"/>
      <c r="AKT236" s="92"/>
      <c r="AKU236" s="92"/>
      <c r="AKV236" s="92"/>
      <c r="AKW236" s="92"/>
      <c r="AKX236" s="92"/>
      <c r="AKY236" s="92"/>
      <c r="AKZ236" s="92"/>
      <c r="ALA236" s="92"/>
      <c r="ALB236" s="92"/>
      <c r="ALC236" s="92"/>
      <c r="ALD236" s="92"/>
      <c r="ALE236" s="92"/>
      <c r="ALF236" s="92"/>
      <c r="ALG236" s="92"/>
      <c r="ALH236" s="92"/>
      <c r="ALI236" s="92"/>
      <c r="ALJ236" s="92"/>
      <c r="ALK236" s="92"/>
      <c r="ALL236" s="92"/>
      <c r="ALM236" s="92"/>
      <c r="ALN236" s="92"/>
      <c r="ALO236" s="92"/>
      <c r="ALP236" s="92"/>
      <c r="ALQ236" s="92"/>
      <c r="ALR236" s="92"/>
      <c r="ALS236" s="92"/>
      <c r="ALT236" s="92"/>
      <c r="ALU236" s="92"/>
      <c r="ALV236" s="92"/>
      <c r="ALW236" s="92"/>
      <c r="ALX236" s="92"/>
      <c r="ALY236" s="92"/>
      <c r="ALZ236" s="92"/>
      <c r="AMA236" s="92"/>
      <c r="AMB236" s="92"/>
      <c r="AMC236" s="92"/>
      <c r="AMD236" s="92"/>
      <c r="AME236" s="92"/>
      <c r="AMF236" s="92"/>
      <c r="AMG236" s="92"/>
      <c r="AMH236" s="92"/>
      <c r="AMI236" s="92"/>
    </row>
    <row r="237" spans="1:1023" customFormat="1" ht="12" customHeight="1">
      <c r="A237" s="111" t="s">
        <v>614</v>
      </c>
      <c r="B237" s="111"/>
      <c r="C237" s="111" t="s">
        <v>615</v>
      </c>
      <c r="D237" s="94"/>
      <c r="E237" s="95">
        <v>768</v>
      </c>
      <c r="F237" s="95">
        <v>789</v>
      </c>
      <c r="G237" s="95">
        <v>804</v>
      </c>
      <c r="H237" s="95">
        <v>828</v>
      </c>
      <c r="I237" s="95">
        <v>841</v>
      </c>
      <c r="J237" s="95">
        <v>852</v>
      </c>
      <c r="K237" s="95">
        <v>865</v>
      </c>
      <c r="L237" s="95">
        <v>866</v>
      </c>
      <c r="M237" s="95">
        <v>872</v>
      </c>
      <c r="N237" s="95">
        <v>907</v>
      </c>
      <c r="O237" s="95">
        <v>914</v>
      </c>
      <c r="P237" s="95">
        <v>931</v>
      </c>
      <c r="Q237" s="95">
        <v>929</v>
      </c>
      <c r="R237" s="95">
        <v>946</v>
      </c>
      <c r="S237" s="95">
        <v>940</v>
      </c>
      <c r="T237" s="95">
        <v>939</v>
      </c>
      <c r="U237" s="95">
        <v>926</v>
      </c>
      <c r="V237" s="95">
        <v>928</v>
      </c>
      <c r="W237" s="95">
        <v>934</v>
      </c>
      <c r="X237" s="95">
        <v>932</v>
      </c>
      <c r="Y237" s="95">
        <v>954</v>
      </c>
      <c r="Z237" s="95">
        <v>997</v>
      </c>
      <c r="AA237" s="95">
        <v>1032</v>
      </c>
      <c r="AB237" s="95">
        <v>1095</v>
      </c>
      <c r="AC237" s="95">
        <v>1112</v>
      </c>
      <c r="AD237" s="95">
        <v>1143</v>
      </c>
      <c r="AE237" s="95">
        <v>1160</v>
      </c>
      <c r="AF237" s="95">
        <v>885</v>
      </c>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c r="GR237" s="92"/>
      <c r="GS237" s="92"/>
      <c r="GT237" s="92"/>
      <c r="GU237" s="92"/>
      <c r="GV237" s="92"/>
      <c r="GW237" s="92"/>
      <c r="GX237" s="92"/>
      <c r="GY237" s="92"/>
      <c r="GZ237" s="92"/>
      <c r="HA237" s="92"/>
      <c r="HB237" s="92"/>
      <c r="HC237" s="92"/>
      <c r="HD237" s="92"/>
      <c r="HE237" s="92"/>
      <c r="HF237" s="92"/>
      <c r="HG237" s="92"/>
      <c r="HH237" s="92"/>
      <c r="HI237" s="92"/>
      <c r="HJ237" s="92"/>
      <c r="HK237" s="92"/>
      <c r="HL237" s="92"/>
      <c r="HM237" s="92"/>
      <c r="HN237" s="92"/>
      <c r="HO237" s="92"/>
      <c r="HP237" s="92"/>
      <c r="HQ237" s="92"/>
      <c r="HR237" s="92"/>
      <c r="HS237" s="92"/>
      <c r="HT237" s="92"/>
      <c r="HU237" s="92"/>
      <c r="HV237" s="92"/>
      <c r="HW237" s="92"/>
      <c r="HX237" s="92"/>
      <c r="HY237" s="92"/>
      <c r="HZ237" s="92"/>
      <c r="IA237" s="92"/>
      <c r="IB237" s="92"/>
      <c r="IC237" s="92"/>
      <c r="ID237" s="92"/>
      <c r="IE237" s="92"/>
      <c r="IF237" s="92"/>
      <c r="IG237" s="92"/>
      <c r="IH237" s="92"/>
      <c r="II237" s="92"/>
      <c r="IJ237" s="92"/>
      <c r="IK237" s="92"/>
      <c r="IL237" s="92"/>
      <c r="IM237" s="92"/>
      <c r="IN237" s="92"/>
      <c r="IO237" s="92"/>
      <c r="IP237" s="92"/>
      <c r="IQ237" s="92"/>
      <c r="IR237" s="92"/>
      <c r="IS237" s="92"/>
      <c r="IT237" s="92"/>
      <c r="IU237" s="92"/>
      <c r="IV237" s="92"/>
      <c r="IW237" s="92"/>
      <c r="IX237" s="92"/>
      <c r="IY237" s="92"/>
      <c r="IZ237" s="92"/>
      <c r="JA237" s="92"/>
      <c r="JB237" s="92"/>
      <c r="JC237" s="92"/>
      <c r="JD237" s="92"/>
      <c r="JE237" s="92"/>
      <c r="JF237" s="92"/>
      <c r="JG237" s="92"/>
      <c r="JH237" s="92"/>
      <c r="JI237" s="92"/>
      <c r="JJ237" s="92"/>
      <c r="JK237" s="92"/>
      <c r="JL237" s="92"/>
      <c r="JM237" s="92"/>
      <c r="JN237" s="92"/>
      <c r="JO237" s="92"/>
      <c r="JP237" s="92"/>
      <c r="JQ237" s="92"/>
      <c r="JR237" s="92"/>
      <c r="JS237" s="92"/>
      <c r="JT237" s="92"/>
      <c r="JU237" s="92"/>
      <c r="JV237" s="92"/>
      <c r="JW237" s="92"/>
      <c r="JX237" s="92"/>
      <c r="JY237" s="92"/>
      <c r="JZ237" s="92"/>
      <c r="KA237" s="92"/>
      <c r="KB237" s="92"/>
      <c r="KC237" s="92"/>
      <c r="KD237" s="92"/>
      <c r="KE237" s="92"/>
      <c r="KF237" s="92"/>
      <c r="KG237" s="92"/>
      <c r="KH237" s="92"/>
      <c r="KI237" s="92"/>
      <c r="KJ237" s="92"/>
      <c r="KK237" s="92"/>
      <c r="KL237" s="92"/>
      <c r="KM237" s="92"/>
      <c r="KN237" s="92"/>
      <c r="KO237" s="92"/>
      <c r="KP237" s="92"/>
      <c r="KQ237" s="92"/>
      <c r="KR237" s="92"/>
      <c r="KS237" s="92"/>
      <c r="KT237" s="92"/>
      <c r="KU237" s="92"/>
      <c r="KV237" s="92"/>
      <c r="KW237" s="92"/>
      <c r="KX237" s="92"/>
      <c r="KY237" s="92"/>
      <c r="KZ237" s="92"/>
      <c r="LA237" s="92"/>
      <c r="LB237" s="92"/>
      <c r="LC237" s="92"/>
      <c r="LD237" s="92"/>
      <c r="LE237" s="92"/>
      <c r="LF237" s="92"/>
      <c r="LG237" s="92"/>
      <c r="LH237" s="92"/>
      <c r="LI237" s="92"/>
      <c r="LJ237" s="92"/>
      <c r="LK237" s="92"/>
      <c r="LL237" s="92"/>
      <c r="LM237" s="92"/>
      <c r="LN237" s="92"/>
      <c r="LO237" s="92"/>
      <c r="LP237" s="92"/>
      <c r="LQ237" s="92"/>
      <c r="LR237" s="92"/>
      <c r="LS237" s="92"/>
      <c r="LT237" s="92"/>
      <c r="LU237" s="92"/>
      <c r="LV237" s="92"/>
      <c r="LW237" s="92"/>
      <c r="LX237" s="92"/>
      <c r="LY237" s="92"/>
      <c r="LZ237" s="92"/>
      <c r="MA237" s="92"/>
      <c r="MB237" s="92"/>
      <c r="MC237" s="92"/>
      <c r="MD237" s="92"/>
      <c r="ME237" s="92"/>
      <c r="MF237" s="92"/>
      <c r="MG237" s="92"/>
      <c r="MH237" s="92"/>
      <c r="MI237" s="92"/>
      <c r="MJ237" s="92"/>
      <c r="MK237" s="92"/>
      <c r="ML237" s="92"/>
      <c r="MM237" s="92"/>
      <c r="MN237" s="92"/>
      <c r="MO237" s="92"/>
      <c r="MP237" s="92"/>
      <c r="MQ237" s="92"/>
      <c r="MR237" s="92"/>
      <c r="MS237" s="92"/>
      <c r="MT237" s="92"/>
      <c r="MU237" s="92"/>
      <c r="MV237" s="92"/>
      <c r="MW237" s="92"/>
      <c r="MX237" s="92"/>
      <c r="MY237" s="92"/>
      <c r="MZ237" s="92"/>
      <c r="NA237" s="92"/>
      <c r="NB237" s="92"/>
      <c r="NC237" s="92"/>
      <c r="ND237" s="92"/>
      <c r="NE237" s="92"/>
      <c r="NF237" s="92"/>
      <c r="NG237" s="92"/>
      <c r="NH237" s="92"/>
      <c r="NI237" s="92"/>
      <c r="NJ237" s="92"/>
      <c r="NK237" s="92"/>
      <c r="NL237" s="92"/>
      <c r="NM237" s="92"/>
      <c r="NN237" s="92"/>
      <c r="NO237" s="92"/>
      <c r="NP237" s="92"/>
      <c r="NQ237" s="92"/>
      <c r="NR237" s="92"/>
      <c r="NS237" s="92"/>
      <c r="NT237" s="92"/>
      <c r="NU237" s="92"/>
      <c r="NV237" s="92"/>
      <c r="NW237" s="92"/>
      <c r="NX237" s="92"/>
      <c r="NY237" s="92"/>
      <c r="NZ237" s="92"/>
      <c r="OA237" s="92"/>
      <c r="OB237" s="92"/>
      <c r="OC237" s="92"/>
      <c r="OD237" s="92"/>
      <c r="OE237" s="92"/>
      <c r="OF237" s="92"/>
      <c r="OG237" s="92"/>
      <c r="OH237" s="92"/>
      <c r="OI237" s="92"/>
      <c r="OJ237" s="92"/>
      <c r="OK237" s="92"/>
      <c r="OL237" s="92"/>
      <c r="OM237" s="92"/>
      <c r="ON237" s="92"/>
      <c r="OO237" s="92"/>
      <c r="OP237" s="92"/>
      <c r="OQ237" s="92"/>
      <c r="OR237" s="92"/>
      <c r="OS237" s="92"/>
      <c r="OT237" s="92"/>
      <c r="OU237" s="92"/>
      <c r="OV237" s="92"/>
      <c r="OW237" s="92"/>
      <c r="OX237" s="92"/>
      <c r="OY237" s="92"/>
      <c r="OZ237" s="92"/>
      <c r="PA237" s="92"/>
      <c r="PB237" s="92"/>
      <c r="PC237" s="92"/>
      <c r="PD237" s="92"/>
      <c r="PE237" s="92"/>
      <c r="PF237" s="92"/>
      <c r="PG237" s="92"/>
      <c r="PH237" s="92"/>
      <c r="PI237" s="92"/>
      <c r="PJ237" s="92"/>
      <c r="PK237" s="92"/>
      <c r="PL237" s="92"/>
      <c r="PM237" s="92"/>
      <c r="PN237" s="92"/>
      <c r="PO237" s="92"/>
      <c r="PP237" s="92"/>
      <c r="PQ237" s="92"/>
      <c r="PR237" s="92"/>
      <c r="PS237" s="92"/>
      <c r="PT237" s="92"/>
      <c r="PU237" s="92"/>
      <c r="PV237" s="92"/>
      <c r="PW237" s="92"/>
      <c r="PX237" s="92"/>
      <c r="PY237" s="92"/>
      <c r="PZ237" s="92"/>
      <c r="QA237" s="92"/>
      <c r="QB237" s="92"/>
      <c r="QC237" s="92"/>
      <c r="QD237" s="92"/>
      <c r="QE237" s="92"/>
      <c r="QF237" s="92"/>
      <c r="QG237" s="92"/>
      <c r="QH237" s="92"/>
      <c r="QI237" s="92"/>
      <c r="QJ237" s="92"/>
      <c r="QK237" s="92"/>
      <c r="QL237" s="92"/>
      <c r="QM237" s="92"/>
      <c r="QN237" s="92"/>
      <c r="QO237" s="92"/>
      <c r="QP237" s="92"/>
      <c r="QQ237" s="92"/>
      <c r="QR237" s="92"/>
      <c r="QS237" s="92"/>
      <c r="QT237" s="92"/>
      <c r="QU237" s="92"/>
      <c r="QV237" s="92"/>
      <c r="QW237" s="92"/>
      <c r="QX237" s="92"/>
      <c r="QY237" s="92"/>
      <c r="QZ237" s="92"/>
      <c r="RA237" s="92"/>
      <c r="RB237" s="92"/>
      <c r="RC237" s="92"/>
      <c r="RD237" s="92"/>
      <c r="RE237" s="92"/>
      <c r="RF237" s="92"/>
      <c r="RG237" s="92"/>
      <c r="RH237" s="92"/>
      <c r="RI237" s="92"/>
      <c r="RJ237" s="92"/>
      <c r="RK237" s="92"/>
      <c r="RL237" s="92"/>
      <c r="RM237" s="92"/>
      <c r="RN237" s="92"/>
      <c r="RO237" s="92"/>
      <c r="RP237" s="92"/>
      <c r="RQ237" s="92"/>
      <c r="RR237" s="92"/>
      <c r="RS237" s="92"/>
      <c r="RT237" s="92"/>
      <c r="RU237" s="92"/>
      <c r="RV237" s="92"/>
      <c r="RW237" s="92"/>
      <c r="RX237" s="92"/>
      <c r="RY237" s="92"/>
      <c r="RZ237" s="92"/>
      <c r="SA237" s="92"/>
      <c r="SB237" s="92"/>
      <c r="SC237" s="92"/>
      <c r="SD237" s="92"/>
      <c r="SE237" s="92"/>
      <c r="SF237" s="92"/>
      <c r="SG237" s="92"/>
      <c r="SH237" s="92"/>
      <c r="SI237" s="92"/>
      <c r="SJ237" s="92"/>
      <c r="SK237" s="92"/>
      <c r="SL237" s="92"/>
      <c r="SM237" s="92"/>
      <c r="SN237" s="92"/>
      <c r="SO237" s="92"/>
      <c r="SP237" s="92"/>
      <c r="SQ237" s="92"/>
      <c r="SR237" s="92"/>
      <c r="SS237" s="92"/>
      <c r="ST237" s="92"/>
      <c r="SU237" s="92"/>
      <c r="SV237" s="92"/>
      <c r="SW237" s="92"/>
      <c r="SX237" s="92"/>
      <c r="SY237" s="92"/>
      <c r="SZ237" s="92"/>
      <c r="TA237" s="92"/>
      <c r="TB237" s="92"/>
      <c r="TC237" s="92"/>
      <c r="TD237" s="92"/>
      <c r="TE237" s="92"/>
      <c r="TF237" s="92"/>
      <c r="TG237" s="92"/>
      <c r="TH237" s="92"/>
      <c r="TI237" s="92"/>
      <c r="TJ237" s="92"/>
      <c r="TK237" s="92"/>
      <c r="TL237" s="92"/>
      <c r="TM237" s="92"/>
      <c r="TN237" s="92"/>
      <c r="TO237" s="92"/>
      <c r="TP237" s="92"/>
      <c r="TQ237" s="92"/>
      <c r="TR237" s="92"/>
      <c r="TS237" s="92"/>
      <c r="TT237" s="92"/>
      <c r="TU237" s="92"/>
      <c r="TV237" s="92"/>
      <c r="TW237" s="92"/>
      <c r="TX237" s="92"/>
      <c r="TY237" s="92"/>
      <c r="TZ237" s="92"/>
      <c r="UA237" s="92"/>
      <c r="UB237" s="92"/>
      <c r="UC237" s="92"/>
      <c r="UD237" s="92"/>
      <c r="UE237" s="92"/>
      <c r="UF237" s="92"/>
      <c r="UG237" s="92"/>
      <c r="UH237" s="92"/>
      <c r="UI237" s="92"/>
      <c r="UJ237" s="92"/>
      <c r="UK237" s="92"/>
      <c r="UL237" s="92"/>
      <c r="UM237" s="92"/>
      <c r="UN237" s="92"/>
      <c r="UO237" s="92"/>
      <c r="UP237" s="92"/>
      <c r="UQ237" s="92"/>
      <c r="UR237" s="92"/>
      <c r="US237" s="92"/>
      <c r="UT237" s="92"/>
      <c r="UU237" s="92"/>
      <c r="UV237" s="92"/>
      <c r="UW237" s="92"/>
      <c r="UX237" s="92"/>
      <c r="UY237" s="92"/>
      <c r="UZ237" s="92"/>
      <c r="VA237" s="92"/>
      <c r="VB237" s="92"/>
      <c r="VC237" s="92"/>
      <c r="VD237" s="92"/>
      <c r="VE237" s="92"/>
      <c r="VF237" s="92"/>
      <c r="VG237" s="92"/>
      <c r="VH237" s="92"/>
      <c r="VI237" s="92"/>
      <c r="VJ237" s="92"/>
      <c r="VK237" s="92"/>
      <c r="VL237" s="92"/>
      <c r="VM237" s="92"/>
      <c r="VN237" s="92"/>
      <c r="VO237" s="92"/>
      <c r="VP237" s="92"/>
      <c r="VQ237" s="92"/>
      <c r="VR237" s="92"/>
      <c r="VS237" s="92"/>
      <c r="VT237" s="92"/>
      <c r="VU237" s="92"/>
      <c r="VV237" s="92"/>
      <c r="VW237" s="92"/>
      <c r="VX237" s="92"/>
      <c r="VY237" s="92"/>
      <c r="VZ237" s="92"/>
      <c r="WA237" s="92"/>
      <c r="WB237" s="92"/>
      <c r="WC237" s="92"/>
      <c r="WD237" s="92"/>
      <c r="WE237" s="92"/>
      <c r="WF237" s="92"/>
      <c r="WG237" s="92"/>
      <c r="WH237" s="92"/>
      <c r="WI237" s="92"/>
      <c r="WJ237" s="92"/>
      <c r="WK237" s="92"/>
      <c r="WL237" s="92"/>
      <c r="WM237" s="92"/>
      <c r="WN237" s="92"/>
      <c r="WO237" s="92"/>
      <c r="WP237" s="92"/>
      <c r="WQ237" s="92"/>
      <c r="WR237" s="92"/>
      <c r="WS237" s="92"/>
      <c r="WT237" s="92"/>
      <c r="WU237" s="92"/>
      <c r="WV237" s="92"/>
      <c r="WW237" s="92"/>
      <c r="WX237" s="92"/>
      <c r="WY237" s="92"/>
      <c r="WZ237" s="92"/>
      <c r="XA237" s="92"/>
      <c r="XB237" s="92"/>
      <c r="XC237" s="92"/>
      <c r="XD237" s="92"/>
      <c r="XE237" s="92"/>
      <c r="XF237" s="92"/>
      <c r="XG237" s="92"/>
      <c r="XH237" s="92"/>
      <c r="XI237" s="92"/>
      <c r="XJ237" s="92"/>
      <c r="XK237" s="92"/>
      <c r="XL237" s="92"/>
      <c r="XM237" s="92"/>
      <c r="XN237" s="92"/>
      <c r="XO237" s="92"/>
      <c r="XP237" s="92"/>
      <c r="XQ237" s="92"/>
      <c r="XR237" s="92"/>
      <c r="XS237" s="92"/>
      <c r="XT237" s="92"/>
      <c r="XU237" s="92"/>
      <c r="XV237" s="92"/>
      <c r="XW237" s="92"/>
      <c r="XX237" s="92"/>
      <c r="XY237" s="92"/>
      <c r="XZ237" s="92"/>
      <c r="YA237" s="92"/>
      <c r="YB237" s="92"/>
      <c r="YC237" s="92"/>
      <c r="YD237" s="92"/>
      <c r="YE237" s="92"/>
      <c r="YF237" s="92"/>
      <c r="YG237" s="92"/>
      <c r="YH237" s="92"/>
      <c r="YI237" s="92"/>
      <c r="YJ237" s="92"/>
      <c r="YK237" s="92"/>
      <c r="YL237" s="92"/>
      <c r="YM237" s="92"/>
      <c r="YN237" s="92"/>
      <c r="YO237" s="92"/>
      <c r="YP237" s="92"/>
      <c r="YQ237" s="92"/>
      <c r="YR237" s="92"/>
      <c r="YS237" s="92"/>
      <c r="YT237" s="92"/>
      <c r="YU237" s="92"/>
      <c r="YV237" s="92"/>
      <c r="YW237" s="92"/>
      <c r="YX237" s="92"/>
      <c r="YY237" s="92"/>
      <c r="YZ237" s="92"/>
      <c r="ZA237" s="92"/>
      <c r="ZB237" s="92"/>
      <c r="ZC237" s="92"/>
      <c r="ZD237" s="92"/>
      <c r="ZE237" s="92"/>
      <c r="ZF237" s="92"/>
      <c r="ZG237" s="92"/>
      <c r="ZH237" s="92"/>
      <c r="ZI237" s="92"/>
      <c r="ZJ237" s="92"/>
      <c r="ZK237" s="92"/>
      <c r="ZL237" s="92"/>
      <c r="ZM237" s="92"/>
      <c r="ZN237" s="92"/>
      <c r="ZO237" s="92"/>
      <c r="ZP237" s="92"/>
      <c r="ZQ237" s="92"/>
      <c r="ZR237" s="92"/>
      <c r="ZS237" s="92"/>
      <c r="ZT237" s="92"/>
      <c r="ZU237" s="92"/>
      <c r="ZV237" s="92"/>
      <c r="ZW237" s="92"/>
      <c r="ZX237" s="92"/>
      <c r="ZY237" s="92"/>
      <c r="ZZ237" s="92"/>
      <c r="AAA237" s="92"/>
      <c r="AAB237" s="92"/>
      <c r="AAC237" s="92"/>
      <c r="AAD237" s="92"/>
      <c r="AAE237" s="92"/>
      <c r="AAF237" s="92"/>
      <c r="AAG237" s="92"/>
      <c r="AAH237" s="92"/>
      <c r="AAI237" s="92"/>
      <c r="AAJ237" s="92"/>
      <c r="AAK237" s="92"/>
      <c r="AAL237" s="92"/>
      <c r="AAM237" s="92"/>
      <c r="AAN237" s="92"/>
      <c r="AAO237" s="92"/>
      <c r="AAP237" s="92"/>
      <c r="AAQ237" s="92"/>
      <c r="AAR237" s="92"/>
      <c r="AAS237" s="92"/>
      <c r="AAT237" s="92"/>
      <c r="AAU237" s="92"/>
      <c r="AAV237" s="92"/>
      <c r="AAW237" s="92"/>
      <c r="AAX237" s="92"/>
      <c r="AAY237" s="92"/>
      <c r="AAZ237" s="92"/>
      <c r="ABA237" s="92"/>
      <c r="ABB237" s="92"/>
      <c r="ABC237" s="92"/>
      <c r="ABD237" s="92"/>
      <c r="ABE237" s="92"/>
      <c r="ABF237" s="92"/>
      <c r="ABG237" s="92"/>
      <c r="ABH237" s="92"/>
      <c r="ABI237" s="92"/>
      <c r="ABJ237" s="92"/>
      <c r="ABK237" s="92"/>
      <c r="ABL237" s="92"/>
      <c r="ABM237" s="92"/>
      <c r="ABN237" s="92"/>
      <c r="ABO237" s="92"/>
      <c r="ABP237" s="92"/>
      <c r="ABQ237" s="92"/>
      <c r="ABR237" s="92"/>
      <c r="ABS237" s="92"/>
      <c r="ABT237" s="92"/>
      <c r="ABU237" s="92"/>
      <c r="ABV237" s="92"/>
      <c r="ABW237" s="92"/>
      <c r="ABX237" s="92"/>
      <c r="ABY237" s="92"/>
      <c r="ABZ237" s="92"/>
      <c r="ACA237" s="92"/>
      <c r="ACB237" s="92"/>
      <c r="ACC237" s="92"/>
      <c r="ACD237" s="92"/>
      <c r="ACE237" s="92"/>
      <c r="ACF237" s="92"/>
      <c r="ACG237" s="92"/>
      <c r="ACH237" s="92"/>
      <c r="ACI237" s="92"/>
      <c r="ACJ237" s="92"/>
      <c r="ACK237" s="92"/>
      <c r="ACL237" s="92"/>
      <c r="ACM237" s="92"/>
      <c r="ACN237" s="92"/>
      <c r="ACO237" s="92"/>
      <c r="ACP237" s="92"/>
      <c r="ACQ237" s="92"/>
      <c r="ACR237" s="92"/>
      <c r="ACS237" s="92"/>
      <c r="ACT237" s="92"/>
      <c r="ACU237" s="92"/>
      <c r="ACV237" s="92"/>
      <c r="ACW237" s="92"/>
      <c r="ACX237" s="92"/>
      <c r="ACY237" s="92"/>
      <c r="ACZ237" s="92"/>
      <c r="ADA237" s="92"/>
      <c r="ADB237" s="92"/>
      <c r="ADC237" s="92"/>
      <c r="ADD237" s="92"/>
      <c r="ADE237" s="92"/>
      <c r="ADF237" s="92"/>
      <c r="ADG237" s="92"/>
      <c r="ADH237" s="92"/>
      <c r="ADI237" s="92"/>
      <c r="ADJ237" s="92"/>
      <c r="ADK237" s="92"/>
      <c r="ADL237" s="92"/>
      <c r="ADM237" s="92"/>
      <c r="ADN237" s="92"/>
      <c r="ADO237" s="92"/>
      <c r="ADP237" s="92"/>
      <c r="ADQ237" s="92"/>
      <c r="ADR237" s="92"/>
      <c r="ADS237" s="92"/>
      <c r="ADT237" s="92"/>
      <c r="ADU237" s="92"/>
      <c r="ADV237" s="92"/>
      <c r="ADW237" s="92"/>
      <c r="ADX237" s="92"/>
      <c r="ADY237" s="92"/>
      <c r="ADZ237" s="92"/>
      <c r="AEA237" s="92"/>
      <c r="AEB237" s="92"/>
      <c r="AEC237" s="92"/>
      <c r="AED237" s="92"/>
      <c r="AEE237" s="92"/>
      <c r="AEF237" s="92"/>
      <c r="AEG237" s="92"/>
      <c r="AEH237" s="92"/>
      <c r="AEI237" s="92"/>
      <c r="AEJ237" s="92"/>
      <c r="AEK237" s="92"/>
      <c r="AEL237" s="92"/>
      <c r="AEM237" s="92"/>
      <c r="AEN237" s="92"/>
      <c r="AEO237" s="92"/>
      <c r="AEP237" s="92"/>
      <c r="AEQ237" s="92"/>
      <c r="AER237" s="92"/>
      <c r="AES237" s="92"/>
      <c r="AET237" s="92"/>
      <c r="AEU237" s="92"/>
      <c r="AEV237" s="92"/>
      <c r="AEW237" s="92"/>
      <c r="AEX237" s="92"/>
      <c r="AEY237" s="92"/>
      <c r="AEZ237" s="92"/>
      <c r="AFA237" s="92"/>
      <c r="AFB237" s="92"/>
      <c r="AFC237" s="92"/>
      <c r="AFD237" s="92"/>
      <c r="AFE237" s="92"/>
      <c r="AFF237" s="92"/>
      <c r="AFG237" s="92"/>
      <c r="AFH237" s="92"/>
      <c r="AFI237" s="92"/>
      <c r="AFJ237" s="92"/>
      <c r="AFK237" s="92"/>
      <c r="AFL237" s="92"/>
      <c r="AFM237" s="92"/>
      <c r="AFN237" s="92"/>
      <c r="AFO237" s="92"/>
      <c r="AFP237" s="92"/>
      <c r="AFQ237" s="92"/>
      <c r="AFR237" s="92"/>
      <c r="AFS237" s="92"/>
      <c r="AFT237" s="92"/>
      <c r="AFU237" s="92"/>
      <c r="AFV237" s="92"/>
      <c r="AFW237" s="92"/>
      <c r="AFX237" s="92"/>
      <c r="AFY237" s="92"/>
      <c r="AFZ237" s="92"/>
      <c r="AGA237" s="92"/>
      <c r="AGB237" s="92"/>
      <c r="AGC237" s="92"/>
      <c r="AGD237" s="92"/>
      <c r="AGE237" s="92"/>
      <c r="AGF237" s="92"/>
      <c r="AGG237" s="92"/>
      <c r="AGH237" s="92"/>
      <c r="AGI237" s="92"/>
      <c r="AGJ237" s="92"/>
      <c r="AGK237" s="92"/>
      <c r="AGL237" s="92"/>
      <c r="AGM237" s="92"/>
      <c r="AGN237" s="92"/>
      <c r="AGO237" s="92"/>
      <c r="AGP237" s="92"/>
      <c r="AGQ237" s="92"/>
      <c r="AGR237" s="92"/>
      <c r="AGS237" s="92"/>
      <c r="AGT237" s="92"/>
      <c r="AGU237" s="92"/>
      <c r="AGV237" s="92"/>
      <c r="AGW237" s="92"/>
      <c r="AGX237" s="92"/>
      <c r="AGY237" s="92"/>
      <c r="AGZ237" s="92"/>
      <c r="AHA237" s="92"/>
      <c r="AHB237" s="92"/>
      <c r="AHC237" s="92"/>
      <c r="AHD237" s="92"/>
      <c r="AHE237" s="92"/>
      <c r="AHF237" s="92"/>
      <c r="AHG237" s="92"/>
      <c r="AHH237" s="92"/>
      <c r="AHI237" s="92"/>
      <c r="AHJ237" s="92"/>
      <c r="AHK237" s="92"/>
      <c r="AHL237" s="92"/>
      <c r="AHM237" s="92"/>
      <c r="AHN237" s="92"/>
      <c r="AHO237" s="92"/>
      <c r="AHP237" s="92"/>
      <c r="AHQ237" s="92"/>
      <c r="AHR237" s="92"/>
      <c r="AHS237" s="92"/>
      <c r="AHT237" s="92"/>
      <c r="AHU237" s="92"/>
      <c r="AHV237" s="92"/>
      <c r="AHW237" s="92"/>
      <c r="AHX237" s="92"/>
      <c r="AHY237" s="92"/>
      <c r="AHZ237" s="92"/>
      <c r="AIA237" s="92"/>
      <c r="AIB237" s="92"/>
      <c r="AIC237" s="92"/>
      <c r="AID237" s="92"/>
      <c r="AIE237" s="92"/>
      <c r="AIF237" s="92"/>
      <c r="AIG237" s="92"/>
      <c r="AIH237" s="92"/>
      <c r="AII237" s="92"/>
      <c r="AIJ237" s="92"/>
      <c r="AIK237" s="92"/>
      <c r="AIL237" s="92"/>
      <c r="AIM237" s="92"/>
      <c r="AIN237" s="92"/>
      <c r="AIO237" s="92"/>
      <c r="AIP237" s="92"/>
      <c r="AIQ237" s="92"/>
      <c r="AIR237" s="92"/>
      <c r="AIS237" s="92"/>
      <c r="AIT237" s="92"/>
      <c r="AIU237" s="92"/>
      <c r="AIV237" s="92"/>
      <c r="AIW237" s="92"/>
      <c r="AIX237" s="92"/>
      <c r="AIY237" s="92"/>
      <c r="AIZ237" s="92"/>
      <c r="AJA237" s="92"/>
      <c r="AJB237" s="92"/>
      <c r="AJC237" s="92"/>
      <c r="AJD237" s="92"/>
      <c r="AJE237" s="92"/>
      <c r="AJF237" s="92"/>
      <c r="AJG237" s="92"/>
      <c r="AJH237" s="92"/>
      <c r="AJI237" s="92"/>
      <c r="AJJ237" s="92"/>
      <c r="AJK237" s="92"/>
      <c r="AJL237" s="92"/>
      <c r="AJM237" s="92"/>
      <c r="AJN237" s="92"/>
      <c r="AJO237" s="92"/>
      <c r="AJP237" s="92"/>
      <c r="AJQ237" s="92"/>
      <c r="AJR237" s="92"/>
      <c r="AJS237" s="92"/>
      <c r="AJT237" s="92"/>
      <c r="AJU237" s="92"/>
      <c r="AJV237" s="92"/>
      <c r="AJW237" s="92"/>
      <c r="AJX237" s="92"/>
      <c r="AJY237" s="92"/>
      <c r="AJZ237" s="92"/>
      <c r="AKA237" s="92"/>
      <c r="AKB237" s="92"/>
      <c r="AKC237" s="92"/>
      <c r="AKD237" s="92"/>
      <c r="AKE237" s="92"/>
      <c r="AKF237" s="92"/>
      <c r="AKG237" s="92"/>
      <c r="AKH237" s="92"/>
      <c r="AKI237" s="92"/>
      <c r="AKJ237" s="92"/>
      <c r="AKK237" s="92"/>
      <c r="AKL237" s="92"/>
      <c r="AKM237" s="92"/>
      <c r="AKN237" s="92"/>
      <c r="AKO237" s="92"/>
      <c r="AKP237" s="92"/>
      <c r="AKQ237" s="92"/>
      <c r="AKR237" s="92"/>
      <c r="AKS237" s="92"/>
      <c r="AKT237" s="92"/>
      <c r="AKU237" s="92"/>
      <c r="AKV237" s="92"/>
      <c r="AKW237" s="92"/>
      <c r="AKX237" s="92"/>
      <c r="AKY237" s="92"/>
      <c r="AKZ237" s="92"/>
      <c r="ALA237" s="92"/>
      <c r="ALB237" s="92"/>
      <c r="ALC237" s="92"/>
      <c r="ALD237" s="92"/>
      <c r="ALE237" s="92"/>
      <c r="ALF237" s="92"/>
      <c r="ALG237" s="92"/>
      <c r="ALH237" s="92"/>
      <c r="ALI237" s="92"/>
      <c r="ALJ237" s="92"/>
      <c r="ALK237" s="92"/>
      <c r="ALL237" s="92"/>
      <c r="ALM237" s="92"/>
      <c r="ALN237" s="92"/>
      <c r="ALO237" s="92"/>
      <c r="ALP237" s="92"/>
      <c r="ALQ237" s="92"/>
      <c r="ALR237" s="92"/>
      <c r="ALS237" s="92"/>
      <c r="ALT237" s="92"/>
      <c r="ALU237" s="92"/>
      <c r="ALV237" s="92"/>
      <c r="ALW237" s="92"/>
      <c r="ALX237" s="92"/>
      <c r="ALY237" s="92"/>
      <c r="ALZ237" s="92"/>
      <c r="AMA237" s="92"/>
      <c r="AMB237" s="92"/>
      <c r="AMC237" s="92"/>
      <c r="AMD237" s="92"/>
      <c r="AME237" s="92"/>
      <c r="AMF237" s="92"/>
      <c r="AMG237" s="92"/>
      <c r="AMH237" s="92"/>
      <c r="AMI237" s="92"/>
    </row>
    <row r="238" spans="1:1023" customFormat="1" ht="21" customHeight="1" thickBot="1">
      <c r="A238" s="112"/>
      <c r="B238" s="112"/>
      <c r="C238" s="113"/>
      <c r="D238" s="114"/>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c r="GK238" s="92"/>
      <c r="GL238" s="92"/>
      <c r="GM238" s="92"/>
      <c r="GN238" s="92"/>
      <c r="GO238" s="92"/>
      <c r="GP238" s="92"/>
      <c r="GQ238" s="92"/>
      <c r="GR238" s="92"/>
      <c r="GS238" s="92"/>
      <c r="GT238" s="92"/>
      <c r="GU238" s="92"/>
      <c r="GV238" s="92"/>
      <c r="GW238" s="92"/>
      <c r="GX238" s="92"/>
      <c r="GY238" s="92"/>
      <c r="GZ238" s="92"/>
      <c r="HA238" s="92"/>
      <c r="HB238" s="92"/>
      <c r="HC238" s="92"/>
      <c r="HD238" s="92"/>
      <c r="HE238" s="92"/>
      <c r="HF238" s="92"/>
      <c r="HG238" s="92"/>
      <c r="HH238" s="92"/>
      <c r="HI238" s="92"/>
      <c r="HJ238" s="92"/>
      <c r="HK238" s="92"/>
      <c r="HL238" s="92"/>
      <c r="HM238" s="92"/>
      <c r="HN238" s="92"/>
      <c r="HO238" s="92"/>
      <c r="HP238" s="92"/>
      <c r="HQ238" s="92"/>
      <c r="HR238" s="92"/>
      <c r="HS238" s="92"/>
      <c r="HT238" s="92"/>
      <c r="HU238" s="92"/>
      <c r="HV238" s="92"/>
      <c r="HW238" s="92"/>
      <c r="HX238" s="92"/>
      <c r="HY238" s="92"/>
      <c r="HZ238" s="92"/>
      <c r="IA238" s="92"/>
      <c r="IB238" s="92"/>
      <c r="IC238" s="92"/>
      <c r="ID238" s="92"/>
      <c r="IE238" s="92"/>
      <c r="IF238" s="92"/>
      <c r="IG238" s="92"/>
      <c r="IH238" s="92"/>
      <c r="II238" s="92"/>
      <c r="IJ238" s="92"/>
      <c r="IK238" s="92"/>
      <c r="IL238" s="92"/>
      <c r="IM238" s="92"/>
      <c r="IN238" s="92"/>
      <c r="IO238" s="92"/>
      <c r="IP238" s="92"/>
      <c r="IQ238" s="92"/>
      <c r="IR238" s="92"/>
      <c r="IS238" s="92"/>
      <c r="IT238" s="92"/>
      <c r="IU238" s="92"/>
      <c r="IV238" s="92"/>
      <c r="IW238" s="92"/>
      <c r="IX238" s="92"/>
      <c r="IY238" s="92"/>
      <c r="IZ238" s="92"/>
      <c r="JA238" s="92"/>
      <c r="JB238" s="92"/>
      <c r="JC238" s="92"/>
      <c r="JD238" s="92"/>
      <c r="JE238" s="92"/>
      <c r="JF238" s="92"/>
      <c r="JG238" s="92"/>
      <c r="JH238" s="92"/>
      <c r="JI238" s="92"/>
      <c r="JJ238" s="92"/>
      <c r="JK238" s="92"/>
      <c r="JL238" s="92"/>
      <c r="JM238" s="92"/>
      <c r="JN238" s="92"/>
      <c r="JO238" s="92"/>
      <c r="JP238" s="92"/>
      <c r="JQ238" s="92"/>
      <c r="JR238" s="92"/>
      <c r="JS238" s="92"/>
      <c r="JT238" s="92"/>
      <c r="JU238" s="92"/>
      <c r="JV238" s="92"/>
      <c r="JW238" s="92"/>
      <c r="JX238" s="92"/>
      <c r="JY238" s="92"/>
      <c r="JZ238" s="92"/>
      <c r="KA238" s="92"/>
      <c r="KB238" s="92"/>
      <c r="KC238" s="92"/>
      <c r="KD238" s="92"/>
      <c r="KE238" s="92"/>
      <c r="KF238" s="92"/>
      <c r="KG238" s="92"/>
      <c r="KH238" s="92"/>
      <c r="KI238" s="92"/>
      <c r="KJ238" s="92"/>
      <c r="KK238" s="92"/>
      <c r="KL238" s="92"/>
      <c r="KM238" s="92"/>
      <c r="KN238" s="92"/>
      <c r="KO238" s="92"/>
      <c r="KP238" s="92"/>
      <c r="KQ238" s="92"/>
      <c r="KR238" s="92"/>
      <c r="KS238" s="92"/>
      <c r="KT238" s="92"/>
      <c r="KU238" s="92"/>
      <c r="KV238" s="92"/>
      <c r="KW238" s="92"/>
      <c r="KX238" s="92"/>
      <c r="KY238" s="92"/>
      <c r="KZ238" s="92"/>
      <c r="LA238" s="92"/>
      <c r="LB238" s="92"/>
      <c r="LC238" s="92"/>
      <c r="LD238" s="92"/>
      <c r="LE238" s="92"/>
      <c r="LF238" s="92"/>
      <c r="LG238" s="92"/>
      <c r="LH238" s="92"/>
      <c r="LI238" s="92"/>
      <c r="LJ238" s="92"/>
      <c r="LK238" s="92"/>
      <c r="LL238" s="92"/>
      <c r="LM238" s="92"/>
      <c r="LN238" s="92"/>
      <c r="LO238" s="92"/>
      <c r="LP238" s="92"/>
      <c r="LQ238" s="92"/>
      <c r="LR238" s="92"/>
      <c r="LS238" s="92"/>
      <c r="LT238" s="92"/>
      <c r="LU238" s="92"/>
      <c r="LV238" s="92"/>
      <c r="LW238" s="92"/>
      <c r="LX238" s="92"/>
      <c r="LY238" s="92"/>
      <c r="LZ238" s="92"/>
      <c r="MA238" s="92"/>
      <c r="MB238" s="92"/>
      <c r="MC238" s="92"/>
      <c r="MD238" s="92"/>
      <c r="ME238" s="92"/>
      <c r="MF238" s="92"/>
      <c r="MG238" s="92"/>
      <c r="MH238" s="92"/>
      <c r="MI238" s="92"/>
      <c r="MJ238" s="92"/>
      <c r="MK238" s="92"/>
      <c r="ML238" s="92"/>
      <c r="MM238" s="92"/>
      <c r="MN238" s="92"/>
      <c r="MO238" s="92"/>
      <c r="MP238" s="92"/>
      <c r="MQ238" s="92"/>
      <c r="MR238" s="92"/>
      <c r="MS238" s="92"/>
      <c r="MT238" s="92"/>
      <c r="MU238" s="92"/>
      <c r="MV238" s="92"/>
      <c r="MW238" s="92"/>
      <c r="MX238" s="92"/>
      <c r="MY238" s="92"/>
      <c r="MZ238" s="92"/>
      <c r="NA238" s="92"/>
      <c r="NB238" s="92"/>
      <c r="NC238" s="92"/>
      <c r="ND238" s="92"/>
      <c r="NE238" s="92"/>
      <c r="NF238" s="92"/>
      <c r="NG238" s="92"/>
      <c r="NH238" s="92"/>
      <c r="NI238" s="92"/>
      <c r="NJ238" s="92"/>
      <c r="NK238" s="92"/>
      <c r="NL238" s="92"/>
      <c r="NM238" s="92"/>
      <c r="NN238" s="92"/>
      <c r="NO238" s="92"/>
      <c r="NP238" s="92"/>
      <c r="NQ238" s="92"/>
      <c r="NR238" s="92"/>
      <c r="NS238" s="92"/>
      <c r="NT238" s="92"/>
      <c r="NU238" s="92"/>
      <c r="NV238" s="92"/>
      <c r="NW238" s="92"/>
      <c r="NX238" s="92"/>
      <c r="NY238" s="92"/>
      <c r="NZ238" s="92"/>
      <c r="OA238" s="92"/>
      <c r="OB238" s="92"/>
      <c r="OC238" s="92"/>
      <c r="OD238" s="92"/>
      <c r="OE238" s="92"/>
      <c r="OF238" s="92"/>
      <c r="OG238" s="92"/>
      <c r="OH238" s="92"/>
      <c r="OI238" s="92"/>
      <c r="OJ238" s="92"/>
      <c r="OK238" s="92"/>
      <c r="OL238" s="92"/>
      <c r="OM238" s="92"/>
      <c r="ON238" s="92"/>
      <c r="OO238" s="92"/>
      <c r="OP238" s="92"/>
      <c r="OQ238" s="92"/>
      <c r="OR238" s="92"/>
      <c r="OS238" s="92"/>
      <c r="OT238" s="92"/>
      <c r="OU238" s="92"/>
      <c r="OV238" s="92"/>
      <c r="OW238" s="92"/>
      <c r="OX238" s="92"/>
      <c r="OY238" s="92"/>
      <c r="OZ238" s="92"/>
      <c r="PA238" s="92"/>
      <c r="PB238" s="92"/>
      <c r="PC238" s="92"/>
      <c r="PD238" s="92"/>
      <c r="PE238" s="92"/>
      <c r="PF238" s="92"/>
      <c r="PG238" s="92"/>
      <c r="PH238" s="92"/>
      <c r="PI238" s="92"/>
      <c r="PJ238" s="92"/>
      <c r="PK238" s="92"/>
      <c r="PL238" s="92"/>
      <c r="PM238" s="92"/>
      <c r="PN238" s="92"/>
      <c r="PO238" s="92"/>
      <c r="PP238" s="92"/>
      <c r="PQ238" s="92"/>
      <c r="PR238" s="92"/>
      <c r="PS238" s="92"/>
      <c r="PT238" s="92"/>
      <c r="PU238" s="92"/>
      <c r="PV238" s="92"/>
      <c r="PW238" s="92"/>
      <c r="PX238" s="92"/>
      <c r="PY238" s="92"/>
      <c r="PZ238" s="92"/>
      <c r="QA238" s="92"/>
      <c r="QB238" s="92"/>
      <c r="QC238" s="92"/>
      <c r="QD238" s="92"/>
      <c r="QE238" s="92"/>
      <c r="QF238" s="92"/>
      <c r="QG238" s="92"/>
      <c r="QH238" s="92"/>
      <c r="QI238" s="92"/>
      <c r="QJ238" s="92"/>
      <c r="QK238" s="92"/>
      <c r="QL238" s="92"/>
      <c r="QM238" s="92"/>
      <c r="QN238" s="92"/>
      <c r="QO238" s="92"/>
      <c r="QP238" s="92"/>
      <c r="QQ238" s="92"/>
      <c r="QR238" s="92"/>
      <c r="QS238" s="92"/>
      <c r="QT238" s="92"/>
      <c r="QU238" s="92"/>
      <c r="QV238" s="92"/>
      <c r="QW238" s="92"/>
      <c r="QX238" s="92"/>
      <c r="QY238" s="92"/>
      <c r="QZ238" s="92"/>
      <c r="RA238" s="92"/>
      <c r="RB238" s="92"/>
      <c r="RC238" s="92"/>
      <c r="RD238" s="92"/>
      <c r="RE238" s="92"/>
      <c r="RF238" s="92"/>
      <c r="RG238" s="92"/>
      <c r="RH238" s="92"/>
      <c r="RI238" s="92"/>
      <c r="RJ238" s="92"/>
      <c r="RK238" s="92"/>
      <c r="RL238" s="92"/>
      <c r="RM238" s="92"/>
      <c r="RN238" s="92"/>
      <c r="RO238" s="92"/>
      <c r="RP238" s="92"/>
      <c r="RQ238" s="92"/>
      <c r="RR238" s="92"/>
      <c r="RS238" s="92"/>
      <c r="RT238" s="92"/>
      <c r="RU238" s="92"/>
      <c r="RV238" s="92"/>
      <c r="RW238" s="92"/>
      <c r="RX238" s="92"/>
      <c r="RY238" s="92"/>
      <c r="RZ238" s="92"/>
      <c r="SA238" s="92"/>
      <c r="SB238" s="92"/>
      <c r="SC238" s="92"/>
      <c r="SD238" s="92"/>
      <c r="SE238" s="92"/>
      <c r="SF238" s="92"/>
      <c r="SG238" s="92"/>
      <c r="SH238" s="92"/>
      <c r="SI238" s="92"/>
      <c r="SJ238" s="92"/>
      <c r="SK238" s="92"/>
      <c r="SL238" s="92"/>
      <c r="SM238" s="92"/>
      <c r="SN238" s="92"/>
      <c r="SO238" s="92"/>
      <c r="SP238" s="92"/>
      <c r="SQ238" s="92"/>
      <c r="SR238" s="92"/>
      <c r="SS238" s="92"/>
      <c r="ST238" s="92"/>
      <c r="SU238" s="92"/>
      <c r="SV238" s="92"/>
      <c r="SW238" s="92"/>
      <c r="SX238" s="92"/>
      <c r="SY238" s="92"/>
      <c r="SZ238" s="92"/>
      <c r="TA238" s="92"/>
      <c r="TB238" s="92"/>
      <c r="TC238" s="92"/>
      <c r="TD238" s="92"/>
      <c r="TE238" s="92"/>
      <c r="TF238" s="92"/>
      <c r="TG238" s="92"/>
      <c r="TH238" s="92"/>
      <c r="TI238" s="92"/>
      <c r="TJ238" s="92"/>
      <c r="TK238" s="92"/>
      <c r="TL238" s="92"/>
      <c r="TM238" s="92"/>
      <c r="TN238" s="92"/>
      <c r="TO238" s="92"/>
      <c r="TP238" s="92"/>
      <c r="TQ238" s="92"/>
      <c r="TR238" s="92"/>
      <c r="TS238" s="92"/>
      <c r="TT238" s="92"/>
      <c r="TU238" s="92"/>
      <c r="TV238" s="92"/>
      <c r="TW238" s="92"/>
      <c r="TX238" s="92"/>
      <c r="TY238" s="92"/>
      <c r="TZ238" s="92"/>
      <c r="UA238" s="92"/>
      <c r="UB238" s="92"/>
      <c r="UC238" s="92"/>
      <c r="UD238" s="92"/>
      <c r="UE238" s="92"/>
      <c r="UF238" s="92"/>
      <c r="UG238" s="92"/>
      <c r="UH238" s="92"/>
      <c r="UI238" s="92"/>
      <c r="UJ238" s="92"/>
      <c r="UK238" s="92"/>
      <c r="UL238" s="92"/>
      <c r="UM238" s="92"/>
      <c r="UN238" s="92"/>
      <c r="UO238" s="92"/>
      <c r="UP238" s="92"/>
      <c r="UQ238" s="92"/>
      <c r="UR238" s="92"/>
      <c r="US238" s="92"/>
      <c r="UT238" s="92"/>
      <c r="UU238" s="92"/>
      <c r="UV238" s="92"/>
      <c r="UW238" s="92"/>
      <c r="UX238" s="92"/>
      <c r="UY238" s="92"/>
      <c r="UZ238" s="92"/>
      <c r="VA238" s="92"/>
      <c r="VB238" s="92"/>
      <c r="VC238" s="92"/>
      <c r="VD238" s="92"/>
      <c r="VE238" s="92"/>
      <c r="VF238" s="92"/>
      <c r="VG238" s="92"/>
      <c r="VH238" s="92"/>
      <c r="VI238" s="92"/>
      <c r="VJ238" s="92"/>
      <c r="VK238" s="92"/>
      <c r="VL238" s="92"/>
      <c r="VM238" s="92"/>
      <c r="VN238" s="92"/>
      <c r="VO238" s="92"/>
      <c r="VP238" s="92"/>
      <c r="VQ238" s="92"/>
      <c r="VR238" s="92"/>
      <c r="VS238" s="92"/>
      <c r="VT238" s="92"/>
      <c r="VU238" s="92"/>
      <c r="VV238" s="92"/>
      <c r="VW238" s="92"/>
      <c r="VX238" s="92"/>
      <c r="VY238" s="92"/>
      <c r="VZ238" s="92"/>
      <c r="WA238" s="92"/>
      <c r="WB238" s="92"/>
      <c r="WC238" s="92"/>
      <c r="WD238" s="92"/>
      <c r="WE238" s="92"/>
      <c r="WF238" s="92"/>
      <c r="WG238" s="92"/>
      <c r="WH238" s="92"/>
      <c r="WI238" s="92"/>
      <c r="WJ238" s="92"/>
      <c r="WK238" s="92"/>
      <c r="WL238" s="92"/>
      <c r="WM238" s="92"/>
      <c r="WN238" s="92"/>
      <c r="WO238" s="92"/>
      <c r="WP238" s="92"/>
      <c r="WQ238" s="92"/>
      <c r="WR238" s="92"/>
      <c r="WS238" s="92"/>
      <c r="WT238" s="92"/>
      <c r="WU238" s="92"/>
      <c r="WV238" s="92"/>
      <c r="WW238" s="92"/>
      <c r="WX238" s="92"/>
      <c r="WY238" s="92"/>
      <c r="WZ238" s="92"/>
      <c r="XA238" s="92"/>
      <c r="XB238" s="92"/>
      <c r="XC238" s="92"/>
      <c r="XD238" s="92"/>
      <c r="XE238" s="92"/>
      <c r="XF238" s="92"/>
      <c r="XG238" s="92"/>
      <c r="XH238" s="92"/>
      <c r="XI238" s="92"/>
      <c r="XJ238" s="92"/>
      <c r="XK238" s="92"/>
      <c r="XL238" s="92"/>
      <c r="XM238" s="92"/>
      <c r="XN238" s="92"/>
      <c r="XO238" s="92"/>
      <c r="XP238" s="92"/>
      <c r="XQ238" s="92"/>
      <c r="XR238" s="92"/>
      <c r="XS238" s="92"/>
      <c r="XT238" s="92"/>
      <c r="XU238" s="92"/>
      <c r="XV238" s="92"/>
      <c r="XW238" s="92"/>
      <c r="XX238" s="92"/>
      <c r="XY238" s="92"/>
      <c r="XZ238" s="92"/>
      <c r="YA238" s="92"/>
      <c r="YB238" s="92"/>
      <c r="YC238" s="92"/>
      <c r="YD238" s="92"/>
      <c r="YE238" s="92"/>
      <c r="YF238" s="92"/>
      <c r="YG238" s="92"/>
      <c r="YH238" s="92"/>
      <c r="YI238" s="92"/>
      <c r="YJ238" s="92"/>
      <c r="YK238" s="92"/>
      <c r="YL238" s="92"/>
      <c r="YM238" s="92"/>
      <c r="YN238" s="92"/>
      <c r="YO238" s="92"/>
      <c r="YP238" s="92"/>
      <c r="YQ238" s="92"/>
      <c r="YR238" s="92"/>
      <c r="YS238" s="92"/>
      <c r="YT238" s="92"/>
      <c r="YU238" s="92"/>
      <c r="YV238" s="92"/>
      <c r="YW238" s="92"/>
      <c r="YX238" s="92"/>
      <c r="YY238" s="92"/>
      <c r="YZ238" s="92"/>
      <c r="ZA238" s="92"/>
      <c r="ZB238" s="92"/>
      <c r="ZC238" s="92"/>
      <c r="ZD238" s="92"/>
      <c r="ZE238" s="92"/>
      <c r="ZF238" s="92"/>
      <c r="ZG238" s="92"/>
      <c r="ZH238" s="92"/>
      <c r="ZI238" s="92"/>
      <c r="ZJ238" s="92"/>
      <c r="ZK238" s="92"/>
      <c r="ZL238" s="92"/>
      <c r="ZM238" s="92"/>
      <c r="ZN238" s="92"/>
      <c r="ZO238" s="92"/>
      <c r="ZP238" s="92"/>
      <c r="ZQ238" s="92"/>
      <c r="ZR238" s="92"/>
      <c r="ZS238" s="92"/>
      <c r="ZT238" s="92"/>
      <c r="ZU238" s="92"/>
      <c r="ZV238" s="92"/>
      <c r="ZW238" s="92"/>
      <c r="ZX238" s="92"/>
      <c r="ZY238" s="92"/>
      <c r="ZZ238" s="92"/>
      <c r="AAA238" s="92"/>
      <c r="AAB238" s="92"/>
      <c r="AAC238" s="92"/>
      <c r="AAD238" s="92"/>
      <c r="AAE238" s="92"/>
      <c r="AAF238" s="92"/>
      <c r="AAG238" s="92"/>
      <c r="AAH238" s="92"/>
      <c r="AAI238" s="92"/>
      <c r="AAJ238" s="92"/>
      <c r="AAK238" s="92"/>
      <c r="AAL238" s="92"/>
      <c r="AAM238" s="92"/>
      <c r="AAN238" s="92"/>
      <c r="AAO238" s="92"/>
      <c r="AAP238" s="92"/>
      <c r="AAQ238" s="92"/>
      <c r="AAR238" s="92"/>
      <c r="AAS238" s="92"/>
      <c r="AAT238" s="92"/>
      <c r="AAU238" s="92"/>
      <c r="AAV238" s="92"/>
      <c r="AAW238" s="92"/>
      <c r="AAX238" s="92"/>
      <c r="AAY238" s="92"/>
      <c r="AAZ238" s="92"/>
      <c r="ABA238" s="92"/>
      <c r="ABB238" s="92"/>
      <c r="ABC238" s="92"/>
      <c r="ABD238" s="92"/>
      <c r="ABE238" s="92"/>
      <c r="ABF238" s="92"/>
      <c r="ABG238" s="92"/>
      <c r="ABH238" s="92"/>
      <c r="ABI238" s="92"/>
      <c r="ABJ238" s="92"/>
      <c r="ABK238" s="92"/>
      <c r="ABL238" s="92"/>
      <c r="ABM238" s="92"/>
      <c r="ABN238" s="92"/>
      <c r="ABO238" s="92"/>
      <c r="ABP238" s="92"/>
      <c r="ABQ238" s="92"/>
      <c r="ABR238" s="92"/>
      <c r="ABS238" s="92"/>
      <c r="ABT238" s="92"/>
      <c r="ABU238" s="92"/>
      <c r="ABV238" s="92"/>
      <c r="ABW238" s="92"/>
      <c r="ABX238" s="92"/>
      <c r="ABY238" s="92"/>
      <c r="ABZ238" s="92"/>
      <c r="ACA238" s="92"/>
      <c r="ACB238" s="92"/>
      <c r="ACC238" s="92"/>
      <c r="ACD238" s="92"/>
      <c r="ACE238" s="92"/>
      <c r="ACF238" s="92"/>
      <c r="ACG238" s="92"/>
      <c r="ACH238" s="92"/>
      <c r="ACI238" s="92"/>
      <c r="ACJ238" s="92"/>
      <c r="ACK238" s="92"/>
      <c r="ACL238" s="92"/>
      <c r="ACM238" s="92"/>
      <c r="ACN238" s="92"/>
      <c r="ACO238" s="92"/>
      <c r="ACP238" s="92"/>
      <c r="ACQ238" s="92"/>
      <c r="ACR238" s="92"/>
      <c r="ACS238" s="92"/>
      <c r="ACT238" s="92"/>
      <c r="ACU238" s="92"/>
      <c r="ACV238" s="92"/>
      <c r="ACW238" s="92"/>
      <c r="ACX238" s="92"/>
      <c r="ACY238" s="92"/>
      <c r="ACZ238" s="92"/>
      <c r="ADA238" s="92"/>
      <c r="ADB238" s="92"/>
      <c r="ADC238" s="92"/>
      <c r="ADD238" s="92"/>
      <c r="ADE238" s="92"/>
      <c r="ADF238" s="92"/>
      <c r="ADG238" s="92"/>
      <c r="ADH238" s="92"/>
      <c r="ADI238" s="92"/>
      <c r="ADJ238" s="92"/>
      <c r="ADK238" s="92"/>
      <c r="ADL238" s="92"/>
      <c r="ADM238" s="92"/>
      <c r="ADN238" s="92"/>
      <c r="ADO238" s="92"/>
      <c r="ADP238" s="92"/>
      <c r="ADQ238" s="92"/>
      <c r="ADR238" s="92"/>
      <c r="ADS238" s="92"/>
      <c r="ADT238" s="92"/>
      <c r="ADU238" s="92"/>
      <c r="ADV238" s="92"/>
      <c r="ADW238" s="92"/>
      <c r="ADX238" s="92"/>
      <c r="ADY238" s="92"/>
      <c r="ADZ238" s="92"/>
      <c r="AEA238" s="92"/>
      <c r="AEB238" s="92"/>
      <c r="AEC238" s="92"/>
      <c r="AED238" s="92"/>
      <c r="AEE238" s="92"/>
      <c r="AEF238" s="92"/>
      <c r="AEG238" s="92"/>
      <c r="AEH238" s="92"/>
      <c r="AEI238" s="92"/>
      <c r="AEJ238" s="92"/>
      <c r="AEK238" s="92"/>
      <c r="AEL238" s="92"/>
      <c r="AEM238" s="92"/>
      <c r="AEN238" s="92"/>
      <c r="AEO238" s="92"/>
      <c r="AEP238" s="92"/>
      <c r="AEQ238" s="92"/>
      <c r="AER238" s="92"/>
      <c r="AES238" s="92"/>
      <c r="AET238" s="92"/>
      <c r="AEU238" s="92"/>
      <c r="AEV238" s="92"/>
      <c r="AEW238" s="92"/>
      <c r="AEX238" s="92"/>
      <c r="AEY238" s="92"/>
      <c r="AEZ238" s="92"/>
      <c r="AFA238" s="92"/>
      <c r="AFB238" s="92"/>
      <c r="AFC238" s="92"/>
      <c r="AFD238" s="92"/>
      <c r="AFE238" s="92"/>
      <c r="AFF238" s="92"/>
      <c r="AFG238" s="92"/>
      <c r="AFH238" s="92"/>
      <c r="AFI238" s="92"/>
      <c r="AFJ238" s="92"/>
      <c r="AFK238" s="92"/>
      <c r="AFL238" s="92"/>
      <c r="AFM238" s="92"/>
      <c r="AFN238" s="92"/>
      <c r="AFO238" s="92"/>
      <c r="AFP238" s="92"/>
      <c r="AFQ238" s="92"/>
      <c r="AFR238" s="92"/>
      <c r="AFS238" s="92"/>
      <c r="AFT238" s="92"/>
      <c r="AFU238" s="92"/>
      <c r="AFV238" s="92"/>
      <c r="AFW238" s="92"/>
      <c r="AFX238" s="92"/>
      <c r="AFY238" s="92"/>
      <c r="AFZ238" s="92"/>
      <c r="AGA238" s="92"/>
      <c r="AGB238" s="92"/>
      <c r="AGC238" s="92"/>
      <c r="AGD238" s="92"/>
      <c r="AGE238" s="92"/>
      <c r="AGF238" s="92"/>
      <c r="AGG238" s="92"/>
      <c r="AGH238" s="92"/>
      <c r="AGI238" s="92"/>
      <c r="AGJ238" s="92"/>
      <c r="AGK238" s="92"/>
      <c r="AGL238" s="92"/>
      <c r="AGM238" s="92"/>
      <c r="AGN238" s="92"/>
      <c r="AGO238" s="92"/>
      <c r="AGP238" s="92"/>
      <c r="AGQ238" s="92"/>
      <c r="AGR238" s="92"/>
      <c r="AGS238" s="92"/>
      <c r="AGT238" s="92"/>
      <c r="AGU238" s="92"/>
      <c r="AGV238" s="92"/>
      <c r="AGW238" s="92"/>
      <c r="AGX238" s="92"/>
      <c r="AGY238" s="92"/>
      <c r="AGZ238" s="92"/>
      <c r="AHA238" s="92"/>
      <c r="AHB238" s="92"/>
      <c r="AHC238" s="92"/>
      <c r="AHD238" s="92"/>
      <c r="AHE238" s="92"/>
      <c r="AHF238" s="92"/>
      <c r="AHG238" s="92"/>
      <c r="AHH238" s="92"/>
      <c r="AHI238" s="92"/>
      <c r="AHJ238" s="92"/>
      <c r="AHK238" s="92"/>
      <c r="AHL238" s="92"/>
      <c r="AHM238" s="92"/>
      <c r="AHN238" s="92"/>
      <c r="AHO238" s="92"/>
      <c r="AHP238" s="92"/>
      <c r="AHQ238" s="92"/>
      <c r="AHR238" s="92"/>
      <c r="AHS238" s="92"/>
      <c r="AHT238" s="92"/>
      <c r="AHU238" s="92"/>
      <c r="AHV238" s="92"/>
      <c r="AHW238" s="92"/>
      <c r="AHX238" s="92"/>
      <c r="AHY238" s="92"/>
      <c r="AHZ238" s="92"/>
      <c r="AIA238" s="92"/>
      <c r="AIB238" s="92"/>
      <c r="AIC238" s="92"/>
      <c r="AID238" s="92"/>
      <c r="AIE238" s="92"/>
      <c r="AIF238" s="92"/>
      <c r="AIG238" s="92"/>
      <c r="AIH238" s="92"/>
      <c r="AII238" s="92"/>
      <c r="AIJ238" s="92"/>
      <c r="AIK238" s="92"/>
      <c r="AIL238" s="92"/>
      <c r="AIM238" s="92"/>
      <c r="AIN238" s="92"/>
      <c r="AIO238" s="92"/>
      <c r="AIP238" s="92"/>
      <c r="AIQ238" s="92"/>
      <c r="AIR238" s="92"/>
      <c r="AIS238" s="92"/>
      <c r="AIT238" s="92"/>
      <c r="AIU238" s="92"/>
      <c r="AIV238" s="92"/>
      <c r="AIW238" s="92"/>
      <c r="AIX238" s="92"/>
      <c r="AIY238" s="92"/>
      <c r="AIZ238" s="92"/>
      <c r="AJA238" s="92"/>
      <c r="AJB238" s="92"/>
      <c r="AJC238" s="92"/>
      <c r="AJD238" s="92"/>
      <c r="AJE238" s="92"/>
      <c r="AJF238" s="92"/>
      <c r="AJG238" s="92"/>
      <c r="AJH238" s="92"/>
      <c r="AJI238" s="92"/>
      <c r="AJJ238" s="92"/>
      <c r="AJK238" s="92"/>
      <c r="AJL238" s="92"/>
      <c r="AJM238" s="92"/>
      <c r="AJN238" s="92"/>
      <c r="AJO238" s="92"/>
      <c r="AJP238" s="92"/>
      <c r="AJQ238" s="92"/>
      <c r="AJR238" s="92"/>
      <c r="AJS238" s="92"/>
      <c r="AJT238" s="92"/>
      <c r="AJU238" s="92"/>
      <c r="AJV238" s="92"/>
      <c r="AJW238" s="92"/>
      <c r="AJX238" s="92"/>
      <c r="AJY238" s="92"/>
      <c r="AJZ238" s="92"/>
      <c r="AKA238" s="92"/>
      <c r="AKB238" s="92"/>
      <c r="AKC238" s="92"/>
      <c r="AKD238" s="92"/>
      <c r="AKE238" s="92"/>
      <c r="AKF238" s="92"/>
      <c r="AKG238" s="92"/>
      <c r="AKH238" s="92"/>
      <c r="AKI238" s="92"/>
      <c r="AKJ238" s="92"/>
      <c r="AKK238" s="92"/>
      <c r="AKL238" s="92"/>
      <c r="AKM238" s="92"/>
      <c r="AKN238" s="92"/>
      <c r="AKO238" s="92"/>
      <c r="AKP238" s="92"/>
      <c r="AKQ238" s="92"/>
      <c r="AKR238" s="92"/>
      <c r="AKS238" s="92"/>
      <c r="AKT238" s="92"/>
      <c r="AKU238" s="92"/>
      <c r="AKV238" s="92"/>
      <c r="AKW238" s="92"/>
      <c r="AKX238" s="92"/>
      <c r="AKY238" s="92"/>
      <c r="AKZ238" s="92"/>
      <c r="ALA238" s="92"/>
      <c r="ALB238" s="92"/>
      <c r="ALC238" s="92"/>
      <c r="ALD238" s="92"/>
      <c r="ALE238" s="92"/>
      <c r="ALF238" s="92"/>
      <c r="ALG238" s="92"/>
      <c r="ALH238" s="92"/>
      <c r="ALI238" s="92"/>
      <c r="ALJ238" s="92"/>
      <c r="ALK238" s="92"/>
      <c r="ALL238" s="92"/>
      <c r="ALM238" s="92"/>
      <c r="ALN238" s="92"/>
      <c r="ALO238" s="92"/>
      <c r="ALP238" s="92"/>
      <c r="ALQ238" s="92"/>
      <c r="ALR238" s="92"/>
      <c r="ALS238" s="92"/>
      <c r="ALT238" s="92"/>
      <c r="ALU238" s="92"/>
      <c r="ALV238" s="92"/>
      <c r="ALW238" s="92"/>
      <c r="ALX238" s="92"/>
      <c r="ALY238" s="92"/>
      <c r="ALZ238" s="92"/>
      <c r="AMA238" s="92"/>
      <c r="AMB238" s="92"/>
      <c r="AMC238" s="92"/>
      <c r="AMD238" s="92"/>
      <c r="AME238" s="92"/>
      <c r="AMF238" s="92"/>
      <c r="AMG238" s="92"/>
      <c r="AMH238" s="92"/>
      <c r="AMI238" s="92"/>
    </row>
    <row r="239" spans="1:1023" customFormat="1" ht="14.4">
      <c r="A239" s="116" t="s">
        <v>484</v>
      </c>
      <c r="B239" s="116"/>
      <c r="C239" s="116"/>
      <c r="D239" s="117"/>
      <c r="E239" s="118"/>
      <c r="F239" s="92"/>
      <c r="G239" s="92"/>
      <c r="H239" s="119"/>
      <c r="I239" s="119"/>
      <c r="J239" s="119"/>
      <c r="K239" s="119"/>
      <c r="L239" s="119"/>
      <c r="M239" s="119"/>
      <c r="N239" s="119"/>
      <c r="O239" s="119"/>
      <c r="P239" s="119"/>
      <c r="Q239" s="119"/>
      <c r="R239" s="119"/>
      <c r="S239" s="119"/>
      <c r="T239" s="119"/>
      <c r="U239" s="119"/>
      <c r="V239" s="119"/>
      <c r="W239" s="119"/>
      <c r="X239" s="120"/>
      <c r="Y239" s="92"/>
      <c r="Z239" s="92"/>
      <c r="AA239" s="92"/>
      <c r="AB239" s="120"/>
      <c r="AC239" s="120"/>
      <c r="AD239" s="92"/>
      <c r="AE239" s="92"/>
      <c r="AF239" s="120" t="s">
        <v>485</v>
      </c>
      <c r="AG239" s="92"/>
      <c r="AH239" s="92"/>
      <c r="AI239" s="92"/>
      <c r="AJ239" s="92"/>
      <c r="AK239" s="92"/>
      <c r="AL239" s="92"/>
      <c r="AM239" s="92"/>
      <c r="AN239" s="92"/>
      <c r="AO239" s="92"/>
      <c r="AP239" s="92"/>
      <c r="AQ239" s="92"/>
      <c r="AR239" s="92"/>
      <c r="AS239" s="92"/>
      <c r="AT239" s="92"/>
      <c r="AU239" s="92"/>
      <c r="AV239" s="92"/>
    </row>
    <row r="240" spans="1:1023" customFormat="1" ht="14.4">
      <c r="A240" s="182" t="s">
        <v>486</v>
      </c>
      <c r="B240" s="182"/>
      <c r="C240" s="182"/>
      <c r="D240" s="182"/>
      <c r="E240" s="182"/>
      <c r="F240" s="182"/>
      <c r="G240" s="182"/>
      <c r="H240" s="182"/>
      <c r="I240" s="182"/>
      <c r="J240" s="182"/>
      <c r="K240" s="182"/>
      <c r="L240" s="182"/>
      <c r="M240" s="182"/>
      <c r="N240" s="182"/>
      <c r="O240" s="182"/>
      <c r="P240" s="119"/>
      <c r="Q240" s="119"/>
      <c r="R240" s="119"/>
      <c r="S240" s="119"/>
      <c r="T240" s="119"/>
      <c r="U240" s="119"/>
      <c r="V240" s="119"/>
      <c r="W240" s="119"/>
      <c r="X240" s="120"/>
      <c r="Y240" s="92"/>
      <c r="Z240" s="92"/>
      <c r="AA240" s="92"/>
      <c r="AB240" s="120"/>
      <c r="AC240" s="120"/>
      <c r="AD240" s="121"/>
      <c r="AE240" s="121"/>
      <c r="AF240" s="122" t="s">
        <v>487</v>
      </c>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c r="GK240" s="92"/>
      <c r="GL240" s="92"/>
      <c r="GM240" s="92"/>
      <c r="GN240" s="92"/>
      <c r="GO240" s="92"/>
      <c r="GP240" s="92"/>
      <c r="GQ240" s="92"/>
      <c r="GR240" s="92"/>
      <c r="GS240" s="92"/>
      <c r="GT240" s="92"/>
      <c r="GU240" s="92"/>
      <c r="GV240" s="92"/>
      <c r="GW240" s="92"/>
      <c r="GX240" s="92"/>
      <c r="GY240" s="92"/>
      <c r="GZ240" s="92"/>
      <c r="HA240" s="92"/>
      <c r="HB240" s="92"/>
      <c r="HC240" s="92"/>
      <c r="HD240" s="92"/>
      <c r="HE240" s="92"/>
      <c r="HF240" s="92"/>
      <c r="HG240" s="92"/>
      <c r="HH240" s="92"/>
      <c r="HI240" s="92"/>
      <c r="HJ240" s="92"/>
      <c r="HK240" s="92"/>
      <c r="HL240" s="92"/>
      <c r="HM240" s="92"/>
      <c r="HN240" s="92"/>
      <c r="HO240" s="92"/>
      <c r="HP240" s="92"/>
      <c r="HQ240" s="92"/>
      <c r="HR240" s="92"/>
      <c r="HS240" s="92"/>
      <c r="HT240" s="92"/>
      <c r="HU240" s="92"/>
      <c r="HV240" s="92"/>
      <c r="HW240" s="92"/>
      <c r="HX240" s="92"/>
      <c r="HY240" s="92"/>
      <c r="HZ240" s="92"/>
      <c r="IA240" s="92"/>
      <c r="IB240" s="92"/>
      <c r="IC240" s="92"/>
      <c r="ID240" s="92"/>
      <c r="IE240" s="92"/>
      <c r="IF240" s="92"/>
      <c r="IG240" s="92"/>
      <c r="IH240" s="92"/>
      <c r="II240" s="92"/>
      <c r="IJ240" s="92"/>
      <c r="IK240" s="92"/>
      <c r="IL240" s="92"/>
      <c r="IM240" s="92"/>
      <c r="IN240" s="92"/>
      <c r="IO240" s="92"/>
      <c r="IP240" s="92"/>
      <c r="IQ240" s="92"/>
      <c r="IR240" s="92"/>
      <c r="IS240" s="92"/>
      <c r="IT240" s="92"/>
      <c r="IU240" s="92"/>
      <c r="IV240" s="92"/>
      <c r="IW240" s="92"/>
      <c r="IX240" s="92"/>
      <c r="IY240" s="92"/>
      <c r="IZ240" s="92"/>
      <c r="JA240" s="92"/>
      <c r="JB240" s="92"/>
      <c r="JC240" s="92"/>
      <c r="JD240" s="92"/>
      <c r="JE240" s="92"/>
      <c r="JF240" s="92"/>
      <c r="JG240" s="92"/>
      <c r="JH240" s="92"/>
      <c r="JI240" s="92"/>
      <c r="JJ240" s="92"/>
      <c r="JK240" s="92"/>
      <c r="JL240" s="92"/>
      <c r="JM240" s="92"/>
      <c r="JN240" s="92"/>
      <c r="JO240" s="92"/>
      <c r="JP240" s="92"/>
      <c r="JQ240" s="92"/>
      <c r="JR240" s="92"/>
      <c r="JS240" s="92"/>
      <c r="JT240" s="92"/>
      <c r="JU240" s="92"/>
      <c r="JV240" s="92"/>
      <c r="JW240" s="92"/>
      <c r="JX240" s="92"/>
      <c r="JY240" s="92"/>
      <c r="JZ240" s="92"/>
      <c r="KA240" s="92"/>
      <c r="KB240" s="92"/>
      <c r="KC240" s="92"/>
      <c r="KD240" s="92"/>
      <c r="KE240" s="92"/>
      <c r="KF240" s="92"/>
      <c r="KG240" s="92"/>
      <c r="KH240" s="92"/>
      <c r="KI240" s="92"/>
      <c r="KJ240" s="92"/>
      <c r="KK240" s="92"/>
      <c r="KL240" s="92"/>
      <c r="KM240" s="92"/>
      <c r="KN240" s="92"/>
      <c r="KO240" s="92"/>
      <c r="KP240" s="92"/>
      <c r="KQ240" s="92"/>
      <c r="KR240" s="92"/>
      <c r="KS240" s="92"/>
      <c r="KT240" s="92"/>
      <c r="KU240" s="92"/>
      <c r="KV240" s="92"/>
      <c r="KW240" s="92"/>
      <c r="KX240" s="92"/>
      <c r="KY240" s="92"/>
      <c r="KZ240" s="92"/>
      <c r="LA240" s="92"/>
      <c r="LB240" s="92"/>
      <c r="LC240" s="92"/>
      <c r="LD240" s="92"/>
      <c r="LE240" s="92"/>
      <c r="LF240" s="92"/>
      <c r="LG240" s="92"/>
      <c r="LH240" s="92"/>
      <c r="LI240" s="92"/>
      <c r="LJ240" s="92"/>
      <c r="LK240" s="92"/>
      <c r="LL240" s="92"/>
      <c r="LM240" s="92"/>
      <c r="LN240" s="92"/>
      <c r="LO240" s="92"/>
      <c r="LP240" s="92"/>
      <c r="LQ240" s="92"/>
      <c r="LR240" s="92"/>
      <c r="LS240" s="92"/>
      <c r="LT240" s="92"/>
      <c r="LU240" s="92"/>
      <c r="LV240" s="92"/>
      <c r="LW240" s="92"/>
      <c r="LX240" s="92"/>
      <c r="LY240" s="92"/>
      <c r="LZ240" s="92"/>
      <c r="MA240" s="92"/>
      <c r="MB240" s="92"/>
      <c r="MC240" s="92"/>
      <c r="MD240" s="92"/>
      <c r="ME240" s="92"/>
      <c r="MF240" s="92"/>
      <c r="MG240" s="92"/>
      <c r="MH240" s="92"/>
      <c r="MI240" s="92"/>
      <c r="MJ240" s="92"/>
      <c r="MK240" s="92"/>
      <c r="ML240" s="92"/>
      <c r="MM240" s="92"/>
      <c r="MN240" s="92"/>
      <c r="MO240" s="92"/>
      <c r="MP240" s="92"/>
      <c r="MQ240" s="92"/>
      <c r="MR240" s="92"/>
      <c r="MS240" s="92"/>
      <c r="MT240" s="92"/>
      <c r="MU240" s="92"/>
      <c r="MV240" s="92"/>
      <c r="MW240" s="92"/>
      <c r="MX240" s="92"/>
      <c r="MY240" s="92"/>
      <c r="MZ240" s="92"/>
      <c r="NA240" s="92"/>
      <c r="NB240" s="92"/>
      <c r="NC240" s="92"/>
      <c r="ND240" s="92"/>
      <c r="NE240" s="92"/>
      <c r="NF240" s="92"/>
      <c r="NG240" s="92"/>
      <c r="NH240" s="92"/>
      <c r="NI240" s="92"/>
      <c r="NJ240" s="92"/>
      <c r="NK240" s="92"/>
      <c r="NL240" s="92"/>
      <c r="NM240" s="92"/>
      <c r="NN240" s="92"/>
      <c r="NO240" s="92"/>
      <c r="NP240" s="92"/>
      <c r="NQ240" s="92"/>
      <c r="NR240" s="92"/>
      <c r="NS240" s="92"/>
      <c r="NT240" s="92"/>
      <c r="NU240" s="92"/>
      <c r="NV240" s="92"/>
      <c r="NW240" s="92"/>
      <c r="NX240" s="92"/>
      <c r="NY240" s="92"/>
      <c r="NZ240" s="92"/>
      <c r="OA240" s="92"/>
      <c r="OB240" s="92"/>
      <c r="OC240" s="92"/>
      <c r="OD240" s="92"/>
      <c r="OE240" s="92"/>
      <c r="OF240" s="92"/>
      <c r="OG240" s="92"/>
      <c r="OH240" s="92"/>
      <c r="OI240" s="92"/>
      <c r="OJ240" s="92"/>
      <c r="OK240" s="92"/>
      <c r="OL240" s="92"/>
      <c r="OM240" s="92"/>
      <c r="ON240" s="92"/>
      <c r="OO240" s="92"/>
      <c r="OP240" s="92"/>
      <c r="OQ240" s="92"/>
      <c r="OR240" s="92"/>
      <c r="OS240" s="92"/>
      <c r="OT240" s="92"/>
      <c r="OU240" s="92"/>
      <c r="OV240" s="92"/>
      <c r="OW240" s="92"/>
      <c r="OX240" s="92"/>
      <c r="OY240" s="92"/>
      <c r="OZ240" s="92"/>
      <c r="PA240" s="92"/>
      <c r="PB240" s="92"/>
      <c r="PC240" s="92"/>
      <c r="PD240" s="92"/>
      <c r="PE240" s="92"/>
      <c r="PF240" s="92"/>
      <c r="PG240" s="92"/>
      <c r="PH240" s="92"/>
      <c r="PI240" s="92"/>
      <c r="PJ240" s="92"/>
      <c r="PK240" s="92"/>
      <c r="PL240" s="92"/>
      <c r="PM240" s="92"/>
      <c r="PN240" s="92"/>
      <c r="PO240" s="92"/>
      <c r="PP240" s="92"/>
      <c r="PQ240" s="92"/>
      <c r="PR240" s="92"/>
      <c r="PS240" s="92"/>
      <c r="PT240" s="92"/>
      <c r="PU240" s="92"/>
      <c r="PV240" s="92"/>
      <c r="PW240" s="92"/>
      <c r="PX240" s="92"/>
      <c r="PY240" s="92"/>
      <c r="PZ240" s="92"/>
      <c r="QA240" s="92"/>
      <c r="QB240" s="92"/>
      <c r="QC240" s="92"/>
      <c r="QD240" s="92"/>
      <c r="QE240" s="92"/>
      <c r="QF240" s="92"/>
      <c r="QG240" s="92"/>
      <c r="QH240" s="92"/>
      <c r="QI240" s="92"/>
      <c r="QJ240" s="92"/>
      <c r="QK240" s="92"/>
      <c r="QL240" s="92"/>
      <c r="QM240" s="92"/>
      <c r="QN240" s="92"/>
      <c r="QO240" s="92"/>
      <c r="QP240" s="92"/>
      <c r="QQ240" s="92"/>
      <c r="QR240" s="92"/>
      <c r="QS240" s="92"/>
      <c r="QT240" s="92"/>
      <c r="QU240" s="92"/>
      <c r="QV240" s="92"/>
      <c r="QW240" s="92"/>
      <c r="QX240" s="92"/>
      <c r="QY240" s="92"/>
      <c r="QZ240" s="92"/>
      <c r="RA240" s="92"/>
      <c r="RB240" s="92"/>
      <c r="RC240" s="92"/>
      <c r="RD240" s="92"/>
      <c r="RE240" s="92"/>
      <c r="RF240" s="92"/>
      <c r="RG240" s="92"/>
      <c r="RH240" s="92"/>
      <c r="RI240" s="92"/>
      <c r="RJ240" s="92"/>
      <c r="RK240" s="92"/>
      <c r="RL240" s="92"/>
      <c r="RM240" s="92"/>
      <c r="RN240" s="92"/>
      <c r="RO240" s="92"/>
      <c r="RP240" s="92"/>
      <c r="RQ240" s="92"/>
      <c r="RR240" s="92"/>
      <c r="RS240" s="92"/>
      <c r="RT240" s="92"/>
      <c r="RU240" s="92"/>
      <c r="RV240" s="92"/>
      <c r="RW240" s="92"/>
      <c r="RX240" s="92"/>
      <c r="RY240" s="92"/>
      <c r="RZ240" s="92"/>
      <c r="SA240" s="92"/>
      <c r="SB240" s="92"/>
      <c r="SC240" s="92"/>
      <c r="SD240" s="92"/>
      <c r="SE240" s="92"/>
      <c r="SF240" s="92"/>
      <c r="SG240" s="92"/>
      <c r="SH240" s="92"/>
      <c r="SI240" s="92"/>
      <c r="SJ240" s="92"/>
      <c r="SK240" s="92"/>
      <c r="SL240" s="92"/>
      <c r="SM240" s="92"/>
      <c r="SN240" s="92"/>
      <c r="SO240" s="92"/>
      <c r="SP240" s="92"/>
      <c r="SQ240" s="92"/>
      <c r="SR240" s="92"/>
      <c r="SS240" s="92"/>
      <c r="ST240" s="92"/>
      <c r="SU240" s="92"/>
      <c r="SV240" s="92"/>
      <c r="SW240" s="92"/>
      <c r="SX240" s="92"/>
      <c r="SY240" s="92"/>
      <c r="SZ240" s="92"/>
      <c r="TA240" s="92"/>
      <c r="TB240" s="92"/>
      <c r="TC240" s="92"/>
      <c r="TD240" s="92"/>
      <c r="TE240" s="92"/>
      <c r="TF240" s="92"/>
      <c r="TG240" s="92"/>
      <c r="TH240" s="92"/>
      <c r="TI240" s="92"/>
      <c r="TJ240" s="92"/>
      <c r="TK240" s="92"/>
      <c r="TL240" s="92"/>
      <c r="TM240" s="92"/>
      <c r="TN240" s="92"/>
      <c r="TO240" s="92"/>
      <c r="TP240" s="92"/>
      <c r="TQ240" s="92"/>
      <c r="TR240" s="92"/>
      <c r="TS240" s="92"/>
      <c r="TT240" s="92"/>
      <c r="TU240" s="92"/>
      <c r="TV240" s="92"/>
      <c r="TW240" s="92"/>
      <c r="TX240" s="92"/>
      <c r="TY240" s="92"/>
      <c r="TZ240" s="92"/>
      <c r="UA240" s="92"/>
      <c r="UB240" s="92"/>
      <c r="UC240" s="92"/>
      <c r="UD240" s="92"/>
      <c r="UE240" s="92"/>
      <c r="UF240" s="92"/>
      <c r="UG240" s="92"/>
      <c r="UH240" s="92"/>
      <c r="UI240" s="92"/>
      <c r="UJ240" s="92"/>
      <c r="UK240" s="92"/>
      <c r="UL240" s="92"/>
      <c r="UM240" s="92"/>
      <c r="UN240" s="92"/>
      <c r="UO240" s="92"/>
      <c r="UP240" s="92"/>
      <c r="UQ240" s="92"/>
      <c r="UR240" s="92"/>
      <c r="US240" s="92"/>
      <c r="UT240" s="92"/>
      <c r="UU240" s="92"/>
      <c r="UV240" s="92"/>
      <c r="UW240" s="92"/>
      <c r="UX240" s="92"/>
      <c r="UY240" s="92"/>
      <c r="UZ240" s="92"/>
      <c r="VA240" s="92"/>
      <c r="VB240" s="92"/>
      <c r="VC240" s="92"/>
      <c r="VD240" s="92"/>
      <c r="VE240" s="92"/>
      <c r="VF240" s="92"/>
      <c r="VG240" s="92"/>
      <c r="VH240" s="92"/>
      <c r="VI240" s="92"/>
      <c r="VJ240" s="92"/>
      <c r="VK240" s="92"/>
      <c r="VL240" s="92"/>
      <c r="VM240" s="92"/>
      <c r="VN240" s="92"/>
      <c r="VO240" s="92"/>
      <c r="VP240" s="92"/>
      <c r="VQ240" s="92"/>
      <c r="VR240" s="92"/>
      <c r="VS240" s="92"/>
      <c r="VT240" s="92"/>
      <c r="VU240" s="92"/>
      <c r="VV240" s="92"/>
      <c r="VW240" s="92"/>
      <c r="VX240" s="92"/>
      <c r="VY240" s="92"/>
      <c r="VZ240" s="92"/>
      <c r="WA240" s="92"/>
      <c r="WB240" s="92"/>
      <c r="WC240" s="92"/>
      <c r="WD240" s="92"/>
      <c r="WE240" s="92"/>
      <c r="WF240" s="92"/>
      <c r="WG240" s="92"/>
      <c r="WH240" s="92"/>
      <c r="WI240" s="92"/>
      <c r="WJ240" s="92"/>
      <c r="WK240" s="92"/>
      <c r="WL240" s="92"/>
      <c r="WM240" s="92"/>
      <c r="WN240" s="92"/>
      <c r="WO240" s="92"/>
      <c r="WP240" s="92"/>
      <c r="WQ240" s="92"/>
      <c r="WR240" s="92"/>
      <c r="WS240" s="92"/>
      <c r="WT240" s="92"/>
      <c r="WU240" s="92"/>
      <c r="WV240" s="92"/>
      <c r="WW240" s="92"/>
      <c r="WX240" s="92"/>
      <c r="WY240" s="92"/>
      <c r="WZ240" s="92"/>
      <c r="XA240" s="92"/>
      <c r="XB240" s="92"/>
      <c r="XC240" s="92"/>
      <c r="XD240" s="92"/>
      <c r="XE240" s="92"/>
      <c r="XF240" s="92"/>
      <c r="XG240" s="92"/>
      <c r="XH240" s="92"/>
      <c r="XI240" s="92"/>
      <c r="XJ240" s="92"/>
      <c r="XK240" s="92"/>
      <c r="XL240" s="92"/>
      <c r="XM240" s="92"/>
      <c r="XN240" s="92"/>
      <c r="XO240" s="92"/>
      <c r="XP240" s="92"/>
      <c r="XQ240" s="92"/>
      <c r="XR240" s="92"/>
      <c r="XS240" s="92"/>
      <c r="XT240" s="92"/>
      <c r="XU240" s="92"/>
      <c r="XV240" s="92"/>
      <c r="XW240" s="92"/>
      <c r="XX240" s="92"/>
      <c r="XY240" s="92"/>
      <c r="XZ240" s="92"/>
      <c r="YA240" s="92"/>
      <c r="YB240" s="92"/>
      <c r="YC240" s="92"/>
      <c r="YD240" s="92"/>
      <c r="YE240" s="92"/>
      <c r="YF240" s="92"/>
      <c r="YG240" s="92"/>
      <c r="YH240" s="92"/>
      <c r="YI240" s="92"/>
      <c r="YJ240" s="92"/>
      <c r="YK240" s="92"/>
      <c r="YL240" s="92"/>
      <c r="YM240" s="92"/>
      <c r="YN240" s="92"/>
      <c r="YO240" s="92"/>
      <c r="YP240" s="92"/>
      <c r="YQ240" s="92"/>
      <c r="YR240" s="92"/>
      <c r="YS240" s="92"/>
      <c r="YT240" s="92"/>
      <c r="YU240" s="92"/>
      <c r="YV240" s="92"/>
      <c r="YW240" s="92"/>
      <c r="YX240" s="92"/>
      <c r="YY240" s="92"/>
      <c r="YZ240" s="92"/>
      <c r="ZA240" s="92"/>
      <c r="ZB240" s="92"/>
      <c r="ZC240" s="92"/>
      <c r="ZD240" s="92"/>
      <c r="ZE240" s="92"/>
      <c r="ZF240" s="92"/>
      <c r="ZG240" s="92"/>
      <c r="ZH240" s="92"/>
      <c r="ZI240" s="92"/>
      <c r="ZJ240" s="92"/>
      <c r="ZK240" s="92"/>
      <c r="ZL240" s="92"/>
      <c r="ZM240" s="92"/>
      <c r="ZN240" s="92"/>
      <c r="ZO240" s="92"/>
      <c r="ZP240" s="92"/>
      <c r="ZQ240" s="92"/>
      <c r="ZR240" s="92"/>
      <c r="ZS240" s="92"/>
      <c r="ZT240" s="92"/>
      <c r="ZU240" s="92"/>
      <c r="ZV240" s="92"/>
      <c r="ZW240" s="92"/>
      <c r="ZX240" s="92"/>
      <c r="ZY240" s="92"/>
      <c r="ZZ240" s="92"/>
      <c r="AAA240" s="92"/>
      <c r="AAB240" s="92"/>
      <c r="AAC240" s="92"/>
      <c r="AAD240" s="92"/>
      <c r="AAE240" s="92"/>
      <c r="AAF240" s="92"/>
      <c r="AAG240" s="92"/>
      <c r="AAH240" s="92"/>
      <c r="AAI240" s="92"/>
      <c r="AAJ240" s="92"/>
      <c r="AAK240" s="92"/>
      <c r="AAL240" s="92"/>
      <c r="AAM240" s="92"/>
      <c r="AAN240" s="92"/>
      <c r="AAO240" s="92"/>
      <c r="AAP240" s="92"/>
      <c r="AAQ240" s="92"/>
      <c r="AAR240" s="92"/>
      <c r="AAS240" s="92"/>
      <c r="AAT240" s="92"/>
      <c r="AAU240" s="92"/>
      <c r="AAV240" s="92"/>
      <c r="AAW240" s="92"/>
      <c r="AAX240" s="92"/>
      <c r="AAY240" s="92"/>
      <c r="AAZ240" s="92"/>
      <c r="ABA240" s="92"/>
      <c r="ABB240" s="92"/>
      <c r="ABC240" s="92"/>
      <c r="ABD240" s="92"/>
      <c r="ABE240" s="92"/>
      <c r="ABF240" s="92"/>
      <c r="ABG240" s="92"/>
      <c r="ABH240" s="92"/>
      <c r="ABI240" s="92"/>
      <c r="ABJ240" s="92"/>
      <c r="ABK240" s="92"/>
      <c r="ABL240" s="92"/>
      <c r="ABM240" s="92"/>
      <c r="ABN240" s="92"/>
      <c r="ABO240" s="92"/>
      <c r="ABP240" s="92"/>
      <c r="ABQ240" s="92"/>
      <c r="ABR240" s="92"/>
      <c r="ABS240" s="92"/>
      <c r="ABT240" s="92"/>
      <c r="ABU240" s="92"/>
      <c r="ABV240" s="92"/>
      <c r="ABW240" s="92"/>
      <c r="ABX240" s="92"/>
      <c r="ABY240" s="92"/>
      <c r="ABZ240" s="92"/>
      <c r="ACA240" s="92"/>
      <c r="ACB240" s="92"/>
      <c r="ACC240" s="92"/>
      <c r="ACD240" s="92"/>
      <c r="ACE240" s="92"/>
      <c r="ACF240" s="92"/>
      <c r="ACG240" s="92"/>
      <c r="ACH240" s="92"/>
      <c r="ACI240" s="92"/>
      <c r="ACJ240" s="92"/>
      <c r="ACK240" s="92"/>
      <c r="ACL240" s="92"/>
      <c r="ACM240" s="92"/>
      <c r="ACN240" s="92"/>
      <c r="ACO240" s="92"/>
      <c r="ACP240" s="92"/>
      <c r="ACQ240" s="92"/>
      <c r="ACR240" s="92"/>
      <c r="ACS240" s="92"/>
      <c r="ACT240" s="92"/>
      <c r="ACU240" s="92"/>
      <c r="ACV240" s="92"/>
      <c r="ACW240" s="92"/>
      <c r="ACX240" s="92"/>
      <c r="ACY240" s="92"/>
      <c r="ACZ240" s="92"/>
      <c r="ADA240" s="92"/>
      <c r="ADB240" s="92"/>
      <c r="ADC240" s="92"/>
      <c r="ADD240" s="92"/>
      <c r="ADE240" s="92"/>
      <c r="ADF240" s="92"/>
      <c r="ADG240" s="92"/>
      <c r="ADH240" s="92"/>
      <c r="ADI240" s="92"/>
      <c r="ADJ240" s="92"/>
      <c r="ADK240" s="92"/>
      <c r="ADL240" s="92"/>
      <c r="ADM240" s="92"/>
      <c r="ADN240" s="92"/>
      <c r="ADO240" s="92"/>
      <c r="ADP240" s="92"/>
      <c r="ADQ240" s="92"/>
      <c r="ADR240" s="92"/>
      <c r="ADS240" s="92"/>
      <c r="ADT240" s="92"/>
      <c r="ADU240" s="92"/>
      <c r="ADV240" s="92"/>
      <c r="ADW240" s="92"/>
      <c r="ADX240" s="92"/>
      <c r="ADY240" s="92"/>
      <c r="ADZ240" s="92"/>
      <c r="AEA240" s="92"/>
      <c r="AEB240" s="92"/>
      <c r="AEC240" s="92"/>
      <c r="AED240" s="92"/>
      <c r="AEE240" s="92"/>
      <c r="AEF240" s="92"/>
      <c r="AEG240" s="92"/>
      <c r="AEH240" s="92"/>
      <c r="AEI240" s="92"/>
      <c r="AEJ240" s="92"/>
      <c r="AEK240" s="92"/>
      <c r="AEL240" s="92"/>
      <c r="AEM240" s="92"/>
      <c r="AEN240" s="92"/>
      <c r="AEO240" s="92"/>
      <c r="AEP240" s="92"/>
      <c r="AEQ240" s="92"/>
      <c r="AER240" s="92"/>
      <c r="AES240" s="92"/>
      <c r="AET240" s="92"/>
      <c r="AEU240" s="92"/>
      <c r="AEV240" s="92"/>
      <c r="AEW240" s="92"/>
      <c r="AEX240" s="92"/>
      <c r="AEY240" s="92"/>
      <c r="AEZ240" s="92"/>
      <c r="AFA240" s="92"/>
      <c r="AFB240" s="92"/>
      <c r="AFC240" s="92"/>
      <c r="AFD240" s="92"/>
      <c r="AFE240" s="92"/>
      <c r="AFF240" s="92"/>
      <c r="AFG240" s="92"/>
      <c r="AFH240" s="92"/>
      <c r="AFI240" s="92"/>
      <c r="AFJ240" s="92"/>
      <c r="AFK240" s="92"/>
      <c r="AFL240" s="92"/>
      <c r="AFM240" s="92"/>
      <c r="AFN240" s="92"/>
      <c r="AFO240" s="92"/>
      <c r="AFP240" s="92"/>
      <c r="AFQ240" s="92"/>
      <c r="AFR240" s="92"/>
      <c r="AFS240" s="92"/>
      <c r="AFT240" s="92"/>
      <c r="AFU240" s="92"/>
      <c r="AFV240" s="92"/>
      <c r="AFW240" s="92"/>
      <c r="AFX240" s="92"/>
      <c r="AFY240" s="92"/>
      <c r="AFZ240" s="92"/>
      <c r="AGA240" s="92"/>
      <c r="AGB240" s="92"/>
      <c r="AGC240" s="92"/>
      <c r="AGD240" s="92"/>
      <c r="AGE240" s="92"/>
      <c r="AGF240" s="92"/>
      <c r="AGG240" s="92"/>
      <c r="AGH240" s="92"/>
      <c r="AGI240" s="92"/>
      <c r="AGJ240" s="92"/>
      <c r="AGK240" s="92"/>
      <c r="AGL240" s="92"/>
      <c r="AGM240" s="92"/>
      <c r="AGN240" s="92"/>
      <c r="AGO240" s="92"/>
      <c r="AGP240" s="92"/>
      <c r="AGQ240" s="92"/>
      <c r="AGR240" s="92"/>
      <c r="AGS240" s="92"/>
      <c r="AGT240" s="92"/>
      <c r="AGU240" s="92"/>
      <c r="AGV240" s="92"/>
      <c r="AGW240" s="92"/>
      <c r="AGX240" s="92"/>
      <c r="AGY240" s="92"/>
      <c r="AGZ240" s="92"/>
      <c r="AHA240" s="92"/>
      <c r="AHB240" s="92"/>
      <c r="AHC240" s="92"/>
      <c r="AHD240" s="92"/>
      <c r="AHE240" s="92"/>
      <c r="AHF240" s="92"/>
      <c r="AHG240" s="92"/>
      <c r="AHH240" s="92"/>
      <c r="AHI240" s="92"/>
      <c r="AHJ240" s="92"/>
      <c r="AHK240" s="92"/>
      <c r="AHL240" s="92"/>
      <c r="AHM240" s="92"/>
      <c r="AHN240" s="92"/>
      <c r="AHO240" s="92"/>
      <c r="AHP240" s="92"/>
      <c r="AHQ240" s="92"/>
      <c r="AHR240" s="92"/>
      <c r="AHS240" s="92"/>
      <c r="AHT240" s="92"/>
      <c r="AHU240" s="92"/>
      <c r="AHV240" s="92"/>
      <c r="AHW240" s="92"/>
      <c r="AHX240" s="92"/>
      <c r="AHY240" s="92"/>
      <c r="AHZ240" s="92"/>
      <c r="AIA240" s="92"/>
      <c r="AIB240" s="92"/>
      <c r="AIC240" s="92"/>
      <c r="AID240" s="92"/>
      <c r="AIE240" s="92"/>
      <c r="AIF240" s="92"/>
      <c r="AIG240" s="92"/>
      <c r="AIH240" s="92"/>
      <c r="AII240" s="92"/>
      <c r="AIJ240" s="92"/>
      <c r="AIK240" s="92"/>
      <c r="AIL240" s="92"/>
      <c r="AIM240" s="92"/>
      <c r="AIN240" s="92"/>
      <c r="AIO240" s="92"/>
      <c r="AIP240" s="92"/>
      <c r="AIQ240" s="92"/>
      <c r="AIR240" s="92"/>
      <c r="AIS240" s="92"/>
      <c r="AIT240" s="92"/>
      <c r="AIU240" s="92"/>
      <c r="AIV240" s="92"/>
      <c r="AIW240" s="92"/>
      <c r="AIX240" s="92"/>
      <c r="AIY240" s="92"/>
      <c r="AIZ240" s="92"/>
      <c r="AJA240" s="92"/>
      <c r="AJB240" s="92"/>
      <c r="AJC240" s="92"/>
      <c r="AJD240" s="92"/>
      <c r="AJE240" s="92"/>
      <c r="AJF240" s="92"/>
      <c r="AJG240" s="92"/>
      <c r="AJH240" s="92"/>
      <c r="AJI240" s="92"/>
      <c r="AJJ240" s="92"/>
      <c r="AJK240" s="92"/>
      <c r="AJL240" s="92"/>
      <c r="AJM240" s="92"/>
      <c r="AJN240" s="92"/>
      <c r="AJO240" s="92"/>
      <c r="AJP240" s="92"/>
      <c r="AJQ240" s="92"/>
      <c r="AJR240" s="92"/>
      <c r="AJS240" s="92"/>
      <c r="AJT240" s="92"/>
      <c r="AJU240" s="92"/>
      <c r="AJV240" s="92"/>
      <c r="AJW240" s="92"/>
      <c r="AJX240" s="92"/>
      <c r="AJY240" s="92"/>
      <c r="AJZ240" s="92"/>
      <c r="AKA240" s="92"/>
      <c r="AKB240" s="92"/>
      <c r="AKC240" s="92"/>
      <c r="AKD240" s="92"/>
      <c r="AKE240" s="92"/>
      <c r="AKF240" s="92"/>
      <c r="AKG240" s="92"/>
      <c r="AKH240" s="92"/>
      <c r="AKI240" s="92"/>
      <c r="AKJ240" s="92"/>
      <c r="AKK240" s="92"/>
      <c r="AKL240" s="92"/>
      <c r="AKM240" s="92"/>
      <c r="AKN240" s="92"/>
      <c r="AKO240" s="92"/>
      <c r="AKP240" s="92"/>
      <c r="AKQ240" s="92"/>
      <c r="AKR240" s="92"/>
      <c r="AKS240" s="92"/>
      <c r="AKT240" s="92"/>
      <c r="AKU240" s="92"/>
      <c r="AKV240" s="92"/>
      <c r="AKW240" s="92"/>
      <c r="AKX240" s="92"/>
      <c r="AKY240" s="92"/>
      <c r="AKZ240" s="92"/>
      <c r="ALA240" s="92"/>
      <c r="ALB240" s="92"/>
      <c r="ALC240" s="92"/>
      <c r="ALD240" s="92"/>
      <c r="ALE240" s="92"/>
      <c r="ALF240" s="92"/>
      <c r="ALG240" s="92"/>
      <c r="ALH240" s="92"/>
      <c r="ALI240" s="92"/>
      <c r="ALJ240" s="92"/>
      <c r="ALK240" s="92"/>
      <c r="ALL240" s="92"/>
      <c r="ALM240" s="92"/>
      <c r="ALN240" s="92"/>
      <c r="ALO240" s="92"/>
      <c r="ALP240" s="92"/>
      <c r="ALQ240" s="92"/>
      <c r="ALR240" s="92"/>
      <c r="ALS240" s="92"/>
      <c r="ALT240" s="92"/>
      <c r="ALU240" s="92"/>
      <c r="ALV240" s="92"/>
      <c r="ALW240" s="92"/>
      <c r="ALX240" s="92"/>
      <c r="ALY240" s="92"/>
      <c r="ALZ240" s="92"/>
      <c r="AMA240" s="92"/>
      <c r="AMB240" s="92"/>
      <c r="AMC240" s="92"/>
      <c r="AMD240" s="92"/>
      <c r="AME240" s="92"/>
      <c r="AMF240" s="92"/>
      <c r="AMG240" s="92"/>
      <c r="AMH240" s="92"/>
      <c r="AMI240" s="92"/>
    </row>
    <row r="241" spans="1:1023" customFormat="1" ht="14.4">
      <c r="A241" s="182" t="s">
        <v>488</v>
      </c>
      <c r="B241" s="182"/>
      <c r="C241" s="182"/>
      <c r="D241" s="182"/>
      <c r="E241" s="182"/>
      <c r="F241" s="182"/>
      <c r="G241" s="182"/>
      <c r="H241" s="182"/>
      <c r="I241" s="182"/>
      <c r="J241" s="182"/>
      <c r="K241" s="182"/>
      <c r="L241" s="182"/>
      <c r="M241" s="182"/>
      <c r="N241" s="182"/>
      <c r="O241" s="182"/>
      <c r="P241" s="119"/>
      <c r="Q241" s="119"/>
      <c r="R241" s="119"/>
      <c r="S241" s="119"/>
      <c r="T241" s="119"/>
      <c r="U241" s="119"/>
      <c r="V241" s="119"/>
      <c r="W241" s="119"/>
      <c r="X241" s="120"/>
      <c r="Y241" s="92"/>
      <c r="Z241" s="92"/>
      <c r="AA241" s="92"/>
      <c r="AB241" s="120"/>
      <c r="AC241" s="120"/>
      <c r="AD241" s="121"/>
      <c r="AE241" s="121"/>
      <c r="AF241" s="122" t="s">
        <v>489</v>
      </c>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c r="FB241" s="92"/>
      <c r="FC241" s="92"/>
      <c r="FD241" s="92"/>
      <c r="FE241" s="92"/>
      <c r="FF241" s="92"/>
      <c r="FG241" s="92"/>
      <c r="FH241" s="92"/>
      <c r="FI241" s="92"/>
      <c r="FJ241" s="92"/>
      <c r="FK241" s="92"/>
      <c r="FL241" s="92"/>
      <c r="FM241" s="92"/>
      <c r="FN241" s="92"/>
      <c r="FO241" s="92"/>
      <c r="FP241" s="92"/>
      <c r="FQ241" s="92"/>
      <c r="FR241" s="92"/>
      <c r="FS241" s="92"/>
      <c r="FT241" s="92"/>
      <c r="FU241" s="92"/>
      <c r="FV241" s="92"/>
      <c r="FW241" s="92"/>
      <c r="FX241" s="92"/>
      <c r="FY241" s="92"/>
      <c r="FZ241" s="92"/>
      <c r="GA241" s="92"/>
      <c r="GB241" s="92"/>
      <c r="GC241" s="92"/>
      <c r="GD241" s="92"/>
      <c r="GE241" s="92"/>
      <c r="GF241" s="92"/>
      <c r="GG241" s="92"/>
      <c r="GH241" s="92"/>
      <c r="GI241" s="92"/>
      <c r="GJ241" s="92"/>
      <c r="GK241" s="92"/>
      <c r="GL241" s="92"/>
      <c r="GM241" s="92"/>
      <c r="GN241" s="92"/>
      <c r="GO241" s="92"/>
      <c r="GP241" s="92"/>
      <c r="GQ241" s="92"/>
      <c r="GR241" s="92"/>
      <c r="GS241" s="92"/>
      <c r="GT241" s="92"/>
      <c r="GU241" s="92"/>
      <c r="GV241" s="92"/>
      <c r="GW241" s="92"/>
      <c r="GX241" s="92"/>
      <c r="GY241" s="92"/>
      <c r="GZ241" s="92"/>
      <c r="HA241" s="92"/>
      <c r="HB241" s="92"/>
      <c r="HC241" s="92"/>
      <c r="HD241" s="92"/>
      <c r="HE241" s="92"/>
      <c r="HF241" s="92"/>
      <c r="HG241" s="92"/>
      <c r="HH241" s="92"/>
      <c r="HI241" s="92"/>
      <c r="HJ241" s="92"/>
      <c r="HK241" s="92"/>
      <c r="HL241" s="92"/>
      <c r="HM241" s="92"/>
      <c r="HN241" s="92"/>
      <c r="HO241" s="92"/>
      <c r="HP241" s="92"/>
      <c r="HQ241" s="92"/>
      <c r="HR241" s="92"/>
      <c r="HS241" s="92"/>
      <c r="HT241" s="92"/>
      <c r="HU241" s="92"/>
      <c r="HV241" s="92"/>
      <c r="HW241" s="92"/>
      <c r="HX241" s="92"/>
      <c r="HY241" s="92"/>
      <c r="HZ241" s="92"/>
      <c r="IA241" s="92"/>
      <c r="IB241" s="92"/>
      <c r="IC241" s="92"/>
      <c r="ID241" s="92"/>
      <c r="IE241" s="92"/>
      <c r="IF241" s="92"/>
      <c r="IG241" s="92"/>
      <c r="IH241" s="92"/>
      <c r="II241" s="92"/>
      <c r="IJ241" s="92"/>
      <c r="IK241" s="92"/>
      <c r="IL241" s="92"/>
      <c r="IM241" s="92"/>
      <c r="IN241" s="92"/>
      <c r="IO241" s="92"/>
      <c r="IP241" s="92"/>
      <c r="IQ241" s="92"/>
      <c r="IR241" s="92"/>
      <c r="IS241" s="92"/>
      <c r="IT241" s="92"/>
      <c r="IU241" s="92"/>
      <c r="IV241" s="92"/>
      <c r="IW241" s="92"/>
      <c r="IX241" s="92"/>
      <c r="IY241" s="92"/>
      <c r="IZ241" s="92"/>
      <c r="JA241" s="92"/>
      <c r="JB241" s="92"/>
      <c r="JC241" s="92"/>
      <c r="JD241" s="92"/>
      <c r="JE241" s="92"/>
      <c r="JF241" s="92"/>
      <c r="JG241" s="92"/>
      <c r="JH241" s="92"/>
      <c r="JI241" s="92"/>
      <c r="JJ241" s="92"/>
      <c r="JK241" s="92"/>
      <c r="JL241" s="92"/>
      <c r="JM241" s="92"/>
      <c r="JN241" s="92"/>
      <c r="JO241" s="92"/>
      <c r="JP241" s="92"/>
      <c r="JQ241" s="92"/>
      <c r="JR241" s="92"/>
      <c r="JS241" s="92"/>
      <c r="JT241" s="92"/>
      <c r="JU241" s="92"/>
      <c r="JV241" s="92"/>
      <c r="JW241" s="92"/>
      <c r="JX241" s="92"/>
      <c r="JY241" s="92"/>
      <c r="JZ241" s="92"/>
      <c r="KA241" s="92"/>
      <c r="KB241" s="92"/>
      <c r="KC241" s="92"/>
      <c r="KD241" s="92"/>
      <c r="KE241" s="92"/>
      <c r="KF241" s="92"/>
      <c r="KG241" s="92"/>
      <c r="KH241" s="92"/>
      <c r="KI241" s="92"/>
      <c r="KJ241" s="92"/>
      <c r="KK241" s="92"/>
      <c r="KL241" s="92"/>
      <c r="KM241" s="92"/>
      <c r="KN241" s="92"/>
      <c r="KO241" s="92"/>
      <c r="KP241" s="92"/>
      <c r="KQ241" s="92"/>
      <c r="KR241" s="92"/>
      <c r="KS241" s="92"/>
      <c r="KT241" s="92"/>
      <c r="KU241" s="92"/>
      <c r="KV241" s="92"/>
      <c r="KW241" s="92"/>
      <c r="KX241" s="92"/>
      <c r="KY241" s="92"/>
      <c r="KZ241" s="92"/>
      <c r="LA241" s="92"/>
      <c r="LB241" s="92"/>
      <c r="LC241" s="92"/>
      <c r="LD241" s="92"/>
      <c r="LE241" s="92"/>
      <c r="LF241" s="92"/>
      <c r="LG241" s="92"/>
      <c r="LH241" s="92"/>
      <c r="LI241" s="92"/>
      <c r="LJ241" s="92"/>
      <c r="LK241" s="92"/>
      <c r="LL241" s="92"/>
      <c r="LM241" s="92"/>
      <c r="LN241" s="92"/>
      <c r="LO241" s="92"/>
      <c r="LP241" s="92"/>
      <c r="LQ241" s="92"/>
      <c r="LR241" s="92"/>
      <c r="LS241" s="92"/>
      <c r="LT241" s="92"/>
      <c r="LU241" s="92"/>
      <c r="LV241" s="92"/>
      <c r="LW241" s="92"/>
      <c r="LX241" s="92"/>
      <c r="LY241" s="92"/>
      <c r="LZ241" s="92"/>
      <c r="MA241" s="92"/>
      <c r="MB241" s="92"/>
      <c r="MC241" s="92"/>
      <c r="MD241" s="92"/>
      <c r="ME241" s="92"/>
      <c r="MF241" s="92"/>
      <c r="MG241" s="92"/>
      <c r="MH241" s="92"/>
      <c r="MI241" s="92"/>
      <c r="MJ241" s="92"/>
      <c r="MK241" s="92"/>
      <c r="ML241" s="92"/>
      <c r="MM241" s="92"/>
      <c r="MN241" s="92"/>
      <c r="MO241" s="92"/>
      <c r="MP241" s="92"/>
      <c r="MQ241" s="92"/>
      <c r="MR241" s="92"/>
      <c r="MS241" s="92"/>
      <c r="MT241" s="92"/>
      <c r="MU241" s="92"/>
      <c r="MV241" s="92"/>
      <c r="MW241" s="92"/>
      <c r="MX241" s="92"/>
      <c r="MY241" s="92"/>
      <c r="MZ241" s="92"/>
      <c r="NA241" s="92"/>
      <c r="NB241" s="92"/>
      <c r="NC241" s="92"/>
      <c r="ND241" s="92"/>
      <c r="NE241" s="92"/>
      <c r="NF241" s="92"/>
      <c r="NG241" s="92"/>
      <c r="NH241" s="92"/>
      <c r="NI241" s="92"/>
      <c r="NJ241" s="92"/>
      <c r="NK241" s="92"/>
      <c r="NL241" s="92"/>
      <c r="NM241" s="92"/>
      <c r="NN241" s="92"/>
      <c r="NO241" s="92"/>
      <c r="NP241" s="92"/>
      <c r="NQ241" s="92"/>
      <c r="NR241" s="92"/>
      <c r="NS241" s="92"/>
      <c r="NT241" s="92"/>
      <c r="NU241" s="92"/>
      <c r="NV241" s="92"/>
      <c r="NW241" s="92"/>
      <c r="NX241" s="92"/>
      <c r="NY241" s="92"/>
      <c r="NZ241" s="92"/>
      <c r="OA241" s="92"/>
      <c r="OB241" s="92"/>
      <c r="OC241" s="92"/>
      <c r="OD241" s="92"/>
      <c r="OE241" s="92"/>
      <c r="OF241" s="92"/>
      <c r="OG241" s="92"/>
      <c r="OH241" s="92"/>
      <c r="OI241" s="92"/>
      <c r="OJ241" s="92"/>
      <c r="OK241" s="92"/>
      <c r="OL241" s="92"/>
      <c r="OM241" s="92"/>
      <c r="ON241" s="92"/>
      <c r="OO241" s="92"/>
      <c r="OP241" s="92"/>
      <c r="OQ241" s="92"/>
      <c r="OR241" s="92"/>
      <c r="OS241" s="92"/>
      <c r="OT241" s="92"/>
      <c r="OU241" s="92"/>
      <c r="OV241" s="92"/>
      <c r="OW241" s="92"/>
      <c r="OX241" s="92"/>
      <c r="OY241" s="92"/>
      <c r="OZ241" s="92"/>
      <c r="PA241" s="92"/>
      <c r="PB241" s="92"/>
      <c r="PC241" s="92"/>
      <c r="PD241" s="92"/>
      <c r="PE241" s="92"/>
      <c r="PF241" s="92"/>
      <c r="PG241" s="92"/>
      <c r="PH241" s="92"/>
      <c r="PI241" s="92"/>
      <c r="PJ241" s="92"/>
      <c r="PK241" s="92"/>
      <c r="PL241" s="92"/>
      <c r="PM241" s="92"/>
      <c r="PN241" s="92"/>
      <c r="PO241" s="92"/>
      <c r="PP241" s="92"/>
      <c r="PQ241" s="92"/>
      <c r="PR241" s="92"/>
      <c r="PS241" s="92"/>
      <c r="PT241" s="92"/>
      <c r="PU241" s="92"/>
      <c r="PV241" s="92"/>
      <c r="PW241" s="92"/>
      <c r="PX241" s="92"/>
      <c r="PY241" s="92"/>
      <c r="PZ241" s="92"/>
      <c r="QA241" s="92"/>
      <c r="QB241" s="92"/>
      <c r="QC241" s="92"/>
      <c r="QD241" s="92"/>
      <c r="QE241" s="92"/>
      <c r="QF241" s="92"/>
      <c r="QG241" s="92"/>
      <c r="QH241" s="92"/>
      <c r="QI241" s="92"/>
      <c r="QJ241" s="92"/>
      <c r="QK241" s="92"/>
      <c r="QL241" s="92"/>
      <c r="QM241" s="92"/>
      <c r="QN241" s="92"/>
      <c r="QO241" s="92"/>
      <c r="QP241" s="92"/>
      <c r="QQ241" s="92"/>
      <c r="QR241" s="92"/>
      <c r="QS241" s="92"/>
      <c r="QT241" s="92"/>
      <c r="QU241" s="92"/>
      <c r="QV241" s="92"/>
      <c r="QW241" s="92"/>
      <c r="QX241" s="92"/>
      <c r="QY241" s="92"/>
      <c r="QZ241" s="92"/>
      <c r="RA241" s="92"/>
      <c r="RB241" s="92"/>
      <c r="RC241" s="92"/>
      <c r="RD241" s="92"/>
      <c r="RE241" s="92"/>
      <c r="RF241" s="92"/>
      <c r="RG241" s="92"/>
      <c r="RH241" s="92"/>
      <c r="RI241" s="92"/>
      <c r="RJ241" s="92"/>
      <c r="RK241" s="92"/>
      <c r="RL241" s="92"/>
      <c r="RM241" s="92"/>
      <c r="RN241" s="92"/>
      <c r="RO241" s="92"/>
      <c r="RP241" s="92"/>
      <c r="RQ241" s="92"/>
      <c r="RR241" s="92"/>
      <c r="RS241" s="92"/>
      <c r="RT241" s="92"/>
      <c r="RU241" s="92"/>
      <c r="RV241" s="92"/>
      <c r="RW241" s="92"/>
      <c r="RX241" s="92"/>
      <c r="RY241" s="92"/>
      <c r="RZ241" s="92"/>
      <c r="SA241" s="92"/>
      <c r="SB241" s="92"/>
      <c r="SC241" s="92"/>
      <c r="SD241" s="92"/>
      <c r="SE241" s="92"/>
      <c r="SF241" s="92"/>
      <c r="SG241" s="92"/>
      <c r="SH241" s="92"/>
      <c r="SI241" s="92"/>
      <c r="SJ241" s="92"/>
      <c r="SK241" s="92"/>
      <c r="SL241" s="92"/>
      <c r="SM241" s="92"/>
      <c r="SN241" s="92"/>
      <c r="SO241" s="92"/>
      <c r="SP241" s="92"/>
      <c r="SQ241" s="92"/>
      <c r="SR241" s="92"/>
      <c r="SS241" s="92"/>
      <c r="ST241" s="92"/>
      <c r="SU241" s="92"/>
      <c r="SV241" s="92"/>
      <c r="SW241" s="92"/>
      <c r="SX241" s="92"/>
      <c r="SY241" s="92"/>
      <c r="SZ241" s="92"/>
      <c r="TA241" s="92"/>
      <c r="TB241" s="92"/>
      <c r="TC241" s="92"/>
      <c r="TD241" s="92"/>
      <c r="TE241" s="92"/>
      <c r="TF241" s="92"/>
      <c r="TG241" s="92"/>
      <c r="TH241" s="92"/>
      <c r="TI241" s="92"/>
      <c r="TJ241" s="92"/>
      <c r="TK241" s="92"/>
      <c r="TL241" s="92"/>
      <c r="TM241" s="92"/>
      <c r="TN241" s="92"/>
      <c r="TO241" s="92"/>
      <c r="TP241" s="92"/>
      <c r="TQ241" s="92"/>
      <c r="TR241" s="92"/>
      <c r="TS241" s="92"/>
      <c r="TT241" s="92"/>
      <c r="TU241" s="92"/>
      <c r="TV241" s="92"/>
      <c r="TW241" s="92"/>
      <c r="TX241" s="92"/>
      <c r="TY241" s="92"/>
      <c r="TZ241" s="92"/>
      <c r="UA241" s="92"/>
      <c r="UB241" s="92"/>
      <c r="UC241" s="92"/>
      <c r="UD241" s="92"/>
      <c r="UE241" s="92"/>
      <c r="UF241" s="92"/>
      <c r="UG241" s="92"/>
      <c r="UH241" s="92"/>
      <c r="UI241" s="92"/>
      <c r="UJ241" s="92"/>
      <c r="UK241" s="92"/>
      <c r="UL241" s="92"/>
      <c r="UM241" s="92"/>
      <c r="UN241" s="92"/>
      <c r="UO241" s="92"/>
      <c r="UP241" s="92"/>
      <c r="UQ241" s="92"/>
      <c r="UR241" s="92"/>
      <c r="US241" s="92"/>
      <c r="UT241" s="92"/>
      <c r="UU241" s="92"/>
      <c r="UV241" s="92"/>
      <c r="UW241" s="92"/>
      <c r="UX241" s="92"/>
      <c r="UY241" s="92"/>
      <c r="UZ241" s="92"/>
      <c r="VA241" s="92"/>
      <c r="VB241" s="92"/>
      <c r="VC241" s="92"/>
      <c r="VD241" s="92"/>
      <c r="VE241" s="92"/>
      <c r="VF241" s="92"/>
      <c r="VG241" s="92"/>
      <c r="VH241" s="92"/>
      <c r="VI241" s="92"/>
      <c r="VJ241" s="92"/>
      <c r="VK241" s="92"/>
      <c r="VL241" s="92"/>
      <c r="VM241" s="92"/>
      <c r="VN241" s="92"/>
      <c r="VO241" s="92"/>
      <c r="VP241" s="92"/>
      <c r="VQ241" s="92"/>
      <c r="VR241" s="92"/>
      <c r="VS241" s="92"/>
      <c r="VT241" s="92"/>
      <c r="VU241" s="92"/>
      <c r="VV241" s="92"/>
      <c r="VW241" s="92"/>
      <c r="VX241" s="92"/>
      <c r="VY241" s="92"/>
      <c r="VZ241" s="92"/>
      <c r="WA241" s="92"/>
      <c r="WB241" s="92"/>
      <c r="WC241" s="92"/>
      <c r="WD241" s="92"/>
      <c r="WE241" s="92"/>
      <c r="WF241" s="92"/>
      <c r="WG241" s="92"/>
      <c r="WH241" s="92"/>
      <c r="WI241" s="92"/>
      <c r="WJ241" s="92"/>
      <c r="WK241" s="92"/>
      <c r="WL241" s="92"/>
      <c r="WM241" s="92"/>
      <c r="WN241" s="92"/>
      <c r="WO241" s="92"/>
      <c r="WP241" s="92"/>
      <c r="WQ241" s="92"/>
      <c r="WR241" s="92"/>
      <c r="WS241" s="92"/>
      <c r="WT241" s="92"/>
      <c r="WU241" s="92"/>
      <c r="WV241" s="92"/>
      <c r="WW241" s="92"/>
      <c r="WX241" s="92"/>
      <c r="WY241" s="92"/>
      <c r="WZ241" s="92"/>
      <c r="XA241" s="92"/>
      <c r="XB241" s="92"/>
      <c r="XC241" s="92"/>
      <c r="XD241" s="92"/>
      <c r="XE241" s="92"/>
      <c r="XF241" s="92"/>
      <c r="XG241" s="92"/>
      <c r="XH241" s="92"/>
      <c r="XI241" s="92"/>
      <c r="XJ241" s="92"/>
      <c r="XK241" s="92"/>
      <c r="XL241" s="92"/>
      <c r="XM241" s="92"/>
      <c r="XN241" s="92"/>
      <c r="XO241" s="92"/>
      <c r="XP241" s="92"/>
      <c r="XQ241" s="92"/>
      <c r="XR241" s="92"/>
      <c r="XS241" s="92"/>
      <c r="XT241" s="92"/>
      <c r="XU241" s="92"/>
      <c r="XV241" s="92"/>
      <c r="XW241" s="92"/>
      <c r="XX241" s="92"/>
      <c r="XY241" s="92"/>
      <c r="XZ241" s="92"/>
      <c r="YA241" s="92"/>
      <c r="YB241" s="92"/>
      <c r="YC241" s="92"/>
      <c r="YD241" s="92"/>
      <c r="YE241" s="92"/>
      <c r="YF241" s="92"/>
      <c r="YG241" s="92"/>
      <c r="YH241" s="92"/>
      <c r="YI241" s="92"/>
      <c r="YJ241" s="92"/>
      <c r="YK241" s="92"/>
      <c r="YL241" s="92"/>
      <c r="YM241" s="92"/>
      <c r="YN241" s="92"/>
      <c r="YO241" s="92"/>
      <c r="YP241" s="92"/>
      <c r="YQ241" s="92"/>
      <c r="YR241" s="92"/>
      <c r="YS241" s="92"/>
      <c r="YT241" s="92"/>
      <c r="YU241" s="92"/>
      <c r="YV241" s="92"/>
      <c r="YW241" s="92"/>
      <c r="YX241" s="92"/>
      <c r="YY241" s="92"/>
      <c r="YZ241" s="92"/>
      <c r="ZA241" s="92"/>
      <c r="ZB241" s="92"/>
      <c r="ZC241" s="92"/>
      <c r="ZD241" s="92"/>
      <c r="ZE241" s="92"/>
      <c r="ZF241" s="92"/>
      <c r="ZG241" s="92"/>
      <c r="ZH241" s="92"/>
      <c r="ZI241" s="92"/>
      <c r="ZJ241" s="92"/>
      <c r="ZK241" s="92"/>
      <c r="ZL241" s="92"/>
      <c r="ZM241" s="92"/>
      <c r="ZN241" s="92"/>
      <c r="ZO241" s="92"/>
      <c r="ZP241" s="92"/>
      <c r="ZQ241" s="92"/>
      <c r="ZR241" s="92"/>
      <c r="ZS241" s="92"/>
      <c r="ZT241" s="92"/>
      <c r="ZU241" s="92"/>
      <c r="ZV241" s="92"/>
      <c r="ZW241" s="92"/>
      <c r="ZX241" s="92"/>
      <c r="ZY241" s="92"/>
      <c r="ZZ241" s="92"/>
      <c r="AAA241" s="92"/>
      <c r="AAB241" s="92"/>
      <c r="AAC241" s="92"/>
      <c r="AAD241" s="92"/>
      <c r="AAE241" s="92"/>
      <c r="AAF241" s="92"/>
      <c r="AAG241" s="92"/>
      <c r="AAH241" s="92"/>
      <c r="AAI241" s="92"/>
      <c r="AAJ241" s="92"/>
      <c r="AAK241" s="92"/>
      <c r="AAL241" s="92"/>
      <c r="AAM241" s="92"/>
      <c r="AAN241" s="92"/>
      <c r="AAO241" s="92"/>
      <c r="AAP241" s="92"/>
      <c r="AAQ241" s="92"/>
      <c r="AAR241" s="92"/>
      <c r="AAS241" s="92"/>
      <c r="AAT241" s="92"/>
      <c r="AAU241" s="92"/>
      <c r="AAV241" s="92"/>
      <c r="AAW241" s="92"/>
      <c r="AAX241" s="92"/>
      <c r="AAY241" s="92"/>
      <c r="AAZ241" s="92"/>
      <c r="ABA241" s="92"/>
      <c r="ABB241" s="92"/>
      <c r="ABC241" s="92"/>
      <c r="ABD241" s="92"/>
      <c r="ABE241" s="92"/>
      <c r="ABF241" s="92"/>
      <c r="ABG241" s="92"/>
      <c r="ABH241" s="92"/>
      <c r="ABI241" s="92"/>
      <c r="ABJ241" s="92"/>
      <c r="ABK241" s="92"/>
      <c r="ABL241" s="92"/>
      <c r="ABM241" s="92"/>
      <c r="ABN241" s="92"/>
      <c r="ABO241" s="92"/>
      <c r="ABP241" s="92"/>
      <c r="ABQ241" s="92"/>
      <c r="ABR241" s="92"/>
      <c r="ABS241" s="92"/>
      <c r="ABT241" s="92"/>
      <c r="ABU241" s="92"/>
      <c r="ABV241" s="92"/>
      <c r="ABW241" s="92"/>
      <c r="ABX241" s="92"/>
      <c r="ABY241" s="92"/>
      <c r="ABZ241" s="92"/>
      <c r="ACA241" s="92"/>
      <c r="ACB241" s="92"/>
      <c r="ACC241" s="92"/>
      <c r="ACD241" s="92"/>
      <c r="ACE241" s="92"/>
      <c r="ACF241" s="92"/>
      <c r="ACG241" s="92"/>
      <c r="ACH241" s="92"/>
      <c r="ACI241" s="92"/>
      <c r="ACJ241" s="92"/>
      <c r="ACK241" s="92"/>
      <c r="ACL241" s="92"/>
      <c r="ACM241" s="92"/>
      <c r="ACN241" s="92"/>
      <c r="ACO241" s="92"/>
      <c r="ACP241" s="92"/>
      <c r="ACQ241" s="92"/>
      <c r="ACR241" s="92"/>
      <c r="ACS241" s="92"/>
      <c r="ACT241" s="92"/>
      <c r="ACU241" s="92"/>
      <c r="ACV241" s="92"/>
      <c r="ACW241" s="92"/>
      <c r="ACX241" s="92"/>
      <c r="ACY241" s="92"/>
      <c r="ACZ241" s="92"/>
      <c r="ADA241" s="92"/>
      <c r="ADB241" s="92"/>
      <c r="ADC241" s="92"/>
      <c r="ADD241" s="92"/>
      <c r="ADE241" s="92"/>
      <c r="ADF241" s="92"/>
      <c r="ADG241" s="92"/>
      <c r="ADH241" s="92"/>
      <c r="ADI241" s="92"/>
      <c r="ADJ241" s="92"/>
      <c r="ADK241" s="92"/>
      <c r="ADL241" s="92"/>
      <c r="ADM241" s="92"/>
      <c r="ADN241" s="92"/>
      <c r="ADO241" s="92"/>
      <c r="ADP241" s="92"/>
      <c r="ADQ241" s="92"/>
      <c r="ADR241" s="92"/>
      <c r="ADS241" s="92"/>
      <c r="ADT241" s="92"/>
      <c r="ADU241" s="92"/>
      <c r="ADV241" s="92"/>
      <c r="ADW241" s="92"/>
      <c r="ADX241" s="92"/>
      <c r="ADY241" s="92"/>
      <c r="ADZ241" s="92"/>
      <c r="AEA241" s="92"/>
      <c r="AEB241" s="92"/>
      <c r="AEC241" s="92"/>
      <c r="AED241" s="92"/>
      <c r="AEE241" s="92"/>
      <c r="AEF241" s="92"/>
      <c r="AEG241" s="92"/>
      <c r="AEH241" s="92"/>
      <c r="AEI241" s="92"/>
      <c r="AEJ241" s="92"/>
      <c r="AEK241" s="92"/>
      <c r="AEL241" s="92"/>
      <c r="AEM241" s="92"/>
      <c r="AEN241" s="92"/>
      <c r="AEO241" s="92"/>
      <c r="AEP241" s="92"/>
      <c r="AEQ241" s="92"/>
      <c r="AER241" s="92"/>
      <c r="AES241" s="92"/>
      <c r="AET241" s="92"/>
      <c r="AEU241" s="92"/>
      <c r="AEV241" s="92"/>
      <c r="AEW241" s="92"/>
      <c r="AEX241" s="92"/>
      <c r="AEY241" s="92"/>
      <c r="AEZ241" s="92"/>
      <c r="AFA241" s="92"/>
      <c r="AFB241" s="92"/>
      <c r="AFC241" s="92"/>
      <c r="AFD241" s="92"/>
      <c r="AFE241" s="92"/>
      <c r="AFF241" s="92"/>
      <c r="AFG241" s="92"/>
      <c r="AFH241" s="92"/>
      <c r="AFI241" s="92"/>
      <c r="AFJ241" s="92"/>
      <c r="AFK241" s="92"/>
      <c r="AFL241" s="92"/>
      <c r="AFM241" s="92"/>
      <c r="AFN241" s="92"/>
      <c r="AFO241" s="92"/>
      <c r="AFP241" s="92"/>
      <c r="AFQ241" s="92"/>
      <c r="AFR241" s="92"/>
      <c r="AFS241" s="92"/>
      <c r="AFT241" s="92"/>
      <c r="AFU241" s="92"/>
      <c r="AFV241" s="92"/>
      <c r="AFW241" s="92"/>
      <c r="AFX241" s="92"/>
      <c r="AFY241" s="92"/>
      <c r="AFZ241" s="92"/>
      <c r="AGA241" s="92"/>
      <c r="AGB241" s="92"/>
      <c r="AGC241" s="92"/>
      <c r="AGD241" s="92"/>
      <c r="AGE241" s="92"/>
      <c r="AGF241" s="92"/>
      <c r="AGG241" s="92"/>
      <c r="AGH241" s="92"/>
      <c r="AGI241" s="92"/>
      <c r="AGJ241" s="92"/>
      <c r="AGK241" s="92"/>
      <c r="AGL241" s="92"/>
      <c r="AGM241" s="92"/>
      <c r="AGN241" s="92"/>
      <c r="AGO241" s="92"/>
      <c r="AGP241" s="92"/>
      <c r="AGQ241" s="92"/>
      <c r="AGR241" s="92"/>
      <c r="AGS241" s="92"/>
      <c r="AGT241" s="92"/>
      <c r="AGU241" s="92"/>
      <c r="AGV241" s="92"/>
      <c r="AGW241" s="92"/>
      <c r="AGX241" s="92"/>
      <c r="AGY241" s="92"/>
      <c r="AGZ241" s="92"/>
      <c r="AHA241" s="92"/>
      <c r="AHB241" s="92"/>
      <c r="AHC241" s="92"/>
      <c r="AHD241" s="92"/>
      <c r="AHE241" s="92"/>
      <c r="AHF241" s="92"/>
      <c r="AHG241" s="92"/>
      <c r="AHH241" s="92"/>
      <c r="AHI241" s="92"/>
      <c r="AHJ241" s="92"/>
      <c r="AHK241" s="92"/>
      <c r="AHL241" s="92"/>
      <c r="AHM241" s="92"/>
      <c r="AHN241" s="92"/>
      <c r="AHO241" s="92"/>
      <c r="AHP241" s="92"/>
      <c r="AHQ241" s="92"/>
      <c r="AHR241" s="92"/>
      <c r="AHS241" s="92"/>
      <c r="AHT241" s="92"/>
      <c r="AHU241" s="92"/>
      <c r="AHV241" s="92"/>
      <c r="AHW241" s="92"/>
      <c r="AHX241" s="92"/>
      <c r="AHY241" s="92"/>
      <c r="AHZ241" s="92"/>
      <c r="AIA241" s="92"/>
      <c r="AIB241" s="92"/>
      <c r="AIC241" s="92"/>
      <c r="AID241" s="92"/>
      <c r="AIE241" s="92"/>
      <c r="AIF241" s="92"/>
      <c r="AIG241" s="92"/>
      <c r="AIH241" s="92"/>
      <c r="AII241" s="92"/>
      <c r="AIJ241" s="92"/>
      <c r="AIK241" s="92"/>
      <c r="AIL241" s="92"/>
      <c r="AIM241" s="92"/>
      <c r="AIN241" s="92"/>
      <c r="AIO241" s="92"/>
      <c r="AIP241" s="92"/>
      <c r="AIQ241" s="92"/>
      <c r="AIR241" s="92"/>
      <c r="AIS241" s="92"/>
      <c r="AIT241" s="92"/>
      <c r="AIU241" s="92"/>
      <c r="AIV241" s="92"/>
      <c r="AIW241" s="92"/>
      <c r="AIX241" s="92"/>
      <c r="AIY241" s="92"/>
      <c r="AIZ241" s="92"/>
      <c r="AJA241" s="92"/>
      <c r="AJB241" s="92"/>
      <c r="AJC241" s="92"/>
      <c r="AJD241" s="92"/>
      <c r="AJE241" s="92"/>
      <c r="AJF241" s="92"/>
      <c r="AJG241" s="92"/>
      <c r="AJH241" s="92"/>
      <c r="AJI241" s="92"/>
      <c r="AJJ241" s="92"/>
      <c r="AJK241" s="92"/>
      <c r="AJL241" s="92"/>
      <c r="AJM241" s="92"/>
      <c r="AJN241" s="92"/>
      <c r="AJO241" s="92"/>
      <c r="AJP241" s="92"/>
      <c r="AJQ241" s="92"/>
      <c r="AJR241" s="92"/>
      <c r="AJS241" s="92"/>
      <c r="AJT241" s="92"/>
      <c r="AJU241" s="92"/>
      <c r="AJV241" s="92"/>
      <c r="AJW241" s="92"/>
      <c r="AJX241" s="92"/>
      <c r="AJY241" s="92"/>
      <c r="AJZ241" s="92"/>
      <c r="AKA241" s="92"/>
      <c r="AKB241" s="92"/>
      <c r="AKC241" s="92"/>
      <c r="AKD241" s="92"/>
      <c r="AKE241" s="92"/>
      <c r="AKF241" s="92"/>
      <c r="AKG241" s="92"/>
      <c r="AKH241" s="92"/>
      <c r="AKI241" s="92"/>
      <c r="AKJ241" s="92"/>
      <c r="AKK241" s="92"/>
      <c r="AKL241" s="92"/>
      <c r="AKM241" s="92"/>
      <c r="AKN241" s="92"/>
      <c r="AKO241" s="92"/>
      <c r="AKP241" s="92"/>
      <c r="AKQ241" s="92"/>
      <c r="AKR241" s="92"/>
      <c r="AKS241" s="92"/>
      <c r="AKT241" s="92"/>
      <c r="AKU241" s="92"/>
      <c r="AKV241" s="92"/>
      <c r="AKW241" s="92"/>
      <c r="AKX241" s="92"/>
      <c r="AKY241" s="92"/>
      <c r="AKZ241" s="92"/>
      <c r="ALA241" s="92"/>
      <c r="ALB241" s="92"/>
      <c r="ALC241" s="92"/>
      <c r="ALD241" s="92"/>
      <c r="ALE241" s="92"/>
      <c r="ALF241" s="92"/>
      <c r="ALG241" s="92"/>
      <c r="ALH241" s="92"/>
      <c r="ALI241" s="92"/>
      <c r="ALJ241" s="92"/>
      <c r="ALK241" s="92"/>
      <c r="ALL241" s="92"/>
      <c r="ALM241" s="92"/>
      <c r="ALN241" s="92"/>
      <c r="ALO241" s="92"/>
      <c r="ALP241" s="92"/>
      <c r="ALQ241" s="92"/>
      <c r="ALR241" s="92"/>
      <c r="ALS241" s="92"/>
      <c r="ALT241" s="92"/>
      <c r="ALU241" s="92"/>
      <c r="ALV241" s="92"/>
      <c r="ALW241" s="92"/>
      <c r="ALX241" s="92"/>
      <c r="ALY241" s="92"/>
      <c r="ALZ241" s="92"/>
      <c r="AMA241" s="92"/>
      <c r="AMB241" s="92"/>
      <c r="AMC241" s="92"/>
      <c r="AMD241" s="92"/>
      <c r="AME241" s="92"/>
      <c r="AMF241" s="92"/>
      <c r="AMG241" s="92"/>
      <c r="AMH241" s="92"/>
      <c r="AMI241" s="92"/>
    </row>
    <row r="242" spans="1:1023" customFormat="1" ht="14.4">
      <c r="A242" s="183" t="s">
        <v>490</v>
      </c>
      <c r="B242" s="183"/>
      <c r="C242" s="183"/>
      <c r="D242" s="183"/>
      <c r="E242" s="183"/>
      <c r="F242" s="183"/>
      <c r="G242" s="183"/>
      <c r="H242" s="183"/>
      <c r="I242" s="183"/>
      <c r="J242" s="183"/>
      <c r="K242" s="183"/>
      <c r="L242" s="183"/>
      <c r="M242" s="183"/>
      <c r="N242" s="183"/>
      <c r="O242" s="183"/>
      <c r="P242" s="119"/>
      <c r="Q242" s="119"/>
      <c r="R242" s="119"/>
      <c r="S242" s="119"/>
      <c r="T242" s="119"/>
      <c r="U242" s="119"/>
      <c r="V242" s="119"/>
      <c r="W242" s="119"/>
      <c r="X242" s="120"/>
      <c r="Y242" s="92"/>
      <c r="Z242" s="92"/>
      <c r="AA242" s="92"/>
      <c r="AB242" s="120"/>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c r="GK242" s="92"/>
      <c r="GL242" s="92"/>
      <c r="GM242" s="92"/>
      <c r="GN242" s="92"/>
      <c r="GO242" s="92"/>
      <c r="GP242" s="92"/>
      <c r="GQ242" s="92"/>
      <c r="GR242" s="92"/>
      <c r="GS242" s="92"/>
      <c r="GT242" s="92"/>
      <c r="GU242" s="92"/>
      <c r="GV242" s="92"/>
      <c r="GW242" s="92"/>
      <c r="GX242" s="92"/>
      <c r="GY242" s="92"/>
      <c r="GZ242" s="92"/>
      <c r="HA242" s="92"/>
      <c r="HB242" s="92"/>
      <c r="HC242" s="92"/>
      <c r="HD242" s="92"/>
      <c r="HE242" s="92"/>
      <c r="HF242" s="92"/>
      <c r="HG242" s="92"/>
      <c r="HH242" s="92"/>
      <c r="HI242" s="92"/>
      <c r="HJ242" s="92"/>
      <c r="HK242" s="92"/>
      <c r="HL242" s="92"/>
      <c r="HM242" s="92"/>
      <c r="HN242" s="92"/>
      <c r="HO242" s="92"/>
      <c r="HP242" s="92"/>
      <c r="HQ242" s="92"/>
      <c r="HR242" s="92"/>
      <c r="HS242" s="92"/>
      <c r="HT242" s="92"/>
      <c r="HU242" s="92"/>
      <c r="HV242" s="92"/>
      <c r="HW242" s="92"/>
      <c r="HX242" s="92"/>
      <c r="HY242" s="92"/>
      <c r="HZ242" s="92"/>
      <c r="IA242" s="92"/>
      <c r="IB242" s="92"/>
      <c r="IC242" s="92"/>
      <c r="ID242" s="92"/>
      <c r="IE242" s="92"/>
      <c r="IF242" s="92"/>
      <c r="IG242" s="92"/>
      <c r="IH242" s="92"/>
      <c r="II242" s="92"/>
      <c r="IJ242" s="92"/>
      <c r="IK242" s="92"/>
      <c r="IL242" s="92"/>
      <c r="IM242" s="92"/>
      <c r="IN242" s="92"/>
      <c r="IO242" s="92"/>
      <c r="IP242" s="92"/>
      <c r="IQ242" s="92"/>
      <c r="IR242" s="92"/>
      <c r="IS242" s="92"/>
      <c r="IT242" s="92"/>
      <c r="IU242" s="92"/>
      <c r="IV242" s="92"/>
      <c r="IW242" s="92"/>
      <c r="IX242" s="92"/>
      <c r="IY242" s="92"/>
      <c r="IZ242" s="92"/>
      <c r="JA242" s="92"/>
      <c r="JB242" s="92"/>
      <c r="JC242" s="92"/>
      <c r="JD242" s="92"/>
      <c r="JE242" s="92"/>
      <c r="JF242" s="92"/>
      <c r="JG242" s="92"/>
      <c r="JH242" s="92"/>
      <c r="JI242" s="92"/>
      <c r="JJ242" s="92"/>
      <c r="JK242" s="92"/>
      <c r="JL242" s="92"/>
      <c r="JM242" s="92"/>
      <c r="JN242" s="92"/>
      <c r="JO242" s="92"/>
      <c r="JP242" s="92"/>
      <c r="JQ242" s="92"/>
      <c r="JR242" s="92"/>
      <c r="JS242" s="92"/>
      <c r="JT242" s="92"/>
      <c r="JU242" s="92"/>
      <c r="JV242" s="92"/>
      <c r="JW242" s="92"/>
      <c r="JX242" s="92"/>
      <c r="JY242" s="92"/>
      <c r="JZ242" s="92"/>
      <c r="KA242" s="92"/>
      <c r="KB242" s="92"/>
      <c r="KC242" s="92"/>
      <c r="KD242" s="92"/>
      <c r="KE242" s="92"/>
      <c r="KF242" s="92"/>
      <c r="KG242" s="92"/>
      <c r="KH242" s="92"/>
      <c r="KI242" s="92"/>
      <c r="KJ242" s="92"/>
      <c r="KK242" s="92"/>
      <c r="KL242" s="92"/>
      <c r="KM242" s="92"/>
      <c r="KN242" s="92"/>
      <c r="KO242" s="92"/>
      <c r="KP242" s="92"/>
      <c r="KQ242" s="92"/>
      <c r="KR242" s="92"/>
      <c r="KS242" s="92"/>
      <c r="KT242" s="92"/>
      <c r="KU242" s="92"/>
      <c r="KV242" s="92"/>
      <c r="KW242" s="92"/>
      <c r="KX242" s="92"/>
      <c r="KY242" s="92"/>
      <c r="KZ242" s="92"/>
      <c r="LA242" s="92"/>
      <c r="LB242" s="92"/>
      <c r="LC242" s="92"/>
      <c r="LD242" s="92"/>
      <c r="LE242" s="92"/>
      <c r="LF242" s="92"/>
      <c r="LG242" s="92"/>
      <c r="LH242" s="92"/>
      <c r="LI242" s="92"/>
      <c r="LJ242" s="92"/>
      <c r="LK242" s="92"/>
      <c r="LL242" s="92"/>
      <c r="LM242" s="92"/>
      <c r="LN242" s="92"/>
      <c r="LO242" s="92"/>
      <c r="LP242" s="92"/>
      <c r="LQ242" s="92"/>
      <c r="LR242" s="92"/>
      <c r="LS242" s="92"/>
      <c r="LT242" s="92"/>
      <c r="LU242" s="92"/>
      <c r="LV242" s="92"/>
      <c r="LW242" s="92"/>
      <c r="LX242" s="92"/>
      <c r="LY242" s="92"/>
      <c r="LZ242" s="92"/>
      <c r="MA242" s="92"/>
      <c r="MB242" s="92"/>
      <c r="MC242" s="92"/>
      <c r="MD242" s="92"/>
      <c r="ME242" s="92"/>
      <c r="MF242" s="92"/>
      <c r="MG242" s="92"/>
      <c r="MH242" s="92"/>
      <c r="MI242" s="92"/>
      <c r="MJ242" s="92"/>
      <c r="MK242" s="92"/>
      <c r="ML242" s="92"/>
      <c r="MM242" s="92"/>
      <c r="MN242" s="92"/>
      <c r="MO242" s="92"/>
      <c r="MP242" s="92"/>
      <c r="MQ242" s="92"/>
      <c r="MR242" s="92"/>
      <c r="MS242" s="92"/>
      <c r="MT242" s="92"/>
      <c r="MU242" s="92"/>
      <c r="MV242" s="92"/>
      <c r="MW242" s="92"/>
      <c r="MX242" s="92"/>
      <c r="MY242" s="92"/>
      <c r="MZ242" s="92"/>
      <c r="NA242" s="92"/>
      <c r="NB242" s="92"/>
      <c r="NC242" s="92"/>
      <c r="ND242" s="92"/>
      <c r="NE242" s="92"/>
      <c r="NF242" s="92"/>
      <c r="NG242" s="92"/>
      <c r="NH242" s="92"/>
      <c r="NI242" s="92"/>
      <c r="NJ242" s="92"/>
      <c r="NK242" s="92"/>
      <c r="NL242" s="92"/>
      <c r="NM242" s="92"/>
      <c r="NN242" s="92"/>
      <c r="NO242" s="92"/>
      <c r="NP242" s="92"/>
      <c r="NQ242" s="92"/>
      <c r="NR242" s="92"/>
      <c r="NS242" s="92"/>
      <c r="NT242" s="92"/>
      <c r="NU242" s="92"/>
      <c r="NV242" s="92"/>
      <c r="NW242" s="92"/>
      <c r="NX242" s="92"/>
      <c r="NY242" s="92"/>
      <c r="NZ242" s="92"/>
      <c r="OA242" s="92"/>
      <c r="OB242" s="92"/>
      <c r="OC242" s="92"/>
      <c r="OD242" s="92"/>
      <c r="OE242" s="92"/>
      <c r="OF242" s="92"/>
      <c r="OG242" s="92"/>
      <c r="OH242" s="92"/>
      <c r="OI242" s="92"/>
      <c r="OJ242" s="92"/>
      <c r="OK242" s="92"/>
      <c r="OL242" s="92"/>
      <c r="OM242" s="92"/>
      <c r="ON242" s="92"/>
      <c r="OO242" s="92"/>
      <c r="OP242" s="92"/>
      <c r="OQ242" s="92"/>
      <c r="OR242" s="92"/>
      <c r="OS242" s="92"/>
      <c r="OT242" s="92"/>
      <c r="OU242" s="92"/>
      <c r="OV242" s="92"/>
      <c r="OW242" s="92"/>
      <c r="OX242" s="92"/>
      <c r="OY242" s="92"/>
      <c r="OZ242" s="92"/>
      <c r="PA242" s="92"/>
      <c r="PB242" s="92"/>
      <c r="PC242" s="92"/>
      <c r="PD242" s="92"/>
      <c r="PE242" s="92"/>
      <c r="PF242" s="92"/>
      <c r="PG242" s="92"/>
      <c r="PH242" s="92"/>
      <c r="PI242" s="92"/>
      <c r="PJ242" s="92"/>
      <c r="PK242" s="92"/>
      <c r="PL242" s="92"/>
      <c r="PM242" s="92"/>
      <c r="PN242" s="92"/>
      <c r="PO242" s="92"/>
      <c r="PP242" s="92"/>
      <c r="PQ242" s="92"/>
      <c r="PR242" s="92"/>
      <c r="PS242" s="92"/>
      <c r="PT242" s="92"/>
      <c r="PU242" s="92"/>
      <c r="PV242" s="92"/>
      <c r="PW242" s="92"/>
      <c r="PX242" s="92"/>
      <c r="PY242" s="92"/>
      <c r="PZ242" s="92"/>
      <c r="QA242" s="92"/>
      <c r="QB242" s="92"/>
      <c r="QC242" s="92"/>
      <c r="QD242" s="92"/>
      <c r="QE242" s="92"/>
      <c r="QF242" s="92"/>
      <c r="QG242" s="92"/>
      <c r="QH242" s="92"/>
      <c r="QI242" s="92"/>
      <c r="QJ242" s="92"/>
      <c r="QK242" s="92"/>
      <c r="QL242" s="92"/>
      <c r="QM242" s="92"/>
      <c r="QN242" s="92"/>
      <c r="QO242" s="92"/>
      <c r="QP242" s="92"/>
      <c r="QQ242" s="92"/>
      <c r="QR242" s="92"/>
      <c r="QS242" s="92"/>
      <c r="QT242" s="92"/>
      <c r="QU242" s="92"/>
      <c r="QV242" s="92"/>
      <c r="QW242" s="92"/>
      <c r="QX242" s="92"/>
      <c r="QY242" s="92"/>
      <c r="QZ242" s="92"/>
      <c r="RA242" s="92"/>
      <c r="RB242" s="92"/>
      <c r="RC242" s="92"/>
      <c r="RD242" s="92"/>
      <c r="RE242" s="92"/>
      <c r="RF242" s="92"/>
      <c r="RG242" s="92"/>
      <c r="RH242" s="92"/>
      <c r="RI242" s="92"/>
      <c r="RJ242" s="92"/>
      <c r="RK242" s="92"/>
      <c r="RL242" s="92"/>
      <c r="RM242" s="92"/>
      <c r="RN242" s="92"/>
      <c r="RO242" s="92"/>
      <c r="RP242" s="92"/>
      <c r="RQ242" s="92"/>
      <c r="RR242" s="92"/>
      <c r="RS242" s="92"/>
      <c r="RT242" s="92"/>
      <c r="RU242" s="92"/>
      <c r="RV242" s="92"/>
      <c r="RW242" s="92"/>
      <c r="RX242" s="92"/>
      <c r="RY242" s="92"/>
      <c r="RZ242" s="92"/>
      <c r="SA242" s="92"/>
      <c r="SB242" s="92"/>
      <c r="SC242" s="92"/>
      <c r="SD242" s="92"/>
      <c r="SE242" s="92"/>
      <c r="SF242" s="92"/>
      <c r="SG242" s="92"/>
      <c r="SH242" s="92"/>
      <c r="SI242" s="92"/>
      <c r="SJ242" s="92"/>
      <c r="SK242" s="92"/>
      <c r="SL242" s="92"/>
      <c r="SM242" s="92"/>
      <c r="SN242" s="92"/>
      <c r="SO242" s="92"/>
      <c r="SP242" s="92"/>
      <c r="SQ242" s="92"/>
      <c r="SR242" s="92"/>
      <c r="SS242" s="92"/>
      <c r="ST242" s="92"/>
      <c r="SU242" s="92"/>
      <c r="SV242" s="92"/>
      <c r="SW242" s="92"/>
      <c r="SX242" s="92"/>
      <c r="SY242" s="92"/>
      <c r="SZ242" s="92"/>
      <c r="TA242" s="92"/>
      <c r="TB242" s="92"/>
      <c r="TC242" s="92"/>
      <c r="TD242" s="92"/>
      <c r="TE242" s="92"/>
      <c r="TF242" s="92"/>
      <c r="TG242" s="92"/>
      <c r="TH242" s="92"/>
      <c r="TI242" s="92"/>
      <c r="TJ242" s="92"/>
      <c r="TK242" s="92"/>
      <c r="TL242" s="92"/>
      <c r="TM242" s="92"/>
      <c r="TN242" s="92"/>
      <c r="TO242" s="92"/>
      <c r="TP242" s="92"/>
      <c r="TQ242" s="92"/>
      <c r="TR242" s="92"/>
      <c r="TS242" s="92"/>
      <c r="TT242" s="92"/>
      <c r="TU242" s="92"/>
      <c r="TV242" s="92"/>
      <c r="TW242" s="92"/>
      <c r="TX242" s="92"/>
      <c r="TY242" s="92"/>
      <c r="TZ242" s="92"/>
      <c r="UA242" s="92"/>
      <c r="UB242" s="92"/>
      <c r="UC242" s="92"/>
      <c r="UD242" s="92"/>
      <c r="UE242" s="92"/>
      <c r="UF242" s="92"/>
      <c r="UG242" s="92"/>
      <c r="UH242" s="92"/>
      <c r="UI242" s="92"/>
      <c r="UJ242" s="92"/>
      <c r="UK242" s="92"/>
      <c r="UL242" s="92"/>
      <c r="UM242" s="92"/>
      <c r="UN242" s="92"/>
      <c r="UO242" s="92"/>
      <c r="UP242" s="92"/>
      <c r="UQ242" s="92"/>
      <c r="UR242" s="92"/>
      <c r="US242" s="92"/>
      <c r="UT242" s="92"/>
      <c r="UU242" s="92"/>
      <c r="UV242" s="92"/>
      <c r="UW242" s="92"/>
      <c r="UX242" s="92"/>
      <c r="UY242" s="92"/>
      <c r="UZ242" s="92"/>
      <c r="VA242" s="92"/>
      <c r="VB242" s="92"/>
      <c r="VC242" s="92"/>
      <c r="VD242" s="92"/>
      <c r="VE242" s="92"/>
      <c r="VF242" s="92"/>
      <c r="VG242" s="92"/>
      <c r="VH242" s="92"/>
      <c r="VI242" s="92"/>
      <c r="VJ242" s="92"/>
      <c r="VK242" s="92"/>
      <c r="VL242" s="92"/>
      <c r="VM242" s="92"/>
      <c r="VN242" s="92"/>
      <c r="VO242" s="92"/>
      <c r="VP242" s="92"/>
      <c r="VQ242" s="92"/>
      <c r="VR242" s="92"/>
      <c r="VS242" s="92"/>
      <c r="VT242" s="92"/>
      <c r="VU242" s="92"/>
      <c r="VV242" s="92"/>
      <c r="VW242" s="92"/>
      <c r="VX242" s="92"/>
      <c r="VY242" s="92"/>
      <c r="VZ242" s="92"/>
      <c r="WA242" s="92"/>
      <c r="WB242" s="92"/>
      <c r="WC242" s="92"/>
      <c r="WD242" s="92"/>
      <c r="WE242" s="92"/>
      <c r="WF242" s="92"/>
      <c r="WG242" s="92"/>
      <c r="WH242" s="92"/>
      <c r="WI242" s="92"/>
      <c r="WJ242" s="92"/>
      <c r="WK242" s="92"/>
      <c r="WL242" s="92"/>
      <c r="WM242" s="92"/>
      <c r="WN242" s="92"/>
      <c r="WO242" s="92"/>
      <c r="WP242" s="92"/>
      <c r="WQ242" s="92"/>
      <c r="WR242" s="92"/>
      <c r="WS242" s="92"/>
      <c r="WT242" s="92"/>
      <c r="WU242" s="92"/>
      <c r="WV242" s="92"/>
      <c r="WW242" s="92"/>
      <c r="WX242" s="92"/>
      <c r="WY242" s="92"/>
      <c r="WZ242" s="92"/>
      <c r="XA242" s="92"/>
      <c r="XB242" s="92"/>
      <c r="XC242" s="92"/>
      <c r="XD242" s="92"/>
      <c r="XE242" s="92"/>
      <c r="XF242" s="92"/>
      <c r="XG242" s="92"/>
      <c r="XH242" s="92"/>
      <c r="XI242" s="92"/>
      <c r="XJ242" s="92"/>
      <c r="XK242" s="92"/>
      <c r="XL242" s="92"/>
      <c r="XM242" s="92"/>
      <c r="XN242" s="92"/>
      <c r="XO242" s="92"/>
      <c r="XP242" s="92"/>
      <c r="XQ242" s="92"/>
      <c r="XR242" s="92"/>
      <c r="XS242" s="92"/>
      <c r="XT242" s="92"/>
      <c r="XU242" s="92"/>
      <c r="XV242" s="92"/>
      <c r="XW242" s="92"/>
      <c r="XX242" s="92"/>
      <c r="XY242" s="92"/>
      <c r="XZ242" s="92"/>
      <c r="YA242" s="92"/>
      <c r="YB242" s="92"/>
      <c r="YC242" s="92"/>
      <c r="YD242" s="92"/>
      <c r="YE242" s="92"/>
      <c r="YF242" s="92"/>
      <c r="YG242" s="92"/>
      <c r="YH242" s="92"/>
      <c r="YI242" s="92"/>
      <c r="YJ242" s="92"/>
      <c r="YK242" s="92"/>
      <c r="YL242" s="92"/>
      <c r="YM242" s="92"/>
      <c r="YN242" s="92"/>
      <c r="YO242" s="92"/>
      <c r="YP242" s="92"/>
      <c r="YQ242" s="92"/>
      <c r="YR242" s="92"/>
      <c r="YS242" s="92"/>
      <c r="YT242" s="92"/>
      <c r="YU242" s="92"/>
      <c r="YV242" s="92"/>
      <c r="YW242" s="92"/>
      <c r="YX242" s="92"/>
      <c r="YY242" s="92"/>
      <c r="YZ242" s="92"/>
      <c r="ZA242" s="92"/>
      <c r="ZB242" s="92"/>
      <c r="ZC242" s="92"/>
      <c r="ZD242" s="92"/>
      <c r="ZE242" s="92"/>
      <c r="ZF242" s="92"/>
      <c r="ZG242" s="92"/>
      <c r="ZH242" s="92"/>
      <c r="ZI242" s="92"/>
      <c r="ZJ242" s="92"/>
      <c r="ZK242" s="92"/>
      <c r="ZL242" s="92"/>
      <c r="ZM242" s="92"/>
      <c r="ZN242" s="92"/>
      <c r="ZO242" s="92"/>
      <c r="ZP242" s="92"/>
      <c r="ZQ242" s="92"/>
      <c r="ZR242" s="92"/>
      <c r="ZS242" s="92"/>
      <c r="ZT242" s="92"/>
      <c r="ZU242" s="92"/>
      <c r="ZV242" s="92"/>
      <c r="ZW242" s="92"/>
      <c r="ZX242" s="92"/>
      <c r="ZY242" s="92"/>
      <c r="ZZ242" s="92"/>
      <c r="AAA242" s="92"/>
      <c r="AAB242" s="92"/>
      <c r="AAC242" s="92"/>
      <c r="AAD242" s="92"/>
      <c r="AAE242" s="92"/>
      <c r="AAF242" s="92"/>
      <c r="AAG242" s="92"/>
      <c r="AAH242" s="92"/>
      <c r="AAI242" s="92"/>
      <c r="AAJ242" s="92"/>
      <c r="AAK242" s="92"/>
      <c r="AAL242" s="92"/>
      <c r="AAM242" s="92"/>
      <c r="AAN242" s="92"/>
      <c r="AAO242" s="92"/>
      <c r="AAP242" s="92"/>
      <c r="AAQ242" s="92"/>
      <c r="AAR242" s="92"/>
      <c r="AAS242" s="92"/>
      <c r="AAT242" s="92"/>
      <c r="AAU242" s="92"/>
      <c r="AAV242" s="92"/>
      <c r="AAW242" s="92"/>
      <c r="AAX242" s="92"/>
      <c r="AAY242" s="92"/>
      <c r="AAZ242" s="92"/>
      <c r="ABA242" s="92"/>
      <c r="ABB242" s="92"/>
      <c r="ABC242" s="92"/>
      <c r="ABD242" s="92"/>
      <c r="ABE242" s="92"/>
      <c r="ABF242" s="92"/>
      <c r="ABG242" s="92"/>
      <c r="ABH242" s="92"/>
      <c r="ABI242" s="92"/>
      <c r="ABJ242" s="92"/>
      <c r="ABK242" s="92"/>
      <c r="ABL242" s="92"/>
      <c r="ABM242" s="92"/>
      <c r="ABN242" s="92"/>
      <c r="ABO242" s="92"/>
      <c r="ABP242" s="92"/>
      <c r="ABQ242" s="92"/>
      <c r="ABR242" s="92"/>
      <c r="ABS242" s="92"/>
      <c r="ABT242" s="92"/>
      <c r="ABU242" s="92"/>
      <c r="ABV242" s="92"/>
      <c r="ABW242" s="92"/>
      <c r="ABX242" s="92"/>
      <c r="ABY242" s="92"/>
      <c r="ABZ242" s="92"/>
      <c r="ACA242" s="92"/>
      <c r="ACB242" s="92"/>
      <c r="ACC242" s="92"/>
      <c r="ACD242" s="92"/>
      <c r="ACE242" s="92"/>
      <c r="ACF242" s="92"/>
      <c r="ACG242" s="92"/>
      <c r="ACH242" s="92"/>
      <c r="ACI242" s="92"/>
      <c r="ACJ242" s="92"/>
      <c r="ACK242" s="92"/>
      <c r="ACL242" s="92"/>
      <c r="ACM242" s="92"/>
      <c r="ACN242" s="92"/>
      <c r="ACO242" s="92"/>
      <c r="ACP242" s="92"/>
      <c r="ACQ242" s="92"/>
      <c r="ACR242" s="92"/>
      <c r="ACS242" s="92"/>
      <c r="ACT242" s="92"/>
      <c r="ACU242" s="92"/>
      <c r="ACV242" s="92"/>
      <c r="ACW242" s="92"/>
      <c r="ACX242" s="92"/>
      <c r="ACY242" s="92"/>
      <c r="ACZ242" s="92"/>
      <c r="ADA242" s="92"/>
      <c r="ADB242" s="92"/>
      <c r="ADC242" s="92"/>
      <c r="ADD242" s="92"/>
      <c r="ADE242" s="92"/>
      <c r="ADF242" s="92"/>
      <c r="ADG242" s="92"/>
      <c r="ADH242" s="92"/>
      <c r="ADI242" s="92"/>
      <c r="ADJ242" s="92"/>
      <c r="ADK242" s="92"/>
      <c r="ADL242" s="92"/>
      <c r="ADM242" s="92"/>
      <c r="ADN242" s="92"/>
      <c r="ADO242" s="92"/>
      <c r="ADP242" s="92"/>
      <c r="ADQ242" s="92"/>
      <c r="ADR242" s="92"/>
      <c r="ADS242" s="92"/>
      <c r="ADT242" s="92"/>
      <c r="ADU242" s="92"/>
      <c r="ADV242" s="92"/>
      <c r="ADW242" s="92"/>
      <c r="ADX242" s="92"/>
      <c r="ADY242" s="92"/>
      <c r="ADZ242" s="92"/>
      <c r="AEA242" s="92"/>
      <c r="AEB242" s="92"/>
      <c r="AEC242" s="92"/>
      <c r="AED242" s="92"/>
      <c r="AEE242" s="92"/>
      <c r="AEF242" s="92"/>
      <c r="AEG242" s="92"/>
      <c r="AEH242" s="92"/>
      <c r="AEI242" s="92"/>
      <c r="AEJ242" s="92"/>
      <c r="AEK242" s="92"/>
      <c r="AEL242" s="92"/>
      <c r="AEM242" s="92"/>
      <c r="AEN242" s="92"/>
      <c r="AEO242" s="92"/>
      <c r="AEP242" s="92"/>
      <c r="AEQ242" s="92"/>
      <c r="AER242" s="92"/>
      <c r="AES242" s="92"/>
      <c r="AET242" s="92"/>
      <c r="AEU242" s="92"/>
      <c r="AEV242" s="92"/>
      <c r="AEW242" s="92"/>
      <c r="AEX242" s="92"/>
      <c r="AEY242" s="92"/>
      <c r="AEZ242" s="92"/>
      <c r="AFA242" s="92"/>
      <c r="AFB242" s="92"/>
      <c r="AFC242" s="92"/>
      <c r="AFD242" s="92"/>
      <c r="AFE242" s="92"/>
      <c r="AFF242" s="92"/>
      <c r="AFG242" s="92"/>
      <c r="AFH242" s="92"/>
      <c r="AFI242" s="92"/>
      <c r="AFJ242" s="92"/>
      <c r="AFK242" s="92"/>
      <c r="AFL242" s="92"/>
      <c r="AFM242" s="92"/>
      <c r="AFN242" s="92"/>
      <c r="AFO242" s="92"/>
      <c r="AFP242" s="92"/>
      <c r="AFQ242" s="92"/>
      <c r="AFR242" s="92"/>
      <c r="AFS242" s="92"/>
      <c r="AFT242" s="92"/>
      <c r="AFU242" s="92"/>
      <c r="AFV242" s="92"/>
      <c r="AFW242" s="92"/>
      <c r="AFX242" s="92"/>
      <c r="AFY242" s="92"/>
      <c r="AFZ242" s="92"/>
      <c r="AGA242" s="92"/>
      <c r="AGB242" s="92"/>
      <c r="AGC242" s="92"/>
      <c r="AGD242" s="92"/>
      <c r="AGE242" s="92"/>
      <c r="AGF242" s="92"/>
      <c r="AGG242" s="92"/>
      <c r="AGH242" s="92"/>
      <c r="AGI242" s="92"/>
      <c r="AGJ242" s="92"/>
      <c r="AGK242" s="92"/>
      <c r="AGL242" s="92"/>
      <c r="AGM242" s="92"/>
      <c r="AGN242" s="92"/>
      <c r="AGO242" s="92"/>
      <c r="AGP242" s="92"/>
      <c r="AGQ242" s="92"/>
      <c r="AGR242" s="92"/>
      <c r="AGS242" s="92"/>
      <c r="AGT242" s="92"/>
      <c r="AGU242" s="92"/>
      <c r="AGV242" s="92"/>
      <c r="AGW242" s="92"/>
      <c r="AGX242" s="92"/>
      <c r="AGY242" s="92"/>
      <c r="AGZ242" s="92"/>
      <c r="AHA242" s="92"/>
      <c r="AHB242" s="92"/>
      <c r="AHC242" s="92"/>
      <c r="AHD242" s="92"/>
      <c r="AHE242" s="92"/>
      <c r="AHF242" s="92"/>
      <c r="AHG242" s="92"/>
      <c r="AHH242" s="92"/>
      <c r="AHI242" s="92"/>
      <c r="AHJ242" s="92"/>
      <c r="AHK242" s="92"/>
      <c r="AHL242" s="92"/>
      <c r="AHM242" s="92"/>
      <c r="AHN242" s="92"/>
      <c r="AHO242" s="92"/>
      <c r="AHP242" s="92"/>
      <c r="AHQ242" s="92"/>
      <c r="AHR242" s="92"/>
      <c r="AHS242" s="92"/>
      <c r="AHT242" s="92"/>
      <c r="AHU242" s="92"/>
      <c r="AHV242" s="92"/>
      <c r="AHW242" s="92"/>
      <c r="AHX242" s="92"/>
      <c r="AHY242" s="92"/>
      <c r="AHZ242" s="92"/>
      <c r="AIA242" s="92"/>
      <c r="AIB242" s="92"/>
      <c r="AIC242" s="92"/>
      <c r="AID242" s="92"/>
      <c r="AIE242" s="92"/>
      <c r="AIF242" s="92"/>
      <c r="AIG242" s="92"/>
      <c r="AIH242" s="92"/>
      <c r="AII242" s="92"/>
      <c r="AIJ242" s="92"/>
      <c r="AIK242" s="92"/>
      <c r="AIL242" s="92"/>
      <c r="AIM242" s="92"/>
      <c r="AIN242" s="92"/>
      <c r="AIO242" s="92"/>
      <c r="AIP242" s="92"/>
      <c r="AIQ242" s="92"/>
      <c r="AIR242" s="92"/>
      <c r="AIS242" s="92"/>
      <c r="AIT242" s="92"/>
      <c r="AIU242" s="92"/>
      <c r="AIV242" s="92"/>
      <c r="AIW242" s="92"/>
      <c r="AIX242" s="92"/>
      <c r="AIY242" s="92"/>
      <c r="AIZ242" s="92"/>
      <c r="AJA242" s="92"/>
      <c r="AJB242" s="92"/>
      <c r="AJC242" s="92"/>
      <c r="AJD242" s="92"/>
      <c r="AJE242" s="92"/>
      <c r="AJF242" s="92"/>
      <c r="AJG242" s="92"/>
      <c r="AJH242" s="92"/>
      <c r="AJI242" s="92"/>
      <c r="AJJ242" s="92"/>
      <c r="AJK242" s="92"/>
      <c r="AJL242" s="92"/>
      <c r="AJM242" s="92"/>
      <c r="AJN242" s="92"/>
      <c r="AJO242" s="92"/>
      <c r="AJP242" s="92"/>
      <c r="AJQ242" s="92"/>
      <c r="AJR242" s="92"/>
      <c r="AJS242" s="92"/>
      <c r="AJT242" s="92"/>
      <c r="AJU242" s="92"/>
      <c r="AJV242" s="92"/>
      <c r="AJW242" s="92"/>
      <c r="AJX242" s="92"/>
      <c r="AJY242" s="92"/>
      <c r="AJZ242" s="92"/>
      <c r="AKA242" s="92"/>
      <c r="AKB242" s="92"/>
      <c r="AKC242" s="92"/>
      <c r="AKD242" s="92"/>
      <c r="AKE242" s="92"/>
      <c r="AKF242" s="92"/>
      <c r="AKG242" s="92"/>
      <c r="AKH242" s="92"/>
      <c r="AKI242" s="92"/>
      <c r="AKJ242" s="92"/>
      <c r="AKK242" s="92"/>
      <c r="AKL242" s="92"/>
      <c r="AKM242" s="92"/>
      <c r="AKN242" s="92"/>
      <c r="AKO242" s="92"/>
      <c r="AKP242" s="92"/>
      <c r="AKQ242" s="92"/>
      <c r="AKR242" s="92"/>
      <c r="AKS242" s="92"/>
      <c r="AKT242" s="92"/>
      <c r="AKU242" s="92"/>
      <c r="AKV242" s="92"/>
      <c r="AKW242" s="92"/>
      <c r="AKX242" s="92"/>
      <c r="AKY242" s="92"/>
      <c r="AKZ242" s="92"/>
      <c r="ALA242" s="92"/>
      <c r="ALB242" s="92"/>
      <c r="ALC242" s="92"/>
      <c r="ALD242" s="92"/>
      <c r="ALE242" s="92"/>
      <c r="ALF242" s="92"/>
      <c r="ALG242" s="92"/>
      <c r="ALH242" s="92"/>
      <c r="ALI242" s="92"/>
      <c r="ALJ242" s="92"/>
      <c r="ALK242" s="92"/>
      <c r="ALL242" s="92"/>
      <c r="ALM242" s="92"/>
      <c r="ALN242" s="92"/>
      <c r="ALO242" s="92"/>
      <c r="ALP242" s="92"/>
      <c r="ALQ242" s="92"/>
      <c r="ALR242" s="92"/>
      <c r="ALS242" s="92"/>
      <c r="ALT242" s="92"/>
      <c r="ALU242" s="92"/>
      <c r="ALV242" s="92"/>
      <c r="ALW242" s="92"/>
      <c r="ALX242" s="92"/>
      <c r="ALY242" s="92"/>
      <c r="ALZ242" s="92"/>
      <c r="AMA242" s="92"/>
      <c r="AMB242" s="92"/>
      <c r="AMC242" s="92"/>
      <c r="AMD242" s="92"/>
      <c r="AME242" s="92"/>
      <c r="AMF242" s="92"/>
      <c r="AMG242" s="92"/>
      <c r="AMH242" s="92"/>
      <c r="AMI242" s="92"/>
    </row>
    <row r="243" spans="1:1023" customFormat="1" ht="14.4">
      <c r="A243" s="181" t="s">
        <v>491</v>
      </c>
      <c r="B243" s="181"/>
      <c r="C243" s="181"/>
      <c r="D243" s="181"/>
      <c r="E243" s="181"/>
      <c r="F243" s="181"/>
      <c r="G243" s="181"/>
      <c r="H243" s="181"/>
      <c r="I243" s="181"/>
      <c r="J243" s="181"/>
      <c r="K243" s="181"/>
      <c r="L243" s="181"/>
      <c r="M243" s="119"/>
      <c r="N243" s="119"/>
      <c r="O243" s="119"/>
      <c r="P243" s="119"/>
      <c r="Q243" s="119"/>
      <c r="R243" s="119"/>
      <c r="S243" s="119"/>
      <c r="T243" s="119"/>
      <c r="U243" s="119"/>
      <c r="V243" s="119"/>
      <c r="W243" s="119"/>
      <c r="X243" s="122"/>
      <c r="Y243" s="92"/>
      <c r="Z243" s="92"/>
      <c r="AA243" s="122"/>
      <c r="AB243" s="12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c r="FB243" s="92"/>
      <c r="FC243" s="92"/>
      <c r="FD243" s="92"/>
      <c r="FE243" s="92"/>
      <c r="FF243" s="92"/>
      <c r="FG243" s="92"/>
      <c r="FH243" s="92"/>
      <c r="FI243" s="92"/>
      <c r="FJ243" s="92"/>
      <c r="FK243" s="92"/>
      <c r="FL243" s="92"/>
      <c r="FM243" s="92"/>
      <c r="FN243" s="92"/>
      <c r="FO243" s="92"/>
      <c r="FP243" s="92"/>
      <c r="FQ243" s="92"/>
      <c r="FR243" s="92"/>
      <c r="FS243" s="92"/>
      <c r="FT243" s="92"/>
      <c r="FU243" s="92"/>
      <c r="FV243" s="92"/>
      <c r="FW243" s="92"/>
      <c r="FX243" s="92"/>
      <c r="FY243" s="92"/>
      <c r="FZ243" s="92"/>
      <c r="GA243" s="92"/>
      <c r="GB243" s="92"/>
      <c r="GC243" s="92"/>
      <c r="GD243" s="92"/>
      <c r="GE243" s="92"/>
      <c r="GF243" s="92"/>
      <c r="GG243" s="92"/>
      <c r="GH243" s="92"/>
      <c r="GI243" s="92"/>
      <c r="GJ243" s="92"/>
      <c r="GK243" s="92"/>
      <c r="GL243" s="92"/>
      <c r="GM243" s="92"/>
      <c r="GN243" s="92"/>
      <c r="GO243" s="92"/>
      <c r="GP243" s="92"/>
      <c r="GQ243" s="92"/>
      <c r="GR243" s="92"/>
      <c r="GS243" s="92"/>
      <c r="GT243" s="92"/>
      <c r="GU243" s="92"/>
      <c r="GV243" s="92"/>
      <c r="GW243" s="92"/>
      <c r="GX243" s="92"/>
      <c r="GY243" s="92"/>
      <c r="GZ243" s="92"/>
      <c r="HA243" s="92"/>
      <c r="HB243" s="92"/>
      <c r="HC243" s="92"/>
      <c r="HD243" s="92"/>
      <c r="HE243" s="92"/>
      <c r="HF243" s="92"/>
      <c r="HG243" s="92"/>
      <c r="HH243" s="92"/>
      <c r="HI243" s="92"/>
      <c r="HJ243" s="92"/>
      <c r="HK243" s="92"/>
      <c r="HL243" s="92"/>
      <c r="HM243" s="92"/>
      <c r="HN243" s="92"/>
      <c r="HO243" s="92"/>
      <c r="HP243" s="92"/>
      <c r="HQ243" s="92"/>
      <c r="HR243" s="92"/>
      <c r="HS243" s="92"/>
      <c r="HT243" s="92"/>
      <c r="HU243" s="92"/>
      <c r="HV243" s="92"/>
      <c r="HW243" s="92"/>
      <c r="HX243" s="92"/>
      <c r="HY243" s="92"/>
      <c r="HZ243" s="92"/>
      <c r="IA243" s="92"/>
      <c r="IB243" s="92"/>
      <c r="IC243" s="92"/>
      <c r="ID243" s="92"/>
      <c r="IE243" s="92"/>
      <c r="IF243" s="92"/>
      <c r="IG243" s="92"/>
      <c r="IH243" s="92"/>
      <c r="II243" s="92"/>
      <c r="IJ243" s="92"/>
      <c r="IK243" s="92"/>
      <c r="IL243" s="92"/>
      <c r="IM243" s="92"/>
      <c r="IN243" s="92"/>
      <c r="IO243" s="92"/>
      <c r="IP243" s="92"/>
      <c r="IQ243" s="92"/>
      <c r="IR243" s="92"/>
      <c r="IS243" s="92"/>
      <c r="IT243" s="92"/>
      <c r="IU243" s="92"/>
      <c r="IV243" s="92"/>
      <c r="IW243" s="92"/>
      <c r="IX243" s="92"/>
      <c r="IY243" s="92"/>
      <c r="IZ243" s="92"/>
      <c r="JA243" s="92"/>
      <c r="JB243" s="92"/>
      <c r="JC243" s="92"/>
      <c r="JD243" s="92"/>
      <c r="JE243" s="92"/>
      <c r="JF243" s="92"/>
      <c r="JG243" s="92"/>
      <c r="JH243" s="92"/>
      <c r="JI243" s="92"/>
      <c r="JJ243" s="92"/>
      <c r="JK243" s="92"/>
      <c r="JL243" s="92"/>
      <c r="JM243" s="92"/>
      <c r="JN243" s="92"/>
      <c r="JO243" s="92"/>
      <c r="JP243" s="92"/>
      <c r="JQ243" s="92"/>
      <c r="JR243" s="92"/>
      <c r="JS243" s="92"/>
      <c r="JT243" s="92"/>
      <c r="JU243" s="92"/>
      <c r="JV243" s="92"/>
      <c r="JW243" s="92"/>
      <c r="JX243" s="92"/>
      <c r="JY243" s="92"/>
      <c r="JZ243" s="92"/>
      <c r="KA243" s="92"/>
      <c r="KB243" s="92"/>
      <c r="KC243" s="92"/>
      <c r="KD243" s="92"/>
      <c r="KE243" s="92"/>
      <c r="KF243" s="92"/>
      <c r="KG243" s="92"/>
      <c r="KH243" s="92"/>
      <c r="KI243" s="92"/>
      <c r="KJ243" s="92"/>
      <c r="KK243" s="92"/>
      <c r="KL243" s="92"/>
      <c r="KM243" s="92"/>
      <c r="KN243" s="92"/>
      <c r="KO243" s="92"/>
      <c r="KP243" s="92"/>
      <c r="KQ243" s="92"/>
      <c r="KR243" s="92"/>
      <c r="KS243" s="92"/>
      <c r="KT243" s="92"/>
      <c r="KU243" s="92"/>
      <c r="KV243" s="92"/>
      <c r="KW243" s="92"/>
      <c r="KX243" s="92"/>
      <c r="KY243" s="92"/>
      <c r="KZ243" s="92"/>
      <c r="LA243" s="92"/>
      <c r="LB243" s="92"/>
      <c r="LC243" s="92"/>
      <c r="LD243" s="92"/>
      <c r="LE243" s="92"/>
      <c r="LF243" s="92"/>
      <c r="LG243" s="92"/>
      <c r="LH243" s="92"/>
      <c r="LI243" s="92"/>
      <c r="LJ243" s="92"/>
      <c r="LK243" s="92"/>
      <c r="LL243" s="92"/>
      <c r="LM243" s="92"/>
      <c r="LN243" s="92"/>
      <c r="LO243" s="92"/>
      <c r="LP243" s="92"/>
      <c r="LQ243" s="92"/>
      <c r="LR243" s="92"/>
      <c r="LS243" s="92"/>
      <c r="LT243" s="92"/>
      <c r="LU243" s="92"/>
      <c r="LV243" s="92"/>
      <c r="LW243" s="92"/>
      <c r="LX243" s="92"/>
      <c r="LY243" s="92"/>
      <c r="LZ243" s="92"/>
      <c r="MA243" s="92"/>
      <c r="MB243" s="92"/>
      <c r="MC243" s="92"/>
      <c r="MD243" s="92"/>
      <c r="ME243" s="92"/>
      <c r="MF243" s="92"/>
      <c r="MG243" s="92"/>
      <c r="MH243" s="92"/>
      <c r="MI243" s="92"/>
      <c r="MJ243" s="92"/>
      <c r="MK243" s="92"/>
      <c r="ML243" s="92"/>
      <c r="MM243" s="92"/>
      <c r="MN243" s="92"/>
      <c r="MO243" s="92"/>
      <c r="MP243" s="92"/>
      <c r="MQ243" s="92"/>
      <c r="MR243" s="92"/>
      <c r="MS243" s="92"/>
      <c r="MT243" s="92"/>
      <c r="MU243" s="92"/>
      <c r="MV243" s="92"/>
      <c r="MW243" s="92"/>
      <c r="MX243" s="92"/>
      <c r="MY243" s="92"/>
      <c r="MZ243" s="92"/>
      <c r="NA243" s="92"/>
      <c r="NB243" s="92"/>
      <c r="NC243" s="92"/>
      <c r="ND243" s="92"/>
      <c r="NE243" s="92"/>
      <c r="NF243" s="92"/>
      <c r="NG243" s="92"/>
      <c r="NH243" s="92"/>
      <c r="NI243" s="92"/>
      <c r="NJ243" s="92"/>
      <c r="NK243" s="92"/>
      <c r="NL243" s="92"/>
      <c r="NM243" s="92"/>
      <c r="NN243" s="92"/>
      <c r="NO243" s="92"/>
      <c r="NP243" s="92"/>
      <c r="NQ243" s="92"/>
      <c r="NR243" s="92"/>
      <c r="NS243" s="92"/>
      <c r="NT243" s="92"/>
      <c r="NU243" s="92"/>
      <c r="NV243" s="92"/>
      <c r="NW243" s="92"/>
      <c r="NX243" s="92"/>
      <c r="NY243" s="92"/>
      <c r="NZ243" s="92"/>
      <c r="OA243" s="92"/>
      <c r="OB243" s="92"/>
      <c r="OC243" s="92"/>
      <c r="OD243" s="92"/>
      <c r="OE243" s="92"/>
      <c r="OF243" s="92"/>
      <c r="OG243" s="92"/>
      <c r="OH243" s="92"/>
      <c r="OI243" s="92"/>
      <c r="OJ243" s="92"/>
      <c r="OK243" s="92"/>
      <c r="OL243" s="92"/>
      <c r="OM243" s="92"/>
      <c r="ON243" s="92"/>
      <c r="OO243" s="92"/>
      <c r="OP243" s="92"/>
      <c r="OQ243" s="92"/>
      <c r="OR243" s="92"/>
      <c r="OS243" s="92"/>
      <c r="OT243" s="92"/>
      <c r="OU243" s="92"/>
      <c r="OV243" s="92"/>
      <c r="OW243" s="92"/>
      <c r="OX243" s="92"/>
      <c r="OY243" s="92"/>
      <c r="OZ243" s="92"/>
      <c r="PA243" s="92"/>
      <c r="PB243" s="92"/>
      <c r="PC243" s="92"/>
      <c r="PD243" s="92"/>
      <c r="PE243" s="92"/>
      <c r="PF243" s="92"/>
      <c r="PG243" s="92"/>
      <c r="PH243" s="92"/>
      <c r="PI243" s="92"/>
      <c r="PJ243" s="92"/>
      <c r="PK243" s="92"/>
      <c r="PL243" s="92"/>
      <c r="PM243" s="92"/>
      <c r="PN243" s="92"/>
      <c r="PO243" s="92"/>
      <c r="PP243" s="92"/>
      <c r="PQ243" s="92"/>
      <c r="PR243" s="92"/>
      <c r="PS243" s="92"/>
      <c r="PT243" s="92"/>
      <c r="PU243" s="92"/>
      <c r="PV243" s="92"/>
      <c r="PW243" s="92"/>
      <c r="PX243" s="92"/>
      <c r="PY243" s="92"/>
      <c r="PZ243" s="92"/>
      <c r="QA243" s="92"/>
      <c r="QB243" s="92"/>
      <c r="QC243" s="92"/>
      <c r="QD243" s="92"/>
      <c r="QE243" s="92"/>
      <c r="QF243" s="92"/>
      <c r="QG243" s="92"/>
      <c r="QH243" s="92"/>
      <c r="QI243" s="92"/>
      <c r="QJ243" s="92"/>
      <c r="QK243" s="92"/>
      <c r="QL243" s="92"/>
      <c r="QM243" s="92"/>
      <c r="QN243" s="92"/>
      <c r="QO243" s="92"/>
      <c r="QP243" s="92"/>
      <c r="QQ243" s="92"/>
      <c r="QR243" s="92"/>
      <c r="QS243" s="92"/>
      <c r="QT243" s="92"/>
      <c r="QU243" s="92"/>
      <c r="QV243" s="92"/>
      <c r="QW243" s="92"/>
      <c r="QX243" s="92"/>
      <c r="QY243" s="92"/>
      <c r="QZ243" s="92"/>
      <c r="RA243" s="92"/>
      <c r="RB243" s="92"/>
      <c r="RC243" s="92"/>
      <c r="RD243" s="92"/>
      <c r="RE243" s="92"/>
      <c r="RF243" s="92"/>
      <c r="RG243" s="92"/>
      <c r="RH243" s="92"/>
      <c r="RI243" s="92"/>
      <c r="RJ243" s="92"/>
      <c r="RK243" s="92"/>
      <c r="RL243" s="92"/>
      <c r="RM243" s="92"/>
      <c r="RN243" s="92"/>
      <c r="RO243" s="92"/>
      <c r="RP243" s="92"/>
      <c r="RQ243" s="92"/>
      <c r="RR243" s="92"/>
      <c r="RS243" s="92"/>
      <c r="RT243" s="92"/>
      <c r="RU243" s="92"/>
      <c r="RV243" s="92"/>
      <c r="RW243" s="92"/>
      <c r="RX243" s="92"/>
      <c r="RY243" s="92"/>
      <c r="RZ243" s="92"/>
      <c r="SA243" s="92"/>
      <c r="SB243" s="92"/>
      <c r="SC243" s="92"/>
      <c r="SD243" s="92"/>
      <c r="SE243" s="92"/>
      <c r="SF243" s="92"/>
      <c r="SG243" s="92"/>
      <c r="SH243" s="92"/>
      <c r="SI243" s="92"/>
      <c r="SJ243" s="92"/>
      <c r="SK243" s="92"/>
      <c r="SL243" s="92"/>
      <c r="SM243" s="92"/>
      <c r="SN243" s="92"/>
      <c r="SO243" s="92"/>
      <c r="SP243" s="92"/>
      <c r="SQ243" s="92"/>
      <c r="SR243" s="92"/>
      <c r="SS243" s="92"/>
      <c r="ST243" s="92"/>
      <c r="SU243" s="92"/>
      <c r="SV243" s="92"/>
      <c r="SW243" s="92"/>
      <c r="SX243" s="92"/>
      <c r="SY243" s="92"/>
      <c r="SZ243" s="92"/>
      <c r="TA243" s="92"/>
      <c r="TB243" s="92"/>
      <c r="TC243" s="92"/>
      <c r="TD243" s="92"/>
      <c r="TE243" s="92"/>
      <c r="TF243" s="92"/>
      <c r="TG243" s="92"/>
      <c r="TH243" s="92"/>
      <c r="TI243" s="92"/>
      <c r="TJ243" s="92"/>
      <c r="TK243" s="92"/>
      <c r="TL243" s="92"/>
      <c r="TM243" s="92"/>
      <c r="TN243" s="92"/>
      <c r="TO243" s="92"/>
      <c r="TP243" s="92"/>
      <c r="TQ243" s="92"/>
      <c r="TR243" s="92"/>
      <c r="TS243" s="92"/>
      <c r="TT243" s="92"/>
      <c r="TU243" s="92"/>
      <c r="TV243" s="92"/>
      <c r="TW243" s="92"/>
      <c r="TX243" s="92"/>
      <c r="TY243" s="92"/>
      <c r="TZ243" s="92"/>
      <c r="UA243" s="92"/>
      <c r="UB243" s="92"/>
      <c r="UC243" s="92"/>
      <c r="UD243" s="92"/>
      <c r="UE243" s="92"/>
      <c r="UF243" s="92"/>
      <c r="UG243" s="92"/>
      <c r="UH243" s="92"/>
      <c r="UI243" s="92"/>
      <c r="UJ243" s="92"/>
      <c r="UK243" s="92"/>
      <c r="UL243" s="92"/>
      <c r="UM243" s="92"/>
      <c r="UN243" s="92"/>
      <c r="UO243" s="92"/>
      <c r="UP243" s="92"/>
      <c r="UQ243" s="92"/>
      <c r="UR243" s="92"/>
      <c r="US243" s="92"/>
      <c r="UT243" s="92"/>
      <c r="UU243" s="92"/>
      <c r="UV243" s="92"/>
      <c r="UW243" s="92"/>
      <c r="UX243" s="92"/>
      <c r="UY243" s="92"/>
      <c r="UZ243" s="92"/>
      <c r="VA243" s="92"/>
      <c r="VB243" s="92"/>
      <c r="VC243" s="92"/>
      <c r="VD243" s="92"/>
      <c r="VE243" s="92"/>
      <c r="VF243" s="92"/>
      <c r="VG243" s="92"/>
      <c r="VH243" s="92"/>
      <c r="VI243" s="92"/>
      <c r="VJ243" s="92"/>
      <c r="VK243" s="92"/>
      <c r="VL243" s="92"/>
      <c r="VM243" s="92"/>
      <c r="VN243" s="92"/>
      <c r="VO243" s="92"/>
      <c r="VP243" s="92"/>
      <c r="VQ243" s="92"/>
      <c r="VR243" s="92"/>
      <c r="VS243" s="92"/>
      <c r="VT243" s="92"/>
      <c r="VU243" s="92"/>
      <c r="VV243" s="92"/>
      <c r="VW243" s="92"/>
      <c r="VX243" s="92"/>
      <c r="VY243" s="92"/>
      <c r="VZ243" s="92"/>
      <c r="WA243" s="92"/>
      <c r="WB243" s="92"/>
      <c r="WC243" s="92"/>
      <c r="WD243" s="92"/>
      <c r="WE243" s="92"/>
      <c r="WF243" s="92"/>
      <c r="WG243" s="92"/>
      <c r="WH243" s="92"/>
      <c r="WI243" s="92"/>
      <c r="WJ243" s="92"/>
      <c r="WK243" s="92"/>
      <c r="WL243" s="92"/>
      <c r="WM243" s="92"/>
      <c r="WN243" s="92"/>
      <c r="WO243" s="92"/>
      <c r="WP243" s="92"/>
      <c r="WQ243" s="92"/>
      <c r="WR243" s="92"/>
      <c r="WS243" s="92"/>
      <c r="WT243" s="92"/>
      <c r="WU243" s="92"/>
      <c r="WV243" s="92"/>
      <c r="WW243" s="92"/>
      <c r="WX243" s="92"/>
      <c r="WY243" s="92"/>
      <c r="WZ243" s="92"/>
      <c r="XA243" s="92"/>
      <c r="XB243" s="92"/>
      <c r="XC243" s="92"/>
      <c r="XD243" s="92"/>
      <c r="XE243" s="92"/>
      <c r="XF243" s="92"/>
      <c r="XG243" s="92"/>
      <c r="XH243" s="92"/>
      <c r="XI243" s="92"/>
      <c r="XJ243" s="92"/>
      <c r="XK243" s="92"/>
      <c r="XL243" s="92"/>
      <c r="XM243" s="92"/>
      <c r="XN243" s="92"/>
      <c r="XO243" s="92"/>
      <c r="XP243" s="92"/>
      <c r="XQ243" s="92"/>
      <c r="XR243" s="92"/>
      <c r="XS243" s="92"/>
      <c r="XT243" s="92"/>
      <c r="XU243" s="92"/>
      <c r="XV243" s="92"/>
      <c r="XW243" s="92"/>
      <c r="XX243" s="92"/>
      <c r="XY243" s="92"/>
      <c r="XZ243" s="92"/>
      <c r="YA243" s="92"/>
      <c r="YB243" s="92"/>
      <c r="YC243" s="92"/>
      <c r="YD243" s="92"/>
      <c r="YE243" s="92"/>
      <c r="YF243" s="92"/>
      <c r="YG243" s="92"/>
      <c r="YH243" s="92"/>
      <c r="YI243" s="92"/>
      <c r="YJ243" s="92"/>
      <c r="YK243" s="92"/>
      <c r="YL243" s="92"/>
      <c r="YM243" s="92"/>
      <c r="YN243" s="92"/>
      <c r="YO243" s="92"/>
      <c r="YP243" s="92"/>
      <c r="YQ243" s="92"/>
      <c r="YR243" s="92"/>
      <c r="YS243" s="92"/>
      <c r="YT243" s="92"/>
      <c r="YU243" s="92"/>
      <c r="YV243" s="92"/>
      <c r="YW243" s="92"/>
      <c r="YX243" s="92"/>
      <c r="YY243" s="92"/>
      <c r="YZ243" s="92"/>
      <c r="ZA243" s="92"/>
      <c r="ZB243" s="92"/>
      <c r="ZC243" s="92"/>
      <c r="ZD243" s="92"/>
      <c r="ZE243" s="92"/>
      <c r="ZF243" s="92"/>
      <c r="ZG243" s="92"/>
      <c r="ZH243" s="92"/>
      <c r="ZI243" s="92"/>
      <c r="ZJ243" s="92"/>
      <c r="ZK243" s="92"/>
      <c r="ZL243" s="92"/>
      <c r="ZM243" s="92"/>
      <c r="ZN243" s="92"/>
      <c r="ZO243" s="92"/>
      <c r="ZP243" s="92"/>
      <c r="ZQ243" s="92"/>
      <c r="ZR243" s="92"/>
      <c r="ZS243" s="92"/>
      <c r="ZT243" s="92"/>
      <c r="ZU243" s="92"/>
      <c r="ZV243" s="92"/>
      <c r="ZW243" s="92"/>
      <c r="ZX243" s="92"/>
      <c r="ZY243" s="92"/>
      <c r="ZZ243" s="92"/>
      <c r="AAA243" s="92"/>
      <c r="AAB243" s="92"/>
      <c r="AAC243" s="92"/>
      <c r="AAD243" s="92"/>
      <c r="AAE243" s="92"/>
      <c r="AAF243" s="92"/>
      <c r="AAG243" s="92"/>
      <c r="AAH243" s="92"/>
      <c r="AAI243" s="92"/>
      <c r="AAJ243" s="92"/>
      <c r="AAK243" s="92"/>
      <c r="AAL243" s="92"/>
      <c r="AAM243" s="92"/>
      <c r="AAN243" s="92"/>
      <c r="AAO243" s="92"/>
      <c r="AAP243" s="92"/>
      <c r="AAQ243" s="92"/>
      <c r="AAR243" s="92"/>
      <c r="AAS243" s="92"/>
      <c r="AAT243" s="92"/>
      <c r="AAU243" s="92"/>
      <c r="AAV243" s="92"/>
      <c r="AAW243" s="92"/>
      <c r="AAX243" s="92"/>
      <c r="AAY243" s="92"/>
      <c r="AAZ243" s="92"/>
      <c r="ABA243" s="92"/>
      <c r="ABB243" s="92"/>
      <c r="ABC243" s="92"/>
      <c r="ABD243" s="92"/>
      <c r="ABE243" s="92"/>
      <c r="ABF243" s="92"/>
      <c r="ABG243" s="92"/>
      <c r="ABH243" s="92"/>
      <c r="ABI243" s="92"/>
      <c r="ABJ243" s="92"/>
      <c r="ABK243" s="92"/>
      <c r="ABL243" s="92"/>
      <c r="ABM243" s="92"/>
      <c r="ABN243" s="92"/>
      <c r="ABO243" s="92"/>
      <c r="ABP243" s="92"/>
      <c r="ABQ243" s="92"/>
      <c r="ABR243" s="92"/>
      <c r="ABS243" s="92"/>
      <c r="ABT243" s="92"/>
      <c r="ABU243" s="92"/>
      <c r="ABV243" s="92"/>
      <c r="ABW243" s="92"/>
      <c r="ABX243" s="92"/>
      <c r="ABY243" s="92"/>
      <c r="ABZ243" s="92"/>
      <c r="ACA243" s="92"/>
      <c r="ACB243" s="92"/>
      <c r="ACC243" s="92"/>
      <c r="ACD243" s="92"/>
      <c r="ACE243" s="92"/>
      <c r="ACF243" s="92"/>
      <c r="ACG243" s="92"/>
      <c r="ACH243" s="92"/>
      <c r="ACI243" s="92"/>
      <c r="ACJ243" s="92"/>
      <c r="ACK243" s="92"/>
      <c r="ACL243" s="92"/>
      <c r="ACM243" s="92"/>
      <c r="ACN243" s="92"/>
      <c r="ACO243" s="92"/>
      <c r="ACP243" s="92"/>
      <c r="ACQ243" s="92"/>
      <c r="ACR243" s="92"/>
      <c r="ACS243" s="92"/>
      <c r="ACT243" s="92"/>
      <c r="ACU243" s="92"/>
      <c r="ACV243" s="92"/>
      <c r="ACW243" s="92"/>
      <c r="ACX243" s="92"/>
      <c r="ACY243" s="92"/>
      <c r="ACZ243" s="92"/>
      <c r="ADA243" s="92"/>
      <c r="ADB243" s="92"/>
      <c r="ADC243" s="92"/>
      <c r="ADD243" s="92"/>
      <c r="ADE243" s="92"/>
      <c r="ADF243" s="92"/>
      <c r="ADG243" s="92"/>
      <c r="ADH243" s="92"/>
      <c r="ADI243" s="92"/>
      <c r="ADJ243" s="92"/>
      <c r="ADK243" s="92"/>
      <c r="ADL243" s="92"/>
      <c r="ADM243" s="92"/>
      <c r="ADN243" s="92"/>
      <c r="ADO243" s="92"/>
      <c r="ADP243" s="92"/>
      <c r="ADQ243" s="92"/>
      <c r="ADR243" s="92"/>
      <c r="ADS243" s="92"/>
      <c r="ADT243" s="92"/>
      <c r="ADU243" s="92"/>
      <c r="ADV243" s="92"/>
      <c r="ADW243" s="92"/>
      <c r="ADX243" s="92"/>
      <c r="ADY243" s="92"/>
      <c r="ADZ243" s="92"/>
      <c r="AEA243" s="92"/>
      <c r="AEB243" s="92"/>
      <c r="AEC243" s="92"/>
      <c r="AED243" s="92"/>
      <c r="AEE243" s="92"/>
      <c r="AEF243" s="92"/>
      <c r="AEG243" s="92"/>
      <c r="AEH243" s="92"/>
      <c r="AEI243" s="92"/>
      <c r="AEJ243" s="92"/>
      <c r="AEK243" s="92"/>
      <c r="AEL243" s="92"/>
      <c r="AEM243" s="92"/>
      <c r="AEN243" s="92"/>
      <c r="AEO243" s="92"/>
      <c r="AEP243" s="92"/>
      <c r="AEQ243" s="92"/>
      <c r="AER243" s="92"/>
      <c r="AES243" s="92"/>
      <c r="AET243" s="92"/>
      <c r="AEU243" s="92"/>
      <c r="AEV243" s="92"/>
      <c r="AEW243" s="92"/>
      <c r="AEX243" s="92"/>
      <c r="AEY243" s="92"/>
      <c r="AEZ243" s="92"/>
      <c r="AFA243" s="92"/>
      <c r="AFB243" s="92"/>
      <c r="AFC243" s="92"/>
      <c r="AFD243" s="92"/>
      <c r="AFE243" s="92"/>
      <c r="AFF243" s="92"/>
      <c r="AFG243" s="92"/>
      <c r="AFH243" s="92"/>
      <c r="AFI243" s="92"/>
      <c r="AFJ243" s="92"/>
      <c r="AFK243" s="92"/>
      <c r="AFL243" s="92"/>
      <c r="AFM243" s="92"/>
      <c r="AFN243" s="92"/>
      <c r="AFO243" s="92"/>
      <c r="AFP243" s="92"/>
      <c r="AFQ243" s="92"/>
      <c r="AFR243" s="92"/>
      <c r="AFS243" s="92"/>
      <c r="AFT243" s="92"/>
      <c r="AFU243" s="92"/>
      <c r="AFV243" s="92"/>
      <c r="AFW243" s="92"/>
      <c r="AFX243" s="92"/>
      <c r="AFY243" s="92"/>
      <c r="AFZ243" s="92"/>
      <c r="AGA243" s="92"/>
      <c r="AGB243" s="92"/>
      <c r="AGC243" s="92"/>
      <c r="AGD243" s="92"/>
      <c r="AGE243" s="92"/>
      <c r="AGF243" s="92"/>
      <c r="AGG243" s="92"/>
      <c r="AGH243" s="92"/>
      <c r="AGI243" s="92"/>
      <c r="AGJ243" s="92"/>
      <c r="AGK243" s="92"/>
      <c r="AGL243" s="92"/>
      <c r="AGM243" s="92"/>
      <c r="AGN243" s="92"/>
      <c r="AGO243" s="92"/>
      <c r="AGP243" s="92"/>
      <c r="AGQ243" s="92"/>
      <c r="AGR243" s="92"/>
      <c r="AGS243" s="92"/>
      <c r="AGT243" s="92"/>
      <c r="AGU243" s="92"/>
      <c r="AGV243" s="92"/>
      <c r="AGW243" s="92"/>
      <c r="AGX243" s="92"/>
      <c r="AGY243" s="92"/>
      <c r="AGZ243" s="92"/>
      <c r="AHA243" s="92"/>
      <c r="AHB243" s="92"/>
      <c r="AHC243" s="92"/>
      <c r="AHD243" s="92"/>
      <c r="AHE243" s="92"/>
      <c r="AHF243" s="92"/>
      <c r="AHG243" s="92"/>
      <c r="AHH243" s="92"/>
      <c r="AHI243" s="92"/>
      <c r="AHJ243" s="92"/>
      <c r="AHK243" s="92"/>
      <c r="AHL243" s="92"/>
      <c r="AHM243" s="92"/>
      <c r="AHN243" s="92"/>
      <c r="AHO243" s="92"/>
      <c r="AHP243" s="92"/>
      <c r="AHQ243" s="92"/>
      <c r="AHR243" s="92"/>
      <c r="AHS243" s="92"/>
      <c r="AHT243" s="92"/>
      <c r="AHU243" s="92"/>
      <c r="AHV243" s="92"/>
      <c r="AHW243" s="92"/>
      <c r="AHX243" s="92"/>
      <c r="AHY243" s="92"/>
      <c r="AHZ243" s="92"/>
      <c r="AIA243" s="92"/>
      <c r="AIB243" s="92"/>
      <c r="AIC243" s="92"/>
      <c r="AID243" s="92"/>
      <c r="AIE243" s="92"/>
      <c r="AIF243" s="92"/>
      <c r="AIG243" s="92"/>
      <c r="AIH243" s="92"/>
      <c r="AII243" s="92"/>
      <c r="AIJ243" s="92"/>
      <c r="AIK243" s="92"/>
      <c r="AIL243" s="92"/>
      <c r="AIM243" s="92"/>
      <c r="AIN243" s="92"/>
      <c r="AIO243" s="92"/>
      <c r="AIP243" s="92"/>
      <c r="AIQ243" s="92"/>
      <c r="AIR243" s="92"/>
      <c r="AIS243" s="92"/>
      <c r="AIT243" s="92"/>
      <c r="AIU243" s="92"/>
      <c r="AIV243" s="92"/>
      <c r="AIW243" s="92"/>
      <c r="AIX243" s="92"/>
      <c r="AIY243" s="92"/>
      <c r="AIZ243" s="92"/>
      <c r="AJA243" s="92"/>
      <c r="AJB243" s="92"/>
      <c r="AJC243" s="92"/>
      <c r="AJD243" s="92"/>
      <c r="AJE243" s="92"/>
      <c r="AJF243" s="92"/>
      <c r="AJG243" s="92"/>
      <c r="AJH243" s="92"/>
      <c r="AJI243" s="92"/>
      <c r="AJJ243" s="92"/>
      <c r="AJK243" s="92"/>
      <c r="AJL243" s="92"/>
      <c r="AJM243" s="92"/>
      <c r="AJN243" s="92"/>
      <c r="AJO243" s="92"/>
      <c r="AJP243" s="92"/>
      <c r="AJQ243" s="92"/>
      <c r="AJR243" s="92"/>
      <c r="AJS243" s="92"/>
      <c r="AJT243" s="92"/>
      <c r="AJU243" s="92"/>
      <c r="AJV243" s="92"/>
      <c r="AJW243" s="92"/>
      <c r="AJX243" s="92"/>
      <c r="AJY243" s="92"/>
      <c r="AJZ243" s="92"/>
      <c r="AKA243" s="92"/>
      <c r="AKB243" s="92"/>
      <c r="AKC243" s="92"/>
      <c r="AKD243" s="92"/>
      <c r="AKE243" s="92"/>
      <c r="AKF243" s="92"/>
      <c r="AKG243" s="92"/>
      <c r="AKH243" s="92"/>
      <c r="AKI243" s="92"/>
      <c r="AKJ243" s="92"/>
      <c r="AKK243" s="92"/>
      <c r="AKL243" s="92"/>
      <c r="AKM243" s="92"/>
      <c r="AKN243" s="92"/>
      <c r="AKO243" s="92"/>
      <c r="AKP243" s="92"/>
      <c r="AKQ243" s="92"/>
      <c r="AKR243" s="92"/>
      <c r="AKS243" s="92"/>
      <c r="AKT243" s="92"/>
      <c r="AKU243" s="92"/>
      <c r="AKV243" s="92"/>
      <c r="AKW243" s="92"/>
      <c r="AKX243" s="92"/>
      <c r="AKY243" s="92"/>
      <c r="AKZ243" s="92"/>
      <c r="ALA243" s="92"/>
      <c r="ALB243" s="92"/>
      <c r="ALC243" s="92"/>
      <c r="ALD243" s="92"/>
      <c r="ALE243" s="92"/>
      <c r="ALF243" s="92"/>
      <c r="ALG243" s="92"/>
      <c r="ALH243" s="92"/>
      <c r="ALI243" s="92"/>
      <c r="ALJ243" s="92"/>
      <c r="ALK243" s="92"/>
      <c r="ALL243" s="92"/>
      <c r="ALM243" s="92"/>
      <c r="ALN243" s="92"/>
      <c r="ALO243" s="92"/>
      <c r="ALP243" s="92"/>
      <c r="ALQ243" s="92"/>
      <c r="ALR243" s="92"/>
      <c r="ALS243" s="92"/>
      <c r="ALT243" s="92"/>
      <c r="ALU243" s="92"/>
      <c r="ALV243" s="92"/>
      <c r="ALW243" s="92"/>
      <c r="ALX243" s="92"/>
      <c r="ALY243" s="92"/>
      <c r="ALZ243" s="92"/>
      <c r="AMA243" s="92"/>
      <c r="AMB243" s="92"/>
      <c r="AMC243" s="92"/>
      <c r="AMD243" s="92"/>
      <c r="AME243" s="92"/>
      <c r="AMF243" s="92"/>
      <c r="AMG243" s="92"/>
      <c r="AMH243" s="92"/>
      <c r="AMI243" s="92"/>
    </row>
    <row r="244" spans="1:1023" customFormat="1" ht="14.4">
      <c r="A244" s="116"/>
      <c r="B244" s="116"/>
      <c r="C244" s="116"/>
      <c r="D244" s="117"/>
      <c r="E244" s="118"/>
      <c r="F244" s="92"/>
      <c r="G244" s="92"/>
      <c r="H244" s="119"/>
      <c r="I244" s="119"/>
      <c r="J244" s="119"/>
      <c r="K244" s="119"/>
      <c r="L244" s="119"/>
      <c r="M244" s="119"/>
      <c r="N244" s="119"/>
      <c r="O244" s="119"/>
      <c r="P244" s="119"/>
      <c r="Q244" s="119"/>
      <c r="R244" s="119"/>
      <c r="S244" s="119"/>
      <c r="T244" s="119"/>
      <c r="U244" s="119"/>
      <c r="V244" s="119"/>
      <c r="W244" s="119"/>
      <c r="X244" s="122"/>
      <c r="Y244" s="92"/>
      <c r="Z244" s="12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c r="FB244" s="92"/>
      <c r="FC244" s="92"/>
      <c r="FD244" s="92"/>
      <c r="FE244" s="92"/>
      <c r="FF244" s="92"/>
      <c r="FG244" s="92"/>
      <c r="FH244" s="92"/>
      <c r="FI244" s="92"/>
      <c r="FJ244" s="92"/>
      <c r="FK244" s="92"/>
      <c r="FL244" s="92"/>
      <c r="FM244" s="92"/>
      <c r="FN244" s="92"/>
      <c r="FO244" s="92"/>
      <c r="FP244" s="92"/>
      <c r="FQ244" s="92"/>
      <c r="FR244" s="92"/>
      <c r="FS244" s="92"/>
      <c r="FT244" s="92"/>
      <c r="FU244" s="92"/>
      <c r="FV244" s="92"/>
      <c r="FW244" s="92"/>
      <c r="FX244" s="92"/>
      <c r="FY244" s="92"/>
      <c r="FZ244" s="92"/>
      <c r="GA244" s="92"/>
      <c r="GB244" s="92"/>
      <c r="GC244" s="92"/>
      <c r="GD244" s="92"/>
      <c r="GE244" s="92"/>
      <c r="GF244" s="92"/>
      <c r="GG244" s="92"/>
      <c r="GH244" s="92"/>
      <c r="GI244" s="92"/>
      <c r="GJ244" s="92"/>
      <c r="GK244" s="92"/>
      <c r="GL244" s="92"/>
      <c r="GM244" s="92"/>
      <c r="GN244" s="92"/>
      <c r="GO244" s="92"/>
      <c r="GP244" s="92"/>
      <c r="GQ244" s="92"/>
      <c r="GR244" s="92"/>
      <c r="GS244" s="92"/>
      <c r="GT244" s="92"/>
      <c r="GU244" s="92"/>
      <c r="GV244" s="92"/>
      <c r="GW244" s="92"/>
      <c r="GX244" s="92"/>
      <c r="GY244" s="92"/>
      <c r="GZ244" s="92"/>
      <c r="HA244" s="92"/>
      <c r="HB244" s="92"/>
      <c r="HC244" s="92"/>
      <c r="HD244" s="92"/>
      <c r="HE244" s="92"/>
      <c r="HF244" s="92"/>
      <c r="HG244" s="92"/>
      <c r="HH244" s="92"/>
      <c r="HI244" s="92"/>
      <c r="HJ244" s="92"/>
      <c r="HK244" s="92"/>
      <c r="HL244" s="92"/>
      <c r="HM244" s="92"/>
      <c r="HN244" s="92"/>
      <c r="HO244" s="92"/>
      <c r="HP244" s="92"/>
      <c r="HQ244" s="92"/>
      <c r="HR244" s="92"/>
      <c r="HS244" s="92"/>
      <c r="HT244" s="92"/>
      <c r="HU244" s="92"/>
      <c r="HV244" s="92"/>
      <c r="HW244" s="92"/>
      <c r="HX244" s="92"/>
      <c r="HY244" s="92"/>
      <c r="HZ244" s="92"/>
      <c r="IA244" s="92"/>
      <c r="IB244" s="92"/>
      <c r="IC244" s="92"/>
      <c r="ID244" s="92"/>
      <c r="IE244" s="92"/>
      <c r="IF244" s="92"/>
      <c r="IG244" s="92"/>
      <c r="IH244" s="92"/>
      <c r="II244" s="92"/>
      <c r="IJ244" s="92"/>
      <c r="IK244" s="92"/>
      <c r="IL244" s="92"/>
      <c r="IM244" s="92"/>
      <c r="IN244" s="92"/>
      <c r="IO244" s="92"/>
      <c r="IP244" s="92"/>
      <c r="IQ244" s="92"/>
      <c r="IR244" s="92"/>
      <c r="IS244" s="92"/>
      <c r="IT244" s="92"/>
      <c r="IU244" s="92"/>
      <c r="IV244" s="92"/>
      <c r="IW244" s="92"/>
      <c r="IX244" s="92"/>
      <c r="IY244" s="92"/>
      <c r="IZ244" s="92"/>
      <c r="JA244" s="92"/>
      <c r="JB244" s="92"/>
      <c r="JC244" s="92"/>
      <c r="JD244" s="92"/>
      <c r="JE244" s="92"/>
      <c r="JF244" s="92"/>
      <c r="JG244" s="92"/>
      <c r="JH244" s="92"/>
      <c r="JI244" s="92"/>
      <c r="JJ244" s="92"/>
      <c r="JK244" s="92"/>
      <c r="JL244" s="92"/>
      <c r="JM244" s="92"/>
      <c r="JN244" s="92"/>
      <c r="JO244" s="92"/>
      <c r="JP244" s="92"/>
      <c r="JQ244" s="92"/>
      <c r="JR244" s="92"/>
      <c r="JS244" s="92"/>
      <c r="JT244" s="92"/>
      <c r="JU244" s="92"/>
      <c r="JV244" s="92"/>
      <c r="JW244" s="92"/>
      <c r="JX244" s="92"/>
      <c r="JY244" s="92"/>
      <c r="JZ244" s="92"/>
      <c r="KA244" s="92"/>
      <c r="KB244" s="92"/>
      <c r="KC244" s="92"/>
      <c r="KD244" s="92"/>
      <c r="KE244" s="92"/>
      <c r="KF244" s="92"/>
      <c r="KG244" s="92"/>
      <c r="KH244" s="92"/>
      <c r="KI244" s="92"/>
      <c r="KJ244" s="92"/>
      <c r="KK244" s="92"/>
      <c r="KL244" s="92"/>
      <c r="KM244" s="92"/>
      <c r="KN244" s="92"/>
      <c r="KO244" s="92"/>
      <c r="KP244" s="92"/>
      <c r="KQ244" s="92"/>
      <c r="KR244" s="92"/>
      <c r="KS244" s="92"/>
      <c r="KT244" s="92"/>
      <c r="KU244" s="92"/>
      <c r="KV244" s="92"/>
      <c r="KW244" s="92"/>
      <c r="KX244" s="92"/>
      <c r="KY244" s="92"/>
      <c r="KZ244" s="92"/>
      <c r="LA244" s="92"/>
      <c r="LB244" s="92"/>
      <c r="LC244" s="92"/>
      <c r="LD244" s="92"/>
      <c r="LE244" s="92"/>
      <c r="LF244" s="92"/>
      <c r="LG244" s="92"/>
      <c r="LH244" s="92"/>
      <c r="LI244" s="92"/>
      <c r="LJ244" s="92"/>
      <c r="LK244" s="92"/>
      <c r="LL244" s="92"/>
      <c r="LM244" s="92"/>
      <c r="LN244" s="92"/>
      <c r="LO244" s="92"/>
      <c r="LP244" s="92"/>
      <c r="LQ244" s="92"/>
      <c r="LR244" s="92"/>
      <c r="LS244" s="92"/>
      <c r="LT244" s="92"/>
      <c r="LU244" s="92"/>
      <c r="LV244" s="92"/>
      <c r="LW244" s="92"/>
      <c r="LX244" s="92"/>
      <c r="LY244" s="92"/>
      <c r="LZ244" s="92"/>
      <c r="MA244" s="92"/>
      <c r="MB244" s="92"/>
      <c r="MC244" s="92"/>
      <c r="MD244" s="92"/>
      <c r="ME244" s="92"/>
      <c r="MF244" s="92"/>
      <c r="MG244" s="92"/>
      <c r="MH244" s="92"/>
      <c r="MI244" s="92"/>
      <c r="MJ244" s="92"/>
      <c r="MK244" s="92"/>
      <c r="ML244" s="92"/>
      <c r="MM244" s="92"/>
      <c r="MN244" s="92"/>
      <c r="MO244" s="92"/>
      <c r="MP244" s="92"/>
      <c r="MQ244" s="92"/>
      <c r="MR244" s="92"/>
      <c r="MS244" s="92"/>
      <c r="MT244" s="92"/>
      <c r="MU244" s="92"/>
      <c r="MV244" s="92"/>
      <c r="MW244" s="92"/>
      <c r="MX244" s="92"/>
      <c r="MY244" s="92"/>
      <c r="MZ244" s="92"/>
      <c r="NA244" s="92"/>
      <c r="NB244" s="92"/>
      <c r="NC244" s="92"/>
      <c r="ND244" s="92"/>
      <c r="NE244" s="92"/>
      <c r="NF244" s="92"/>
      <c r="NG244" s="92"/>
      <c r="NH244" s="92"/>
      <c r="NI244" s="92"/>
      <c r="NJ244" s="92"/>
      <c r="NK244" s="92"/>
      <c r="NL244" s="92"/>
      <c r="NM244" s="92"/>
      <c r="NN244" s="92"/>
      <c r="NO244" s="92"/>
      <c r="NP244" s="92"/>
      <c r="NQ244" s="92"/>
      <c r="NR244" s="92"/>
      <c r="NS244" s="92"/>
      <c r="NT244" s="92"/>
      <c r="NU244" s="92"/>
      <c r="NV244" s="92"/>
      <c r="NW244" s="92"/>
      <c r="NX244" s="92"/>
      <c r="NY244" s="92"/>
      <c r="NZ244" s="92"/>
      <c r="OA244" s="92"/>
      <c r="OB244" s="92"/>
      <c r="OC244" s="92"/>
      <c r="OD244" s="92"/>
      <c r="OE244" s="92"/>
      <c r="OF244" s="92"/>
      <c r="OG244" s="92"/>
      <c r="OH244" s="92"/>
      <c r="OI244" s="92"/>
      <c r="OJ244" s="92"/>
      <c r="OK244" s="92"/>
      <c r="OL244" s="92"/>
      <c r="OM244" s="92"/>
      <c r="ON244" s="92"/>
      <c r="OO244" s="92"/>
      <c r="OP244" s="92"/>
      <c r="OQ244" s="92"/>
      <c r="OR244" s="92"/>
      <c r="OS244" s="92"/>
      <c r="OT244" s="92"/>
      <c r="OU244" s="92"/>
      <c r="OV244" s="92"/>
      <c r="OW244" s="92"/>
      <c r="OX244" s="92"/>
      <c r="OY244" s="92"/>
      <c r="OZ244" s="92"/>
      <c r="PA244" s="92"/>
      <c r="PB244" s="92"/>
      <c r="PC244" s="92"/>
      <c r="PD244" s="92"/>
      <c r="PE244" s="92"/>
      <c r="PF244" s="92"/>
      <c r="PG244" s="92"/>
      <c r="PH244" s="92"/>
      <c r="PI244" s="92"/>
      <c r="PJ244" s="92"/>
      <c r="PK244" s="92"/>
      <c r="PL244" s="92"/>
      <c r="PM244" s="92"/>
      <c r="PN244" s="92"/>
      <c r="PO244" s="92"/>
      <c r="PP244" s="92"/>
      <c r="PQ244" s="92"/>
      <c r="PR244" s="92"/>
      <c r="PS244" s="92"/>
      <c r="PT244" s="92"/>
      <c r="PU244" s="92"/>
      <c r="PV244" s="92"/>
      <c r="PW244" s="92"/>
      <c r="PX244" s="92"/>
      <c r="PY244" s="92"/>
      <c r="PZ244" s="92"/>
      <c r="QA244" s="92"/>
      <c r="QB244" s="92"/>
      <c r="QC244" s="92"/>
      <c r="QD244" s="92"/>
      <c r="QE244" s="92"/>
      <c r="QF244" s="92"/>
      <c r="QG244" s="92"/>
      <c r="QH244" s="92"/>
      <c r="QI244" s="92"/>
      <c r="QJ244" s="92"/>
      <c r="QK244" s="92"/>
      <c r="QL244" s="92"/>
      <c r="QM244" s="92"/>
      <c r="QN244" s="92"/>
      <c r="QO244" s="92"/>
      <c r="QP244" s="92"/>
      <c r="QQ244" s="92"/>
      <c r="QR244" s="92"/>
      <c r="QS244" s="92"/>
      <c r="QT244" s="92"/>
      <c r="QU244" s="92"/>
      <c r="QV244" s="92"/>
      <c r="QW244" s="92"/>
      <c r="QX244" s="92"/>
      <c r="QY244" s="92"/>
      <c r="QZ244" s="92"/>
      <c r="RA244" s="92"/>
      <c r="RB244" s="92"/>
      <c r="RC244" s="92"/>
      <c r="RD244" s="92"/>
      <c r="RE244" s="92"/>
      <c r="RF244" s="92"/>
      <c r="RG244" s="92"/>
      <c r="RH244" s="92"/>
      <c r="RI244" s="92"/>
      <c r="RJ244" s="92"/>
      <c r="RK244" s="92"/>
      <c r="RL244" s="92"/>
      <c r="RM244" s="92"/>
      <c r="RN244" s="92"/>
      <c r="RO244" s="92"/>
      <c r="RP244" s="92"/>
      <c r="RQ244" s="92"/>
      <c r="RR244" s="92"/>
      <c r="RS244" s="92"/>
      <c r="RT244" s="92"/>
      <c r="RU244" s="92"/>
      <c r="RV244" s="92"/>
      <c r="RW244" s="92"/>
      <c r="RX244" s="92"/>
      <c r="RY244" s="92"/>
      <c r="RZ244" s="92"/>
      <c r="SA244" s="92"/>
      <c r="SB244" s="92"/>
      <c r="SC244" s="92"/>
      <c r="SD244" s="92"/>
      <c r="SE244" s="92"/>
      <c r="SF244" s="92"/>
      <c r="SG244" s="92"/>
      <c r="SH244" s="92"/>
      <c r="SI244" s="92"/>
      <c r="SJ244" s="92"/>
      <c r="SK244" s="92"/>
      <c r="SL244" s="92"/>
      <c r="SM244" s="92"/>
      <c r="SN244" s="92"/>
      <c r="SO244" s="92"/>
      <c r="SP244" s="92"/>
      <c r="SQ244" s="92"/>
      <c r="SR244" s="92"/>
      <c r="SS244" s="92"/>
      <c r="ST244" s="92"/>
      <c r="SU244" s="92"/>
      <c r="SV244" s="92"/>
      <c r="SW244" s="92"/>
      <c r="SX244" s="92"/>
      <c r="SY244" s="92"/>
      <c r="SZ244" s="92"/>
      <c r="TA244" s="92"/>
      <c r="TB244" s="92"/>
      <c r="TC244" s="92"/>
      <c r="TD244" s="92"/>
      <c r="TE244" s="92"/>
      <c r="TF244" s="92"/>
      <c r="TG244" s="92"/>
      <c r="TH244" s="92"/>
      <c r="TI244" s="92"/>
      <c r="TJ244" s="92"/>
      <c r="TK244" s="92"/>
      <c r="TL244" s="92"/>
      <c r="TM244" s="92"/>
      <c r="TN244" s="92"/>
      <c r="TO244" s="92"/>
      <c r="TP244" s="92"/>
      <c r="TQ244" s="92"/>
      <c r="TR244" s="92"/>
      <c r="TS244" s="92"/>
      <c r="TT244" s="92"/>
      <c r="TU244" s="92"/>
      <c r="TV244" s="92"/>
      <c r="TW244" s="92"/>
      <c r="TX244" s="92"/>
      <c r="TY244" s="92"/>
      <c r="TZ244" s="92"/>
      <c r="UA244" s="92"/>
      <c r="UB244" s="92"/>
      <c r="UC244" s="92"/>
      <c r="UD244" s="92"/>
      <c r="UE244" s="92"/>
      <c r="UF244" s="92"/>
      <c r="UG244" s="92"/>
      <c r="UH244" s="92"/>
      <c r="UI244" s="92"/>
      <c r="UJ244" s="92"/>
      <c r="UK244" s="92"/>
      <c r="UL244" s="92"/>
      <c r="UM244" s="92"/>
      <c r="UN244" s="92"/>
      <c r="UO244" s="92"/>
      <c r="UP244" s="92"/>
      <c r="UQ244" s="92"/>
      <c r="UR244" s="92"/>
      <c r="US244" s="92"/>
      <c r="UT244" s="92"/>
      <c r="UU244" s="92"/>
      <c r="UV244" s="92"/>
      <c r="UW244" s="92"/>
      <c r="UX244" s="92"/>
      <c r="UY244" s="92"/>
      <c r="UZ244" s="92"/>
      <c r="VA244" s="92"/>
      <c r="VB244" s="92"/>
      <c r="VC244" s="92"/>
      <c r="VD244" s="92"/>
      <c r="VE244" s="92"/>
      <c r="VF244" s="92"/>
      <c r="VG244" s="92"/>
      <c r="VH244" s="92"/>
      <c r="VI244" s="92"/>
      <c r="VJ244" s="92"/>
      <c r="VK244" s="92"/>
      <c r="VL244" s="92"/>
      <c r="VM244" s="92"/>
      <c r="VN244" s="92"/>
      <c r="VO244" s="92"/>
      <c r="VP244" s="92"/>
      <c r="VQ244" s="92"/>
      <c r="VR244" s="92"/>
      <c r="VS244" s="92"/>
      <c r="VT244" s="92"/>
      <c r="VU244" s="92"/>
      <c r="VV244" s="92"/>
      <c r="VW244" s="92"/>
      <c r="VX244" s="92"/>
      <c r="VY244" s="92"/>
      <c r="VZ244" s="92"/>
      <c r="WA244" s="92"/>
      <c r="WB244" s="92"/>
      <c r="WC244" s="92"/>
      <c r="WD244" s="92"/>
      <c r="WE244" s="92"/>
      <c r="WF244" s="92"/>
      <c r="WG244" s="92"/>
      <c r="WH244" s="92"/>
      <c r="WI244" s="92"/>
      <c r="WJ244" s="92"/>
      <c r="WK244" s="92"/>
      <c r="WL244" s="92"/>
      <c r="WM244" s="92"/>
      <c r="WN244" s="92"/>
      <c r="WO244" s="92"/>
      <c r="WP244" s="92"/>
      <c r="WQ244" s="92"/>
      <c r="WR244" s="92"/>
      <c r="WS244" s="92"/>
      <c r="WT244" s="92"/>
      <c r="WU244" s="92"/>
      <c r="WV244" s="92"/>
      <c r="WW244" s="92"/>
      <c r="WX244" s="92"/>
      <c r="WY244" s="92"/>
      <c r="WZ244" s="92"/>
      <c r="XA244" s="92"/>
      <c r="XB244" s="92"/>
      <c r="XC244" s="92"/>
      <c r="XD244" s="92"/>
      <c r="XE244" s="92"/>
      <c r="XF244" s="92"/>
      <c r="XG244" s="92"/>
      <c r="XH244" s="92"/>
      <c r="XI244" s="92"/>
      <c r="XJ244" s="92"/>
      <c r="XK244" s="92"/>
      <c r="XL244" s="92"/>
      <c r="XM244" s="92"/>
      <c r="XN244" s="92"/>
      <c r="XO244" s="92"/>
      <c r="XP244" s="92"/>
      <c r="XQ244" s="92"/>
      <c r="XR244" s="92"/>
      <c r="XS244" s="92"/>
      <c r="XT244" s="92"/>
      <c r="XU244" s="92"/>
      <c r="XV244" s="92"/>
      <c r="XW244" s="92"/>
      <c r="XX244" s="92"/>
      <c r="XY244" s="92"/>
      <c r="XZ244" s="92"/>
      <c r="YA244" s="92"/>
      <c r="YB244" s="92"/>
      <c r="YC244" s="92"/>
      <c r="YD244" s="92"/>
      <c r="YE244" s="92"/>
      <c r="YF244" s="92"/>
      <c r="YG244" s="92"/>
      <c r="YH244" s="92"/>
      <c r="YI244" s="92"/>
      <c r="YJ244" s="92"/>
      <c r="YK244" s="92"/>
      <c r="YL244" s="92"/>
      <c r="YM244" s="92"/>
      <c r="YN244" s="92"/>
      <c r="YO244" s="92"/>
      <c r="YP244" s="92"/>
      <c r="YQ244" s="92"/>
      <c r="YR244" s="92"/>
      <c r="YS244" s="92"/>
      <c r="YT244" s="92"/>
      <c r="YU244" s="92"/>
      <c r="YV244" s="92"/>
      <c r="YW244" s="92"/>
      <c r="YX244" s="92"/>
      <c r="YY244" s="92"/>
      <c r="YZ244" s="92"/>
      <c r="ZA244" s="92"/>
      <c r="ZB244" s="92"/>
      <c r="ZC244" s="92"/>
      <c r="ZD244" s="92"/>
      <c r="ZE244" s="92"/>
      <c r="ZF244" s="92"/>
      <c r="ZG244" s="92"/>
      <c r="ZH244" s="92"/>
      <c r="ZI244" s="92"/>
      <c r="ZJ244" s="92"/>
      <c r="ZK244" s="92"/>
      <c r="ZL244" s="92"/>
      <c r="ZM244" s="92"/>
      <c r="ZN244" s="92"/>
      <c r="ZO244" s="92"/>
      <c r="ZP244" s="92"/>
      <c r="ZQ244" s="92"/>
      <c r="ZR244" s="92"/>
      <c r="ZS244" s="92"/>
      <c r="ZT244" s="92"/>
      <c r="ZU244" s="92"/>
      <c r="ZV244" s="92"/>
      <c r="ZW244" s="92"/>
      <c r="ZX244" s="92"/>
      <c r="ZY244" s="92"/>
      <c r="ZZ244" s="92"/>
      <c r="AAA244" s="92"/>
      <c r="AAB244" s="92"/>
      <c r="AAC244" s="92"/>
      <c r="AAD244" s="92"/>
      <c r="AAE244" s="92"/>
      <c r="AAF244" s="92"/>
      <c r="AAG244" s="92"/>
      <c r="AAH244" s="92"/>
      <c r="AAI244" s="92"/>
      <c r="AAJ244" s="92"/>
      <c r="AAK244" s="92"/>
      <c r="AAL244" s="92"/>
      <c r="AAM244" s="92"/>
      <c r="AAN244" s="92"/>
      <c r="AAO244" s="92"/>
      <c r="AAP244" s="92"/>
      <c r="AAQ244" s="92"/>
      <c r="AAR244" s="92"/>
      <c r="AAS244" s="92"/>
      <c r="AAT244" s="92"/>
      <c r="AAU244" s="92"/>
      <c r="AAV244" s="92"/>
      <c r="AAW244" s="92"/>
      <c r="AAX244" s="92"/>
      <c r="AAY244" s="92"/>
      <c r="AAZ244" s="92"/>
      <c r="ABA244" s="92"/>
      <c r="ABB244" s="92"/>
      <c r="ABC244" s="92"/>
      <c r="ABD244" s="92"/>
      <c r="ABE244" s="92"/>
      <c r="ABF244" s="92"/>
      <c r="ABG244" s="92"/>
      <c r="ABH244" s="92"/>
      <c r="ABI244" s="92"/>
      <c r="ABJ244" s="92"/>
      <c r="ABK244" s="92"/>
      <c r="ABL244" s="92"/>
      <c r="ABM244" s="92"/>
      <c r="ABN244" s="92"/>
      <c r="ABO244" s="92"/>
      <c r="ABP244" s="92"/>
      <c r="ABQ244" s="92"/>
      <c r="ABR244" s="92"/>
      <c r="ABS244" s="92"/>
      <c r="ABT244" s="92"/>
      <c r="ABU244" s="92"/>
      <c r="ABV244" s="92"/>
      <c r="ABW244" s="92"/>
      <c r="ABX244" s="92"/>
      <c r="ABY244" s="92"/>
      <c r="ABZ244" s="92"/>
      <c r="ACA244" s="92"/>
      <c r="ACB244" s="92"/>
      <c r="ACC244" s="92"/>
      <c r="ACD244" s="92"/>
      <c r="ACE244" s="92"/>
      <c r="ACF244" s="92"/>
      <c r="ACG244" s="92"/>
      <c r="ACH244" s="92"/>
      <c r="ACI244" s="92"/>
      <c r="ACJ244" s="92"/>
      <c r="ACK244" s="92"/>
      <c r="ACL244" s="92"/>
      <c r="ACM244" s="92"/>
      <c r="ACN244" s="92"/>
      <c r="ACO244" s="92"/>
      <c r="ACP244" s="92"/>
      <c r="ACQ244" s="92"/>
      <c r="ACR244" s="92"/>
      <c r="ACS244" s="92"/>
      <c r="ACT244" s="92"/>
      <c r="ACU244" s="92"/>
      <c r="ACV244" s="92"/>
      <c r="ACW244" s="92"/>
      <c r="ACX244" s="92"/>
      <c r="ACY244" s="92"/>
      <c r="ACZ244" s="92"/>
      <c r="ADA244" s="92"/>
      <c r="ADB244" s="92"/>
      <c r="ADC244" s="92"/>
      <c r="ADD244" s="92"/>
      <c r="ADE244" s="92"/>
      <c r="ADF244" s="92"/>
      <c r="ADG244" s="92"/>
      <c r="ADH244" s="92"/>
      <c r="ADI244" s="92"/>
      <c r="ADJ244" s="92"/>
      <c r="ADK244" s="92"/>
      <c r="ADL244" s="92"/>
      <c r="ADM244" s="92"/>
      <c r="ADN244" s="92"/>
      <c r="ADO244" s="92"/>
      <c r="ADP244" s="92"/>
      <c r="ADQ244" s="92"/>
      <c r="ADR244" s="92"/>
      <c r="ADS244" s="92"/>
      <c r="ADT244" s="92"/>
      <c r="ADU244" s="92"/>
      <c r="ADV244" s="92"/>
      <c r="ADW244" s="92"/>
      <c r="ADX244" s="92"/>
      <c r="ADY244" s="92"/>
      <c r="ADZ244" s="92"/>
      <c r="AEA244" s="92"/>
      <c r="AEB244" s="92"/>
      <c r="AEC244" s="92"/>
      <c r="AED244" s="92"/>
      <c r="AEE244" s="92"/>
      <c r="AEF244" s="92"/>
      <c r="AEG244" s="92"/>
      <c r="AEH244" s="92"/>
      <c r="AEI244" s="92"/>
      <c r="AEJ244" s="92"/>
      <c r="AEK244" s="92"/>
      <c r="AEL244" s="92"/>
      <c r="AEM244" s="92"/>
      <c r="AEN244" s="92"/>
      <c r="AEO244" s="92"/>
      <c r="AEP244" s="92"/>
      <c r="AEQ244" s="92"/>
      <c r="AER244" s="92"/>
      <c r="AES244" s="92"/>
      <c r="AET244" s="92"/>
      <c r="AEU244" s="92"/>
      <c r="AEV244" s="92"/>
      <c r="AEW244" s="92"/>
      <c r="AEX244" s="92"/>
      <c r="AEY244" s="92"/>
      <c r="AEZ244" s="92"/>
      <c r="AFA244" s="92"/>
      <c r="AFB244" s="92"/>
      <c r="AFC244" s="92"/>
      <c r="AFD244" s="92"/>
      <c r="AFE244" s="92"/>
      <c r="AFF244" s="92"/>
      <c r="AFG244" s="92"/>
      <c r="AFH244" s="92"/>
      <c r="AFI244" s="92"/>
      <c r="AFJ244" s="92"/>
      <c r="AFK244" s="92"/>
      <c r="AFL244" s="92"/>
      <c r="AFM244" s="92"/>
      <c r="AFN244" s="92"/>
      <c r="AFO244" s="92"/>
      <c r="AFP244" s="92"/>
      <c r="AFQ244" s="92"/>
      <c r="AFR244" s="92"/>
      <c r="AFS244" s="92"/>
      <c r="AFT244" s="92"/>
      <c r="AFU244" s="92"/>
      <c r="AFV244" s="92"/>
      <c r="AFW244" s="92"/>
      <c r="AFX244" s="92"/>
      <c r="AFY244" s="92"/>
      <c r="AFZ244" s="92"/>
      <c r="AGA244" s="92"/>
      <c r="AGB244" s="92"/>
      <c r="AGC244" s="92"/>
      <c r="AGD244" s="92"/>
      <c r="AGE244" s="92"/>
      <c r="AGF244" s="92"/>
      <c r="AGG244" s="92"/>
      <c r="AGH244" s="92"/>
      <c r="AGI244" s="92"/>
      <c r="AGJ244" s="92"/>
      <c r="AGK244" s="92"/>
      <c r="AGL244" s="92"/>
      <c r="AGM244" s="92"/>
      <c r="AGN244" s="92"/>
      <c r="AGO244" s="92"/>
      <c r="AGP244" s="92"/>
      <c r="AGQ244" s="92"/>
      <c r="AGR244" s="92"/>
      <c r="AGS244" s="92"/>
      <c r="AGT244" s="92"/>
      <c r="AGU244" s="92"/>
      <c r="AGV244" s="92"/>
      <c r="AGW244" s="92"/>
      <c r="AGX244" s="92"/>
      <c r="AGY244" s="92"/>
      <c r="AGZ244" s="92"/>
      <c r="AHA244" s="92"/>
      <c r="AHB244" s="92"/>
      <c r="AHC244" s="92"/>
      <c r="AHD244" s="92"/>
      <c r="AHE244" s="92"/>
      <c r="AHF244" s="92"/>
      <c r="AHG244" s="92"/>
      <c r="AHH244" s="92"/>
      <c r="AHI244" s="92"/>
      <c r="AHJ244" s="92"/>
      <c r="AHK244" s="92"/>
      <c r="AHL244" s="92"/>
      <c r="AHM244" s="92"/>
      <c r="AHN244" s="92"/>
      <c r="AHO244" s="92"/>
      <c r="AHP244" s="92"/>
      <c r="AHQ244" s="92"/>
      <c r="AHR244" s="92"/>
      <c r="AHS244" s="92"/>
      <c r="AHT244" s="92"/>
      <c r="AHU244" s="92"/>
      <c r="AHV244" s="92"/>
      <c r="AHW244" s="92"/>
      <c r="AHX244" s="92"/>
      <c r="AHY244" s="92"/>
      <c r="AHZ244" s="92"/>
      <c r="AIA244" s="92"/>
      <c r="AIB244" s="92"/>
      <c r="AIC244" s="92"/>
      <c r="AID244" s="92"/>
      <c r="AIE244" s="92"/>
      <c r="AIF244" s="92"/>
      <c r="AIG244" s="92"/>
      <c r="AIH244" s="92"/>
      <c r="AII244" s="92"/>
      <c r="AIJ244" s="92"/>
      <c r="AIK244" s="92"/>
      <c r="AIL244" s="92"/>
      <c r="AIM244" s="92"/>
      <c r="AIN244" s="92"/>
      <c r="AIO244" s="92"/>
      <c r="AIP244" s="92"/>
      <c r="AIQ244" s="92"/>
      <c r="AIR244" s="92"/>
      <c r="AIS244" s="92"/>
      <c r="AIT244" s="92"/>
      <c r="AIU244" s="92"/>
      <c r="AIV244" s="92"/>
      <c r="AIW244" s="92"/>
      <c r="AIX244" s="92"/>
      <c r="AIY244" s="92"/>
      <c r="AIZ244" s="92"/>
      <c r="AJA244" s="92"/>
      <c r="AJB244" s="92"/>
      <c r="AJC244" s="92"/>
      <c r="AJD244" s="92"/>
      <c r="AJE244" s="92"/>
      <c r="AJF244" s="92"/>
      <c r="AJG244" s="92"/>
      <c r="AJH244" s="92"/>
      <c r="AJI244" s="92"/>
      <c r="AJJ244" s="92"/>
      <c r="AJK244" s="92"/>
      <c r="AJL244" s="92"/>
      <c r="AJM244" s="92"/>
      <c r="AJN244" s="92"/>
      <c r="AJO244" s="92"/>
      <c r="AJP244" s="92"/>
      <c r="AJQ244" s="92"/>
      <c r="AJR244" s="92"/>
      <c r="AJS244" s="92"/>
      <c r="AJT244" s="92"/>
      <c r="AJU244" s="92"/>
      <c r="AJV244" s="92"/>
      <c r="AJW244" s="92"/>
      <c r="AJX244" s="92"/>
      <c r="AJY244" s="92"/>
      <c r="AJZ244" s="92"/>
      <c r="AKA244" s="92"/>
      <c r="AKB244" s="92"/>
      <c r="AKC244" s="92"/>
      <c r="AKD244" s="92"/>
      <c r="AKE244" s="92"/>
      <c r="AKF244" s="92"/>
      <c r="AKG244" s="92"/>
      <c r="AKH244" s="92"/>
      <c r="AKI244" s="92"/>
      <c r="AKJ244" s="92"/>
      <c r="AKK244" s="92"/>
      <c r="AKL244" s="92"/>
      <c r="AKM244" s="92"/>
      <c r="AKN244" s="92"/>
      <c r="AKO244" s="92"/>
      <c r="AKP244" s="92"/>
      <c r="AKQ244" s="92"/>
      <c r="AKR244" s="92"/>
      <c r="AKS244" s="92"/>
      <c r="AKT244" s="92"/>
      <c r="AKU244" s="92"/>
      <c r="AKV244" s="92"/>
      <c r="AKW244" s="92"/>
      <c r="AKX244" s="92"/>
      <c r="AKY244" s="92"/>
      <c r="AKZ244" s="92"/>
      <c r="ALA244" s="92"/>
      <c r="ALB244" s="92"/>
      <c r="ALC244" s="92"/>
      <c r="ALD244" s="92"/>
      <c r="ALE244" s="92"/>
      <c r="ALF244" s="92"/>
      <c r="ALG244" s="92"/>
      <c r="ALH244" s="92"/>
      <c r="ALI244" s="92"/>
      <c r="ALJ244" s="92"/>
      <c r="ALK244" s="92"/>
      <c r="ALL244" s="92"/>
      <c r="ALM244" s="92"/>
      <c r="ALN244" s="92"/>
      <c r="ALO244" s="92"/>
      <c r="ALP244" s="92"/>
      <c r="ALQ244" s="92"/>
      <c r="ALR244" s="92"/>
      <c r="ALS244" s="92"/>
      <c r="ALT244" s="92"/>
      <c r="ALU244" s="92"/>
      <c r="ALV244" s="92"/>
      <c r="ALW244" s="92"/>
      <c r="ALX244" s="92"/>
      <c r="ALY244" s="92"/>
      <c r="ALZ244" s="92"/>
      <c r="AMA244" s="92"/>
      <c r="AMB244" s="92"/>
      <c r="AMC244" s="92"/>
      <c r="AMD244" s="92"/>
      <c r="AME244" s="92"/>
      <c r="AMF244" s="92"/>
      <c r="AMG244" s="92"/>
      <c r="AMH244" s="92"/>
      <c r="AMI244" s="92"/>
    </row>
    <row r="245" spans="1:1023" customFormat="1" ht="14.4">
      <c r="A245" s="71" t="s">
        <v>492</v>
      </c>
      <c r="B245" s="116"/>
      <c r="C245" s="116"/>
      <c r="D245" s="117"/>
      <c r="E245" s="123"/>
      <c r="F245" s="119"/>
      <c r="G245" s="119"/>
      <c r="H245" s="119"/>
      <c r="I245" s="119"/>
      <c r="J245" s="119"/>
      <c r="K245" s="119"/>
      <c r="L245" s="119"/>
      <c r="M245" s="119"/>
      <c r="N245" s="119"/>
      <c r="O245" s="119"/>
      <c r="P245" s="119"/>
      <c r="Q245" s="119"/>
      <c r="R245" s="119"/>
      <c r="S245" s="119"/>
      <c r="T245" s="119"/>
      <c r="U245" s="119"/>
      <c r="V245" s="119"/>
      <c r="W245" s="119"/>
      <c r="X245" s="12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c r="GM245" s="92"/>
      <c r="GN245" s="92"/>
      <c r="GO245" s="92"/>
      <c r="GP245" s="92"/>
      <c r="GQ245" s="92"/>
      <c r="GR245" s="92"/>
      <c r="GS245" s="92"/>
      <c r="GT245" s="92"/>
      <c r="GU245" s="92"/>
      <c r="GV245" s="92"/>
      <c r="GW245" s="92"/>
      <c r="GX245" s="92"/>
      <c r="GY245" s="92"/>
      <c r="GZ245" s="92"/>
      <c r="HA245" s="92"/>
      <c r="HB245" s="92"/>
      <c r="HC245" s="92"/>
      <c r="HD245" s="92"/>
      <c r="HE245" s="92"/>
      <c r="HF245" s="92"/>
      <c r="HG245" s="92"/>
      <c r="HH245" s="92"/>
      <c r="HI245" s="92"/>
      <c r="HJ245" s="92"/>
      <c r="HK245" s="92"/>
      <c r="HL245" s="92"/>
      <c r="HM245" s="92"/>
      <c r="HN245" s="92"/>
      <c r="HO245" s="92"/>
      <c r="HP245" s="92"/>
      <c r="HQ245" s="92"/>
      <c r="HR245" s="92"/>
      <c r="HS245" s="92"/>
      <c r="HT245" s="92"/>
      <c r="HU245" s="92"/>
      <c r="HV245" s="92"/>
      <c r="HW245" s="92"/>
      <c r="HX245" s="92"/>
      <c r="HY245" s="92"/>
      <c r="HZ245" s="92"/>
      <c r="IA245" s="92"/>
      <c r="IB245" s="92"/>
      <c r="IC245" s="92"/>
      <c r="ID245" s="92"/>
      <c r="IE245" s="92"/>
      <c r="IF245" s="92"/>
      <c r="IG245" s="92"/>
      <c r="IH245" s="92"/>
      <c r="II245" s="92"/>
      <c r="IJ245" s="92"/>
      <c r="IK245" s="92"/>
      <c r="IL245" s="92"/>
      <c r="IM245" s="92"/>
      <c r="IN245" s="92"/>
      <c r="IO245" s="92"/>
      <c r="IP245" s="92"/>
      <c r="IQ245" s="92"/>
      <c r="IR245" s="92"/>
      <c r="IS245" s="92"/>
      <c r="IT245" s="92"/>
      <c r="IU245" s="92"/>
      <c r="IV245" s="92"/>
      <c r="IW245" s="92"/>
      <c r="IX245" s="92"/>
      <c r="IY245" s="92"/>
      <c r="IZ245" s="92"/>
      <c r="JA245" s="92"/>
      <c r="JB245" s="92"/>
      <c r="JC245" s="92"/>
      <c r="JD245" s="92"/>
      <c r="JE245" s="92"/>
      <c r="JF245" s="92"/>
      <c r="JG245" s="92"/>
      <c r="JH245" s="92"/>
      <c r="JI245" s="92"/>
      <c r="JJ245" s="92"/>
      <c r="JK245" s="92"/>
      <c r="JL245" s="92"/>
      <c r="JM245" s="92"/>
      <c r="JN245" s="92"/>
      <c r="JO245" s="92"/>
      <c r="JP245" s="92"/>
      <c r="JQ245" s="92"/>
      <c r="JR245" s="92"/>
      <c r="JS245" s="92"/>
      <c r="JT245" s="92"/>
      <c r="JU245" s="92"/>
      <c r="JV245" s="92"/>
      <c r="JW245" s="92"/>
      <c r="JX245" s="92"/>
      <c r="JY245" s="92"/>
      <c r="JZ245" s="92"/>
      <c r="KA245" s="92"/>
      <c r="KB245" s="92"/>
      <c r="KC245" s="92"/>
      <c r="KD245" s="92"/>
      <c r="KE245" s="92"/>
      <c r="KF245" s="92"/>
      <c r="KG245" s="92"/>
      <c r="KH245" s="92"/>
      <c r="KI245" s="92"/>
      <c r="KJ245" s="92"/>
      <c r="KK245" s="92"/>
      <c r="KL245" s="92"/>
      <c r="KM245" s="92"/>
      <c r="KN245" s="92"/>
      <c r="KO245" s="92"/>
      <c r="KP245" s="92"/>
      <c r="KQ245" s="92"/>
      <c r="KR245" s="92"/>
      <c r="KS245" s="92"/>
      <c r="KT245" s="92"/>
      <c r="KU245" s="92"/>
      <c r="KV245" s="92"/>
      <c r="KW245" s="92"/>
      <c r="KX245" s="92"/>
      <c r="KY245" s="92"/>
      <c r="KZ245" s="92"/>
      <c r="LA245" s="92"/>
      <c r="LB245" s="92"/>
      <c r="LC245" s="92"/>
      <c r="LD245" s="92"/>
      <c r="LE245" s="92"/>
      <c r="LF245" s="92"/>
      <c r="LG245" s="92"/>
      <c r="LH245" s="92"/>
      <c r="LI245" s="92"/>
      <c r="LJ245" s="92"/>
      <c r="LK245" s="92"/>
      <c r="LL245" s="92"/>
      <c r="LM245" s="92"/>
      <c r="LN245" s="92"/>
      <c r="LO245" s="92"/>
      <c r="LP245" s="92"/>
      <c r="LQ245" s="92"/>
      <c r="LR245" s="92"/>
      <c r="LS245" s="92"/>
      <c r="LT245" s="92"/>
      <c r="LU245" s="92"/>
      <c r="LV245" s="92"/>
      <c r="LW245" s="92"/>
      <c r="LX245" s="92"/>
      <c r="LY245" s="92"/>
      <c r="LZ245" s="92"/>
      <c r="MA245" s="92"/>
      <c r="MB245" s="92"/>
      <c r="MC245" s="92"/>
      <c r="MD245" s="92"/>
      <c r="ME245" s="92"/>
      <c r="MF245" s="92"/>
      <c r="MG245" s="92"/>
      <c r="MH245" s="92"/>
      <c r="MI245" s="92"/>
      <c r="MJ245" s="92"/>
      <c r="MK245" s="92"/>
      <c r="ML245" s="92"/>
      <c r="MM245" s="92"/>
      <c r="MN245" s="92"/>
      <c r="MO245" s="92"/>
      <c r="MP245" s="92"/>
      <c r="MQ245" s="92"/>
      <c r="MR245" s="92"/>
      <c r="MS245" s="92"/>
      <c r="MT245" s="92"/>
      <c r="MU245" s="92"/>
      <c r="MV245" s="92"/>
      <c r="MW245" s="92"/>
      <c r="MX245" s="92"/>
      <c r="MY245" s="92"/>
      <c r="MZ245" s="92"/>
      <c r="NA245" s="92"/>
      <c r="NB245" s="92"/>
      <c r="NC245" s="92"/>
      <c r="ND245" s="92"/>
      <c r="NE245" s="92"/>
      <c r="NF245" s="92"/>
      <c r="NG245" s="92"/>
      <c r="NH245" s="92"/>
      <c r="NI245" s="92"/>
      <c r="NJ245" s="92"/>
      <c r="NK245" s="92"/>
      <c r="NL245" s="92"/>
      <c r="NM245" s="92"/>
      <c r="NN245" s="92"/>
      <c r="NO245" s="92"/>
      <c r="NP245" s="92"/>
      <c r="NQ245" s="92"/>
      <c r="NR245" s="92"/>
      <c r="NS245" s="92"/>
      <c r="NT245" s="92"/>
      <c r="NU245" s="92"/>
      <c r="NV245" s="92"/>
      <c r="NW245" s="92"/>
      <c r="NX245" s="92"/>
      <c r="NY245" s="92"/>
      <c r="NZ245" s="92"/>
      <c r="OA245" s="92"/>
      <c r="OB245" s="92"/>
      <c r="OC245" s="92"/>
      <c r="OD245" s="92"/>
      <c r="OE245" s="92"/>
      <c r="OF245" s="92"/>
      <c r="OG245" s="92"/>
      <c r="OH245" s="92"/>
      <c r="OI245" s="92"/>
      <c r="OJ245" s="92"/>
      <c r="OK245" s="92"/>
      <c r="OL245" s="92"/>
      <c r="OM245" s="92"/>
      <c r="ON245" s="92"/>
      <c r="OO245" s="92"/>
      <c r="OP245" s="92"/>
      <c r="OQ245" s="92"/>
      <c r="OR245" s="92"/>
      <c r="OS245" s="92"/>
      <c r="OT245" s="92"/>
      <c r="OU245" s="92"/>
      <c r="OV245" s="92"/>
      <c r="OW245" s="92"/>
      <c r="OX245" s="92"/>
      <c r="OY245" s="92"/>
      <c r="OZ245" s="92"/>
      <c r="PA245" s="92"/>
      <c r="PB245" s="92"/>
      <c r="PC245" s="92"/>
      <c r="PD245" s="92"/>
      <c r="PE245" s="92"/>
      <c r="PF245" s="92"/>
      <c r="PG245" s="92"/>
      <c r="PH245" s="92"/>
      <c r="PI245" s="92"/>
      <c r="PJ245" s="92"/>
      <c r="PK245" s="92"/>
      <c r="PL245" s="92"/>
      <c r="PM245" s="92"/>
      <c r="PN245" s="92"/>
      <c r="PO245" s="92"/>
      <c r="PP245" s="92"/>
      <c r="PQ245" s="92"/>
      <c r="PR245" s="92"/>
      <c r="PS245" s="92"/>
      <c r="PT245" s="92"/>
      <c r="PU245" s="92"/>
      <c r="PV245" s="92"/>
      <c r="PW245" s="92"/>
      <c r="PX245" s="92"/>
      <c r="PY245" s="92"/>
      <c r="PZ245" s="92"/>
      <c r="QA245" s="92"/>
      <c r="QB245" s="92"/>
      <c r="QC245" s="92"/>
      <c r="QD245" s="92"/>
      <c r="QE245" s="92"/>
      <c r="QF245" s="92"/>
      <c r="QG245" s="92"/>
      <c r="QH245" s="92"/>
      <c r="QI245" s="92"/>
      <c r="QJ245" s="92"/>
      <c r="QK245" s="92"/>
      <c r="QL245" s="92"/>
      <c r="QM245" s="92"/>
      <c r="QN245" s="92"/>
      <c r="QO245" s="92"/>
      <c r="QP245" s="92"/>
      <c r="QQ245" s="92"/>
      <c r="QR245" s="92"/>
      <c r="QS245" s="92"/>
      <c r="QT245" s="92"/>
      <c r="QU245" s="92"/>
      <c r="QV245" s="92"/>
      <c r="QW245" s="92"/>
      <c r="QX245" s="92"/>
      <c r="QY245" s="92"/>
      <c r="QZ245" s="92"/>
      <c r="RA245" s="92"/>
      <c r="RB245" s="92"/>
      <c r="RC245" s="92"/>
      <c r="RD245" s="92"/>
      <c r="RE245" s="92"/>
      <c r="RF245" s="92"/>
      <c r="RG245" s="92"/>
      <c r="RH245" s="92"/>
      <c r="RI245" s="92"/>
      <c r="RJ245" s="92"/>
      <c r="RK245" s="92"/>
      <c r="RL245" s="92"/>
      <c r="RM245" s="92"/>
      <c r="RN245" s="92"/>
      <c r="RO245" s="92"/>
      <c r="RP245" s="92"/>
      <c r="RQ245" s="92"/>
      <c r="RR245" s="92"/>
      <c r="RS245" s="92"/>
      <c r="RT245" s="92"/>
      <c r="RU245" s="92"/>
      <c r="RV245" s="92"/>
      <c r="RW245" s="92"/>
      <c r="RX245" s="92"/>
      <c r="RY245" s="92"/>
      <c r="RZ245" s="92"/>
      <c r="SA245" s="92"/>
      <c r="SB245" s="92"/>
      <c r="SC245" s="92"/>
      <c r="SD245" s="92"/>
      <c r="SE245" s="92"/>
      <c r="SF245" s="92"/>
      <c r="SG245" s="92"/>
      <c r="SH245" s="92"/>
      <c r="SI245" s="92"/>
      <c r="SJ245" s="92"/>
      <c r="SK245" s="92"/>
      <c r="SL245" s="92"/>
      <c r="SM245" s="92"/>
      <c r="SN245" s="92"/>
      <c r="SO245" s="92"/>
      <c r="SP245" s="92"/>
      <c r="SQ245" s="92"/>
      <c r="SR245" s="92"/>
      <c r="SS245" s="92"/>
      <c r="ST245" s="92"/>
      <c r="SU245" s="92"/>
      <c r="SV245" s="92"/>
      <c r="SW245" s="92"/>
      <c r="SX245" s="92"/>
      <c r="SY245" s="92"/>
      <c r="SZ245" s="92"/>
      <c r="TA245" s="92"/>
      <c r="TB245" s="92"/>
      <c r="TC245" s="92"/>
      <c r="TD245" s="92"/>
      <c r="TE245" s="92"/>
      <c r="TF245" s="92"/>
      <c r="TG245" s="92"/>
      <c r="TH245" s="92"/>
      <c r="TI245" s="92"/>
      <c r="TJ245" s="92"/>
      <c r="TK245" s="92"/>
      <c r="TL245" s="92"/>
      <c r="TM245" s="92"/>
      <c r="TN245" s="92"/>
      <c r="TO245" s="92"/>
      <c r="TP245" s="92"/>
      <c r="TQ245" s="92"/>
      <c r="TR245" s="92"/>
      <c r="TS245" s="92"/>
      <c r="TT245" s="92"/>
      <c r="TU245" s="92"/>
      <c r="TV245" s="92"/>
      <c r="TW245" s="92"/>
      <c r="TX245" s="92"/>
      <c r="TY245" s="92"/>
      <c r="TZ245" s="92"/>
      <c r="UA245" s="92"/>
      <c r="UB245" s="92"/>
      <c r="UC245" s="92"/>
      <c r="UD245" s="92"/>
      <c r="UE245" s="92"/>
      <c r="UF245" s="92"/>
      <c r="UG245" s="92"/>
      <c r="UH245" s="92"/>
      <c r="UI245" s="92"/>
      <c r="UJ245" s="92"/>
      <c r="UK245" s="92"/>
      <c r="UL245" s="92"/>
      <c r="UM245" s="92"/>
      <c r="UN245" s="92"/>
      <c r="UO245" s="92"/>
      <c r="UP245" s="92"/>
      <c r="UQ245" s="92"/>
      <c r="UR245" s="92"/>
      <c r="US245" s="92"/>
      <c r="UT245" s="92"/>
      <c r="UU245" s="92"/>
      <c r="UV245" s="92"/>
      <c r="UW245" s="92"/>
      <c r="UX245" s="92"/>
      <c r="UY245" s="92"/>
      <c r="UZ245" s="92"/>
      <c r="VA245" s="92"/>
      <c r="VB245" s="92"/>
      <c r="VC245" s="92"/>
      <c r="VD245" s="92"/>
      <c r="VE245" s="92"/>
      <c r="VF245" s="92"/>
      <c r="VG245" s="92"/>
      <c r="VH245" s="92"/>
      <c r="VI245" s="92"/>
      <c r="VJ245" s="92"/>
      <c r="VK245" s="92"/>
      <c r="VL245" s="92"/>
      <c r="VM245" s="92"/>
      <c r="VN245" s="92"/>
      <c r="VO245" s="92"/>
      <c r="VP245" s="92"/>
      <c r="VQ245" s="92"/>
      <c r="VR245" s="92"/>
      <c r="VS245" s="92"/>
      <c r="VT245" s="92"/>
      <c r="VU245" s="92"/>
      <c r="VV245" s="92"/>
      <c r="VW245" s="92"/>
      <c r="VX245" s="92"/>
      <c r="VY245" s="92"/>
      <c r="VZ245" s="92"/>
      <c r="WA245" s="92"/>
      <c r="WB245" s="92"/>
      <c r="WC245" s="92"/>
      <c r="WD245" s="92"/>
      <c r="WE245" s="92"/>
      <c r="WF245" s="92"/>
      <c r="WG245" s="92"/>
      <c r="WH245" s="92"/>
      <c r="WI245" s="92"/>
      <c r="WJ245" s="92"/>
      <c r="WK245" s="92"/>
      <c r="WL245" s="92"/>
      <c r="WM245" s="92"/>
      <c r="WN245" s="92"/>
      <c r="WO245" s="92"/>
      <c r="WP245" s="92"/>
      <c r="WQ245" s="92"/>
      <c r="WR245" s="92"/>
      <c r="WS245" s="92"/>
      <c r="WT245" s="92"/>
      <c r="WU245" s="92"/>
      <c r="WV245" s="92"/>
      <c r="WW245" s="92"/>
      <c r="WX245" s="92"/>
      <c r="WY245" s="92"/>
      <c r="WZ245" s="92"/>
      <c r="XA245" s="92"/>
      <c r="XB245" s="92"/>
      <c r="XC245" s="92"/>
      <c r="XD245" s="92"/>
      <c r="XE245" s="92"/>
      <c r="XF245" s="92"/>
      <c r="XG245" s="92"/>
      <c r="XH245" s="92"/>
      <c r="XI245" s="92"/>
      <c r="XJ245" s="92"/>
      <c r="XK245" s="92"/>
      <c r="XL245" s="92"/>
      <c r="XM245" s="92"/>
      <c r="XN245" s="92"/>
      <c r="XO245" s="92"/>
      <c r="XP245" s="92"/>
      <c r="XQ245" s="92"/>
      <c r="XR245" s="92"/>
      <c r="XS245" s="92"/>
      <c r="XT245" s="92"/>
      <c r="XU245" s="92"/>
      <c r="XV245" s="92"/>
      <c r="XW245" s="92"/>
      <c r="XX245" s="92"/>
      <c r="XY245" s="92"/>
      <c r="XZ245" s="92"/>
      <c r="YA245" s="92"/>
      <c r="YB245" s="92"/>
      <c r="YC245" s="92"/>
      <c r="YD245" s="92"/>
      <c r="YE245" s="92"/>
      <c r="YF245" s="92"/>
      <c r="YG245" s="92"/>
      <c r="YH245" s="92"/>
      <c r="YI245" s="92"/>
      <c r="YJ245" s="92"/>
      <c r="YK245" s="92"/>
      <c r="YL245" s="92"/>
      <c r="YM245" s="92"/>
      <c r="YN245" s="92"/>
      <c r="YO245" s="92"/>
      <c r="YP245" s="92"/>
      <c r="YQ245" s="92"/>
      <c r="YR245" s="92"/>
      <c r="YS245" s="92"/>
      <c r="YT245" s="92"/>
      <c r="YU245" s="92"/>
      <c r="YV245" s="92"/>
      <c r="YW245" s="92"/>
      <c r="YX245" s="92"/>
      <c r="YY245" s="92"/>
      <c r="YZ245" s="92"/>
      <c r="ZA245" s="92"/>
      <c r="ZB245" s="92"/>
      <c r="ZC245" s="92"/>
      <c r="ZD245" s="92"/>
      <c r="ZE245" s="92"/>
      <c r="ZF245" s="92"/>
      <c r="ZG245" s="92"/>
      <c r="ZH245" s="92"/>
      <c r="ZI245" s="92"/>
      <c r="ZJ245" s="92"/>
      <c r="ZK245" s="92"/>
      <c r="ZL245" s="92"/>
      <c r="ZM245" s="92"/>
      <c r="ZN245" s="92"/>
      <c r="ZO245" s="92"/>
      <c r="ZP245" s="92"/>
      <c r="ZQ245" s="92"/>
      <c r="ZR245" s="92"/>
      <c r="ZS245" s="92"/>
      <c r="ZT245" s="92"/>
      <c r="ZU245" s="92"/>
      <c r="ZV245" s="92"/>
      <c r="ZW245" s="92"/>
      <c r="ZX245" s="92"/>
      <c r="ZY245" s="92"/>
      <c r="ZZ245" s="92"/>
      <c r="AAA245" s="92"/>
      <c r="AAB245" s="92"/>
      <c r="AAC245" s="92"/>
      <c r="AAD245" s="92"/>
      <c r="AAE245" s="92"/>
      <c r="AAF245" s="92"/>
      <c r="AAG245" s="92"/>
      <c r="AAH245" s="92"/>
      <c r="AAI245" s="92"/>
      <c r="AAJ245" s="92"/>
      <c r="AAK245" s="92"/>
      <c r="AAL245" s="92"/>
      <c r="AAM245" s="92"/>
      <c r="AAN245" s="92"/>
      <c r="AAO245" s="92"/>
      <c r="AAP245" s="92"/>
      <c r="AAQ245" s="92"/>
      <c r="AAR245" s="92"/>
      <c r="AAS245" s="92"/>
      <c r="AAT245" s="92"/>
      <c r="AAU245" s="92"/>
      <c r="AAV245" s="92"/>
      <c r="AAW245" s="92"/>
      <c r="AAX245" s="92"/>
      <c r="AAY245" s="92"/>
      <c r="AAZ245" s="92"/>
      <c r="ABA245" s="92"/>
      <c r="ABB245" s="92"/>
      <c r="ABC245" s="92"/>
      <c r="ABD245" s="92"/>
      <c r="ABE245" s="92"/>
      <c r="ABF245" s="92"/>
      <c r="ABG245" s="92"/>
      <c r="ABH245" s="92"/>
      <c r="ABI245" s="92"/>
      <c r="ABJ245" s="92"/>
      <c r="ABK245" s="92"/>
      <c r="ABL245" s="92"/>
      <c r="ABM245" s="92"/>
      <c r="ABN245" s="92"/>
      <c r="ABO245" s="92"/>
      <c r="ABP245" s="92"/>
      <c r="ABQ245" s="92"/>
      <c r="ABR245" s="92"/>
      <c r="ABS245" s="92"/>
      <c r="ABT245" s="92"/>
      <c r="ABU245" s="92"/>
      <c r="ABV245" s="92"/>
      <c r="ABW245" s="92"/>
      <c r="ABX245" s="92"/>
      <c r="ABY245" s="92"/>
      <c r="ABZ245" s="92"/>
      <c r="ACA245" s="92"/>
      <c r="ACB245" s="92"/>
      <c r="ACC245" s="92"/>
      <c r="ACD245" s="92"/>
      <c r="ACE245" s="92"/>
      <c r="ACF245" s="92"/>
      <c r="ACG245" s="92"/>
      <c r="ACH245" s="92"/>
      <c r="ACI245" s="92"/>
      <c r="ACJ245" s="92"/>
      <c r="ACK245" s="92"/>
      <c r="ACL245" s="92"/>
      <c r="ACM245" s="92"/>
      <c r="ACN245" s="92"/>
      <c r="ACO245" s="92"/>
      <c r="ACP245" s="92"/>
      <c r="ACQ245" s="92"/>
      <c r="ACR245" s="92"/>
      <c r="ACS245" s="92"/>
      <c r="ACT245" s="92"/>
      <c r="ACU245" s="92"/>
      <c r="ACV245" s="92"/>
      <c r="ACW245" s="92"/>
      <c r="ACX245" s="92"/>
      <c r="ACY245" s="92"/>
      <c r="ACZ245" s="92"/>
      <c r="ADA245" s="92"/>
      <c r="ADB245" s="92"/>
      <c r="ADC245" s="92"/>
      <c r="ADD245" s="92"/>
      <c r="ADE245" s="92"/>
      <c r="ADF245" s="92"/>
      <c r="ADG245" s="92"/>
      <c r="ADH245" s="92"/>
      <c r="ADI245" s="92"/>
      <c r="ADJ245" s="92"/>
      <c r="ADK245" s="92"/>
      <c r="ADL245" s="92"/>
      <c r="ADM245" s="92"/>
      <c r="ADN245" s="92"/>
      <c r="ADO245" s="92"/>
      <c r="ADP245" s="92"/>
      <c r="ADQ245" s="92"/>
      <c r="ADR245" s="92"/>
      <c r="ADS245" s="92"/>
      <c r="ADT245" s="92"/>
      <c r="ADU245" s="92"/>
      <c r="ADV245" s="92"/>
      <c r="ADW245" s="92"/>
      <c r="ADX245" s="92"/>
      <c r="ADY245" s="92"/>
      <c r="ADZ245" s="92"/>
      <c r="AEA245" s="92"/>
      <c r="AEB245" s="92"/>
      <c r="AEC245" s="92"/>
      <c r="AED245" s="92"/>
      <c r="AEE245" s="92"/>
      <c r="AEF245" s="92"/>
      <c r="AEG245" s="92"/>
      <c r="AEH245" s="92"/>
      <c r="AEI245" s="92"/>
      <c r="AEJ245" s="92"/>
      <c r="AEK245" s="92"/>
      <c r="AEL245" s="92"/>
      <c r="AEM245" s="92"/>
      <c r="AEN245" s="92"/>
      <c r="AEO245" s="92"/>
      <c r="AEP245" s="92"/>
      <c r="AEQ245" s="92"/>
      <c r="AER245" s="92"/>
      <c r="AES245" s="92"/>
      <c r="AET245" s="92"/>
      <c r="AEU245" s="92"/>
      <c r="AEV245" s="92"/>
      <c r="AEW245" s="92"/>
      <c r="AEX245" s="92"/>
      <c r="AEY245" s="92"/>
      <c r="AEZ245" s="92"/>
      <c r="AFA245" s="92"/>
      <c r="AFB245" s="92"/>
      <c r="AFC245" s="92"/>
      <c r="AFD245" s="92"/>
      <c r="AFE245" s="92"/>
      <c r="AFF245" s="92"/>
      <c r="AFG245" s="92"/>
      <c r="AFH245" s="92"/>
      <c r="AFI245" s="92"/>
      <c r="AFJ245" s="92"/>
      <c r="AFK245" s="92"/>
      <c r="AFL245" s="92"/>
      <c r="AFM245" s="92"/>
      <c r="AFN245" s="92"/>
      <c r="AFO245" s="92"/>
      <c r="AFP245" s="92"/>
      <c r="AFQ245" s="92"/>
      <c r="AFR245" s="92"/>
      <c r="AFS245" s="92"/>
      <c r="AFT245" s="92"/>
      <c r="AFU245" s="92"/>
      <c r="AFV245" s="92"/>
      <c r="AFW245" s="92"/>
      <c r="AFX245" s="92"/>
      <c r="AFY245" s="92"/>
      <c r="AFZ245" s="92"/>
      <c r="AGA245" s="92"/>
      <c r="AGB245" s="92"/>
      <c r="AGC245" s="92"/>
      <c r="AGD245" s="92"/>
      <c r="AGE245" s="92"/>
      <c r="AGF245" s="92"/>
      <c r="AGG245" s="92"/>
      <c r="AGH245" s="92"/>
      <c r="AGI245" s="92"/>
      <c r="AGJ245" s="92"/>
      <c r="AGK245" s="92"/>
      <c r="AGL245" s="92"/>
      <c r="AGM245" s="92"/>
      <c r="AGN245" s="92"/>
      <c r="AGO245" s="92"/>
      <c r="AGP245" s="92"/>
      <c r="AGQ245" s="92"/>
      <c r="AGR245" s="92"/>
      <c r="AGS245" s="92"/>
      <c r="AGT245" s="92"/>
      <c r="AGU245" s="92"/>
      <c r="AGV245" s="92"/>
      <c r="AGW245" s="92"/>
      <c r="AGX245" s="92"/>
      <c r="AGY245" s="92"/>
      <c r="AGZ245" s="92"/>
      <c r="AHA245" s="92"/>
      <c r="AHB245" s="92"/>
      <c r="AHC245" s="92"/>
      <c r="AHD245" s="92"/>
      <c r="AHE245" s="92"/>
      <c r="AHF245" s="92"/>
      <c r="AHG245" s="92"/>
      <c r="AHH245" s="92"/>
      <c r="AHI245" s="92"/>
      <c r="AHJ245" s="92"/>
      <c r="AHK245" s="92"/>
      <c r="AHL245" s="92"/>
      <c r="AHM245" s="92"/>
      <c r="AHN245" s="92"/>
      <c r="AHO245" s="92"/>
      <c r="AHP245" s="92"/>
      <c r="AHQ245" s="92"/>
      <c r="AHR245" s="92"/>
      <c r="AHS245" s="92"/>
      <c r="AHT245" s="92"/>
      <c r="AHU245" s="92"/>
      <c r="AHV245" s="92"/>
      <c r="AHW245" s="92"/>
      <c r="AHX245" s="92"/>
      <c r="AHY245" s="92"/>
      <c r="AHZ245" s="92"/>
      <c r="AIA245" s="92"/>
      <c r="AIB245" s="92"/>
      <c r="AIC245" s="92"/>
      <c r="AID245" s="92"/>
      <c r="AIE245" s="92"/>
      <c r="AIF245" s="92"/>
      <c r="AIG245" s="92"/>
      <c r="AIH245" s="92"/>
      <c r="AII245" s="92"/>
      <c r="AIJ245" s="92"/>
      <c r="AIK245" s="92"/>
      <c r="AIL245" s="92"/>
      <c r="AIM245" s="92"/>
      <c r="AIN245" s="92"/>
      <c r="AIO245" s="92"/>
      <c r="AIP245" s="92"/>
      <c r="AIQ245" s="92"/>
      <c r="AIR245" s="92"/>
      <c r="AIS245" s="92"/>
      <c r="AIT245" s="92"/>
      <c r="AIU245" s="92"/>
      <c r="AIV245" s="92"/>
      <c r="AIW245" s="92"/>
      <c r="AIX245" s="92"/>
      <c r="AIY245" s="92"/>
      <c r="AIZ245" s="92"/>
      <c r="AJA245" s="92"/>
      <c r="AJB245" s="92"/>
      <c r="AJC245" s="92"/>
      <c r="AJD245" s="92"/>
      <c r="AJE245" s="92"/>
      <c r="AJF245" s="92"/>
      <c r="AJG245" s="92"/>
      <c r="AJH245" s="92"/>
      <c r="AJI245" s="92"/>
      <c r="AJJ245" s="92"/>
      <c r="AJK245" s="92"/>
      <c r="AJL245" s="92"/>
      <c r="AJM245" s="92"/>
      <c r="AJN245" s="92"/>
      <c r="AJO245" s="92"/>
      <c r="AJP245" s="92"/>
      <c r="AJQ245" s="92"/>
      <c r="AJR245" s="92"/>
      <c r="AJS245" s="92"/>
      <c r="AJT245" s="92"/>
      <c r="AJU245" s="92"/>
      <c r="AJV245" s="92"/>
      <c r="AJW245" s="92"/>
      <c r="AJX245" s="92"/>
      <c r="AJY245" s="92"/>
      <c r="AJZ245" s="92"/>
      <c r="AKA245" s="92"/>
      <c r="AKB245" s="92"/>
      <c r="AKC245" s="92"/>
      <c r="AKD245" s="92"/>
      <c r="AKE245" s="92"/>
      <c r="AKF245" s="92"/>
      <c r="AKG245" s="92"/>
      <c r="AKH245" s="92"/>
      <c r="AKI245" s="92"/>
      <c r="AKJ245" s="92"/>
      <c r="AKK245" s="92"/>
      <c r="AKL245" s="92"/>
      <c r="AKM245" s="92"/>
      <c r="AKN245" s="92"/>
      <c r="AKO245" s="92"/>
      <c r="AKP245" s="92"/>
      <c r="AKQ245" s="92"/>
      <c r="AKR245" s="92"/>
      <c r="AKS245" s="92"/>
      <c r="AKT245" s="92"/>
      <c r="AKU245" s="92"/>
      <c r="AKV245" s="92"/>
      <c r="AKW245" s="92"/>
      <c r="AKX245" s="92"/>
      <c r="AKY245" s="92"/>
      <c r="AKZ245" s="92"/>
      <c r="ALA245" s="92"/>
      <c r="ALB245" s="92"/>
      <c r="ALC245" s="92"/>
      <c r="ALD245" s="92"/>
      <c r="ALE245" s="92"/>
      <c r="ALF245" s="92"/>
      <c r="ALG245" s="92"/>
      <c r="ALH245" s="92"/>
      <c r="ALI245" s="92"/>
      <c r="ALJ245" s="92"/>
      <c r="ALK245" s="92"/>
      <c r="ALL245" s="92"/>
      <c r="ALM245" s="92"/>
      <c r="ALN245" s="92"/>
      <c r="ALO245" s="92"/>
      <c r="ALP245" s="92"/>
      <c r="ALQ245" s="92"/>
      <c r="ALR245" s="92"/>
      <c r="ALS245" s="92"/>
      <c r="ALT245" s="92"/>
      <c r="ALU245" s="92"/>
      <c r="ALV245" s="92"/>
      <c r="ALW245" s="92"/>
      <c r="ALX245" s="92"/>
      <c r="ALY245" s="92"/>
      <c r="ALZ245" s="92"/>
      <c r="AMA245" s="92"/>
      <c r="AMB245" s="92"/>
      <c r="AMC245" s="92"/>
      <c r="AMD245" s="92"/>
      <c r="AME245" s="92"/>
      <c r="AMF245" s="92"/>
      <c r="AMG245" s="92"/>
      <c r="AMH245" s="92"/>
      <c r="AMI245" s="92"/>
    </row>
    <row r="246" spans="1:1023" customFormat="1" ht="14.4">
      <c r="A246" s="71" t="s">
        <v>493</v>
      </c>
      <c r="B246" s="116"/>
      <c r="C246" s="116"/>
      <c r="D246" s="117"/>
      <c r="E246" s="123"/>
      <c r="F246" s="119"/>
      <c r="G246" s="119"/>
      <c r="H246" s="119"/>
      <c r="I246" s="119"/>
      <c r="J246" s="119"/>
      <c r="K246" s="119"/>
      <c r="L246" s="119"/>
      <c r="M246" s="119"/>
      <c r="N246" s="119"/>
      <c r="O246" s="119"/>
      <c r="P246" s="119"/>
      <c r="Q246" s="119"/>
      <c r="R246" s="119"/>
      <c r="S246" s="119"/>
      <c r="T246" s="119"/>
      <c r="U246" s="119"/>
      <c r="V246" s="119"/>
      <c r="W246" s="119"/>
      <c r="X246" s="12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row>
    <row r="247" spans="1:1023" customFormat="1" ht="14.4">
      <c r="A247" s="124" t="s">
        <v>494</v>
      </c>
      <c r="B247" s="125"/>
      <c r="C247" s="126"/>
      <c r="D247" s="127"/>
      <c r="E247" s="127"/>
      <c r="F247" s="127"/>
      <c r="G247" s="127"/>
      <c r="H247" s="127"/>
      <c r="I247" s="127"/>
      <c r="J247" s="127"/>
      <c r="K247" s="127"/>
      <c r="L247" s="127"/>
      <c r="M247" s="119"/>
      <c r="N247" s="119"/>
      <c r="O247" s="119"/>
      <c r="P247" s="119"/>
      <c r="Q247" s="119"/>
      <c r="R247" s="119"/>
      <c r="S247" s="119"/>
      <c r="T247" s="119"/>
      <c r="U247" s="119"/>
      <c r="V247" s="119"/>
      <c r="W247" s="119"/>
      <c r="X247" s="12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2"/>
      <c r="FZ247" s="92"/>
      <c r="GA247" s="92"/>
      <c r="GB247" s="92"/>
      <c r="GC247" s="92"/>
      <c r="GD247" s="92"/>
      <c r="GE247" s="92"/>
      <c r="GF247" s="92"/>
      <c r="GG247" s="92"/>
      <c r="GH247" s="92"/>
      <c r="GI247" s="92"/>
      <c r="GJ247" s="92"/>
      <c r="GK247" s="92"/>
      <c r="GL247" s="92"/>
      <c r="GM247" s="92"/>
      <c r="GN247" s="92"/>
      <c r="GO247" s="92"/>
      <c r="GP247" s="92"/>
      <c r="GQ247" s="92"/>
      <c r="GR247" s="92"/>
      <c r="GS247" s="92"/>
      <c r="GT247" s="92"/>
      <c r="GU247" s="92"/>
      <c r="GV247" s="92"/>
      <c r="GW247" s="92"/>
      <c r="GX247" s="92"/>
      <c r="GY247" s="92"/>
      <c r="GZ247" s="92"/>
      <c r="HA247" s="92"/>
      <c r="HB247" s="92"/>
      <c r="HC247" s="92"/>
      <c r="HD247" s="92"/>
      <c r="HE247" s="92"/>
      <c r="HF247" s="92"/>
      <c r="HG247" s="92"/>
      <c r="HH247" s="92"/>
      <c r="HI247" s="92"/>
      <c r="HJ247" s="92"/>
      <c r="HK247" s="92"/>
      <c r="HL247" s="92"/>
      <c r="HM247" s="92"/>
      <c r="HN247" s="92"/>
      <c r="HO247" s="92"/>
      <c r="HP247" s="92"/>
      <c r="HQ247" s="92"/>
      <c r="HR247" s="92"/>
      <c r="HS247" s="92"/>
      <c r="HT247" s="92"/>
      <c r="HU247" s="92"/>
      <c r="HV247" s="92"/>
      <c r="HW247" s="92"/>
      <c r="HX247" s="92"/>
      <c r="HY247" s="92"/>
      <c r="HZ247" s="92"/>
      <c r="IA247" s="92"/>
      <c r="IB247" s="92"/>
      <c r="IC247" s="92"/>
      <c r="ID247" s="92"/>
      <c r="IE247" s="92"/>
      <c r="IF247" s="92"/>
      <c r="IG247" s="92"/>
      <c r="IH247" s="92"/>
      <c r="II247" s="92"/>
      <c r="IJ247" s="92"/>
      <c r="IK247" s="92"/>
      <c r="IL247" s="92"/>
      <c r="IM247" s="92"/>
      <c r="IN247" s="92"/>
      <c r="IO247" s="92"/>
      <c r="IP247" s="92"/>
      <c r="IQ247" s="92"/>
      <c r="IR247" s="92"/>
      <c r="IS247" s="92"/>
      <c r="IT247" s="92"/>
      <c r="IU247" s="92"/>
      <c r="IV247" s="92"/>
      <c r="IW247" s="92"/>
      <c r="IX247" s="92"/>
      <c r="IY247" s="92"/>
      <c r="IZ247" s="92"/>
      <c r="JA247" s="92"/>
      <c r="JB247" s="92"/>
      <c r="JC247" s="92"/>
      <c r="JD247" s="92"/>
      <c r="JE247" s="92"/>
      <c r="JF247" s="92"/>
      <c r="JG247" s="92"/>
      <c r="JH247" s="92"/>
      <c r="JI247" s="92"/>
      <c r="JJ247" s="92"/>
      <c r="JK247" s="92"/>
      <c r="JL247" s="92"/>
      <c r="JM247" s="92"/>
      <c r="JN247" s="92"/>
      <c r="JO247" s="92"/>
      <c r="JP247" s="92"/>
      <c r="JQ247" s="92"/>
      <c r="JR247" s="92"/>
      <c r="JS247" s="92"/>
      <c r="JT247" s="92"/>
      <c r="JU247" s="92"/>
      <c r="JV247" s="92"/>
      <c r="JW247" s="92"/>
      <c r="JX247" s="92"/>
      <c r="JY247" s="92"/>
      <c r="JZ247" s="92"/>
      <c r="KA247" s="92"/>
      <c r="KB247" s="92"/>
      <c r="KC247" s="92"/>
      <c r="KD247" s="92"/>
      <c r="KE247" s="92"/>
      <c r="KF247" s="92"/>
      <c r="KG247" s="92"/>
      <c r="KH247" s="92"/>
      <c r="KI247" s="92"/>
      <c r="KJ247" s="92"/>
      <c r="KK247" s="92"/>
      <c r="KL247" s="92"/>
      <c r="KM247" s="92"/>
      <c r="KN247" s="92"/>
      <c r="KO247" s="92"/>
      <c r="KP247" s="92"/>
      <c r="KQ247" s="92"/>
      <c r="KR247" s="92"/>
      <c r="KS247" s="92"/>
      <c r="KT247" s="92"/>
      <c r="KU247" s="92"/>
      <c r="KV247" s="92"/>
      <c r="KW247" s="92"/>
      <c r="KX247" s="92"/>
      <c r="KY247" s="92"/>
      <c r="KZ247" s="92"/>
      <c r="LA247" s="92"/>
      <c r="LB247" s="92"/>
      <c r="LC247" s="92"/>
      <c r="LD247" s="92"/>
      <c r="LE247" s="92"/>
      <c r="LF247" s="92"/>
      <c r="LG247" s="92"/>
      <c r="LH247" s="92"/>
      <c r="LI247" s="92"/>
      <c r="LJ247" s="92"/>
      <c r="LK247" s="92"/>
      <c r="LL247" s="92"/>
      <c r="LM247" s="92"/>
      <c r="LN247" s="92"/>
      <c r="LO247" s="92"/>
      <c r="LP247" s="92"/>
      <c r="LQ247" s="92"/>
      <c r="LR247" s="92"/>
      <c r="LS247" s="92"/>
      <c r="LT247" s="92"/>
      <c r="LU247" s="92"/>
      <c r="LV247" s="92"/>
      <c r="LW247" s="92"/>
      <c r="LX247" s="92"/>
      <c r="LY247" s="92"/>
      <c r="LZ247" s="92"/>
      <c r="MA247" s="92"/>
      <c r="MB247" s="92"/>
      <c r="MC247" s="92"/>
      <c r="MD247" s="92"/>
      <c r="ME247" s="92"/>
      <c r="MF247" s="92"/>
      <c r="MG247" s="92"/>
      <c r="MH247" s="92"/>
      <c r="MI247" s="92"/>
      <c r="MJ247" s="92"/>
      <c r="MK247" s="92"/>
      <c r="ML247" s="92"/>
      <c r="MM247" s="92"/>
      <c r="MN247" s="92"/>
      <c r="MO247" s="92"/>
      <c r="MP247" s="92"/>
      <c r="MQ247" s="92"/>
      <c r="MR247" s="92"/>
      <c r="MS247" s="92"/>
      <c r="MT247" s="92"/>
      <c r="MU247" s="92"/>
      <c r="MV247" s="92"/>
      <c r="MW247" s="92"/>
      <c r="MX247" s="92"/>
      <c r="MY247" s="92"/>
      <c r="MZ247" s="92"/>
      <c r="NA247" s="92"/>
      <c r="NB247" s="92"/>
      <c r="NC247" s="92"/>
      <c r="ND247" s="92"/>
      <c r="NE247" s="92"/>
      <c r="NF247" s="92"/>
      <c r="NG247" s="92"/>
      <c r="NH247" s="92"/>
      <c r="NI247" s="92"/>
      <c r="NJ247" s="92"/>
      <c r="NK247" s="92"/>
      <c r="NL247" s="92"/>
      <c r="NM247" s="92"/>
      <c r="NN247" s="92"/>
      <c r="NO247" s="92"/>
      <c r="NP247" s="92"/>
      <c r="NQ247" s="92"/>
      <c r="NR247" s="92"/>
      <c r="NS247" s="92"/>
      <c r="NT247" s="92"/>
      <c r="NU247" s="92"/>
      <c r="NV247" s="92"/>
      <c r="NW247" s="92"/>
      <c r="NX247" s="92"/>
      <c r="NY247" s="92"/>
      <c r="NZ247" s="92"/>
      <c r="OA247" s="92"/>
      <c r="OB247" s="92"/>
      <c r="OC247" s="92"/>
      <c r="OD247" s="92"/>
      <c r="OE247" s="92"/>
      <c r="OF247" s="92"/>
      <c r="OG247" s="92"/>
      <c r="OH247" s="92"/>
      <c r="OI247" s="92"/>
      <c r="OJ247" s="92"/>
      <c r="OK247" s="92"/>
      <c r="OL247" s="92"/>
      <c r="OM247" s="92"/>
      <c r="ON247" s="92"/>
      <c r="OO247" s="92"/>
      <c r="OP247" s="92"/>
      <c r="OQ247" s="92"/>
      <c r="OR247" s="92"/>
      <c r="OS247" s="92"/>
      <c r="OT247" s="92"/>
      <c r="OU247" s="92"/>
      <c r="OV247" s="92"/>
      <c r="OW247" s="92"/>
      <c r="OX247" s="92"/>
      <c r="OY247" s="92"/>
      <c r="OZ247" s="92"/>
      <c r="PA247" s="92"/>
      <c r="PB247" s="92"/>
      <c r="PC247" s="92"/>
      <c r="PD247" s="92"/>
      <c r="PE247" s="92"/>
      <c r="PF247" s="92"/>
      <c r="PG247" s="92"/>
      <c r="PH247" s="92"/>
      <c r="PI247" s="92"/>
      <c r="PJ247" s="92"/>
      <c r="PK247" s="92"/>
      <c r="PL247" s="92"/>
      <c r="PM247" s="92"/>
      <c r="PN247" s="92"/>
      <c r="PO247" s="92"/>
      <c r="PP247" s="92"/>
      <c r="PQ247" s="92"/>
      <c r="PR247" s="92"/>
      <c r="PS247" s="92"/>
      <c r="PT247" s="92"/>
      <c r="PU247" s="92"/>
      <c r="PV247" s="92"/>
      <c r="PW247" s="92"/>
      <c r="PX247" s="92"/>
      <c r="PY247" s="92"/>
      <c r="PZ247" s="92"/>
      <c r="QA247" s="92"/>
      <c r="QB247" s="92"/>
      <c r="QC247" s="92"/>
      <c r="QD247" s="92"/>
      <c r="QE247" s="92"/>
      <c r="QF247" s="92"/>
      <c r="QG247" s="92"/>
      <c r="QH247" s="92"/>
      <c r="QI247" s="92"/>
      <c r="QJ247" s="92"/>
      <c r="QK247" s="92"/>
      <c r="QL247" s="92"/>
      <c r="QM247" s="92"/>
      <c r="QN247" s="92"/>
      <c r="QO247" s="92"/>
      <c r="QP247" s="92"/>
      <c r="QQ247" s="92"/>
      <c r="QR247" s="92"/>
      <c r="QS247" s="92"/>
      <c r="QT247" s="92"/>
      <c r="QU247" s="92"/>
      <c r="QV247" s="92"/>
      <c r="QW247" s="92"/>
      <c r="QX247" s="92"/>
      <c r="QY247" s="92"/>
      <c r="QZ247" s="92"/>
      <c r="RA247" s="92"/>
      <c r="RB247" s="92"/>
      <c r="RC247" s="92"/>
      <c r="RD247" s="92"/>
      <c r="RE247" s="92"/>
      <c r="RF247" s="92"/>
      <c r="RG247" s="92"/>
      <c r="RH247" s="92"/>
      <c r="RI247" s="92"/>
      <c r="RJ247" s="92"/>
      <c r="RK247" s="92"/>
      <c r="RL247" s="92"/>
      <c r="RM247" s="92"/>
      <c r="RN247" s="92"/>
      <c r="RO247" s="92"/>
      <c r="RP247" s="92"/>
      <c r="RQ247" s="92"/>
      <c r="RR247" s="92"/>
      <c r="RS247" s="92"/>
      <c r="RT247" s="92"/>
      <c r="RU247" s="92"/>
      <c r="RV247" s="92"/>
      <c r="RW247" s="92"/>
      <c r="RX247" s="92"/>
      <c r="RY247" s="92"/>
      <c r="RZ247" s="92"/>
      <c r="SA247" s="92"/>
      <c r="SB247" s="92"/>
      <c r="SC247" s="92"/>
      <c r="SD247" s="92"/>
      <c r="SE247" s="92"/>
      <c r="SF247" s="92"/>
      <c r="SG247" s="92"/>
      <c r="SH247" s="92"/>
      <c r="SI247" s="92"/>
      <c r="SJ247" s="92"/>
      <c r="SK247" s="92"/>
      <c r="SL247" s="92"/>
      <c r="SM247" s="92"/>
      <c r="SN247" s="92"/>
      <c r="SO247" s="92"/>
      <c r="SP247" s="92"/>
      <c r="SQ247" s="92"/>
      <c r="SR247" s="92"/>
      <c r="SS247" s="92"/>
      <c r="ST247" s="92"/>
      <c r="SU247" s="92"/>
      <c r="SV247" s="92"/>
      <c r="SW247" s="92"/>
      <c r="SX247" s="92"/>
      <c r="SY247" s="92"/>
      <c r="SZ247" s="92"/>
      <c r="TA247" s="92"/>
      <c r="TB247" s="92"/>
      <c r="TC247" s="92"/>
      <c r="TD247" s="92"/>
      <c r="TE247" s="92"/>
      <c r="TF247" s="92"/>
      <c r="TG247" s="92"/>
      <c r="TH247" s="92"/>
      <c r="TI247" s="92"/>
      <c r="TJ247" s="92"/>
      <c r="TK247" s="92"/>
      <c r="TL247" s="92"/>
      <c r="TM247" s="92"/>
      <c r="TN247" s="92"/>
      <c r="TO247" s="92"/>
      <c r="TP247" s="92"/>
      <c r="TQ247" s="92"/>
      <c r="TR247" s="92"/>
      <c r="TS247" s="92"/>
      <c r="TT247" s="92"/>
      <c r="TU247" s="92"/>
      <c r="TV247" s="92"/>
      <c r="TW247" s="92"/>
      <c r="TX247" s="92"/>
      <c r="TY247" s="92"/>
      <c r="TZ247" s="92"/>
      <c r="UA247" s="92"/>
      <c r="UB247" s="92"/>
      <c r="UC247" s="92"/>
      <c r="UD247" s="92"/>
      <c r="UE247" s="92"/>
      <c r="UF247" s="92"/>
      <c r="UG247" s="92"/>
      <c r="UH247" s="92"/>
      <c r="UI247" s="92"/>
      <c r="UJ247" s="92"/>
      <c r="UK247" s="92"/>
      <c r="UL247" s="92"/>
      <c r="UM247" s="92"/>
      <c r="UN247" s="92"/>
      <c r="UO247" s="92"/>
      <c r="UP247" s="92"/>
      <c r="UQ247" s="92"/>
      <c r="UR247" s="92"/>
      <c r="US247" s="92"/>
      <c r="UT247" s="92"/>
      <c r="UU247" s="92"/>
      <c r="UV247" s="92"/>
      <c r="UW247" s="92"/>
      <c r="UX247" s="92"/>
      <c r="UY247" s="92"/>
      <c r="UZ247" s="92"/>
      <c r="VA247" s="92"/>
      <c r="VB247" s="92"/>
      <c r="VC247" s="92"/>
      <c r="VD247" s="92"/>
      <c r="VE247" s="92"/>
      <c r="VF247" s="92"/>
      <c r="VG247" s="92"/>
      <c r="VH247" s="92"/>
      <c r="VI247" s="92"/>
      <c r="VJ247" s="92"/>
      <c r="VK247" s="92"/>
      <c r="VL247" s="92"/>
      <c r="VM247" s="92"/>
      <c r="VN247" s="92"/>
      <c r="VO247" s="92"/>
      <c r="VP247" s="92"/>
      <c r="VQ247" s="92"/>
      <c r="VR247" s="92"/>
      <c r="VS247" s="92"/>
      <c r="VT247" s="92"/>
      <c r="VU247" s="92"/>
      <c r="VV247" s="92"/>
      <c r="VW247" s="92"/>
      <c r="VX247" s="92"/>
      <c r="VY247" s="92"/>
      <c r="VZ247" s="92"/>
      <c r="WA247" s="92"/>
      <c r="WB247" s="92"/>
      <c r="WC247" s="92"/>
      <c r="WD247" s="92"/>
      <c r="WE247" s="92"/>
      <c r="WF247" s="92"/>
      <c r="WG247" s="92"/>
      <c r="WH247" s="92"/>
      <c r="WI247" s="92"/>
      <c r="WJ247" s="92"/>
      <c r="WK247" s="92"/>
      <c r="WL247" s="92"/>
      <c r="WM247" s="92"/>
      <c r="WN247" s="92"/>
      <c r="WO247" s="92"/>
      <c r="WP247" s="92"/>
      <c r="WQ247" s="92"/>
      <c r="WR247" s="92"/>
      <c r="WS247" s="92"/>
      <c r="WT247" s="92"/>
      <c r="WU247" s="92"/>
      <c r="WV247" s="92"/>
      <c r="WW247" s="92"/>
      <c r="WX247" s="92"/>
      <c r="WY247" s="92"/>
      <c r="WZ247" s="92"/>
      <c r="XA247" s="92"/>
      <c r="XB247" s="92"/>
      <c r="XC247" s="92"/>
      <c r="XD247" s="92"/>
      <c r="XE247" s="92"/>
      <c r="XF247" s="92"/>
      <c r="XG247" s="92"/>
      <c r="XH247" s="92"/>
      <c r="XI247" s="92"/>
      <c r="XJ247" s="92"/>
      <c r="XK247" s="92"/>
      <c r="XL247" s="92"/>
      <c r="XM247" s="92"/>
      <c r="XN247" s="92"/>
      <c r="XO247" s="92"/>
      <c r="XP247" s="92"/>
      <c r="XQ247" s="92"/>
      <c r="XR247" s="92"/>
      <c r="XS247" s="92"/>
      <c r="XT247" s="92"/>
      <c r="XU247" s="92"/>
      <c r="XV247" s="92"/>
      <c r="XW247" s="92"/>
      <c r="XX247" s="92"/>
      <c r="XY247" s="92"/>
      <c r="XZ247" s="92"/>
      <c r="YA247" s="92"/>
      <c r="YB247" s="92"/>
      <c r="YC247" s="92"/>
      <c r="YD247" s="92"/>
      <c r="YE247" s="92"/>
      <c r="YF247" s="92"/>
      <c r="YG247" s="92"/>
      <c r="YH247" s="92"/>
      <c r="YI247" s="92"/>
      <c r="YJ247" s="92"/>
      <c r="YK247" s="92"/>
      <c r="YL247" s="92"/>
      <c r="YM247" s="92"/>
      <c r="YN247" s="92"/>
      <c r="YO247" s="92"/>
      <c r="YP247" s="92"/>
      <c r="YQ247" s="92"/>
      <c r="YR247" s="92"/>
      <c r="YS247" s="92"/>
      <c r="YT247" s="92"/>
      <c r="YU247" s="92"/>
      <c r="YV247" s="92"/>
      <c r="YW247" s="92"/>
      <c r="YX247" s="92"/>
      <c r="YY247" s="92"/>
      <c r="YZ247" s="92"/>
      <c r="ZA247" s="92"/>
      <c r="ZB247" s="92"/>
      <c r="ZC247" s="92"/>
      <c r="ZD247" s="92"/>
      <c r="ZE247" s="92"/>
      <c r="ZF247" s="92"/>
      <c r="ZG247" s="92"/>
      <c r="ZH247" s="92"/>
      <c r="ZI247" s="92"/>
      <c r="ZJ247" s="92"/>
      <c r="ZK247" s="92"/>
      <c r="ZL247" s="92"/>
      <c r="ZM247" s="92"/>
      <c r="ZN247" s="92"/>
      <c r="ZO247" s="92"/>
      <c r="ZP247" s="92"/>
      <c r="ZQ247" s="92"/>
      <c r="ZR247" s="92"/>
      <c r="ZS247" s="92"/>
      <c r="ZT247" s="92"/>
      <c r="ZU247" s="92"/>
      <c r="ZV247" s="92"/>
      <c r="ZW247" s="92"/>
      <c r="ZX247" s="92"/>
      <c r="ZY247" s="92"/>
      <c r="ZZ247" s="92"/>
      <c r="AAA247" s="92"/>
      <c r="AAB247" s="92"/>
      <c r="AAC247" s="92"/>
      <c r="AAD247" s="92"/>
      <c r="AAE247" s="92"/>
      <c r="AAF247" s="92"/>
      <c r="AAG247" s="92"/>
      <c r="AAH247" s="92"/>
      <c r="AAI247" s="92"/>
      <c r="AAJ247" s="92"/>
      <c r="AAK247" s="92"/>
      <c r="AAL247" s="92"/>
      <c r="AAM247" s="92"/>
      <c r="AAN247" s="92"/>
      <c r="AAO247" s="92"/>
      <c r="AAP247" s="92"/>
      <c r="AAQ247" s="92"/>
      <c r="AAR247" s="92"/>
      <c r="AAS247" s="92"/>
      <c r="AAT247" s="92"/>
      <c r="AAU247" s="92"/>
      <c r="AAV247" s="92"/>
      <c r="AAW247" s="92"/>
      <c r="AAX247" s="92"/>
      <c r="AAY247" s="92"/>
      <c r="AAZ247" s="92"/>
      <c r="ABA247" s="92"/>
      <c r="ABB247" s="92"/>
      <c r="ABC247" s="92"/>
      <c r="ABD247" s="92"/>
      <c r="ABE247" s="92"/>
      <c r="ABF247" s="92"/>
      <c r="ABG247" s="92"/>
      <c r="ABH247" s="92"/>
      <c r="ABI247" s="92"/>
      <c r="ABJ247" s="92"/>
      <c r="ABK247" s="92"/>
      <c r="ABL247" s="92"/>
      <c r="ABM247" s="92"/>
      <c r="ABN247" s="92"/>
      <c r="ABO247" s="92"/>
      <c r="ABP247" s="92"/>
      <c r="ABQ247" s="92"/>
      <c r="ABR247" s="92"/>
      <c r="ABS247" s="92"/>
      <c r="ABT247" s="92"/>
      <c r="ABU247" s="92"/>
      <c r="ABV247" s="92"/>
      <c r="ABW247" s="92"/>
      <c r="ABX247" s="92"/>
      <c r="ABY247" s="92"/>
      <c r="ABZ247" s="92"/>
      <c r="ACA247" s="92"/>
      <c r="ACB247" s="92"/>
      <c r="ACC247" s="92"/>
      <c r="ACD247" s="92"/>
      <c r="ACE247" s="92"/>
      <c r="ACF247" s="92"/>
      <c r="ACG247" s="92"/>
      <c r="ACH247" s="92"/>
      <c r="ACI247" s="92"/>
      <c r="ACJ247" s="92"/>
      <c r="ACK247" s="92"/>
      <c r="ACL247" s="92"/>
      <c r="ACM247" s="92"/>
      <c r="ACN247" s="92"/>
      <c r="ACO247" s="92"/>
      <c r="ACP247" s="92"/>
      <c r="ACQ247" s="92"/>
      <c r="ACR247" s="92"/>
      <c r="ACS247" s="92"/>
      <c r="ACT247" s="92"/>
      <c r="ACU247" s="92"/>
      <c r="ACV247" s="92"/>
      <c r="ACW247" s="92"/>
      <c r="ACX247" s="92"/>
      <c r="ACY247" s="92"/>
      <c r="ACZ247" s="92"/>
      <c r="ADA247" s="92"/>
      <c r="ADB247" s="92"/>
      <c r="ADC247" s="92"/>
      <c r="ADD247" s="92"/>
      <c r="ADE247" s="92"/>
      <c r="ADF247" s="92"/>
      <c r="ADG247" s="92"/>
      <c r="ADH247" s="92"/>
      <c r="ADI247" s="92"/>
      <c r="ADJ247" s="92"/>
      <c r="ADK247" s="92"/>
      <c r="ADL247" s="92"/>
      <c r="ADM247" s="92"/>
      <c r="ADN247" s="92"/>
      <c r="ADO247" s="92"/>
      <c r="ADP247" s="92"/>
      <c r="ADQ247" s="92"/>
      <c r="ADR247" s="92"/>
      <c r="ADS247" s="92"/>
      <c r="ADT247" s="92"/>
      <c r="ADU247" s="92"/>
      <c r="ADV247" s="92"/>
      <c r="ADW247" s="92"/>
      <c r="ADX247" s="92"/>
      <c r="ADY247" s="92"/>
      <c r="ADZ247" s="92"/>
      <c r="AEA247" s="92"/>
      <c r="AEB247" s="92"/>
      <c r="AEC247" s="92"/>
      <c r="AED247" s="92"/>
      <c r="AEE247" s="92"/>
      <c r="AEF247" s="92"/>
      <c r="AEG247" s="92"/>
      <c r="AEH247" s="92"/>
      <c r="AEI247" s="92"/>
      <c r="AEJ247" s="92"/>
      <c r="AEK247" s="92"/>
      <c r="AEL247" s="92"/>
      <c r="AEM247" s="92"/>
      <c r="AEN247" s="92"/>
      <c r="AEO247" s="92"/>
      <c r="AEP247" s="92"/>
      <c r="AEQ247" s="92"/>
      <c r="AER247" s="92"/>
      <c r="AES247" s="92"/>
      <c r="AET247" s="92"/>
      <c r="AEU247" s="92"/>
      <c r="AEV247" s="92"/>
      <c r="AEW247" s="92"/>
      <c r="AEX247" s="92"/>
      <c r="AEY247" s="92"/>
      <c r="AEZ247" s="92"/>
      <c r="AFA247" s="92"/>
      <c r="AFB247" s="92"/>
      <c r="AFC247" s="92"/>
      <c r="AFD247" s="92"/>
      <c r="AFE247" s="92"/>
      <c r="AFF247" s="92"/>
      <c r="AFG247" s="92"/>
      <c r="AFH247" s="92"/>
      <c r="AFI247" s="92"/>
      <c r="AFJ247" s="92"/>
      <c r="AFK247" s="92"/>
      <c r="AFL247" s="92"/>
      <c r="AFM247" s="92"/>
      <c r="AFN247" s="92"/>
      <c r="AFO247" s="92"/>
      <c r="AFP247" s="92"/>
      <c r="AFQ247" s="92"/>
      <c r="AFR247" s="92"/>
      <c r="AFS247" s="92"/>
      <c r="AFT247" s="92"/>
      <c r="AFU247" s="92"/>
      <c r="AFV247" s="92"/>
      <c r="AFW247" s="92"/>
      <c r="AFX247" s="92"/>
      <c r="AFY247" s="92"/>
      <c r="AFZ247" s="92"/>
      <c r="AGA247" s="92"/>
      <c r="AGB247" s="92"/>
      <c r="AGC247" s="92"/>
      <c r="AGD247" s="92"/>
      <c r="AGE247" s="92"/>
      <c r="AGF247" s="92"/>
      <c r="AGG247" s="92"/>
      <c r="AGH247" s="92"/>
      <c r="AGI247" s="92"/>
      <c r="AGJ247" s="92"/>
      <c r="AGK247" s="92"/>
      <c r="AGL247" s="92"/>
      <c r="AGM247" s="92"/>
      <c r="AGN247" s="92"/>
      <c r="AGO247" s="92"/>
      <c r="AGP247" s="92"/>
      <c r="AGQ247" s="92"/>
      <c r="AGR247" s="92"/>
      <c r="AGS247" s="92"/>
      <c r="AGT247" s="92"/>
      <c r="AGU247" s="92"/>
      <c r="AGV247" s="92"/>
      <c r="AGW247" s="92"/>
      <c r="AGX247" s="92"/>
      <c r="AGY247" s="92"/>
      <c r="AGZ247" s="92"/>
      <c r="AHA247" s="92"/>
      <c r="AHB247" s="92"/>
      <c r="AHC247" s="92"/>
      <c r="AHD247" s="92"/>
      <c r="AHE247" s="92"/>
      <c r="AHF247" s="92"/>
      <c r="AHG247" s="92"/>
      <c r="AHH247" s="92"/>
      <c r="AHI247" s="92"/>
      <c r="AHJ247" s="92"/>
      <c r="AHK247" s="92"/>
      <c r="AHL247" s="92"/>
      <c r="AHM247" s="92"/>
      <c r="AHN247" s="92"/>
      <c r="AHO247" s="92"/>
      <c r="AHP247" s="92"/>
      <c r="AHQ247" s="92"/>
      <c r="AHR247" s="92"/>
      <c r="AHS247" s="92"/>
      <c r="AHT247" s="92"/>
      <c r="AHU247" s="92"/>
      <c r="AHV247" s="92"/>
      <c r="AHW247" s="92"/>
      <c r="AHX247" s="92"/>
      <c r="AHY247" s="92"/>
      <c r="AHZ247" s="92"/>
      <c r="AIA247" s="92"/>
      <c r="AIB247" s="92"/>
      <c r="AIC247" s="92"/>
      <c r="AID247" s="92"/>
      <c r="AIE247" s="92"/>
      <c r="AIF247" s="92"/>
      <c r="AIG247" s="92"/>
      <c r="AIH247" s="92"/>
      <c r="AII247" s="92"/>
      <c r="AIJ247" s="92"/>
      <c r="AIK247" s="92"/>
      <c r="AIL247" s="92"/>
      <c r="AIM247" s="92"/>
      <c r="AIN247" s="92"/>
      <c r="AIO247" s="92"/>
      <c r="AIP247" s="92"/>
      <c r="AIQ247" s="92"/>
      <c r="AIR247" s="92"/>
      <c r="AIS247" s="92"/>
      <c r="AIT247" s="92"/>
      <c r="AIU247" s="92"/>
      <c r="AIV247" s="92"/>
      <c r="AIW247" s="92"/>
      <c r="AIX247" s="92"/>
      <c r="AIY247" s="92"/>
      <c r="AIZ247" s="92"/>
      <c r="AJA247" s="92"/>
      <c r="AJB247" s="92"/>
      <c r="AJC247" s="92"/>
      <c r="AJD247" s="92"/>
      <c r="AJE247" s="92"/>
      <c r="AJF247" s="92"/>
      <c r="AJG247" s="92"/>
      <c r="AJH247" s="92"/>
      <c r="AJI247" s="92"/>
      <c r="AJJ247" s="92"/>
      <c r="AJK247" s="92"/>
      <c r="AJL247" s="92"/>
      <c r="AJM247" s="92"/>
      <c r="AJN247" s="92"/>
      <c r="AJO247" s="92"/>
      <c r="AJP247" s="92"/>
      <c r="AJQ247" s="92"/>
      <c r="AJR247" s="92"/>
      <c r="AJS247" s="92"/>
      <c r="AJT247" s="92"/>
      <c r="AJU247" s="92"/>
      <c r="AJV247" s="92"/>
      <c r="AJW247" s="92"/>
      <c r="AJX247" s="92"/>
      <c r="AJY247" s="92"/>
      <c r="AJZ247" s="92"/>
      <c r="AKA247" s="92"/>
      <c r="AKB247" s="92"/>
      <c r="AKC247" s="92"/>
      <c r="AKD247" s="92"/>
      <c r="AKE247" s="92"/>
      <c r="AKF247" s="92"/>
      <c r="AKG247" s="92"/>
      <c r="AKH247" s="92"/>
      <c r="AKI247" s="92"/>
      <c r="AKJ247" s="92"/>
      <c r="AKK247" s="92"/>
      <c r="AKL247" s="92"/>
      <c r="AKM247" s="92"/>
      <c r="AKN247" s="92"/>
      <c r="AKO247" s="92"/>
      <c r="AKP247" s="92"/>
      <c r="AKQ247" s="92"/>
      <c r="AKR247" s="92"/>
      <c r="AKS247" s="92"/>
      <c r="AKT247" s="92"/>
      <c r="AKU247" s="92"/>
      <c r="AKV247" s="92"/>
      <c r="AKW247" s="92"/>
      <c r="AKX247" s="92"/>
      <c r="AKY247" s="92"/>
      <c r="AKZ247" s="92"/>
      <c r="ALA247" s="92"/>
      <c r="ALB247" s="92"/>
      <c r="ALC247" s="92"/>
      <c r="ALD247" s="92"/>
      <c r="ALE247" s="92"/>
      <c r="ALF247" s="92"/>
      <c r="ALG247" s="92"/>
      <c r="ALH247" s="92"/>
      <c r="ALI247" s="92"/>
      <c r="ALJ247" s="92"/>
      <c r="ALK247" s="92"/>
      <c r="ALL247" s="92"/>
      <c r="ALM247" s="92"/>
      <c r="ALN247" s="92"/>
      <c r="ALO247" s="92"/>
      <c r="ALP247" s="92"/>
      <c r="ALQ247" s="92"/>
      <c r="ALR247" s="92"/>
      <c r="ALS247" s="92"/>
      <c r="ALT247" s="92"/>
      <c r="ALU247" s="92"/>
      <c r="ALV247" s="92"/>
      <c r="ALW247" s="92"/>
      <c r="ALX247" s="92"/>
      <c r="ALY247" s="92"/>
      <c r="ALZ247" s="92"/>
      <c r="AMA247" s="92"/>
      <c r="AMB247" s="92"/>
      <c r="AMC247" s="92"/>
      <c r="AMD247" s="92"/>
      <c r="AME247" s="92"/>
      <c r="AMF247" s="92"/>
      <c r="AMG247" s="92"/>
      <c r="AMH247" s="92"/>
      <c r="AMI247" s="92"/>
    </row>
    <row r="248" spans="1:1023" customFormat="1" ht="14.4">
      <c r="A248" s="181" t="s">
        <v>495</v>
      </c>
      <c r="B248" s="181"/>
      <c r="C248" s="181"/>
      <c r="D248" s="181"/>
      <c r="E248" s="181"/>
      <c r="F248" s="181"/>
      <c r="G248" s="181"/>
      <c r="H248" s="181"/>
      <c r="I248" s="181"/>
      <c r="J248" s="181"/>
      <c r="K248" s="181"/>
      <c r="L248" s="181"/>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2"/>
      <c r="FZ248" s="92"/>
      <c r="GA248" s="92"/>
      <c r="GB248" s="92"/>
      <c r="GC248" s="92"/>
      <c r="GD248" s="92"/>
      <c r="GE248" s="92"/>
      <c r="GF248" s="92"/>
      <c r="GG248" s="92"/>
      <c r="GH248" s="92"/>
      <c r="GI248" s="92"/>
      <c r="GJ248" s="92"/>
      <c r="GK248" s="92"/>
      <c r="GL248" s="92"/>
      <c r="GM248" s="92"/>
      <c r="GN248" s="92"/>
      <c r="GO248" s="92"/>
      <c r="GP248" s="92"/>
      <c r="GQ248" s="92"/>
      <c r="GR248" s="92"/>
      <c r="GS248" s="92"/>
      <c r="GT248" s="92"/>
      <c r="GU248" s="92"/>
      <c r="GV248" s="92"/>
      <c r="GW248" s="92"/>
      <c r="GX248" s="92"/>
      <c r="GY248" s="92"/>
      <c r="GZ248" s="92"/>
      <c r="HA248" s="92"/>
      <c r="HB248" s="92"/>
      <c r="HC248" s="92"/>
      <c r="HD248" s="92"/>
      <c r="HE248" s="92"/>
      <c r="HF248" s="92"/>
      <c r="HG248" s="92"/>
      <c r="HH248" s="92"/>
      <c r="HI248" s="92"/>
      <c r="HJ248" s="92"/>
      <c r="HK248" s="92"/>
      <c r="HL248" s="92"/>
      <c r="HM248" s="92"/>
      <c r="HN248" s="92"/>
      <c r="HO248" s="92"/>
      <c r="HP248" s="92"/>
      <c r="HQ248" s="92"/>
      <c r="HR248" s="92"/>
      <c r="HS248" s="92"/>
      <c r="HT248" s="92"/>
      <c r="HU248" s="92"/>
      <c r="HV248" s="92"/>
      <c r="HW248" s="92"/>
      <c r="HX248" s="92"/>
      <c r="HY248" s="92"/>
      <c r="HZ248" s="92"/>
      <c r="IA248" s="92"/>
      <c r="IB248" s="92"/>
      <c r="IC248" s="92"/>
      <c r="ID248" s="92"/>
      <c r="IE248" s="92"/>
      <c r="IF248" s="92"/>
      <c r="IG248" s="92"/>
      <c r="IH248" s="92"/>
      <c r="II248" s="92"/>
      <c r="IJ248" s="92"/>
      <c r="IK248" s="92"/>
      <c r="IL248" s="92"/>
      <c r="IM248" s="92"/>
      <c r="IN248" s="92"/>
      <c r="IO248" s="92"/>
      <c r="IP248" s="92"/>
      <c r="IQ248" s="92"/>
      <c r="IR248" s="92"/>
      <c r="IS248" s="92"/>
      <c r="IT248" s="92"/>
      <c r="IU248" s="92"/>
      <c r="IV248" s="92"/>
      <c r="IW248" s="92"/>
      <c r="IX248" s="92"/>
      <c r="IY248" s="92"/>
      <c r="IZ248" s="92"/>
      <c r="JA248" s="92"/>
      <c r="JB248" s="92"/>
      <c r="JC248" s="92"/>
      <c r="JD248" s="92"/>
      <c r="JE248" s="92"/>
      <c r="JF248" s="92"/>
      <c r="JG248" s="92"/>
      <c r="JH248" s="92"/>
      <c r="JI248" s="92"/>
      <c r="JJ248" s="92"/>
      <c r="JK248" s="92"/>
      <c r="JL248" s="92"/>
      <c r="JM248" s="92"/>
      <c r="JN248" s="92"/>
      <c r="JO248" s="92"/>
      <c r="JP248" s="92"/>
      <c r="JQ248" s="92"/>
      <c r="JR248" s="92"/>
      <c r="JS248" s="92"/>
      <c r="JT248" s="92"/>
      <c r="JU248" s="92"/>
      <c r="JV248" s="92"/>
      <c r="JW248" s="92"/>
      <c r="JX248" s="92"/>
      <c r="JY248" s="92"/>
      <c r="JZ248" s="92"/>
      <c r="KA248" s="92"/>
      <c r="KB248" s="92"/>
      <c r="KC248" s="92"/>
      <c r="KD248" s="92"/>
      <c r="KE248" s="92"/>
      <c r="KF248" s="92"/>
      <c r="KG248" s="92"/>
      <c r="KH248" s="92"/>
      <c r="KI248" s="92"/>
      <c r="KJ248" s="92"/>
      <c r="KK248" s="92"/>
      <c r="KL248" s="92"/>
      <c r="KM248" s="92"/>
      <c r="KN248" s="92"/>
      <c r="KO248" s="92"/>
      <c r="KP248" s="92"/>
      <c r="KQ248" s="92"/>
      <c r="KR248" s="92"/>
      <c r="KS248" s="92"/>
      <c r="KT248" s="92"/>
      <c r="KU248" s="92"/>
      <c r="KV248" s="92"/>
      <c r="KW248" s="92"/>
      <c r="KX248" s="92"/>
      <c r="KY248" s="92"/>
      <c r="KZ248" s="92"/>
      <c r="LA248" s="92"/>
      <c r="LB248" s="92"/>
      <c r="LC248" s="92"/>
      <c r="LD248" s="92"/>
      <c r="LE248" s="92"/>
      <c r="LF248" s="92"/>
      <c r="LG248" s="92"/>
      <c r="LH248" s="92"/>
      <c r="LI248" s="92"/>
      <c r="LJ248" s="92"/>
      <c r="LK248" s="92"/>
      <c r="LL248" s="92"/>
      <c r="LM248" s="92"/>
      <c r="LN248" s="92"/>
      <c r="LO248" s="92"/>
      <c r="LP248" s="92"/>
      <c r="LQ248" s="92"/>
      <c r="LR248" s="92"/>
      <c r="LS248" s="92"/>
      <c r="LT248" s="92"/>
      <c r="LU248" s="92"/>
      <c r="LV248" s="92"/>
      <c r="LW248" s="92"/>
      <c r="LX248" s="92"/>
      <c r="LY248" s="92"/>
      <c r="LZ248" s="92"/>
      <c r="MA248" s="92"/>
      <c r="MB248" s="92"/>
      <c r="MC248" s="92"/>
      <c r="MD248" s="92"/>
      <c r="ME248" s="92"/>
      <c r="MF248" s="92"/>
      <c r="MG248" s="92"/>
      <c r="MH248" s="92"/>
      <c r="MI248" s="92"/>
      <c r="MJ248" s="92"/>
      <c r="MK248" s="92"/>
      <c r="ML248" s="92"/>
      <c r="MM248" s="92"/>
      <c r="MN248" s="92"/>
      <c r="MO248" s="92"/>
      <c r="MP248" s="92"/>
      <c r="MQ248" s="92"/>
      <c r="MR248" s="92"/>
      <c r="MS248" s="92"/>
      <c r="MT248" s="92"/>
      <c r="MU248" s="92"/>
      <c r="MV248" s="92"/>
      <c r="MW248" s="92"/>
      <c r="MX248" s="92"/>
      <c r="MY248" s="92"/>
      <c r="MZ248" s="92"/>
      <c r="NA248" s="92"/>
      <c r="NB248" s="92"/>
      <c r="NC248" s="92"/>
      <c r="ND248" s="92"/>
      <c r="NE248" s="92"/>
      <c r="NF248" s="92"/>
      <c r="NG248" s="92"/>
      <c r="NH248" s="92"/>
      <c r="NI248" s="92"/>
      <c r="NJ248" s="92"/>
      <c r="NK248" s="92"/>
      <c r="NL248" s="92"/>
      <c r="NM248" s="92"/>
      <c r="NN248" s="92"/>
      <c r="NO248" s="92"/>
      <c r="NP248" s="92"/>
      <c r="NQ248" s="92"/>
      <c r="NR248" s="92"/>
      <c r="NS248" s="92"/>
      <c r="NT248" s="92"/>
      <c r="NU248" s="92"/>
      <c r="NV248" s="92"/>
      <c r="NW248" s="92"/>
      <c r="NX248" s="92"/>
      <c r="NY248" s="92"/>
      <c r="NZ248" s="92"/>
      <c r="OA248" s="92"/>
      <c r="OB248" s="92"/>
      <c r="OC248" s="92"/>
      <c r="OD248" s="92"/>
      <c r="OE248" s="92"/>
      <c r="OF248" s="92"/>
      <c r="OG248" s="92"/>
      <c r="OH248" s="92"/>
      <c r="OI248" s="92"/>
      <c r="OJ248" s="92"/>
      <c r="OK248" s="92"/>
      <c r="OL248" s="92"/>
      <c r="OM248" s="92"/>
      <c r="ON248" s="92"/>
      <c r="OO248" s="92"/>
      <c r="OP248" s="92"/>
      <c r="OQ248" s="92"/>
      <c r="OR248" s="92"/>
      <c r="OS248" s="92"/>
      <c r="OT248" s="92"/>
      <c r="OU248" s="92"/>
      <c r="OV248" s="92"/>
      <c r="OW248" s="92"/>
      <c r="OX248" s="92"/>
      <c r="OY248" s="92"/>
      <c r="OZ248" s="92"/>
      <c r="PA248" s="92"/>
      <c r="PB248" s="92"/>
      <c r="PC248" s="92"/>
      <c r="PD248" s="92"/>
      <c r="PE248" s="92"/>
      <c r="PF248" s="92"/>
      <c r="PG248" s="92"/>
      <c r="PH248" s="92"/>
      <c r="PI248" s="92"/>
      <c r="PJ248" s="92"/>
      <c r="PK248" s="92"/>
      <c r="PL248" s="92"/>
      <c r="PM248" s="92"/>
      <c r="PN248" s="92"/>
      <c r="PO248" s="92"/>
      <c r="PP248" s="92"/>
      <c r="PQ248" s="92"/>
      <c r="PR248" s="92"/>
      <c r="PS248" s="92"/>
      <c r="PT248" s="92"/>
      <c r="PU248" s="92"/>
      <c r="PV248" s="92"/>
      <c r="PW248" s="92"/>
      <c r="PX248" s="92"/>
      <c r="PY248" s="92"/>
      <c r="PZ248" s="92"/>
      <c r="QA248" s="92"/>
      <c r="QB248" s="92"/>
      <c r="QC248" s="92"/>
      <c r="QD248" s="92"/>
      <c r="QE248" s="92"/>
      <c r="QF248" s="92"/>
      <c r="QG248" s="92"/>
      <c r="QH248" s="92"/>
      <c r="QI248" s="92"/>
      <c r="QJ248" s="92"/>
      <c r="QK248" s="92"/>
      <c r="QL248" s="92"/>
      <c r="QM248" s="92"/>
      <c r="QN248" s="92"/>
      <c r="QO248" s="92"/>
      <c r="QP248" s="92"/>
      <c r="QQ248" s="92"/>
      <c r="QR248" s="92"/>
      <c r="QS248" s="92"/>
      <c r="QT248" s="92"/>
      <c r="QU248" s="92"/>
      <c r="QV248" s="92"/>
      <c r="QW248" s="92"/>
      <c r="QX248" s="92"/>
      <c r="QY248" s="92"/>
      <c r="QZ248" s="92"/>
      <c r="RA248" s="92"/>
      <c r="RB248" s="92"/>
      <c r="RC248" s="92"/>
      <c r="RD248" s="92"/>
      <c r="RE248" s="92"/>
      <c r="RF248" s="92"/>
      <c r="RG248" s="92"/>
      <c r="RH248" s="92"/>
      <c r="RI248" s="92"/>
      <c r="RJ248" s="92"/>
      <c r="RK248" s="92"/>
      <c r="RL248" s="92"/>
      <c r="RM248" s="92"/>
      <c r="RN248" s="92"/>
      <c r="RO248" s="92"/>
      <c r="RP248" s="92"/>
      <c r="RQ248" s="92"/>
      <c r="RR248" s="92"/>
      <c r="RS248" s="92"/>
      <c r="RT248" s="92"/>
      <c r="RU248" s="92"/>
      <c r="RV248" s="92"/>
      <c r="RW248" s="92"/>
      <c r="RX248" s="92"/>
      <c r="RY248" s="92"/>
      <c r="RZ248" s="92"/>
      <c r="SA248" s="92"/>
      <c r="SB248" s="92"/>
      <c r="SC248" s="92"/>
      <c r="SD248" s="92"/>
      <c r="SE248" s="92"/>
      <c r="SF248" s="92"/>
      <c r="SG248" s="92"/>
      <c r="SH248" s="92"/>
      <c r="SI248" s="92"/>
      <c r="SJ248" s="92"/>
      <c r="SK248" s="92"/>
      <c r="SL248" s="92"/>
      <c r="SM248" s="92"/>
      <c r="SN248" s="92"/>
      <c r="SO248" s="92"/>
      <c r="SP248" s="92"/>
      <c r="SQ248" s="92"/>
      <c r="SR248" s="92"/>
      <c r="SS248" s="92"/>
      <c r="ST248" s="92"/>
      <c r="SU248" s="92"/>
      <c r="SV248" s="92"/>
      <c r="SW248" s="92"/>
      <c r="SX248" s="92"/>
      <c r="SY248" s="92"/>
      <c r="SZ248" s="92"/>
      <c r="TA248" s="92"/>
      <c r="TB248" s="92"/>
      <c r="TC248" s="92"/>
      <c r="TD248" s="92"/>
      <c r="TE248" s="92"/>
      <c r="TF248" s="92"/>
      <c r="TG248" s="92"/>
      <c r="TH248" s="92"/>
      <c r="TI248" s="92"/>
      <c r="TJ248" s="92"/>
      <c r="TK248" s="92"/>
      <c r="TL248" s="92"/>
      <c r="TM248" s="92"/>
      <c r="TN248" s="92"/>
      <c r="TO248" s="92"/>
      <c r="TP248" s="92"/>
      <c r="TQ248" s="92"/>
      <c r="TR248" s="92"/>
      <c r="TS248" s="92"/>
      <c r="TT248" s="92"/>
      <c r="TU248" s="92"/>
      <c r="TV248" s="92"/>
      <c r="TW248" s="92"/>
      <c r="TX248" s="92"/>
      <c r="TY248" s="92"/>
      <c r="TZ248" s="92"/>
      <c r="UA248" s="92"/>
      <c r="UB248" s="92"/>
      <c r="UC248" s="92"/>
      <c r="UD248" s="92"/>
      <c r="UE248" s="92"/>
      <c r="UF248" s="92"/>
      <c r="UG248" s="92"/>
      <c r="UH248" s="92"/>
      <c r="UI248" s="92"/>
      <c r="UJ248" s="92"/>
      <c r="UK248" s="92"/>
      <c r="UL248" s="92"/>
      <c r="UM248" s="92"/>
      <c r="UN248" s="92"/>
      <c r="UO248" s="92"/>
      <c r="UP248" s="92"/>
      <c r="UQ248" s="92"/>
      <c r="UR248" s="92"/>
      <c r="US248" s="92"/>
      <c r="UT248" s="92"/>
      <c r="UU248" s="92"/>
      <c r="UV248" s="92"/>
      <c r="UW248" s="92"/>
      <c r="UX248" s="92"/>
      <c r="UY248" s="92"/>
      <c r="UZ248" s="92"/>
      <c r="VA248" s="92"/>
      <c r="VB248" s="92"/>
      <c r="VC248" s="92"/>
      <c r="VD248" s="92"/>
      <c r="VE248" s="92"/>
      <c r="VF248" s="92"/>
      <c r="VG248" s="92"/>
      <c r="VH248" s="92"/>
      <c r="VI248" s="92"/>
      <c r="VJ248" s="92"/>
      <c r="VK248" s="92"/>
      <c r="VL248" s="92"/>
      <c r="VM248" s="92"/>
      <c r="VN248" s="92"/>
      <c r="VO248" s="92"/>
      <c r="VP248" s="92"/>
      <c r="VQ248" s="92"/>
      <c r="VR248" s="92"/>
      <c r="VS248" s="92"/>
      <c r="VT248" s="92"/>
      <c r="VU248" s="92"/>
      <c r="VV248" s="92"/>
      <c r="VW248" s="92"/>
      <c r="VX248" s="92"/>
      <c r="VY248" s="92"/>
      <c r="VZ248" s="92"/>
      <c r="WA248" s="92"/>
      <c r="WB248" s="92"/>
      <c r="WC248" s="92"/>
      <c r="WD248" s="92"/>
      <c r="WE248" s="92"/>
      <c r="WF248" s="92"/>
      <c r="WG248" s="92"/>
      <c r="WH248" s="92"/>
      <c r="WI248" s="92"/>
      <c r="WJ248" s="92"/>
      <c r="WK248" s="92"/>
      <c r="WL248" s="92"/>
      <c r="WM248" s="92"/>
      <c r="WN248" s="92"/>
      <c r="WO248" s="92"/>
      <c r="WP248" s="92"/>
      <c r="WQ248" s="92"/>
      <c r="WR248" s="92"/>
      <c r="WS248" s="92"/>
      <c r="WT248" s="92"/>
      <c r="WU248" s="92"/>
      <c r="WV248" s="92"/>
      <c r="WW248" s="92"/>
      <c r="WX248" s="92"/>
      <c r="WY248" s="92"/>
      <c r="WZ248" s="92"/>
      <c r="XA248" s="92"/>
      <c r="XB248" s="92"/>
      <c r="XC248" s="92"/>
      <c r="XD248" s="92"/>
      <c r="XE248" s="92"/>
      <c r="XF248" s="92"/>
      <c r="XG248" s="92"/>
      <c r="XH248" s="92"/>
      <c r="XI248" s="92"/>
      <c r="XJ248" s="92"/>
      <c r="XK248" s="92"/>
      <c r="XL248" s="92"/>
      <c r="XM248" s="92"/>
      <c r="XN248" s="92"/>
      <c r="XO248" s="92"/>
      <c r="XP248" s="92"/>
      <c r="XQ248" s="92"/>
      <c r="XR248" s="92"/>
      <c r="XS248" s="92"/>
      <c r="XT248" s="92"/>
      <c r="XU248" s="92"/>
      <c r="XV248" s="92"/>
      <c r="XW248" s="92"/>
      <c r="XX248" s="92"/>
      <c r="XY248" s="92"/>
      <c r="XZ248" s="92"/>
      <c r="YA248" s="92"/>
      <c r="YB248" s="92"/>
      <c r="YC248" s="92"/>
      <c r="YD248" s="92"/>
      <c r="YE248" s="92"/>
      <c r="YF248" s="92"/>
      <c r="YG248" s="92"/>
      <c r="YH248" s="92"/>
      <c r="YI248" s="92"/>
      <c r="YJ248" s="92"/>
      <c r="YK248" s="92"/>
      <c r="YL248" s="92"/>
      <c r="YM248" s="92"/>
      <c r="YN248" s="92"/>
      <c r="YO248" s="92"/>
      <c r="YP248" s="92"/>
      <c r="YQ248" s="92"/>
      <c r="YR248" s="92"/>
      <c r="YS248" s="92"/>
      <c r="YT248" s="92"/>
      <c r="YU248" s="92"/>
      <c r="YV248" s="92"/>
      <c r="YW248" s="92"/>
      <c r="YX248" s="92"/>
      <c r="YY248" s="92"/>
      <c r="YZ248" s="92"/>
      <c r="ZA248" s="92"/>
      <c r="ZB248" s="92"/>
      <c r="ZC248" s="92"/>
      <c r="ZD248" s="92"/>
      <c r="ZE248" s="92"/>
      <c r="ZF248" s="92"/>
      <c r="ZG248" s="92"/>
      <c r="ZH248" s="92"/>
      <c r="ZI248" s="92"/>
      <c r="ZJ248" s="92"/>
      <c r="ZK248" s="92"/>
      <c r="ZL248" s="92"/>
      <c r="ZM248" s="92"/>
      <c r="ZN248" s="92"/>
      <c r="ZO248" s="92"/>
      <c r="ZP248" s="92"/>
      <c r="ZQ248" s="92"/>
      <c r="ZR248" s="92"/>
      <c r="ZS248" s="92"/>
      <c r="ZT248" s="92"/>
      <c r="ZU248" s="92"/>
      <c r="ZV248" s="92"/>
      <c r="ZW248" s="92"/>
      <c r="ZX248" s="92"/>
      <c r="ZY248" s="92"/>
      <c r="ZZ248" s="92"/>
      <c r="AAA248" s="92"/>
      <c r="AAB248" s="92"/>
      <c r="AAC248" s="92"/>
      <c r="AAD248" s="92"/>
      <c r="AAE248" s="92"/>
      <c r="AAF248" s="92"/>
      <c r="AAG248" s="92"/>
      <c r="AAH248" s="92"/>
      <c r="AAI248" s="92"/>
      <c r="AAJ248" s="92"/>
      <c r="AAK248" s="92"/>
      <c r="AAL248" s="92"/>
      <c r="AAM248" s="92"/>
      <c r="AAN248" s="92"/>
      <c r="AAO248" s="92"/>
      <c r="AAP248" s="92"/>
      <c r="AAQ248" s="92"/>
      <c r="AAR248" s="92"/>
      <c r="AAS248" s="92"/>
      <c r="AAT248" s="92"/>
      <c r="AAU248" s="92"/>
      <c r="AAV248" s="92"/>
      <c r="AAW248" s="92"/>
      <c r="AAX248" s="92"/>
      <c r="AAY248" s="92"/>
      <c r="AAZ248" s="92"/>
      <c r="ABA248" s="92"/>
      <c r="ABB248" s="92"/>
      <c r="ABC248" s="92"/>
      <c r="ABD248" s="92"/>
      <c r="ABE248" s="92"/>
      <c r="ABF248" s="92"/>
      <c r="ABG248" s="92"/>
      <c r="ABH248" s="92"/>
      <c r="ABI248" s="92"/>
      <c r="ABJ248" s="92"/>
      <c r="ABK248" s="92"/>
      <c r="ABL248" s="92"/>
      <c r="ABM248" s="92"/>
      <c r="ABN248" s="92"/>
      <c r="ABO248" s="92"/>
      <c r="ABP248" s="92"/>
      <c r="ABQ248" s="92"/>
      <c r="ABR248" s="92"/>
      <c r="ABS248" s="92"/>
      <c r="ABT248" s="92"/>
      <c r="ABU248" s="92"/>
      <c r="ABV248" s="92"/>
      <c r="ABW248" s="92"/>
      <c r="ABX248" s="92"/>
      <c r="ABY248" s="92"/>
      <c r="ABZ248" s="92"/>
      <c r="ACA248" s="92"/>
      <c r="ACB248" s="92"/>
      <c r="ACC248" s="92"/>
      <c r="ACD248" s="92"/>
      <c r="ACE248" s="92"/>
      <c r="ACF248" s="92"/>
      <c r="ACG248" s="92"/>
      <c r="ACH248" s="92"/>
      <c r="ACI248" s="92"/>
      <c r="ACJ248" s="92"/>
      <c r="ACK248" s="92"/>
      <c r="ACL248" s="92"/>
      <c r="ACM248" s="92"/>
      <c r="ACN248" s="92"/>
      <c r="ACO248" s="92"/>
      <c r="ACP248" s="92"/>
      <c r="ACQ248" s="92"/>
      <c r="ACR248" s="92"/>
      <c r="ACS248" s="92"/>
      <c r="ACT248" s="92"/>
      <c r="ACU248" s="92"/>
      <c r="ACV248" s="92"/>
      <c r="ACW248" s="92"/>
      <c r="ACX248" s="92"/>
      <c r="ACY248" s="92"/>
      <c r="ACZ248" s="92"/>
      <c r="ADA248" s="92"/>
      <c r="ADB248" s="92"/>
      <c r="ADC248" s="92"/>
      <c r="ADD248" s="92"/>
      <c r="ADE248" s="92"/>
      <c r="ADF248" s="92"/>
      <c r="ADG248" s="92"/>
      <c r="ADH248" s="92"/>
      <c r="ADI248" s="92"/>
      <c r="ADJ248" s="92"/>
      <c r="ADK248" s="92"/>
      <c r="ADL248" s="92"/>
      <c r="ADM248" s="92"/>
      <c r="ADN248" s="92"/>
      <c r="ADO248" s="92"/>
      <c r="ADP248" s="92"/>
      <c r="ADQ248" s="92"/>
      <c r="ADR248" s="92"/>
      <c r="ADS248" s="92"/>
      <c r="ADT248" s="92"/>
      <c r="ADU248" s="92"/>
      <c r="ADV248" s="92"/>
      <c r="ADW248" s="92"/>
      <c r="ADX248" s="92"/>
      <c r="ADY248" s="92"/>
      <c r="ADZ248" s="92"/>
      <c r="AEA248" s="92"/>
      <c r="AEB248" s="92"/>
      <c r="AEC248" s="92"/>
      <c r="AED248" s="92"/>
      <c r="AEE248" s="92"/>
      <c r="AEF248" s="92"/>
      <c r="AEG248" s="92"/>
      <c r="AEH248" s="92"/>
      <c r="AEI248" s="92"/>
      <c r="AEJ248" s="92"/>
      <c r="AEK248" s="92"/>
      <c r="AEL248" s="92"/>
      <c r="AEM248" s="92"/>
      <c r="AEN248" s="92"/>
      <c r="AEO248" s="92"/>
      <c r="AEP248" s="92"/>
      <c r="AEQ248" s="92"/>
      <c r="AER248" s="92"/>
      <c r="AES248" s="92"/>
      <c r="AET248" s="92"/>
      <c r="AEU248" s="92"/>
      <c r="AEV248" s="92"/>
      <c r="AEW248" s="92"/>
      <c r="AEX248" s="92"/>
      <c r="AEY248" s="92"/>
      <c r="AEZ248" s="92"/>
      <c r="AFA248" s="92"/>
      <c r="AFB248" s="92"/>
      <c r="AFC248" s="92"/>
      <c r="AFD248" s="92"/>
      <c r="AFE248" s="92"/>
      <c r="AFF248" s="92"/>
      <c r="AFG248" s="92"/>
      <c r="AFH248" s="92"/>
      <c r="AFI248" s="92"/>
      <c r="AFJ248" s="92"/>
      <c r="AFK248" s="92"/>
      <c r="AFL248" s="92"/>
      <c r="AFM248" s="92"/>
      <c r="AFN248" s="92"/>
      <c r="AFO248" s="92"/>
      <c r="AFP248" s="92"/>
      <c r="AFQ248" s="92"/>
      <c r="AFR248" s="92"/>
      <c r="AFS248" s="92"/>
      <c r="AFT248" s="92"/>
      <c r="AFU248" s="92"/>
      <c r="AFV248" s="92"/>
      <c r="AFW248" s="92"/>
      <c r="AFX248" s="92"/>
      <c r="AFY248" s="92"/>
      <c r="AFZ248" s="92"/>
      <c r="AGA248" s="92"/>
      <c r="AGB248" s="92"/>
      <c r="AGC248" s="92"/>
      <c r="AGD248" s="92"/>
      <c r="AGE248" s="92"/>
      <c r="AGF248" s="92"/>
      <c r="AGG248" s="92"/>
      <c r="AGH248" s="92"/>
      <c r="AGI248" s="92"/>
      <c r="AGJ248" s="92"/>
      <c r="AGK248" s="92"/>
      <c r="AGL248" s="92"/>
      <c r="AGM248" s="92"/>
      <c r="AGN248" s="92"/>
      <c r="AGO248" s="92"/>
      <c r="AGP248" s="92"/>
      <c r="AGQ248" s="92"/>
      <c r="AGR248" s="92"/>
      <c r="AGS248" s="92"/>
      <c r="AGT248" s="92"/>
      <c r="AGU248" s="92"/>
      <c r="AGV248" s="92"/>
      <c r="AGW248" s="92"/>
      <c r="AGX248" s="92"/>
      <c r="AGY248" s="92"/>
      <c r="AGZ248" s="92"/>
      <c r="AHA248" s="92"/>
      <c r="AHB248" s="92"/>
      <c r="AHC248" s="92"/>
      <c r="AHD248" s="92"/>
      <c r="AHE248" s="92"/>
      <c r="AHF248" s="92"/>
      <c r="AHG248" s="92"/>
      <c r="AHH248" s="92"/>
      <c r="AHI248" s="92"/>
      <c r="AHJ248" s="92"/>
      <c r="AHK248" s="92"/>
      <c r="AHL248" s="92"/>
      <c r="AHM248" s="92"/>
      <c r="AHN248" s="92"/>
      <c r="AHO248" s="92"/>
      <c r="AHP248" s="92"/>
      <c r="AHQ248" s="92"/>
      <c r="AHR248" s="92"/>
      <c r="AHS248" s="92"/>
      <c r="AHT248" s="92"/>
      <c r="AHU248" s="92"/>
      <c r="AHV248" s="92"/>
      <c r="AHW248" s="92"/>
      <c r="AHX248" s="92"/>
      <c r="AHY248" s="92"/>
      <c r="AHZ248" s="92"/>
      <c r="AIA248" s="92"/>
      <c r="AIB248" s="92"/>
      <c r="AIC248" s="92"/>
      <c r="AID248" s="92"/>
      <c r="AIE248" s="92"/>
      <c r="AIF248" s="92"/>
      <c r="AIG248" s="92"/>
      <c r="AIH248" s="92"/>
      <c r="AII248" s="92"/>
      <c r="AIJ248" s="92"/>
      <c r="AIK248" s="92"/>
      <c r="AIL248" s="92"/>
      <c r="AIM248" s="92"/>
      <c r="AIN248" s="92"/>
      <c r="AIO248" s="92"/>
      <c r="AIP248" s="92"/>
      <c r="AIQ248" s="92"/>
      <c r="AIR248" s="92"/>
      <c r="AIS248" s="92"/>
      <c r="AIT248" s="92"/>
      <c r="AIU248" s="92"/>
      <c r="AIV248" s="92"/>
      <c r="AIW248" s="92"/>
      <c r="AIX248" s="92"/>
      <c r="AIY248" s="92"/>
      <c r="AIZ248" s="92"/>
      <c r="AJA248" s="92"/>
      <c r="AJB248" s="92"/>
      <c r="AJC248" s="92"/>
      <c r="AJD248" s="92"/>
      <c r="AJE248" s="92"/>
      <c r="AJF248" s="92"/>
      <c r="AJG248" s="92"/>
      <c r="AJH248" s="92"/>
      <c r="AJI248" s="92"/>
      <c r="AJJ248" s="92"/>
      <c r="AJK248" s="92"/>
      <c r="AJL248" s="92"/>
      <c r="AJM248" s="92"/>
      <c r="AJN248" s="92"/>
      <c r="AJO248" s="92"/>
      <c r="AJP248" s="92"/>
      <c r="AJQ248" s="92"/>
      <c r="AJR248" s="92"/>
      <c r="AJS248" s="92"/>
      <c r="AJT248" s="92"/>
      <c r="AJU248" s="92"/>
      <c r="AJV248" s="92"/>
      <c r="AJW248" s="92"/>
      <c r="AJX248" s="92"/>
      <c r="AJY248" s="92"/>
      <c r="AJZ248" s="92"/>
      <c r="AKA248" s="92"/>
      <c r="AKB248" s="92"/>
      <c r="AKC248" s="92"/>
      <c r="AKD248" s="92"/>
      <c r="AKE248" s="92"/>
      <c r="AKF248" s="92"/>
      <c r="AKG248" s="92"/>
      <c r="AKH248" s="92"/>
      <c r="AKI248" s="92"/>
      <c r="AKJ248" s="92"/>
      <c r="AKK248" s="92"/>
      <c r="AKL248" s="92"/>
      <c r="AKM248" s="92"/>
      <c r="AKN248" s="92"/>
      <c r="AKO248" s="92"/>
      <c r="AKP248" s="92"/>
      <c r="AKQ248" s="92"/>
      <c r="AKR248" s="92"/>
      <c r="AKS248" s="92"/>
      <c r="AKT248" s="92"/>
      <c r="AKU248" s="92"/>
      <c r="AKV248" s="92"/>
      <c r="AKW248" s="92"/>
      <c r="AKX248" s="92"/>
      <c r="AKY248" s="92"/>
      <c r="AKZ248" s="92"/>
      <c r="ALA248" s="92"/>
      <c r="ALB248" s="92"/>
      <c r="ALC248" s="92"/>
      <c r="ALD248" s="92"/>
      <c r="ALE248" s="92"/>
      <c r="ALF248" s="92"/>
      <c r="ALG248" s="92"/>
      <c r="ALH248" s="92"/>
      <c r="ALI248" s="92"/>
      <c r="ALJ248" s="92"/>
      <c r="ALK248" s="92"/>
      <c r="ALL248" s="92"/>
      <c r="ALM248" s="92"/>
      <c r="ALN248" s="92"/>
      <c r="ALO248" s="92"/>
      <c r="ALP248" s="92"/>
      <c r="ALQ248" s="92"/>
      <c r="ALR248" s="92"/>
      <c r="ALS248" s="92"/>
      <c r="ALT248" s="92"/>
      <c r="ALU248" s="92"/>
      <c r="ALV248" s="92"/>
      <c r="ALW248" s="92"/>
      <c r="ALX248" s="92"/>
      <c r="ALY248" s="92"/>
      <c r="ALZ248" s="92"/>
      <c r="AMA248" s="92"/>
      <c r="AMB248" s="92"/>
      <c r="AMC248" s="92"/>
      <c r="AMD248" s="92"/>
      <c r="AME248" s="92"/>
      <c r="AMF248" s="92"/>
      <c r="AMG248" s="92"/>
      <c r="AMH248" s="92"/>
      <c r="AMI248" s="92"/>
    </row>
    <row r="249" spans="1:1023" customFormat="1" ht="14.25" customHeight="1">
      <c r="A249" s="71" t="s">
        <v>496</v>
      </c>
      <c r="B249" s="128"/>
      <c r="C249" s="128"/>
      <c r="D249" s="117"/>
      <c r="E249" s="123"/>
      <c r="F249" s="119"/>
      <c r="G249" s="119"/>
      <c r="H249" s="119"/>
      <c r="I249" s="119"/>
      <c r="J249" s="119"/>
      <c r="K249" s="119"/>
      <c r="L249" s="119"/>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row>
  </sheetData>
  <sheetProtection algorithmName="SHA-512" hashValue="ya2SnlsBVvxnuBw2TGSwERfv4b2hOmqqiOpKvfo3/PPY/WCFZUEbzQDcn18wcy7RnNrIH561UF3IEvzIvEx7AQ==" saltValue="SYrgqj2MQtxTshQAYBwb8g==" spinCount="100000" sheet="1" objects="1" scenarios="1"/>
  <mergeCells count="6">
    <mergeCell ref="A248:L248"/>
    <mergeCell ref="A2:L2"/>
    <mergeCell ref="A240:O240"/>
    <mergeCell ref="A241:O241"/>
    <mergeCell ref="A242:O242"/>
    <mergeCell ref="A243:L243"/>
  </mergeCells>
  <hyperlinks>
    <hyperlink ref="A2" r:id="rId1" xr:uid="{26F002B5-2B57-4493-BB76-83C0B5DA649B}"/>
    <hyperlink ref="A243" r:id="rId2" xr:uid="{7B9B770A-D119-46F4-88C6-D66FAE5E5BB6}"/>
    <hyperlink ref="A248" r:id="rId3" xr:uid="{6B5E41CA-EB64-4F3D-A109-650229368B5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74AB-7CFB-4A8D-9CBB-E83E7CE85CC7}">
  <dimension ref="A1:E315"/>
  <sheetViews>
    <sheetView topLeftCell="A2" workbookViewId="0">
      <selection activeCell="E6" sqref="E6"/>
    </sheetView>
  </sheetViews>
  <sheetFormatPr defaultRowHeight="14.4"/>
  <cols>
    <col min="2" max="2" width="23.44140625" bestFit="1" customWidth="1"/>
  </cols>
  <sheetData>
    <row r="1" spans="1:5" ht="41.4">
      <c r="A1" s="150" t="s">
        <v>616</v>
      </c>
      <c r="B1" s="150" t="s">
        <v>617</v>
      </c>
    </row>
    <row r="2" spans="1:5">
      <c r="A2" s="151" t="s">
        <v>618</v>
      </c>
      <c r="B2" s="151" t="s">
        <v>158</v>
      </c>
    </row>
    <row r="3" spans="1:5">
      <c r="A3" s="151" t="s">
        <v>619</v>
      </c>
      <c r="B3" s="151" t="s">
        <v>146</v>
      </c>
    </row>
    <row r="4" spans="1:5">
      <c r="A4" s="151" t="s">
        <v>620</v>
      </c>
      <c r="B4" s="151" t="s">
        <v>152</v>
      </c>
      <c r="E4" s="159" t="s">
        <v>37</v>
      </c>
    </row>
    <row r="5" spans="1:5">
      <c r="A5" s="151" t="s">
        <v>621</v>
      </c>
      <c r="B5" s="151" t="s">
        <v>158</v>
      </c>
      <c r="E5" t="s">
        <v>38</v>
      </c>
    </row>
    <row r="6" spans="1:5">
      <c r="A6" s="151" t="s">
        <v>622</v>
      </c>
      <c r="B6" s="151" t="s">
        <v>152</v>
      </c>
    </row>
    <row r="7" spans="1:5">
      <c r="A7" s="151" t="s">
        <v>623</v>
      </c>
      <c r="B7" s="151" t="s">
        <v>158</v>
      </c>
    </row>
    <row r="8" spans="1:5">
      <c r="A8" s="151" t="s">
        <v>624</v>
      </c>
      <c r="B8" s="151" t="s">
        <v>164</v>
      </c>
    </row>
    <row r="9" spans="1:5">
      <c r="A9" s="151" t="s">
        <v>345</v>
      </c>
      <c r="B9" s="151" t="s">
        <v>167</v>
      </c>
    </row>
    <row r="10" spans="1:5">
      <c r="A10" s="151" t="s">
        <v>347</v>
      </c>
      <c r="B10" s="151" t="s">
        <v>167</v>
      </c>
    </row>
    <row r="11" spans="1:5">
      <c r="A11" s="151" t="s">
        <v>249</v>
      </c>
      <c r="B11" s="151" t="s">
        <v>149</v>
      </c>
    </row>
    <row r="12" spans="1:5">
      <c r="A12" s="151" t="s">
        <v>625</v>
      </c>
      <c r="B12" s="151" t="s">
        <v>146</v>
      </c>
    </row>
    <row r="13" spans="1:5">
      <c r="A13" s="151" t="s">
        <v>626</v>
      </c>
      <c r="B13" s="151" t="s">
        <v>164</v>
      </c>
    </row>
    <row r="14" spans="1:5">
      <c r="A14" s="151" t="s">
        <v>627</v>
      </c>
      <c r="B14" s="151" t="s">
        <v>158</v>
      </c>
    </row>
    <row r="15" spans="1:5">
      <c r="A15" s="151" t="s">
        <v>628</v>
      </c>
      <c r="B15" s="151" t="s">
        <v>152</v>
      </c>
    </row>
    <row r="16" spans="1:5">
      <c r="A16" s="151" t="s">
        <v>457</v>
      </c>
      <c r="B16" s="151" t="s">
        <v>161</v>
      </c>
    </row>
    <row r="17" spans="1:2">
      <c r="A17" s="151" t="s">
        <v>322</v>
      </c>
      <c r="B17" s="151" t="s">
        <v>164</v>
      </c>
    </row>
    <row r="18" spans="1:2">
      <c r="A18" s="151" t="s">
        <v>349</v>
      </c>
      <c r="B18" s="151" t="s">
        <v>167</v>
      </c>
    </row>
    <row r="19" spans="1:2">
      <c r="A19" s="151" t="s">
        <v>305</v>
      </c>
      <c r="B19" s="151" t="s">
        <v>155</v>
      </c>
    </row>
    <row r="20" spans="1:2">
      <c r="A20" s="151" t="s">
        <v>629</v>
      </c>
      <c r="B20" s="151" t="s">
        <v>152</v>
      </c>
    </row>
    <row r="21" spans="1:2">
      <c r="A21" s="151" t="s">
        <v>180</v>
      </c>
      <c r="B21" s="151" t="s">
        <v>146</v>
      </c>
    </row>
    <row r="22" spans="1:2">
      <c r="A22" s="151" t="s">
        <v>182</v>
      </c>
      <c r="B22" s="151" t="s">
        <v>146</v>
      </c>
    </row>
    <row r="23" spans="1:2">
      <c r="A23" s="151" t="s">
        <v>630</v>
      </c>
      <c r="B23" s="151" t="s">
        <v>152</v>
      </c>
    </row>
    <row r="24" spans="1:2">
      <c r="A24" s="151" t="s">
        <v>201</v>
      </c>
      <c r="B24" s="151" t="s">
        <v>146</v>
      </c>
    </row>
    <row r="25" spans="1:2">
      <c r="A25" s="151" t="s">
        <v>631</v>
      </c>
      <c r="B25" s="151" t="s">
        <v>152</v>
      </c>
    </row>
    <row r="26" spans="1:2">
      <c r="A26" s="151" t="s">
        <v>632</v>
      </c>
      <c r="B26" s="151" t="s">
        <v>161</v>
      </c>
    </row>
    <row r="27" spans="1:2">
      <c r="A27" s="151" t="s">
        <v>412</v>
      </c>
      <c r="B27" s="151" t="s">
        <v>158</v>
      </c>
    </row>
    <row r="28" spans="1:2">
      <c r="A28" s="151" t="s">
        <v>259</v>
      </c>
      <c r="B28" s="151" t="s">
        <v>149</v>
      </c>
    </row>
    <row r="29" spans="1:2">
      <c r="A29" s="151" t="s">
        <v>633</v>
      </c>
      <c r="B29" s="151" t="s">
        <v>164</v>
      </c>
    </row>
    <row r="30" spans="1:2">
      <c r="A30" s="151" t="s">
        <v>634</v>
      </c>
      <c r="B30" s="151" t="s">
        <v>164</v>
      </c>
    </row>
    <row r="31" spans="1:2">
      <c r="A31" s="151" t="s">
        <v>351</v>
      </c>
      <c r="B31" s="151" t="s">
        <v>167</v>
      </c>
    </row>
    <row r="32" spans="1:2">
      <c r="A32" s="151" t="s">
        <v>635</v>
      </c>
      <c r="B32" s="151" t="s">
        <v>164</v>
      </c>
    </row>
    <row r="33" spans="1:2">
      <c r="A33" s="151" t="s">
        <v>414</v>
      </c>
      <c r="B33" s="151" t="s">
        <v>158</v>
      </c>
    </row>
    <row r="34" spans="1:2">
      <c r="A34" s="151" t="s">
        <v>636</v>
      </c>
      <c r="B34" s="151" t="s">
        <v>161</v>
      </c>
    </row>
    <row r="35" spans="1:2">
      <c r="A35" s="151" t="s">
        <v>637</v>
      </c>
      <c r="B35" s="151" t="s">
        <v>164</v>
      </c>
    </row>
    <row r="36" spans="1:2">
      <c r="A36" s="151" t="s">
        <v>353</v>
      </c>
      <c r="B36" s="151" t="s">
        <v>167</v>
      </c>
    </row>
    <row r="37" spans="1:2">
      <c r="A37" s="151" t="s">
        <v>638</v>
      </c>
      <c r="B37" s="151" t="s">
        <v>155</v>
      </c>
    </row>
    <row r="38" spans="1:2">
      <c r="A38" s="151" t="s">
        <v>639</v>
      </c>
      <c r="B38" s="151" t="s">
        <v>164</v>
      </c>
    </row>
    <row r="39" spans="1:2">
      <c r="A39" s="151" t="s">
        <v>640</v>
      </c>
      <c r="B39" s="151" t="s">
        <v>152</v>
      </c>
    </row>
    <row r="40" spans="1:2">
      <c r="A40" s="151" t="s">
        <v>641</v>
      </c>
      <c r="B40" s="151" t="s">
        <v>146</v>
      </c>
    </row>
    <row r="41" spans="1:2">
      <c r="A41" s="151" t="s">
        <v>416</v>
      </c>
      <c r="B41" s="151" t="s">
        <v>158</v>
      </c>
    </row>
    <row r="42" spans="1:2">
      <c r="A42" s="151" t="s">
        <v>203</v>
      </c>
      <c r="B42" s="151" t="s">
        <v>146</v>
      </c>
    </row>
    <row r="43" spans="1:2">
      <c r="A43" s="151" t="s">
        <v>261</v>
      </c>
      <c r="B43" s="151" t="s">
        <v>149</v>
      </c>
    </row>
    <row r="44" spans="1:2">
      <c r="A44" s="151" t="s">
        <v>642</v>
      </c>
      <c r="B44" s="151" t="s">
        <v>164</v>
      </c>
    </row>
    <row r="45" spans="1:2">
      <c r="A45" s="151" t="s">
        <v>355</v>
      </c>
      <c r="B45" s="151" t="s">
        <v>167</v>
      </c>
    </row>
    <row r="46" spans="1:2">
      <c r="A46" s="151" t="s">
        <v>643</v>
      </c>
      <c r="B46" s="151" t="s">
        <v>155</v>
      </c>
    </row>
    <row r="47" spans="1:2">
      <c r="A47" s="151" t="s">
        <v>644</v>
      </c>
      <c r="B47" s="151" t="s">
        <v>158</v>
      </c>
    </row>
    <row r="48" spans="1:2">
      <c r="A48" s="151" t="s">
        <v>645</v>
      </c>
      <c r="B48" s="151" t="s">
        <v>146</v>
      </c>
    </row>
    <row r="49" spans="1:2">
      <c r="A49" s="151" t="s">
        <v>646</v>
      </c>
      <c r="B49" s="151" t="s">
        <v>164</v>
      </c>
    </row>
    <row r="50" spans="1:2">
      <c r="A50" s="151" t="s">
        <v>324</v>
      </c>
      <c r="B50" t="s">
        <v>164</v>
      </c>
    </row>
    <row r="51" spans="1:2">
      <c r="A51" s="151" t="s">
        <v>647</v>
      </c>
      <c r="B51" s="151" t="s">
        <v>152</v>
      </c>
    </row>
    <row r="52" spans="1:2">
      <c r="A52" s="151" t="s">
        <v>648</v>
      </c>
      <c r="B52" s="151" t="s">
        <v>164</v>
      </c>
    </row>
    <row r="53" spans="1:2">
      <c r="A53" s="151" t="s">
        <v>649</v>
      </c>
      <c r="B53" s="151" t="s">
        <v>161</v>
      </c>
    </row>
    <row r="54" spans="1:2">
      <c r="A54" s="151" t="s">
        <v>650</v>
      </c>
      <c r="B54" s="151" t="s">
        <v>158</v>
      </c>
    </row>
    <row r="55" spans="1:2">
      <c r="A55" s="151" t="s">
        <v>187</v>
      </c>
      <c r="B55" t="s">
        <v>146</v>
      </c>
    </row>
    <row r="56" spans="1:2">
      <c r="A56" t="s">
        <v>189</v>
      </c>
      <c r="B56" t="s">
        <v>146</v>
      </c>
    </row>
    <row r="57" spans="1:2">
      <c r="A57" s="151" t="s">
        <v>651</v>
      </c>
      <c r="B57" s="151" t="s">
        <v>152</v>
      </c>
    </row>
    <row r="58" spans="1:2">
      <c r="A58" s="151" t="s">
        <v>652</v>
      </c>
      <c r="B58" s="151" t="s">
        <v>158</v>
      </c>
    </row>
    <row r="59" spans="1:2">
      <c r="A59" s="151" t="s">
        <v>653</v>
      </c>
      <c r="B59" s="151" t="s">
        <v>146</v>
      </c>
    </row>
    <row r="60" spans="1:2">
      <c r="A60" s="151" t="s">
        <v>357</v>
      </c>
      <c r="B60" s="151" t="s">
        <v>167</v>
      </c>
    </row>
    <row r="61" spans="1:2">
      <c r="A61" s="151" t="s">
        <v>654</v>
      </c>
      <c r="B61" s="151" t="s">
        <v>164</v>
      </c>
    </row>
    <row r="62" spans="1:2">
      <c r="A62" s="151" t="s">
        <v>655</v>
      </c>
      <c r="B62" s="151" t="s">
        <v>146</v>
      </c>
    </row>
    <row r="63" spans="1:2">
      <c r="A63" s="151" t="s">
        <v>656</v>
      </c>
      <c r="B63" s="151" t="s">
        <v>152</v>
      </c>
    </row>
    <row r="64" spans="1:2">
      <c r="A64" s="151" t="s">
        <v>463</v>
      </c>
      <c r="B64" t="s">
        <v>161</v>
      </c>
    </row>
    <row r="65" spans="1:2">
      <c r="A65" s="151" t="s">
        <v>657</v>
      </c>
      <c r="B65" s="151" t="s">
        <v>161</v>
      </c>
    </row>
    <row r="66" spans="1:2">
      <c r="A66" s="151" t="s">
        <v>307</v>
      </c>
      <c r="B66" s="151" t="s">
        <v>155</v>
      </c>
    </row>
    <row r="67" spans="1:2">
      <c r="A67" s="151" t="s">
        <v>658</v>
      </c>
      <c r="B67" s="151" t="s">
        <v>149</v>
      </c>
    </row>
    <row r="68" spans="1:2">
      <c r="A68" s="151" t="s">
        <v>659</v>
      </c>
      <c r="B68" s="151" t="s">
        <v>158</v>
      </c>
    </row>
    <row r="69" spans="1:2">
      <c r="A69" s="151" t="s">
        <v>359</v>
      </c>
      <c r="B69" s="151" t="s">
        <v>167</v>
      </c>
    </row>
    <row r="70" spans="1:2">
      <c r="A70" s="151" t="s">
        <v>660</v>
      </c>
      <c r="B70" s="151" t="s">
        <v>164</v>
      </c>
    </row>
    <row r="71" spans="1:2">
      <c r="A71" s="151" t="s">
        <v>145</v>
      </c>
      <c r="B71" s="151" t="s">
        <v>143</v>
      </c>
    </row>
    <row r="72" spans="1:2">
      <c r="A72" s="151" t="s">
        <v>661</v>
      </c>
      <c r="B72" s="151" t="s">
        <v>158</v>
      </c>
    </row>
    <row r="73" spans="1:2">
      <c r="A73" s="151" t="s">
        <v>662</v>
      </c>
      <c r="B73" s="151" t="s">
        <v>152</v>
      </c>
    </row>
    <row r="74" spans="1:2">
      <c r="A74" s="151" t="s">
        <v>270</v>
      </c>
      <c r="B74" s="151" t="s">
        <v>152</v>
      </c>
    </row>
    <row r="75" spans="1:2">
      <c r="A75" s="151" t="s">
        <v>663</v>
      </c>
      <c r="B75" s="151" t="s">
        <v>152</v>
      </c>
    </row>
    <row r="76" spans="1:2">
      <c r="A76" s="151" t="s">
        <v>251</v>
      </c>
      <c r="B76" s="151" t="s">
        <v>149</v>
      </c>
    </row>
    <row r="77" spans="1:2">
      <c r="A77" s="151" t="s">
        <v>664</v>
      </c>
      <c r="B77" s="151" t="s">
        <v>158</v>
      </c>
    </row>
    <row r="78" spans="1:2">
      <c r="A78" s="151" t="s">
        <v>309</v>
      </c>
      <c r="B78" s="151" t="s">
        <v>155</v>
      </c>
    </row>
    <row r="79" spans="1:2">
      <c r="A79" s="151" t="s">
        <v>148</v>
      </c>
      <c r="B79" t="s">
        <v>143</v>
      </c>
    </row>
    <row r="80" spans="1:2">
      <c r="A80" s="151" t="s">
        <v>361</v>
      </c>
      <c r="B80" s="151" t="s">
        <v>167</v>
      </c>
    </row>
    <row r="81" spans="1:2">
      <c r="A81" s="151" t="s">
        <v>665</v>
      </c>
      <c r="B81" s="151" t="s">
        <v>164</v>
      </c>
    </row>
    <row r="82" spans="1:2">
      <c r="A82" s="151" t="s">
        <v>666</v>
      </c>
      <c r="B82" s="151" t="s">
        <v>161</v>
      </c>
    </row>
    <row r="83" spans="1:2">
      <c r="A83" s="151" t="s">
        <v>667</v>
      </c>
      <c r="B83" s="151" t="s">
        <v>158</v>
      </c>
    </row>
    <row r="84" spans="1:2">
      <c r="A84" s="151" t="s">
        <v>668</v>
      </c>
      <c r="B84" s="151" t="s">
        <v>164</v>
      </c>
    </row>
    <row r="85" spans="1:2">
      <c r="A85" s="151" t="s">
        <v>669</v>
      </c>
      <c r="B85" s="151" t="s">
        <v>152</v>
      </c>
    </row>
    <row r="86" spans="1:2">
      <c r="A86" s="151" t="s">
        <v>670</v>
      </c>
      <c r="B86" s="151" t="s">
        <v>152</v>
      </c>
    </row>
    <row r="87" spans="1:2">
      <c r="A87" s="151" t="s">
        <v>235</v>
      </c>
      <c r="B87" s="151" t="s">
        <v>149</v>
      </c>
    </row>
    <row r="88" spans="1:2">
      <c r="A88" s="151" t="s">
        <v>671</v>
      </c>
      <c r="B88" s="151" t="s">
        <v>155</v>
      </c>
    </row>
    <row r="89" spans="1:2">
      <c r="A89" s="151" t="s">
        <v>672</v>
      </c>
      <c r="B89" s="151" t="s">
        <v>158</v>
      </c>
    </row>
    <row r="90" spans="1:2">
      <c r="A90" s="151" t="s">
        <v>673</v>
      </c>
      <c r="B90" s="151" t="s">
        <v>158</v>
      </c>
    </row>
    <row r="91" spans="1:2">
      <c r="A91" s="151" t="s">
        <v>674</v>
      </c>
      <c r="B91" s="151" t="s">
        <v>146</v>
      </c>
    </row>
    <row r="92" spans="1:2">
      <c r="A92" s="151" t="s">
        <v>675</v>
      </c>
      <c r="B92" s="151" t="s">
        <v>158</v>
      </c>
    </row>
    <row r="93" spans="1:2">
      <c r="A93" s="151" t="s">
        <v>363</v>
      </c>
      <c r="B93" s="151" t="s">
        <v>167</v>
      </c>
    </row>
    <row r="94" spans="1:2">
      <c r="A94" s="151" t="s">
        <v>676</v>
      </c>
      <c r="B94" s="151" t="s">
        <v>164</v>
      </c>
    </row>
    <row r="95" spans="1:2">
      <c r="A95" s="151" t="s">
        <v>677</v>
      </c>
      <c r="B95" s="151" t="s">
        <v>158</v>
      </c>
    </row>
    <row r="96" spans="1:2">
      <c r="A96" s="151" t="s">
        <v>678</v>
      </c>
      <c r="B96" s="151" t="s">
        <v>152</v>
      </c>
    </row>
    <row r="97" spans="1:2">
      <c r="A97" s="151" t="s">
        <v>679</v>
      </c>
      <c r="B97" s="151" t="s">
        <v>161</v>
      </c>
    </row>
    <row r="98" spans="1:2">
      <c r="A98" s="151" t="s">
        <v>680</v>
      </c>
      <c r="B98" s="151" t="s">
        <v>158</v>
      </c>
    </row>
    <row r="99" spans="1:2">
      <c r="A99" s="151" t="s">
        <v>681</v>
      </c>
      <c r="B99" s="151" t="s">
        <v>164</v>
      </c>
    </row>
    <row r="100" spans="1:2">
      <c r="A100" s="151" t="s">
        <v>682</v>
      </c>
      <c r="B100" s="151" t="s">
        <v>161</v>
      </c>
    </row>
    <row r="101" spans="1:2">
      <c r="A101" s="151" t="s">
        <v>683</v>
      </c>
      <c r="B101" s="151" t="s">
        <v>146</v>
      </c>
    </row>
    <row r="102" spans="1:2">
      <c r="A102" s="151" t="s">
        <v>169</v>
      </c>
      <c r="B102" s="151" t="s">
        <v>143</v>
      </c>
    </row>
    <row r="103" spans="1:2">
      <c r="A103" s="151" t="s">
        <v>684</v>
      </c>
      <c r="B103" s="151" t="s">
        <v>152</v>
      </c>
    </row>
    <row r="104" spans="1:2">
      <c r="A104" s="151" t="s">
        <v>685</v>
      </c>
      <c r="B104" s="151" t="s">
        <v>161</v>
      </c>
    </row>
    <row r="105" spans="1:2">
      <c r="A105" s="151" t="s">
        <v>686</v>
      </c>
      <c r="B105" s="151" t="s">
        <v>158</v>
      </c>
    </row>
    <row r="106" spans="1:2">
      <c r="A106" s="151" t="s">
        <v>687</v>
      </c>
      <c r="B106" s="151" t="s">
        <v>158</v>
      </c>
    </row>
    <row r="107" spans="1:2">
      <c r="A107" s="151" t="s">
        <v>688</v>
      </c>
      <c r="B107" s="151" t="s">
        <v>164</v>
      </c>
    </row>
    <row r="108" spans="1:2">
      <c r="A108" s="151" t="s">
        <v>365</v>
      </c>
      <c r="B108" s="151" t="s">
        <v>167</v>
      </c>
    </row>
    <row r="109" spans="1:2">
      <c r="A109" s="151" t="s">
        <v>689</v>
      </c>
      <c r="B109" s="151" t="s">
        <v>158</v>
      </c>
    </row>
    <row r="110" spans="1:2">
      <c r="A110" s="151" t="s">
        <v>367</v>
      </c>
      <c r="B110" s="151" t="s">
        <v>167</v>
      </c>
    </row>
    <row r="111" spans="1:2">
      <c r="A111" s="151" t="s">
        <v>193</v>
      </c>
      <c r="B111" s="151" t="s">
        <v>146</v>
      </c>
    </row>
    <row r="112" spans="1:2">
      <c r="A112" s="151" t="s">
        <v>690</v>
      </c>
      <c r="B112" s="151" t="s">
        <v>149</v>
      </c>
    </row>
    <row r="113" spans="1:2">
      <c r="A113" s="151" t="s">
        <v>369</v>
      </c>
      <c r="B113" s="151" t="s">
        <v>167</v>
      </c>
    </row>
    <row r="114" spans="1:2">
      <c r="A114" s="151" t="s">
        <v>691</v>
      </c>
      <c r="B114" s="151" t="s">
        <v>152</v>
      </c>
    </row>
    <row r="115" spans="1:2">
      <c r="A115" s="151" t="s">
        <v>371</v>
      </c>
      <c r="B115" s="151" t="s">
        <v>167</v>
      </c>
    </row>
    <row r="116" spans="1:2">
      <c r="A116" s="151" t="s">
        <v>692</v>
      </c>
      <c r="B116" s="151" t="s">
        <v>164</v>
      </c>
    </row>
    <row r="117" spans="1:2">
      <c r="A117" s="151" t="s">
        <v>693</v>
      </c>
      <c r="B117" s="151" t="s">
        <v>149</v>
      </c>
    </row>
    <row r="118" spans="1:2">
      <c r="A118" s="151" t="s">
        <v>373</v>
      </c>
      <c r="B118" s="151" t="s">
        <v>167</v>
      </c>
    </row>
    <row r="119" spans="1:2">
      <c r="A119" s="151" t="s">
        <v>694</v>
      </c>
      <c r="B119" s="151" t="s">
        <v>158</v>
      </c>
    </row>
    <row r="120" spans="1:2">
      <c r="A120" s="151" t="s">
        <v>151</v>
      </c>
      <c r="B120" s="151" t="s">
        <v>143</v>
      </c>
    </row>
    <row r="121" spans="1:2">
      <c r="A121" s="151" t="s">
        <v>695</v>
      </c>
      <c r="B121" s="151" t="s">
        <v>158</v>
      </c>
    </row>
    <row r="122" spans="1:2">
      <c r="A122" s="151" t="s">
        <v>696</v>
      </c>
      <c r="B122" s="151" t="s">
        <v>158</v>
      </c>
    </row>
    <row r="123" spans="1:2">
      <c r="A123" s="151" t="s">
        <v>375</v>
      </c>
      <c r="B123" s="151" t="s">
        <v>167</v>
      </c>
    </row>
    <row r="124" spans="1:2">
      <c r="A124" s="151" t="s">
        <v>697</v>
      </c>
      <c r="B124" s="151" t="s">
        <v>155</v>
      </c>
    </row>
    <row r="125" spans="1:2">
      <c r="A125" s="151" t="s">
        <v>698</v>
      </c>
      <c r="B125" s="151" t="s">
        <v>164</v>
      </c>
    </row>
    <row r="126" spans="1:2">
      <c r="A126" s="151" t="s">
        <v>699</v>
      </c>
      <c r="B126" s="151" t="s">
        <v>152</v>
      </c>
    </row>
    <row r="127" spans="1:2">
      <c r="A127" s="151" t="s">
        <v>377</v>
      </c>
      <c r="B127" s="151" t="s">
        <v>167</v>
      </c>
    </row>
    <row r="128" spans="1:2">
      <c r="A128" s="151" t="s">
        <v>700</v>
      </c>
      <c r="B128" s="151" t="s">
        <v>152</v>
      </c>
    </row>
    <row r="129" spans="1:2">
      <c r="A129" s="151" t="s">
        <v>701</v>
      </c>
      <c r="B129" s="151" t="s">
        <v>158</v>
      </c>
    </row>
    <row r="130" spans="1:2">
      <c r="A130" s="151" t="s">
        <v>379</v>
      </c>
      <c r="B130" s="151" t="s">
        <v>167</v>
      </c>
    </row>
    <row r="131" spans="1:2">
      <c r="A131" s="151" t="s">
        <v>702</v>
      </c>
      <c r="B131" s="151" t="s">
        <v>164</v>
      </c>
    </row>
    <row r="132" spans="1:2">
      <c r="A132" s="151" t="s">
        <v>703</v>
      </c>
      <c r="B132" s="151" t="s">
        <v>146</v>
      </c>
    </row>
    <row r="133" spans="1:2">
      <c r="A133" s="151" t="s">
        <v>704</v>
      </c>
      <c r="B133" s="151" t="s">
        <v>164</v>
      </c>
    </row>
    <row r="134" spans="1:2">
      <c r="A134" s="151" t="s">
        <v>422</v>
      </c>
      <c r="B134" s="151" t="s">
        <v>158</v>
      </c>
    </row>
    <row r="135" spans="1:2">
      <c r="A135" s="151" t="s">
        <v>470</v>
      </c>
      <c r="B135" s="151" t="s">
        <v>161</v>
      </c>
    </row>
    <row r="136" spans="1:2">
      <c r="A136" s="151" t="s">
        <v>381</v>
      </c>
      <c r="B136" s="151" t="s">
        <v>167</v>
      </c>
    </row>
    <row r="137" spans="1:2">
      <c r="A137" s="151" t="s">
        <v>383</v>
      </c>
      <c r="B137" s="151" t="s">
        <v>167</v>
      </c>
    </row>
    <row r="138" spans="1:2">
      <c r="A138" s="151" t="s">
        <v>705</v>
      </c>
      <c r="B138" s="151" t="s">
        <v>152</v>
      </c>
    </row>
    <row r="139" spans="1:2">
      <c r="A139" s="151" t="s">
        <v>706</v>
      </c>
      <c r="B139" s="151" t="s">
        <v>164</v>
      </c>
    </row>
    <row r="140" spans="1:2">
      <c r="A140" s="151" t="s">
        <v>237</v>
      </c>
      <c r="B140" s="151" t="s">
        <v>149</v>
      </c>
    </row>
    <row r="141" spans="1:2">
      <c r="A141" s="151" t="s">
        <v>385</v>
      </c>
      <c r="B141" s="151" t="s">
        <v>167</v>
      </c>
    </row>
    <row r="142" spans="1:2">
      <c r="A142" s="151" t="s">
        <v>263</v>
      </c>
      <c r="B142" s="151" t="s">
        <v>149</v>
      </c>
    </row>
    <row r="143" spans="1:2">
      <c r="A143" s="151" t="s">
        <v>223</v>
      </c>
      <c r="B143" s="151" t="s">
        <v>146</v>
      </c>
    </row>
    <row r="144" spans="1:2">
      <c r="A144" s="151" t="s">
        <v>387</v>
      </c>
      <c r="B144" s="151" t="s">
        <v>167</v>
      </c>
    </row>
    <row r="145" spans="1:2">
      <c r="A145" s="151" t="s">
        <v>707</v>
      </c>
      <c r="B145" s="151" t="s">
        <v>146</v>
      </c>
    </row>
    <row r="146" spans="1:2">
      <c r="A146" s="151" t="s">
        <v>265</v>
      </c>
      <c r="B146" s="151" t="s">
        <v>149</v>
      </c>
    </row>
    <row r="147" spans="1:2">
      <c r="A147" s="151" t="s">
        <v>274</v>
      </c>
      <c r="B147" s="151" t="s">
        <v>152</v>
      </c>
    </row>
    <row r="148" spans="1:2">
      <c r="A148" s="151" t="s">
        <v>708</v>
      </c>
      <c r="B148" s="151" t="s">
        <v>158</v>
      </c>
    </row>
    <row r="149" spans="1:2">
      <c r="A149" s="151" t="s">
        <v>389</v>
      </c>
      <c r="B149" s="151" t="s">
        <v>167</v>
      </c>
    </row>
    <row r="150" spans="1:2">
      <c r="A150" s="151" t="s">
        <v>709</v>
      </c>
      <c r="B150" s="151" t="s">
        <v>155</v>
      </c>
    </row>
    <row r="151" spans="1:2">
      <c r="A151" s="151" t="s">
        <v>710</v>
      </c>
      <c r="B151" s="151" t="s">
        <v>152</v>
      </c>
    </row>
    <row r="152" spans="1:2">
      <c r="A152" s="151" t="s">
        <v>225</v>
      </c>
      <c r="B152" s="151" t="s">
        <v>146</v>
      </c>
    </row>
    <row r="153" spans="1:2">
      <c r="A153" s="151" t="s">
        <v>332</v>
      </c>
      <c r="B153" s="151" t="s">
        <v>164</v>
      </c>
    </row>
    <row r="154" spans="1:2">
      <c r="A154" s="151" t="s">
        <v>711</v>
      </c>
      <c r="B154" s="151" t="s">
        <v>158</v>
      </c>
    </row>
    <row r="155" spans="1:2">
      <c r="A155" s="151" t="s">
        <v>712</v>
      </c>
      <c r="B155" s="151" t="s">
        <v>164</v>
      </c>
    </row>
    <row r="156" spans="1:2">
      <c r="A156" s="151" t="s">
        <v>713</v>
      </c>
      <c r="B156" s="151" t="s">
        <v>155</v>
      </c>
    </row>
    <row r="157" spans="1:2">
      <c r="A157" s="151" t="s">
        <v>205</v>
      </c>
      <c r="B157" s="151" t="s">
        <v>146</v>
      </c>
    </row>
    <row r="158" spans="1:2">
      <c r="A158" s="151" t="s">
        <v>714</v>
      </c>
      <c r="B158" s="151" t="s">
        <v>152</v>
      </c>
    </row>
    <row r="159" spans="1:2">
      <c r="A159" s="151" t="s">
        <v>426</v>
      </c>
      <c r="B159" s="151" t="s">
        <v>158</v>
      </c>
    </row>
    <row r="160" spans="1:2">
      <c r="A160" s="151" t="s">
        <v>715</v>
      </c>
      <c r="B160" s="151" t="s">
        <v>152</v>
      </c>
    </row>
    <row r="161" spans="1:2">
      <c r="A161" s="151" t="s">
        <v>716</v>
      </c>
      <c r="B161" s="151" t="s">
        <v>161</v>
      </c>
    </row>
    <row r="162" spans="1:2">
      <c r="A162" s="151" t="s">
        <v>391</v>
      </c>
      <c r="B162" s="151" t="s">
        <v>167</v>
      </c>
    </row>
    <row r="163" spans="1:2">
      <c r="A163" s="151" t="s">
        <v>717</v>
      </c>
      <c r="B163" s="151" t="s">
        <v>161</v>
      </c>
    </row>
    <row r="164" spans="1:2">
      <c r="A164" s="151" t="s">
        <v>718</v>
      </c>
      <c r="B164" s="151" t="s">
        <v>164</v>
      </c>
    </row>
    <row r="165" spans="1:2">
      <c r="A165" s="151" t="s">
        <v>719</v>
      </c>
      <c r="B165" s="151" t="s">
        <v>158</v>
      </c>
    </row>
    <row r="166" spans="1:2">
      <c r="A166" s="151" t="s">
        <v>154</v>
      </c>
      <c r="B166" s="151" t="s">
        <v>143</v>
      </c>
    </row>
    <row r="167" spans="1:2">
      <c r="A167" s="151" t="s">
        <v>428</v>
      </c>
      <c r="B167" s="151" t="s">
        <v>158</v>
      </c>
    </row>
    <row r="168" spans="1:2">
      <c r="A168" s="151" t="s">
        <v>720</v>
      </c>
      <c r="B168" s="151" t="s">
        <v>158</v>
      </c>
    </row>
    <row r="169" spans="1:2">
      <c r="A169" s="151" t="s">
        <v>721</v>
      </c>
      <c r="B169" s="151" t="s">
        <v>158</v>
      </c>
    </row>
    <row r="170" spans="1:2">
      <c r="A170" s="151" t="s">
        <v>722</v>
      </c>
      <c r="B170" s="151" t="s">
        <v>152</v>
      </c>
    </row>
    <row r="171" spans="1:2">
      <c r="A171" s="151" t="s">
        <v>171</v>
      </c>
      <c r="B171" s="151" t="s">
        <v>143</v>
      </c>
    </row>
    <row r="172" spans="1:2">
      <c r="A172" s="151" t="s">
        <v>723</v>
      </c>
      <c r="B172" s="151" t="s">
        <v>155</v>
      </c>
    </row>
    <row r="173" spans="1:2">
      <c r="A173" s="151" t="s">
        <v>393</v>
      </c>
      <c r="B173" s="151" t="s">
        <v>167</v>
      </c>
    </row>
    <row r="174" spans="1:2">
      <c r="A174" s="151" t="s">
        <v>724</v>
      </c>
      <c r="B174" s="151" t="s">
        <v>161</v>
      </c>
    </row>
    <row r="175" spans="1:2">
      <c r="A175" s="151" t="s">
        <v>453</v>
      </c>
      <c r="B175" s="151" t="s">
        <v>161</v>
      </c>
    </row>
    <row r="176" spans="1:2">
      <c r="A176" s="151" t="s">
        <v>725</v>
      </c>
      <c r="B176" s="151" t="s">
        <v>152</v>
      </c>
    </row>
    <row r="177" spans="1:2">
      <c r="A177" s="151" t="s">
        <v>239</v>
      </c>
      <c r="B177" s="151" t="s">
        <v>149</v>
      </c>
    </row>
    <row r="178" spans="1:2">
      <c r="A178" s="151" t="s">
        <v>726</v>
      </c>
      <c r="B178" s="151" t="s">
        <v>164</v>
      </c>
    </row>
    <row r="179" spans="1:2">
      <c r="A179" s="151" t="s">
        <v>727</v>
      </c>
      <c r="B179" s="151" t="s">
        <v>152</v>
      </c>
    </row>
    <row r="180" spans="1:2">
      <c r="A180" s="151" t="s">
        <v>241</v>
      </c>
      <c r="B180" s="151" t="s">
        <v>149</v>
      </c>
    </row>
    <row r="181" spans="1:2">
      <c r="A181" s="151" t="s">
        <v>728</v>
      </c>
      <c r="B181" s="151" t="s">
        <v>164</v>
      </c>
    </row>
    <row r="182" spans="1:2">
      <c r="A182" s="151" t="s">
        <v>472</v>
      </c>
      <c r="B182" s="151" t="s">
        <v>161</v>
      </c>
    </row>
    <row r="183" spans="1:2">
      <c r="A183" s="151" t="s">
        <v>173</v>
      </c>
      <c r="B183" s="151" t="s">
        <v>143</v>
      </c>
    </row>
    <row r="184" spans="1:2">
      <c r="A184" s="151" t="s">
        <v>729</v>
      </c>
      <c r="B184" s="151" t="s">
        <v>155</v>
      </c>
    </row>
    <row r="185" spans="1:2">
      <c r="A185" s="151" t="s">
        <v>730</v>
      </c>
      <c r="B185" s="151" t="s">
        <v>152</v>
      </c>
    </row>
    <row r="186" spans="1:2">
      <c r="A186" s="151" t="s">
        <v>731</v>
      </c>
      <c r="B186" s="151" t="s">
        <v>152</v>
      </c>
    </row>
    <row r="187" spans="1:2">
      <c r="A187" s="151" t="s">
        <v>157</v>
      </c>
      <c r="B187" t="s">
        <v>143</v>
      </c>
    </row>
    <row r="188" spans="1:2">
      <c r="A188" s="151" t="s">
        <v>732</v>
      </c>
      <c r="B188" s="151" t="s">
        <v>164</v>
      </c>
    </row>
    <row r="189" spans="1:2">
      <c r="A189" s="151" t="s">
        <v>282</v>
      </c>
      <c r="B189" s="151" t="s">
        <v>152</v>
      </c>
    </row>
    <row r="190" spans="1:2">
      <c r="A190" s="151" t="s">
        <v>733</v>
      </c>
      <c r="B190" s="151" t="s">
        <v>155</v>
      </c>
    </row>
    <row r="191" spans="1:2">
      <c r="A191" s="151" t="s">
        <v>734</v>
      </c>
      <c r="B191" s="151" t="s">
        <v>152</v>
      </c>
    </row>
    <row r="192" spans="1:2">
      <c r="A192" s="151" t="s">
        <v>207</v>
      </c>
      <c r="B192" s="151" t="s">
        <v>146</v>
      </c>
    </row>
    <row r="193" spans="1:2">
      <c r="A193" s="151" t="s">
        <v>735</v>
      </c>
      <c r="B193" s="151" t="s">
        <v>158</v>
      </c>
    </row>
    <row r="194" spans="1:2">
      <c r="A194" s="151" t="s">
        <v>736</v>
      </c>
      <c r="B194" s="151" t="s">
        <v>146</v>
      </c>
    </row>
    <row r="195" spans="1:2">
      <c r="A195" s="151" t="s">
        <v>336</v>
      </c>
      <c r="B195" s="151" t="s">
        <v>164</v>
      </c>
    </row>
    <row r="196" spans="1:2">
      <c r="A196" s="151" t="s">
        <v>474</v>
      </c>
      <c r="B196" s="151" t="s">
        <v>161</v>
      </c>
    </row>
    <row r="197" spans="1:2">
      <c r="A197" s="151" t="s">
        <v>432</v>
      </c>
      <c r="B197" s="151" t="s">
        <v>158</v>
      </c>
    </row>
    <row r="198" spans="1:2">
      <c r="A198" s="151" t="s">
        <v>737</v>
      </c>
      <c r="B198" s="151" t="s">
        <v>146</v>
      </c>
    </row>
    <row r="199" spans="1:2">
      <c r="A199" s="151" t="s">
        <v>434</v>
      </c>
      <c r="B199" s="151" t="s">
        <v>158</v>
      </c>
    </row>
    <row r="200" spans="1:2">
      <c r="A200" s="151" t="s">
        <v>395</v>
      </c>
      <c r="B200" s="151" t="s">
        <v>167</v>
      </c>
    </row>
    <row r="201" spans="1:2">
      <c r="A201" s="151" t="s">
        <v>160</v>
      </c>
      <c r="B201" s="151" t="s">
        <v>143</v>
      </c>
    </row>
    <row r="202" spans="1:2">
      <c r="A202" s="151" t="s">
        <v>738</v>
      </c>
      <c r="B202" s="151" t="s">
        <v>155</v>
      </c>
    </row>
    <row r="203" spans="1:2">
      <c r="A203" s="151" t="s">
        <v>739</v>
      </c>
      <c r="B203" s="151" t="s">
        <v>158</v>
      </c>
    </row>
    <row r="204" spans="1:2">
      <c r="A204" s="151" t="s">
        <v>740</v>
      </c>
      <c r="B204" s="151" t="s">
        <v>146</v>
      </c>
    </row>
    <row r="205" spans="1:2">
      <c r="A205" s="151" t="s">
        <v>397</v>
      </c>
      <c r="B205" s="151" t="s">
        <v>167</v>
      </c>
    </row>
    <row r="206" spans="1:2">
      <c r="A206" s="151" t="s">
        <v>741</v>
      </c>
      <c r="B206" s="151" t="s">
        <v>149</v>
      </c>
    </row>
    <row r="207" spans="1:2">
      <c r="A207" s="151" t="s">
        <v>209</v>
      </c>
      <c r="B207" s="151" t="s">
        <v>146</v>
      </c>
    </row>
    <row r="208" spans="1:2">
      <c r="A208" s="151" t="s">
        <v>742</v>
      </c>
      <c r="B208" s="151" t="s">
        <v>164</v>
      </c>
    </row>
    <row r="209" spans="1:2">
      <c r="A209" s="151" t="s">
        <v>743</v>
      </c>
      <c r="B209" s="151" t="s">
        <v>146</v>
      </c>
    </row>
    <row r="210" spans="1:2">
      <c r="A210" s="151" t="s">
        <v>744</v>
      </c>
      <c r="B210" s="151" t="s">
        <v>158</v>
      </c>
    </row>
    <row r="211" spans="1:2">
      <c r="A211" s="151" t="s">
        <v>253</v>
      </c>
      <c r="B211" s="151" t="s">
        <v>149</v>
      </c>
    </row>
    <row r="212" spans="1:2">
      <c r="A212" s="151" t="s">
        <v>745</v>
      </c>
      <c r="B212" s="151" t="s">
        <v>155</v>
      </c>
    </row>
    <row r="213" spans="1:2">
      <c r="A213" s="151" t="s">
        <v>746</v>
      </c>
      <c r="B213" s="151" t="s">
        <v>158</v>
      </c>
    </row>
    <row r="214" spans="1:2">
      <c r="A214" s="151" t="s">
        <v>747</v>
      </c>
      <c r="B214" s="151" t="s">
        <v>152</v>
      </c>
    </row>
    <row r="215" spans="1:2">
      <c r="A215" s="151" t="s">
        <v>748</v>
      </c>
      <c r="B215" s="151" t="s">
        <v>158</v>
      </c>
    </row>
    <row r="216" spans="1:2">
      <c r="A216" s="151" t="s">
        <v>286</v>
      </c>
      <c r="B216" s="151" t="s">
        <v>152</v>
      </c>
    </row>
    <row r="217" spans="1:2">
      <c r="A217" s="151" t="s">
        <v>749</v>
      </c>
      <c r="B217" s="151" t="s">
        <v>149</v>
      </c>
    </row>
    <row r="218" spans="1:2">
      <c r="A218" s="151" t="s">
        <v>211</v>
      </c>
      <c r="B218" s="151" t="s">
        <v>146</v>
      </c>
    </row>
    <row r="219" spans="1:2">
      <c r="A219" s="151" t="s">
        <v>311</v>
      </c>
      <c r="B219" s="151" t="s">
        <v>155</v>
      </c>
    </row>
    <row r="220" spans="1:2">
      <c r="A220" s="151" t="s">
        <v>750</v>
      </c>
      <c r="B220" s="151" t="s">
        <v>149</v>
      </c>
    </row>
    <row r="221" spans="1:2">
      <c r="A221" s="151" t="s">
        <v>751</v>
      </c>
      <c r="B221" s="151" t="s">
        <v>161</v>
      </c>
    </row>
    <row r="222" spans="1:2">
      <c r="A222" s="151" t="s">
        <v>229</v>
      </c>
      <c r="B222" s="151" t="s">
        <v>146</v>
      </c>
    </row>
    <row r="223" spans="1:2">
      <c r="A223" s="151" t="s">
        <v>752</v>
      </c>
      <c r="B223" s="151" t="s">
        <v>149</v>
      </c>
    </row>
    <row r="224" spans="1:2">
      <c r="A224" s="151" t="s">
        <v>753</v>
      </c>
      <c r="B224" s="151" t="s">
        <v>158</v>
      </c>
    </row>
    <row r="225" spans="1:2">
      <c r="A225" s="151" t="s">
        <v>255</v>
      </c>
      <c r="B225" s="151" t="s">
        <v>149</v>
      </c>
    </row>
    <row r="226" spans="1:2">
      <c r="A226" s="151" t="s">
        <v>754</v>
      </c>
      <c r="B226" s="151" t="s">
        <v>158</v>
      </c>
    </row>
    <row r="227" spans="1:2">
      <c r="A227" s="151" t="s">
        <v>291</v>
      </c>
      <c r="B227" t="s">
        <v>155</v>
      </c>
    </row>
    <row r="228" spans="1:2">
      <c r="A228" s="151" t="s">
        <v>436</v>
      </c>
      <c r="B228" s="151" t="s">
        <v>158</v>
      </c>
    </row>
    <row r="229" spans="1:2">
      <c r="A229" s="151" t="s">
        <v>313</v>
      </c>
      <c r="B229" s="151" t="s">
        <v>155</v>
      </c>
    </row>
    <row r="230" spans="1:2">
      <c r="A230" s="151" t="s">
        <v>755</v>
      </c>
      <c r="B230" s="151" t="s">
        <v>164</v>
      </c>
    </row>
    <row r="231" spans="1:2">
      <c r="A231" s="151" t="s">
        <v>756</v>
      </c>
      <c r="B231" s="151" t="s">
        <v>152</v>
      </c>
    </row>
    <row r="232" spans="1:2">
      <c r="A232" s="151" t="s">
        <v>478</v>
      </c>
      <c r="B232" s="151" t="s">
        <v>161</v>
      </c>
    </row>
    <row r="233" spans="1:2">
      <c r="A233" s="151" t="s">
        <v>757</v>
      </c>
      <c r="B233" s="151" t="s">
        <v>161</v>
      </c>
    </row>
    <row r="234" spans="1:2">
      <c r="A234" s="151" t="s">
        <v>758</v>
      </c>
      <c r="B234" s="151" t="s">
        <v>152</v>
      </c>
    </row>
    <row r="235" spans="1:2">
      <c r="A235" s="151" t="s">
        <v>759</v>
      </c>
      <c r="B235" s="151" t="s">
        <v>152</v>
      </c>
    </row>
    <row r="236" spans="1:2">
      <c r="A236" s="151" t="s">
        <v>760</v>
      </c>
      <c r="B236" s="151" t="s">
        <v>146</v>
      </c>
    </row>
    <row r="237" spans="1:2">
      <c r="A237" s="151" t="s">
        <v>761</v>
      </c>
      <c r="B237" s="151" t="s">
        <v>164</v>
      </c>
    </row>
    <row r="238" spans="1:2">
      <c r="A238" s="151" t="s">
        <v>762</v>
      </c>
      <c r="B238" s="151" t="s">
        <v>152</v>
      </c>
    </row>
    <row r="239" spans="1:2">
      <c r="A239" s="151" t="s">
        <v>763</v>
      </c>
      <c r="B239" s="151" t="s">
        <v>158</v>
      </c>
    </row>
    <row r="240" spans="1:2">
      <c r="A240" s="151" t="s">
        <v>764</v>
      </c>
      <c r="B240" s="151" t="s">
        <v>146</v>
      </c>
    </row>
    <row r="241" spans="1:2">
      <c r="A241" s="151" t="s">
        <v>765</v>
      </c>
      <c r="B241" s="151" t="s">
        <v>161</v>
      </c>
    </row>
    <row r="242" spans="1:2">
      <c r="A242" s="151" t="s">
        <v>766</v>
      </c>
      <c r="B242" s="151" t="s">
        <v>155</v>
      </c>
    </row>
    <row r="243" spans="1:2">
      <c r="A243" s="151" t="s">
        <v>175</v>
      </c>
      <c r="B243" s="151" t="s">
        <v>143</v>
      </c>
    </row>
    <row r="244" spans="1:2">
      <c r="A244" s="151" t="s">
        <v>438</v>
      </c>
      <c r="B244" s="151" t="s">
        <v>158</v>
      </c>
    </row>
    <row r="245" spans="1:2">
      <c r="A245" s="151" t="s">
        <v>338</v>
      </c>
      <c r="B245" s="151" t="s">
        <v>164</v>
      </c>
    </row>
    <row r="246" spans="1:2">
      <c r="A246" s="151" t="s">
        <v>399</v>
      </c>
      <c r="B246" s="151" t="s">
        <v>167</v>
      </c>
    </row>
    <row r="247" spans="1:2">
      <c r="A247" s="151" t="s">
        <v>767</v>
      </c>
      <c r="B247" s="151" t="s">
        <v>158</v>
      </c>
    </row>
    <row r="248" spans="1:2">
      <c r="A248" s="151" t="s">
        <v>768</v>
      </c>
      <c r="B248" s="151" t="s">
        <v>164</v>
      </c>
    </row>
    <row r="249" spans="1:2">
      <c r="A249" s="151" t="s">
        <v>769</v>
      </c>
      <c r="B249" s="151" t="s">
        <v>164</v>
      </c>
    </row>
    <row r="250" spans="1:2">
      <c r="A250" s="151" t="s">
        <v>227</v>
      </c>
      <c r="B250" s="151" t="s">
        <v>146</v>
      </c>
    </row>
    <row r="251" spans="1:2">
      <c r="A251" s="151" t="s">
        <v>770</v>
      </c>
      <c r="B251" s="151" t="s">
        <v>155</v>
      </c>
    </row>
    <row r="252" spans="1:2">
      <c r="A252" s="151" t="s">
        <v>771</v>
      </c>
      <c r="B252" s="151" t="s">
        <v>155</v>
      </c>
    </row>
    <row r="253" spans="1:2">
      <c r="A253" s="151" t="s">
        <v>772</v>
      </c>
      <c r="B253" s="151" t="s">
        <v>164</v>
      </c>
    </row>
    <row r="254" spans="1:2">
      <c r="A254" s="151" t="s">
        <v>213</v>
      </c>
      <c r="B254" s="151" t="s">
        <v>146</v>
      </c>
    </row>
    <row r="255" spans="1:2">
      <c r="A255" s="151" t="s">
        <v>163</v>
      </c>
      <c r="B255" s="151" t="s">
        <v>143</v>
      </c>
    </row>
    <row r="256" spans="1:2">
      <c r="A256" s="151" t="s">
        <v>295</v>
      </c>
      <c r="B256" s="151" t="s">
        <v>155</v>
      </c>
    </row>
    <row r="257" spans="1:2">
      <c r="A257" s="151" t="s">
        <v>773</v>
      </c>
      <c r="B257" s="151" t="s">
        <v>155</v>
      </c>
    </row>
    <row r="258" spans="1:2">
      <c r="A258" s="151" t="s">
        <v>774</v>
      </c>
      <c r="B258" s="151" t="s">
        <v>161</v>
      </c>
    </row>
    <row r="259" spans="1:2">
      <c r="A259" s="151" t="s">
        <v>775</v>
      </c>
      <c r="B259" s="151" t="s">
        <v>164</v>
      </c>
    </row>
    <row r="260" spans="1:2">
      <c r="A260" s="151" t="s">
        <v>177</v>
      </c>
      <c r="B260" s="151" t="s">
        <v>143</v>
      </c>
    </row>
    <row r="261" spans="1:2">
      <c r="A261" s="151" t="s">
        <v>776</v>
      </c>
      <c r="B261" s="151" t="s">
        <v>158</v>
      </c>
    </row>
    <row r="262" spans="1:2">
      <c r="A262" s="151" t="s">
        <v>401</v>
      </c>
      <c r="B262" s="151" t="s">
        <v>167</v>
      </c>
    </row>
    <row r="263" spans="1:2">
      <c r="A263" s="151" t="s">
        <v>777</v>
      </c>
      <c r="B263" s="151" t="s">
        <v>158</v>
      </c>
    </row>
    <row r="264" spans="1:2">
      <c r="A264" s="151" t="s">
        <v>480</v>
      </c>
      <c r="B264" s="151" t="s">
        <v>161</v>
      </c>
    </row>
    <row r="265" spans="1:2">
      <c r="A265" s="151" t="s">
        <v>215</v>
      </c>
      <c r="B265" s="151" t="s">
        <v>146</v>
      </c>
    </row>
    <row r="266" spans="1:2">
      <c r="A266" s="151" t="s">
        <v>778</v>
      </c>
      <c r="B266" s="151" t="s">
        <v>155</v>
      </c>
    </row>
    <row r="267" spans="1:2">
      <c r="A267" s="151" t="s">
        <v>779</v>
      </c>
      <c r="B267" s="151" t="s">
        <v>158</v>
      </c>
    </row>
    <row r="268" spans="1:2">
      <c r="A268" s="151" t="s">
        <v>780</v>
      </c>
      <c r="B268" s="151" t="s">
        <v>161</v>
      </c>
    </row>
    <row r="269" spans="1:2">
      <c r="A269" s="151" t="s">
        <v>781</v>
      </c>
      <c r="B269" s="151" t="s">
        <v>161</v>
      </c>
    </row>
    <row r="270" spans="1:2">
      <c r="A270" s="151" t="s">
        <v>297</v>
      </c>
      <c r="B270" s="151" t="s">
        <v>155</v>
      </c>
    </row>
    <row r="271" spans="1:2">
      <c r="A271" s="151" t="s">
        <v>782</v>
      </c>
      <c r="B271" s="151" t="s">
        <v>164</v>
      </c>
    </row>
    <row r="272" spans="1:2">
      <c r="A272" s="151" t="s">
        <v>783</v>
      </c>
      <c r="B272" s="151" t="s">
        <v>158</v>
      </c>
    </row>
    <row r="273" spans="1:2">
      <c r="A273" s="151" t="s">
        <v>784</v>
      </c>
      <c r="B273" s="151" t="s">
        <v>161</v>
      </c>
    </row>
    <row r="274" spans="1:2">
      <c r="A274" s="151" t="s">
        <v>785</v>
      </c>
      <c r="B274" s="151" t="s">
        <v>158</v>
      </c>
    </row>
    <row r="275" spans="1:2">
      <c r="A275" s="151" t="s">
        <v>786</v>
      </c>
      <c r="B275" s="151" t="s">
        <v>164</v>
      </c>
    </row>
    <row r="276" spans="1:2">
      <c r="A276" s="151" t="s">
        <v>342</v>
      </c>
      <c r="B276" s="151" t="s">
        <v>164</v>
      </c>
    </row>
    <row r="277" spans="1:2">
      <c r="A277" s="151" t="s">
        <v>787</v>
      </c>
      <c r="B277" s="151" t="s">
        <v>158</v>
      </c>
    </row>
    <row r="278" spans="1:2">
      <c r="A278" s="151" t="s">
        <v>482</v>
      </c>
      <c r="B278" s="151" t="s">
        <v>161</v>
      </c>
    </row>
    <row r="279" spans="1:2">
      <c r="A279" s="151" t="s">
        <v>788</v>
      </c>
      <c r="B279" s="151" t="s">
        <v>161</v>
      </c>
    </row>
    <row r="280" spans="1:2">
      <c r="A280" s="151" t="s">
        <v>403</v>
      </c>
      <c r="B280" s="151" t="s">
        <v>167</v>
      </c>
    </row>
    <row r="281" spans="1:2">
      <c r="A281" s="151" t="s">
        <v>217</v>
      </c>
      <c r="B281" s="151" t="s">
        <v>146</v>
      </c>
    </row>
    <row r="282" spans="1:2">
      <c r="A282" s="151" t="s">
        <v>789</v>
      </c>
      <c r="B282" s="151" t="s">
        <v>158</v>
      </c>
    </row>
    <row r="283" spans="1:2">
      <c r="A283" s="151" t="s">
        <v>790</v>
      </c>
      <c r="B283" s="151" t="s">
        <v>164</v>
      </c>
    </row>
    <row r="284" spans="1:2">
      <c r="A284" s="151" t="s">
        <v>791</v>
      </c>
      <c r="B284" s="151" t="s">
        <v>158</v>
      </c>
    </row>
    <row r="285" spans="1:2">
      <c r="A285" s="151" t="s">
        <v>267</v>
      </c>
      <c r="B285" s="151" t="s">
        <v>149</v>
      </c>
    </row>
    <row r="286" spans="1:2">
      <c r="A286" s="151" t="s">
        <v>315</v>
      </c>
      <c r="B286" s="151" t="s">
        <v>155</v>
      </c>
    </row>
    <row r="287" spans="1:2">
      <c r="A287" s="151" t="s">
        <v>405</v>
      </c>
      <c r="B287" s="151" t="s">
        <v>167</v>
      </c>
    </row>
    <row r="288" spans="1:2">
      <c r="A288" s="151" t="s">
        <v>407</v>
      </c>
      <c r="B288" s="151" t="s">
        <v>167</v>
      </c>
    </row>
    <row r="289" spans="1:2">
      <c r="A289" s="151" t="s">
        <v>197</v>
      </c>
      <c r="B289" s="151" t="s">
        <v>146</v>
      </c>
    </row>
    <row r="290" spans="1:2">
      <c r="A290" s="151" t="s">
        <v>792</v>
      </c>
      <c r="B290" s="151" t="s">
        <v>155</v>
      </c>
    </row>
    <row r="291" spans="1:2">
      <c r="A291" s="151" t="s">
        <v>793</v>
      </c>
      <c r="B291" s="151" t="s">
        <v>164</v>
      </c>
    </row>
    <row r="292" spans="1:2">
      <c r="A292" s="151" t="s">
        <v>794</v>
      </c>
      <c r="B292" s="151" t="s">
        <v>158</v>
      </c>
    </row>
    <row r="293" spans="1:2">
      <c r="A293" s="151" t="s">
        <v>795</v>
      </c>
      <c r="B293" s="151" t="s">
        <v>158</v>
      </c>
    </row>
    <row r="294" spans="1:2">
      <c r="A294" s="151" t="s">
        <v>796</v>
      </c>
      <c r="B294" s="151" t="s">
        <v>152</v>
      </c>
    </row>
    <row r="295" spans="1:2">
      <c r="A295" s="151" t="s">
        <v>797</v>
      </c>
      <c r="B295" s="151" t="s">
        <v>164</v>
      </c>
    </row>
    <row r="296" spans="1:2">
      <c r="A296" s="151" t="s">
        <v>442</v>
      </c>
      <c r="B296" s="151" t="s">
        <v>158</v>
      </c>
    </row>
    <row r="297" spans="1:2">
      <c r="A297" s="151" t="s">
        <v>798</v>
      </c>
      <c r="B297" s="151" t="s">
        <v>161</v>
      </c>
    </row>
    <row r="298" spans="1:2">
      <c r="A298" s="151" t="s">
        <v>799</v>
      </c>
      <c r="B298" s="151" t="s">
        <v>146</v>
      </c>
    </row>
    <row r="299" spans="1:2">
      <c r="A299" s="151" t="s">
        <v>800</v>
      </c>
      <c r="B299" s="151" t="s">
        <v>152</v>
      </c>
    </row>
    <row r="300" spans="1:2">
      <c r="A300" s="151" t="s">
        <v>801</v>
      </c>
      <c r="B300" s="151" t="s">
        <v>158</v>
      </c>
    </row>
    <row r="301" spans="1:2">
      <c r="A301" s="151" t="s">
        <v>409</v>
      </c>
      <c r="B301" s="151" t="s">
        <v>167</v>
      </c>
    </row>
    <row r="302" spans="1:2">
      <c r="A302" s="151" t="s">
        <v>219</v>
      </c>
      <c r="B302" s="151" t="s">
        <v>146</v>
      </c>
    </row>
    <row r="303" spans="1:2">
      <c r="A303" s="151" t="s">
        <v>33</v>
      </c>
      <c r="B303" t="s">
        <v>161</v>
      </c>
    </row>
    <row r="304" spans="1:2">
      <c r="A304" s="151" t="s">
        <v>802</v>
      </c>
      <c r="B304" s="151" t="s">
        <v>158</v>
      </c>
    </row>
    <row r="305" spans="1:2">
      <c r="A305" s="151" t="s">
        <v>446</v>
      </c>
      <c r="B305" s="151" t="s">
        <v>158</v>
      </c>
    </row>
    <row r="306" spans="1:2">
      <c r="A306" s="151" t="s">
        <v>231</v>
      </c>
      <c r="B306" s="151" t="s">
        <v>146</v>
      </c>
    </row>
    <row r="307" spans="1:2">
      <c r="A307" s="151" t="s">
        <v>803</v>
      </c>
      <c r="B307" s="151" t="s">
        <v>158</v>
      </c>
    </row>
    <row r="308" spans="1:2">
      <c r="A308" s="151" t="s">
        <v>448</v>
      </c>
      <c r="B308" s="151" t="s">
        <v>158</v>
      </c>
    </row>
    <row r="309" spans="1:2">
      <c r="A309" s="151" t="s">
        <v>317</v>
      </c>
      <c r="B309" s="151" t="s">
        <v>155</v>
      </c>
    </row>
    <row r="310" spans="1:2">
      <c r="A310" s="151" t="s">
        <v>804</v>
      </c>
      <c r="B310" s="151" t="s">
        <v>155</v>
      </c>
    </row>
    <row r="311" spans="1:2">
      <c r="A311" s="151" t="s">
        <v>805</v>
      </c>
      <c r="B311" s="151" t="s">
        <v>158</v>
      </c>
    </row>
    <row r="312" spans="1:2">
      <c r="A312" s="151" t="s">
        <v>806</v>
      </c>
      <c r="B312" s="151" t="s">
        <v>155</v>
      </c>
    </row>
    <row r="313" spans="1:2">
      <c r="A313" s="151" t="s">
        <v>807</v>
      </c>
      <c r="B313" s="151" t="s">
        <v>146</v>
      </c>
    </row>
    <row r="314" spans="1:2">
      <c r="A314" s="151" t="s">
        <v>808</v>
      </c>
      <c r="B314" s="151" t="s">
        <v>155</v>
      </c>
    </row>
    <row r="315" spans="1:2">
      <c r="A315" s="151" t="s">
        <v>245</v>
      </c>
      <c r="B315" s="151" t="s">
        <v>149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319677D8B1CFE44B97208FEB057513B" ma:contentTypeVersion="13" ma:contentTypeDescription="Create a new document." ma:contentTypeScope="" ma:versionID="9b88be87ea952aa7beacb6e737e0aad0">
  <xsd:schema xmlns:xsd="http://www.w3.org/2001/XMLSchema" xmlns:xs="http://www.w3.org/2001/XMLSchema" xmlns:p="http://schemas.microsoft.com/office/2006/metadata/properties" xmlns:ns2="e2a073db-2b24-4b53-a937-32c120915829" xmlns:ns3="90afd111-81ff-4eb0-a9e2-41d5e089355d" targetNamespace="http://schemas.microsoft.com/office/2006/metadata/properties" ma:root="true" ma:fieldsID="5b2678be8c5fe5fa2753b8d22fc58927" ns2:_="" ns3:_="">
    <xsd:import namespace="e2a073db-2b24-4b53-a937-32c120915829"/>
    <xsd:import namespace="90afd111-81ff-4eb0-a9e2-41d5e089355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a073db-2b24-4b53-a937-32c12091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0afd111-81ff-4eb0-a9e2-41d5e089355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90afd111-81ff-4eb0-a9e2-41d5e089355d">
      <UserInfo>
        <DisplayName>Hilary Tanner</DisplayName>
        <AccountId>14</AccountId>
        <AccountType/>
      </UserInfo>
      <UserInfo>
        <DisplayName>Andrew Richmond</DisplayName>
        <AccountId>564</AccountId>
        <AccountType/>
      </UserInfo>
      <UserInfo>
        <DisplayName>Kamal Panchal</DisplayName>
        <AccountId>16</AccountId>
        <AccountType/>
      </UserInfo>
      <UserInfo>
        <DisplayName>Jo Allchurch</DisplayName>
        <AccountId>15</AccountId>
        <AccountType/>
      </UserInfo>
      <UserInfo>
        <DisplayName>Nick Porter</DisplayName>
        <AccountId>349</AccountId>
        <AccountType/>
      </UserInfo>
      <UserInfo>
        <DisplayName>Kieran Hurley</DisplayName>
        <AccountId>859</AccountId>
        <AccountType/>
      </UserInfo>
      <UserInfo>
        <DisplayName>Simon Jeffrey</DisplayName>
        <AccountId>752</AccountId>
        <AccountType/>
      </UserInfo>
      <UserInfo>
        <DisplayName>Christina Kaiser</DisplayName>
        <AccountId>19</AccountId>
        <AccountType/>
      </UserInfo>
      <UserInfo>
        <DisplayName>Olivia Lancaster</DisplayName>
        <AccountId>113</AccountId>
        <AccountType/>
      </UserInfo>
    </SharedWithUsers>
  </documentManagement>
</p:properties>
</file>

<file path=customXml/itemProps1.xml><?xml version="1.0" encoding="utf-8"?>
<ds:datastoreItem xmlns:ds="http://schemas.openxmlformats.org/officeDocument/2006/customXml" ds:itemID="{F5A52175-2B53-466A-BDD1-03CDCE8DBE2D}">
  <ds:schemaRefs>
    <ds:schemaRef ds:uri="http://schemas.microsoft.com/sharepoint/v3/contenttype/forms"/>
  </ds:schemaRefs>
</ds:datastoreItem>
</file>

<file path=customXml/itemProps2.xml><?xml version="1.0" encoding="utf-8"?>
<ds:datastoreItem xmlns:ds="http://schemas.openxmlformats.org/officeDocument/2006/customXml" ds:itemID="{82255922-FC00-4D8D-A2A7-21B038E92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a073db-2b24-4b53-a937-32c120915829"/>
    <ds:schemaRef ds:uri="90afd111-81ff-4eb0-a9e2-41d5e0893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B4566E-B29C-452F-BCEA-9D3823725418}">
  <ds:schemaRefs>
    <ds:schemaRef ds:uri="http://schemas.microsoft.com/office/2006/metadata/properties"/>
    <ds:schemaRef ds:uri="http://schemas.microsoft.com/office/infopath/2007/PartnerControls"/>
    <ds:schemaRef ds:uri="90afd111-81ff-4eb0-a9e2-41d5e089355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Sheet</vt:lpstr>
      <vt:lpstr>Inputs and Outputs</vt:lpstr>
      <vt:lpstr>Number of Trips</vt:lpstr>
      <vt:lpstr>LA Vehicle Miles Trunk (2)</vt:lpstr>
      <vt:lpstr>LA Vehicle Miles Trunk</vt:lpstr>
      <vt:lpstr>LA Vehicle Miles Master</vt:lpstr>
      <vt:lpstr>List of 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hughes</dc:creator>
  <cp:keywords/>
  <dc:description/>
  <cp:lastModifiedBy>steve hughes</cp:lastModifiedBy>
  <cp:revision/>
  <dcterms:created xsi:type="dcterms:W3CDTF">2021-07-10T13:26:50Z</dcterms:created>
  <dcterms:modified xsi:type="dcterms:W3CDTF">2022-03-01T13:58:08Z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0x0101005319677D8B1CFE44B97208FEB057513B</vt:lpwstr>
  </property>
</Properties>
</file>